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git\w210_FakeNews\data\"/>
    </mc:Choice>
  </mc:AlternateContent>
  <xr:revisionPtr revIDLastSave="0" documentId="13_ncr:1_{8164DB92-33E4-401B-A251-0B5933BFC072}" xr6:coauthVersionLast="43" xr6:coauthVersionMax="43" xr10:uidLastSave="{00000000-0000-0000-0000-000000000000}"/>
  <bookViews>
    <workbookView xWindow="-120" yWindow="-120" windowWidth="21840" windowHeight="13140" xr2:uid="{1872C10A-4B78-47E8-9319-148B22E4FBB5}"/>
  </bookViews>
  <sheets>
    <sheet name="Cost Calc" sheetId="1" r:id="rId1"/>
    <sheet name="Raw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4" i="1" l="1"/>
  <c r="H154" i="1"/>
  <c r="I154" i="1"/>
  <c r="J154" i="1"/>
  <c r="K154" i="1"/>
  <c r="L154" i="1"/>
  <c r="M154" i="1"/>
  <c r="N154" i="1"/>
  <c r="O154" i="1"/>
  <c r="P154" i="1"/>
  <c r="Q154" i="1"/>
  <c r="R154" i="1"/>
  <c r="S154" i="1"/>
  <c r="T154" i="1"/>
  <c r="U154" i="1"/>
  <c r="V154" i="1"/>
  <c r="W154" i="1"/>
  <c r="X154" i="1"/>
  <c r="Y154" i="1"/>
  <c r="Z154" i="1"/>
  <c r="AA154" i="1"/>
  <c r="F155" i="1"/>
  <c r="H155" i="1"/>
  <c r="I155" i="1"/>
  <c r="J155" i="1"/>
  <c r="K155" i="1"/>
  <c r="L155" i="1"/>
  <c r="M155" i="1"/>
  <c r="N155" i="1"/>
  <c r="O155" i="1"/>
  <c r="P155" i="1"/>
  <c r="Q155" i="1"/>
  <c r="R155" i="1"/>
  <c r="S155" i="1"/>
  <c r="T155" i="1"/>
  <c r="U155" i="1"/>
  <c r="V155" i="1"/>
  <c r="W155" i="1"/>
  <c r="X155" i="1"/>
  <c r="Y155" i="1"/>
  <c r="Z155" i="1"/>
  <c r="AA155" i="1"/>
  <c r="F156" i="1"/>
  <c r="H156" i="1"/>
  <c r="I156" i="1"/>
  <c r="J156" i="1"/>
  <c r="K156" i="1"/>
  <c r="L156" i="1"/>
  <c r="M156" i="1"/>
  <c r="N156" i="1"/>
  <c r="O156" i="1"/>
  <c r="P156" i="1"/>
  <c r="Q156" i="1"/>
  <c r="R156" i="1"/>
  <c r="S156" i="1"/>
  <c r="T156" i="1"/>
  <c r="U156" i="1"/>
  <c r="V156" i="1"/>
  <c r="W156" i="1"/>
  <c r="X156" i="1"/>
  <c r="Y156" i="1"/>
  <c r="Z156" i="1"/>
  <c r="AA156" i="1"/>
  <c r="F157" i="1"/>
  <c r="H157" i="1"/>
  <c r="I157" i="1"/>
  <c r="J157" i="1"/>
  <c r="K157" i="1"/>
  <c r="L157" i="1"/>
  <c r="M157" i="1"/>
  <c r="N157" i="1"/>
  <c r="O157" i="1"/>
  <c r="P157" i="1"/>
  <c r="Q157" i="1"/>
  <c r="R157" i="1"/>
  <c r="S157" i="1"/>
  <c r="T157" i="1"/>
  <c r="U157" i="1"/>
  <c r="V157" i="1"/>
  <c r="W157" i="1"/>
  <c r="X157" i="1"/>
  <c r="Y157" i="1"/>
  <c r="Z157" i="1"/>
  <c r="AA157" i="1"/>
  <c r="F158" i="1"/>
  <c r="H158" i="1"/>
  <c r="I158" i="1"/>
  <c r="J158" i="1"/>
  <c r="K158" i="1"/>
  <c r="L158" i="1"/>
  <c r="M158" i="1"/>
  <c r="N158" i="1"/>
  <c r="O158" i="1"/>
  <c r="P158" i="1"/>
  <c r="Q158" i="1"/>
  <c r="R158" i="1"/>
  <c r="S158" i="1"/>
  <c r="T158" i="1"/>
  <c r="U158" i="1"/>
  <c r="V158" i="1"/>
  <c r="W158" i="1"/>
  <c r="X158" i="1"/>
  <c r="Y158" i="1"/>
  <c r="Z158" i="1"/>
  <c r="AA158" i="1"/>
  <c r="F159" i="1"/>
  <c r="H159" i="1"/>
  <c r="I159" i="1"/>
  <c r="J159" i="1"/>
  <c r="K159" i="1"/>
  <c r="L159" i="1"/>
  <c r="M159" i="1"/>
  <c r="N159" i="1"/>
  <c r="O159" i="1"/>
  <c r="P159" i="1"/>
  <c r="Q159" i="1"/>
  <c r="R159" i="1"/>
  <c r="S159" i="1"/>
  <c r="T159" i="1"/>
  <c r="U159" i="1"/>
  <c r="V159" i="1"/>
  <c r="W159" i="1"/>
  <c r="X159" i="1"/>
  <c r="Y159" i="1"/>
  <c r="Z159" i="1"/>
  <c r="AA159" i="1"/>
  <c r="F160" i="1"/>
  <c r="H160" i="1"/>
  <c r="I160" i="1"/>
  <c r="J160" i="1"/>
  <c r="K160" i="1"/>
  <c r="L160" i="1"/>
  <c r="M160" i="1"/>
  <c r="N160" i="1"/>
  <c r="O160" i="1"/>
  <c r="P160" i="1"/>
  <c r="Q160" i="1"/>
  <c r="R160" i="1"/>
  <c r="S160" i="1"/>
  <c r="T160" i="1"/>
  <c r="U160" i="1"/>
  <c r="V160" i="1"/>
  <c r="W160" i="1"/>
  <c r="X160" i="1"/>
  <c r="Y160" i="1"/>
  <c r="Z160" i="1"/>
  <c r="AA160" i="1"/>
  <c r="F161" i="1"/>
  <c r="H161" i="1"/>
  <c r="I161" i="1"/>
  <c r="J161" i="1"/>
  <c r="K161" i="1"/>
  <c r="L161" i="1"/>
  <c r="M161" i="1"/>
  <c r="N161" i="1"/>
  <c r="O161" i="1"/>
  <c r="P161" i="1"/>
  <c r="Q161" i="1"/>
  <c r="R161" i="1"/>
  <c r="S161" i="1"/>
  <c r="T161" i="1"/>
  <c r="U161" i="1"/>
  <c r="V161" i="1"/>
  <c r="W161" i="1"/>
  <c r="X161" i="1"/>
  <c r="Y161" i="1"/>
  <c r="Z161" i="1"/>
  <c r="AA161" i="1"/>
  <c r="F162" i="1"/>
  <c r="H162" i="1"/>
  <c r="I162" i="1"/>
  <c r="J162" i="1"/>
  <c r="K162" i="1"/>
  <c r="L162" i="1"/>
  <c r="M162" i="1"/>
  <c r="N162" i="1"/>
  <c r="O162" i="1"/>
  <c r="P162" i="1"/>
  <c r="Q162" i="1"/>
  <c r="R162" i="1"/>
  <c r="S162" i="1"/>
  <c r="T162" i="1"/>
  <c r="U162" i="1"/>
  <c r="V162" i="1"/>
  <c r="W162" i="1"/>
  <c r="X162" i="1"/>
  <c r="Y162" i="1"/>
  <c r="Z162" i="1"/>
  <c r="AA162" i="1"/>
  <c r="F163" i="1"/>
  <c r="H163" i="1"/>
  <c r="I163" i="1"/>
  <c r="J163" i="1"/>
  <c r="K163" i="1"/>
  <c r="L163" i="1"/>
  <c r="M163" i="1"/>
  <c r="N163" i="1"/>
  <c r="O163" i="1"/>
  <c r="P163" i="1"/>
  <c r="Q163" i="1"/>
  <c r="R163" i="1"/>
  <c r="S163" i="1"/>
  <c r="T163" i="1"/>
  <c r="U163" i="1"/>
  <c r="V163" i="1"/>
  <c r="W163" i="1"/>
  <c r="X163" i="1"/>
  <c r="Y163" i="1"/>
  <c r="Z163" i="1"/>
  <c r="AA163" i="1"/>
  <c r="F164" i="1"/>
  <c r="H164" i="1"/>
  <c r="I164" i="1"/>
  <c r="J164" i="1"/>
  <c r="K164" i="1"/>
  <c r="L164" i="1"/>
  <c r="M164" i="1"/>
  <c r="N164" i="1"/>
  <c r="O164" i="1"/>
  <c r="P164" i="1"/>
  <c r="Q164" i="1"/>
  <c r="R164" i="1"/>
  <c r="S164" i="1"/>
  <c r="T164" i="1"/>
  <c r="U164" i="1"/>
  <c r="V164" i="1"/>
  <c r="W164" i="1"/>
  <c r="X164" i="1"/>
  <c r="Y164" i="1"/>
  <c r="Z164" i="1"/>
  <c r="AA164" i="1"/>
  <c r="F165" i="1"/>
  <c r="H165" i="1"/>
  <c r="I165" i="1"/>
  <c r="J165" i="1"/>
  <c r="K165" i="1"/>
  <c r="L165" i="1"/>
  <c r="M165" i="1"/>
  <c r="N165" i="1"/>
  <c r="O165" i="1"/>
  <c r="P165" i="1"/>
  <c r="Q165" i="1"/>
  <c r="R165" i="1"/>
  <c r="S165" i="1"/>
  <c r="T165" i="1"/>
  <c r="U165" i="1"/>
  <c r="V165" i="1"/>
  <c r="W165" i="1"/>
  <c r="X165" i="1"/>
  <c r="Y165" i="1"/>
  <c r="Z165" i="1"/>
  <c r="AA165" i="1"/>
  <c r="F166" i="1"/>
  <c r="H166" i="1"/>
  <c r="I166" i="1"/>
  <c r="J166" i="1"/>
  <c r="K166" i="1"/>
  <c r="L166" i="1"/>
  <c r="M166" i="1"/>
  <c r="N166" i="1"/>
  <c r="O166" i="1"/>
  <c r="P166" i="1"/>
  <c r="Q166" i="1"/>
  <c r="R166" i="1"/>
  <c r="S166" i="1"/>
  <c r="T166" i="1"/>
  <c r="U166" i="1"/>
  <c r="V166" i="1"/>
  <c r="W166" i="1"/>
  <c r="X166" i="1"/>
  <c r="Y166" i="1"/>
  <c r="Z166" i="1"/>
  <c r="AA166" i="1"/>
  <c r="F167" i="1"/>
  <c r="H167" i="1"/>
  <c r="I167" i="1"/>
  <c r="J167" i="1"/>
  <c r="K167" i="1"/>
  <c r="L167" i="1"/>
  <c r="M167" i="1"/>
  <c r="N167" i="1"/>
  <c r="O167" i="1"/>
  <c r="P167" i="1"/>
  <c r="Q167" i="1"/>
  <c r="R167" i="1"/>
  <c r="S167" i="1"/>
  <c r="T167" i="1"/>
  <c r="U167" i="1"/>
  <c r="V167" i="1"/>
  <c r="W167" i="1"/>
  <c r="X167" i="1"/>
  <c r="D167" i="1" s="1"/>
  <c r="G167" i="1" s="1"/>
  <c r="C167" i="1" s="1"/>
  <c r="Y167" i="1"/>
  <c r="Z167" i="1"/>
  <c r="AA167" i="1"/>
  <c r="F168" i="1"/>
  <c r="H168" i="1"/>
  <c r="I168" i="1"/>
  <c r="J168" i="1"/>
  <c r="K168" i="1"/>
  <c r="L168" i="1"/>
  <c r="M168" i="1"/>
  <c r="N168" i="1"/>
  <c r="O168" i="1"/>
  <c r="P168" i="1"/>
  <c r="Q168" i="1"/>
  <c r="R168" i="1"/>
  <c r="S168" i="1"/>
  <c r="T168" i="1"/>
  <c r="U168" i="1"/>
  <c r="V168" i="1"/>
  <c r="W168" i="1"/>
  <c r="X168" i="1"/>
  <c r="Y168" i="1"/>
  <c r="Z168" i="1"/>
  <c r="AA168" i="1"/>
  <c r="F169" i="1"/>
  <c r="H169" i="1"/>
  <c r="I169" i="1"/>
  <c r="J169" i="1"/>
  <c r="K169" i="1"/>
  <c r="L169" i="1"/>
  <c r="M169" i="1"/>
  <c r="N169" i="1"/>
  <c r="O169" i="1"/>
  <c r="P169" i="1"/>
  <c r="Q169" i="1"/>
  <c r="R169" i="1"/>
  <c r="S169" i="1"/>
  <c r="T169" i="1"/>
  <c r="U169" i="1"/>
  <c r="V169" i="1"/>
  <c r="W169" i="1"/>
  <c r="X169" i="1"/>
  <c r="Y169" i="1"/>
  <c r="Z169" i="1"/>
  <c r="AA169" i="1"/>
  <c r="F170" i="1"/>
  <c r="H170" i="1"/>
  <c r="I170" i="1"/>
  <c r="J170" i="1"/>
  <c r="K170" i="1"/>
  <c r="L170" i="1"/>
  <c r="M170" i="1"/>
  <c r="N170" i="1"/>
  <c r="O170" i="1"/>
  <c r="P170" i="1"/>
  <c r="Q170" i="1"/>
  <c r="R170" i="1"/>
  <c r="S170" i="1"/>
  <c r="T170" i="1"/>
  <c r="U170" i="1"/>
  <c r="V170" i="1"/>
  <c r="W170" i="1"/>
  <c r="X170" i="1"/>
  <c r="Y170" i="1"/>
  <c r="Z170" i="1"/>
  <c r="AA170" i="1"/>
  <c r="F171" i="1"/>
  <c r="H171" i="1"/>
  <c r="D171" i="1" s="1"/>
  <c r="G171" i="1" s="1"/>
  <c r="C171" i="1" s="1"/>
  <c r="I171" i="1"/>
  <c r="J171" i="1"/>
  <c r="K171" i="1"/>
  <c r="L171" i="1"/>
  <c r="M171" i="1"/>
  <c r="N171" i="1"/>
  <c r="O171" i="1"/>
  <c r="P171" i="1"/>
  <c r="Q171" i="1"/>
  <c r="R171" i="1"/>
  <c r="S171" i="1"/>
  <c r="T171" i="1"/>
  <c r="U171" i="1"/>
  <c r="V171" i="1"/>
  <c r="W171" i="1"/>
  <c r="X171" i="1"/>
  <c r="Y171" i="1"/>
  <c r="Z171" i="1"/>
  <c r="AA171" i="1"/>
  <c r="F172" i="1"/>
  <c r="H172" i="1"/>
  <c r="I172" i="1"/>
  <c r="J172" i="1"/>
  <c r="K172" i="1"/>
  <c r="L172" i="1"/>
  <c r="M172" i="1"/>
  <c r="N172" i="1"/>
  <c r="O172" i="1"/>
  <c r="P172" i="1"/>
  <c r="Q172" i="1"/>
  <c r="R172" i="1"/>
  <c r="S172" i="1"/>
  <c r="T172" i="1"/>
  <c r="U172" i="1"/>
  <c r="V172" i="1"/>
  <c r="W172" i="1"/>
  <c r="X172" i="1"/>
  <c r="Y172" i="1"/>
  <c r="Z172" i="1"/>
  <c r="D172" i="1" s="1"/>
  <c r="G172" i="1" s="1"/>
  <c r="C172" i="1" s="1"/>
  <c r="AA172" i="1"/>
  <c r="F173" i="1"/>
  <c r="H173" i="1"/>
  <c r="I173" i="1"/>
  <c r="J173" i="1"/>
  <c r="K173" i="1"/>
  <c r="L173" i="1"/>
  <c r="M173" i="1"/>
  <c r="N173" i="1"/>
  <c r="O173" i="1"/>
  <c r="P173" i="1"/>
  <c r="Q173" i="1"/>
  <c r="R173" i="1"/>
  <c r="S173" i="1"/>
  <c r="T173" i="1"/>
  <c r="U173" i="1"/>
  <c r="V173" i="1"/>
  <c r="W173" i="1"/>
  <c r="X173" i="1"/>
  <c r="Y173" i="1"/>
  <c r="Z173" i="1"/>
  <c r="AA173" i="1"/>
  <c r="F174" i="1"/>
  <c r="H174" i="1"/>
  <c r="I174" i="1"/>
  <c r="J174" i="1"/>
  <c r="K174" i="1"/>
  <c r="L174" i="1"/>
  <c r="M174" i="1"/>
  <c r="N174" i="1"/>
  <c r="D174" i="1" s="1"/>
  <c r="G174" i="1" s="1"/>
  <c r="C174" i="1" s="1"/>
  <c r="O174" i="1"/>
  <c r="P174" i="1"/>
  <c r="Q174" i="1"/>
  <c r="R174" i="1"/>
  <c r="S174" i="1"/>
  <c r="T174" i="1"/>
  <c r="U174" i="1"/>
  <c r="V174" i="1"/>
  <c r="W174" i="1"/>
  <c r="X174" i="1"/>
  <c r="Y174" i="1"/>
  <c r="Z174" i="1"/>
  <c r="AA174" i="1"/>
  <c r="F175" i="1"/>
  <c r="H175" i="1"/>
  <c r="D175" i="1" s="1"/>
  <c r="G175" i="1" s="1"/>
  <c r="C175" i="1" s="1"/>
  <c r="I175" i="1"/>
  <c r="J175" i="1"/>
  <c r="K175" i="1"/>
  <c r="L175" i="1"/>
  <c r="M175" i="1"/>
  <c r="N175" i="1"/>
  <c r="O175" i="1"/>
  <c r="P175" i="1"/>
  <c r="Q175" i="1"/>
  <c r="R175" i="1"/>
  <c r="S175" i="1"/>
  <c r="T175" i="1"/>
  <c r="U175" i="1"/>
  <c r="V175" i="1"/>
  <c r="W175" i="1"/>
  <c r="X175" i="1"/>
  <c r="Y175" i="1"/>
  <c r="Z175" i="1"/>
  <c r="AA175" i="1"/>
  <c r="F176" i="1"/>
  <c r="H176" i="1"/>
  <c r="I176" i="1"/>
  <c r="J176" i="1"/>
  <c r="D176" i="1" s="1"/>
  <c r="G176" i="1" s="1"/>
  <c r="C176" i="1" s="1"/>
  <c r="K176" i="1"/>
  <c r="L176" i="1"/>
  <c r="M176" i="1"/>
  <c r="N176" i="1"/>
  <c r="O176" i="1"/>
  <c r="P176" i="1"/>
  <c r="Q176" i="1"/>
  <c r="R176" i="1"/>
  <c r="S176" i="1"/>
  <c r="T176" i="1"/>
  <c r="U176" i="1"/>
  <c r="V176" i="1"/>
  <c r="W176" i="1"/>
  <c r="X176" i="1"/>
  <c r="Y176" i="1"/>
  <c r="Z176" i="1"/>
  <c r="AA176" i="1"/>
  <c r="F177" i="1"/>
  <c r="H177" i="1"/>
  <c r="I177" i="1"/>
  <c r="J177" i="1"/>
  <c r="K177" i="1"/>
  <c r="L177" i="1"/>
  <c r="D177" i="1" s="1"/>
  <c r="G177" i="1" s="1"/>
  <c r="C177" i="1" s="1"/>
  <c r="M177" i="1"/>
  <c r="N177" i="1"/>
  <c r="O177" i="1"/>
  <c r="P177" i="1"/>
  <c r="Q177" i="1"/>
  <c r="R177" i="1"/>
  <c r="S177" i="1"/>
  <c r="T177" i="1"/>
  <c r="U177" i="1"/>
  <c r="V177" i="1"/>
  <c r="W177" i="1"/>
  <c r="X177" i="1"/>
  <c r="Y177" i="1"/>
  <c r="Z177" i="1"/>
  <c r="AA177" i="1"/>
  <c r="F178" i="1"/>
  <c r="H178" i="1"/>
  <c r="I178" i="1"/>
  <c r="J178" i="1"/>
  <c r="K178" i="1"/>
  <c r="L178" i="1"/>
  <c r="M178" i="1"/>
  <c r="N178" i="1"/>
  <c r="D178" i="1" s="1"/>
  <c r="G178" i="1" s="1"/>
  <c r="C178" i="1" s="1"/>
  <c r="O178" i="1"/>
  <c r="P178" i="1"/>
  <c r="Q178" i="1"/>
  <c r="R178" i="1"/>
  <c r="S178" i="1"/>
  <c r="T178" i="1"/>
  <c r="U178" i="1"/>
  <c r="V178" i="1"/>
  <c r="W178" i="1"/>
  <c r="X178" i="1"/>
  <c r="Y178" i="1"/>
  <c r="Z178" i="1"/>
  <c r="AA178" i="1"/>
  <c r="F179" i="1"/>
  <c r="H179" i="1"/>
  <c r="D179" i="1" s="1"/>
  <c r="G179" i="1" s="1"/>
  <c r="C179" i="1" s="1"/>
  <c r="I179" i="1"/>
  <c r="J179" i="1"/>
  <c r="K179" i="1"/>
  <c r="L179" i="1"/>
  <c r="M179" i="1"/>
  <c r="N179" i="1"/>
  <c r="O179" i="1"/>
  <c r="P179" i="1"/>
  <c r="Q179" i="1"/>
  <c r="R179" i="1"/>
  <c r="S179" i="1"/>
  <c r="T179" i="1"/>
  <c r="U179" i="1"/>
  <c r="V179" i="1"/>
  <c r="W179" i="1"/>
  <c r="X179" i="1"/>
  <c r="Y179" i="1"/>
  <c r="Z179" i="1"/>
  <c r="AA179" i="1"/>
  <c r="F180" i="1"/>
  <c r="H180" i="1"/>
  <c r="I180" i="1"/>
  <c r="J180" i="1"/>
  <c r="D180" i="1" s="1"/>
  <c r="G180" i="1" s="1"/>
  <c r="C180" i="1" s="1"/>
  <c r="K180" i="1"/>
  <c r="L180" i="1"/>
  <c r="M180" i="1"/>
  <c r="N180" i="1"/>
  <c r="O180" i="1"/>
  <c r="P180" i="1"/>
  <c r="Q180" i="1"/>
  <c r="R180" i="1"/>
  <c r="S180" i="1"/>
  <c r="T180" i="1"/>
  <c r="U180" i="1"/>
  <c r="V180" i="1"/>
  <c r="W180" i="1"/>
  <c r="X180" i="1"/>
  <c r="Y180" i="1"/>
  <c r="Z180" i="1"/>
  <c r="AA180" i="1"/>
  <c r="F181" i="1"/>
  <c r="H181" i="1"/>
  <c r="I181" i="1"/>
  <c r="J181" i="1"/>
  <c r="K181" i="1"/>
  <c r="L181" i="1"/>
  <c r="D181" i="1" s="1"/>
  <c r="G181" i="1" s="1"/>
  <c r="C181" i="1" s="1"/>
  <c r="M181" i="1"/>
  <c r="N181" i="1"/>
  <c r="O181" i="1"/>
  <c r="P181" i="1"/>
  <c r="Q181" i="1"/>
  <c r="R181" i="1"/>
  <c r="S181" i="1"/>
  <c r="T181" i="1"/>
  <c r="U181" i="1"/>
  <c r="V181" i="1"/>
  <c r="W181" i="1"/>
  <c r="X181" i="1"/>
  <c r="Y181" i="1"/>
  <c r="Z181" i="1"/>
  <c r="AA181" i="1"/>
  <c r="F182" i="1"/>
  <c r="H182" i="1"/>
  <c r="I182" i="1"/>
  <c r="J182" i="1"/>
  <c r="K182" i="1"/>
  <c r="L182" i="1"/>
  <c r="M182" i="1"/>
  <c r="N182" i="1"/>
  <c r="D182" i="1" s="1"/>
  <c r="G182" i="1" s="1"/>
  <c r="C182" i="1" s="1"/>
  <c r="O182" i="1"/>
  <c r="P182" i="1"/>
  <c r="Q182" i="1"/>
  <c r="R182" i="1"/>
  <c r="S182" i="1"/>
  <c r="T182" i="1"/>
  <c r="U182" i="1"/>
  <c r="V182" i="1"/>
  <c r="W182" i="1"/>
  <c r="X182" i="1"/>
  <c r="Y182" i="1"/>
  <c r="Z182" i="1"/>
  <c r="AA182" i="1"/>
  <c r="F183" i="1"/>
  <c r="H183" i="1"/>
  <c r="D183" i="1" s="1"/>
  <c r="G183" i="1" s="1"/>
  <c r="C183" i="1" s="1"/>
  <c r="I183" i="1"/>
  <c r="J183" i="1"/>
  <c r="K183" i="1"/>
  <c r="L183" i="1"/>
  <c r="M183" i="1"/>
  <c r="N183" i="1"/>
  <c r="O183" i="1"/>
  <c r="P183" i="1"/>
  <c r="Q183" i="1"/>
  <c r="R183" i="1"/>
  <c r="S183" i="1"/>
  <c r="T183" i="1"/>
  <c r="U183" i="1"/>
  <c r="V183" i="1"/>
  <c r="W183" i="1"/>
  <c r="X183" i="1"/>
  <c r="Y183" i="1"/>
  <c r="Z183" i="1"/>
  <c r="AA183" i="1"/>
  <c r="F184" i="1"/>
  <c r="H184" i="1"/>
  <c r="I184" i="1"/>
  <c r="J184" i="1"/>
  <c r="D184" i="1" s="1"/>
  <c r="G184" i="1" s="1"/>
  <c r="C184" i="1" s="1"/>
  <c r="K184" i="1"/>
  <c r="L184" i="1"/>
  <c r="M184" i="1"/>
  <c r="N184" i="1"/>
  <c r="O184" i="1"/>
  <c r="P184" i="1"/>
  <c r="Q184" i="1"/>
  <c r="R184" i="1"/>
  <c r="S184" i="1"/>
  <c r="T184" i="1"/>
  <c r="U184" i="1"/>
  <c r="V184" i="1"/>
  <c r="W184" i="1"/>
  <c r="X184" i="1"/>
  <c r="Y184" i="1"/>
  <c r="Z184" i="1"/>
  <c r="AA184" i="1"/>
  <c r="F185" i="1"/>
  <c r="H185" i="1"/>
  <c r="I185" i="1"/>
  <c r="J185" i="1"/>
  <c r="K185" i="1"/>
  <c r="L185" i="1"/>
  <c r="D185" i="1" s="1"/>
  <c r="G185" i="1" s="1"/>
  <c r="C185" i="1" s="1"/>
  <c r="M185" i="1"/>
  <c r="N185" i="1"/>
  <c r="O185" i="1"/>
  <c r="P185" i="1"/>
  <c r="Q185" i="1"/>
  <c r="R185" i="1"/>
  <c r="S185" i="1"/>
  <c r="T185" i="1"/>
  <c r="U185" i="1"/>
  <c r="V185" i="1"/>
  <c r="W185" i="1"/>
  <c r="X185" i="1"/>
  <c r="Y185" i="1"/>
  <c r="Z185" i="1"/>
  <c r="AA185" i="1"/>
  <c r="F186" i="1"/>
  <c r="H186" i="1"/>
  <c r="I186" i="1"/>
  <c r="J186" i="1"/>
  <c r="K186" i="1"/>
  <c r="L186" i="1"/>
  <c r="M186" i="1"/>
  <c r="N186" i="1"/>
  <c r="D186" i="1" s="1"/>
  <c r="G186" i="1" s="1"/>
  <c r="C186" i="1" s="1"/>
  <c r="O186" i="1"/>
  <c r="P186" i="1"/>
  <c r="Q186" i="1"/>
  <c r="R186" i="1"/>
  <c r="S186" i="1"/>
  <c r="T186" i="1"/>
  <c r="U186" i="1"/>
  <c r="V186" i="1"/>
  <c r="W186" i="1"/>
  <c r="X186" i="1"/>
  <c r="Y186" i="1"/>
  <c r="Z186" i="1"/>
  <c r="AA186" i="1"/>
  <c r="F187" i="1"/>
  <c r="H187" i="1"/>
  <c r="D187" i="1" s="1"/>
  <c r="G187" i="1" s="1"/>
  <c r="C187" i="1" s="1"/>
  <c r="I187" i="1"/>
  <c r="J187" i="1"/>
  <c r="K187" i="1"/>
  <c r="L187" i="1"/>
  <c r="M187" i="1"/>
  <c r="N187" i="1"/>
  <c r="O187" i="1"/>
  <c r="P187" i="1"/>
  <c r="Q187" i="1"/>
  <c r="R187" i="1"/>
  <c r="S187" i="1"/>
  <c r="T187" i="1"/>
  <c r="U187" i="1"/>
  <c r="V187" i="1"/>
  <c r="W187" i="1"/>
  <c r="X187" i="1"/>
  <c r="Y187" i="1"/>
  <c r="Z187" i="1"/>
  <c r="AA187" i="1"/>
  <c r="F188" i="1"/>
  <c r="H188" i="1"/>
  <c r="I188" i="1"/>
  <c r="J188" i="1"/>
  <c r="D188" i="1" s="1"/>
  <c r="G188" i="1" s="1"/>
  <c r="C188" i="1" s="1"/>
  <c r="K188" i="1"/>
  <c r="L188" i="1"/>
  <c r="M188" i="1"/>
  <c r="N188" i="1"/>
  <c r="O188" i="1"/>
  <c r="P188" i="1"/>
  <c r="Q188" i="1"/>
  <c r="R188" i="1"/>
  <c r="S188" i="1"/>
  <c r="T188" i="1"/>
  <c r="U188" i="1"/>
  <c r="V188" i="1"/>
  <c r="W188" i="1"/>
  <c r="X188" i="1"/>
  <c r="Y188" i="1"/>
  <c r="Z188" i="1"/>
  <c r="AA188" i="1"/>
  <c r="F189" i="1"/>
  <c r="H189" i="1"/>
  <c r="I189" i="1"/>
  <c r="J189" i="1"/>
  <c r="K189" i="1"/>
  <c r="L189" i="1"/>
  <c r="D189" i="1" s="1"/>
  <c r="G189" i="1" s="1"/>
  <c r="C189" i="1" s="1"/>
  <c r="M189" i="1"/>
  <c r="N189" i="1"/>
  <c r="O189" i="1"/>
  <c r="P189" i="1"/>
  <c r="Q189" i="1"/>
  <c r="R189" i="1"/>
  <c r="S189" i="1"/>
  <c r="T189" i="1"/>
  <c r="U189" i="1"/>
  <c r="V189" i="1"/>
  <c r="W189" i="1"/>
  <c r="X189" i="1"/>
  <c r="Y189" i="1"/>
  <c r="Z189" i="1"/>
  <c r="AA189" i="1"/>
  <c r="F190" i="1"/>
  <c r="H190" i="1"/>
  <c r="I190" i="1"/>
  <c r="J190" i="1"/>
  <c r="K190" i="1"/>
  <c r="L190" i="1"/>
  <c r="M190" i="1"/>
  <c r="N190" i="1"/>
  <c r="D190" i="1" s="1"/>
  <c r="G190" i="1" s="1"/>
  <c r="C190" i="1" s="1"/>
  <c r="O190" i="1"/>
  <c r="P190" i="1"/>
  <c r="Q190" i="1"/>
  <c r="R190" i="1"/>
  <c r="S190" i="1"/>
  <c r="T190" i="1"/>
  <c r="U190" i="1"/>
  <c r="V190" i="1"/>
  <c r="W190" i="1"/>
  <c r="X190" i="1"/>
  <c r="Y190" i="1"/>
  <c r="Z190" i="1"/>
  <c r="AA190" i="1"/>
  <c r="F191" i="1"/>
  <c r="H191" i="1"/>
  <c r="D191" i="1" s="1"/>
  <c r="G191" i="1" s="1"/>
  <c r="C191" i="1" s="1"/>
  <c r="I191" i="1"/>
  <c r="J191" i="1"/>
  <c r="K191" i="1"/>
  <c r="L191" i="1"/>
  <c r="M191" i="1"/>
  <c r="N191" i="1"/>
  <c r="O191" i="1"/>
  <c r="P191" i="1"/>
  <c r="Q191" i="1"/>
  <c r="R191" i="1"/>
  <c r="S191" i="1"/>
  <c r="T191" i="1"/>
  <c r="U191" i="1"/>
  <c r="V191" i="1"/>
  <c r="W191" i="1"/>
  <c r="X191" i="1"/>
  <c r="Y191" i="1"/>
  <c r="Z191" i="1"/>
  <c r="AA191" i="1"/>
  <c r="F192" i="1"/>
  <c r="H192" i="1"/>
  <c r="I192" i="1"/>
  <c r="J192" i="1"/>
  <c r="D192" i="1" s="1"/>
  <c r="G192" i="1" s="1"/>
  <c r="C192" i="1" s="1"/>
  <c r="K192" i="1"/>
  <c r="L192" i="1"/>
  <c r="M192" i="1"/>
  <c r="N192" i="1"/>
  <c r="O192" i="1"/>
  <c r="P192" i="1"/>
  <c r="Q192" i="1"/>
  <c r="R192" i="1"/>
  <c r="S192" i="1"/>
  <c r="T192" i="1"/>
  <c r="U192" i="1"/>
  <c r="V192" i="1"/>
  <c r="W192" i="1"/>
  <c r="X192" i="1"/>
  <c r="Y192" i="1"/>
  <c r="Z192" i="1"/>
  <c r="AA192" i="1"/>
  <c r="F193" i="1"/>
  <c r="H193" i="1"/>
  <c r="I193" i="1"/>
  <c r="J193" i="1"/>
  <c r="K193" i="1"/>
  <c r="L193" i="1"/>
  <c r="D193" i="1" s="1"/>
  <c r="G193" i="1" s="1"/>
  <c r="C193" i="1" s="1"/>
  <c r="M193" i="1"/>
  <c r="N193" i="1"/>
  <c r="O193" i="1"/>
  <c r="P193" i="1"/>
  <c r="Q193" i="1"/>
  <c r="R193" i="1"/>
  <c r="S193" i="1"/>
  <c r="T193" i="1"/>
  <c r="U193" i="1"/>
  <c r="V193" i="1"/>
  <c r="W193" i="1"/>
  <c r="X193" i="1"/>
  <c r="Y193" i="1"/>
  <c r="Z193" i="1"/>
  <c r="AA193" i="1"/>
  <c r="F194" i="1"/>
  <c r="H194" i="1"/>
  <c r="I194" i="1"/>
  <c r="J194" i="1"/>
  <c r="K194" i="1"/>
  <c r="L194" i="1"/>
  <c r="M194" i="1"/>
  <c r="N194" i="1"/>
  <c r="D194" i="1" s="1"/>
  <c r="G194" i="1" s="1"/>
  <c r="C194" i="1" s="1"/>
  <c r="O194" i="1"/>
  <c r="P194" i="1"/>
  <c r="Q194" i="1"/>
  <c r="R194" i="1"/>
  <c r="S194" i="1"/>
  <c r="T194" i="1"/>
  <c r="U194" i="1"/>
  <c r="V194" i="1"/>
  <c r="W194" i="1"/>
  <c r="X194" i="1"/>
  <c r="Y194" i="1"/>
  <c r="Z194" i="1"/>
  <c r="AA194" i="1"/>
  <c r="F195" i="1"/>
  <c r="H195" i="1"/>
  <c r="D195" i="1" s="1"/>
  <c r="G195" i="1" s="1"/>
  <c r="C195" i="1" s="1"/>
  <c r="I195" i="1"/>
  <c r="J195" i="1"/>
  <c r="K195" i="1"/>
  <c r="L195" i="1"/>
  <c r="M195" i="1"/>
  <c r="N195" i="1"/>
  <c r="O195" i="1"/>
  <c r="P195" i="1"/>
  <c r="Q195" i="1"/>
  <c r="R195" i="1"/>
  <c r="S195" i="1"/>
  <c r="T195" i="1"/>
  <c r="U195" i="1"/>
  <c r="V195" i="1"/>
  <c r="W195" i="1"/>
  <c r="X195" i="1"/>
  <c r="Y195" i="1"/>
  <c r="Z195" i="1"/>
  <c r="AA195" i="1"/>
  <c r="F196" i="1"/>
  <c r="H196" i="1"/>
  <c r="I196" i="1"/>
  <c r="J196" i="1"/>
  <c r="D196" i="1" s="1"/>
  <c r="G196" i="1" s="1"/>
  <c r="C196" i="1" s="1"/>
  <c r="K196" i="1"/>
  <c r="L196" i="1"/>
  <c r="M196" i="1"/>
  <c r="N196" i="1"/>
  <c r="O196" i="1"/>
  <c r="P196" i="1"/>
  <c r="Q196" i="1"/>
  <c r="R196" i="1"/>
  <c r="S196" i="1"/>
  <c r="T196" i="1"/>
  <c r="U196" i="1"/>
  <c r="V196" i="1"/>
  <c r="W196" i="1"/>
  <c r="X196" i="1"/>
  <c r="Y196" i="1"/>
  <c r="Z196" i="1"/>
  <c r="AA196" i="1"/>
  <c r="F197" i="1"/>
  <c r="H197" i="1"/>
  <c r="I197" i="1"/>
  <c r="J197" i="1"/>
  <c r="K197" i="1"/>
  <c r="L197" i="1"/>
  <c r="D197" i="1" s="1"/>
  <c r="G197" i="1" s="1"/>
  <c r="C197" i="1" s="1"/>
  <c r="M197" i="1"/>
  <c r="N197" i="1"/>
  <c r="O197" i="1"/>
  <c r="P197" i="1"/>
  <c r="Q197" i="1"/>
  <c r="R197" i="1"/>
  <c r="S197" i="1"/>
  <c r="T197" i="1"/>
  <c r="U197" i="1"/>
  <c r="V197" i="1"/>
  <c r="W197" i="1"/>
  <c r="X197" i="1"/>
  <c r="Y197" i="1"/>
  <c r="Z197" i="1"/>
  <c r="AA197" i="1"/>
  <c r="F198" i="1"/>
  <c r="H198" i="1"/>
  <c r="I198" i="1"/>
  <c r="J198" i="1"/>
  <c r="K198" i="1"/>
  <c r="L198" i="1"/>
  <c r="M198" i="1"/>
  <c r="N198" i="1"/>
  <c r="D198" i="1" s="1"/>
  <c r="G198" i="1" s="1"/>
  <c r="C198" i="1" s="1"/>
  <c r="O198" i="1"/>
  <c r="P198" i="1"/>
  <c r="Q198" i="1"/>
  <c r="R198" i="1"/>
  <c r="S198" i="1"/>
  <c r="T198" i="1"/>
  <c r="U198" i="1"/>
  <c r="V198" i="1"/>
  <c r="W198" i="1"/>
  <c r="X198" i="1"/>
  <c r="Y198" i="1"/>
  <c r="Z198" i="1"/>
  <c r="AA198" i="1"/>
  <c r="F199" i="1"/>
  <c r="H199" i="1"/>
  <c r="D199" i="1" s="1"/>
  <c r="G199" i="1" s="1"/>
  <c r="C199" i="1" s="1"/>
  <c r="I199" i="1"/>
  <c r="J199" i="1"/>
  <c r="K199" i="1"/>
  <c r="L199" i="1"/>
  <c r="M199" i="1"/>
  <c r="N199" i="1"/>
  <c r="O199" i="1"/>
  <c r="P199" i="1"/>
  <c r="Q199" i="1"/>
  <c r="R199" i="1"/>
  <c r="S199" i="1"/>
  <c r="T199" i="1"/>
  <c r="U199" i="1"/>
  <c r="V199" i="1"/>
  <c r="W199" i="1"/>
  <c r="X199" i="1"/>
  <c r="Y199" i="1"/>
  <c r="Z199" i="1"/>
  <c r="AA199" i="1"/>
  <c r="F200" i="1"/>
  <c r="H200" i="1"/>
  <c r="I200" i="1"/>
  <c r="J200" i="1"/>
  <c r="D200" i="1" s="1"/>
  <c r="G200" i="1" s="1"/>
  <c r="C200" i="1" s="1"/>
  <c r="K200" i="1"/>
  <c r="L200" i="1"/>
  <c r="M200" i="1"/>
  <c r="N200" i="1"/>
  <c r="O200" i="1"/>
  <c r="P200" i="1"/>
  <c r="Q200" i="1"/>
  <c r="R200" i="1"/>
  <c r="S200" i="1"/>
  <c r="T200" i="1"/>
  <c r="U200" i="1"/>
  <c r="V200" i="1"/>
  <c r="W200" i="1"/>
  <c r="X200" i="1"/>
  <c r="Y200" i="1"/>
  <c r="Z200" i="1"/>
  <c r="AA200" i="1"/>
  <c r="F201" i="1"/>
  <c r="H201" i="1"/>
  <c r="I201" i="1"/>
  <c r="J201" i="1"/>
  <c r="K201" i="1"/>
  <c r="L201" i="1"/>
  <c r="D201" i="1" s="1"/>
  <c r="G201" i="1" s="1"/>
  <c r="C201" i="1" s="1"/>
  <c r="M201" i="1"/>
  <c r="N201" i="1"/>
  <c r="O201" i="1"/>
  <c r="P201" i="1"/>
  <c r="Q201" i="1"/>
  <c r="R201" i="1"/>
  <c r="S201" i="1"/>
  <c r="T201" i="1"/>
  <c r="U201" i="1"/>
  <c r="V201" i="1"/>
  <c r="W201" i="1"/>
  <c r="X201" i="1"/>
  <c r="Y201" i="1"/>
  <c r="Z201" i="1"/>
  <c r="AA201" i="1"/>
  <c r="F202" i="1"/>
  <c r="H202" i="1"/>
  <c r="I202" i="1"/>
  <c r="J202" i="1"/>
  <c r="K202" i="1"/>
  <c r="L202" i="1"/>
  <c r="M202" i="1"/>
  <c r="N202" i="1"/>
  <c r="D202" i="1" s="1"/>
  <c r="G202" i="1" s="1"/>
  <c r="C202" i="1" s="1"/>
  <c r="O202" i="1"/>
  <c r="P202" i="1"/>
  <c r="Q202" i="1"/>
  <c r="R202" i="1"/>
  <c r="S202" i="1"/>
  <c r="T202" i="1"/>
  <c r="U202" i="1"/>
  <c r="V202" i="1"/>
  <c r="W202" i="1"/>
  <c r="X202" i="1"/>
  <c r="Y202" i="1"/>
  <c r="Z202" i="1"/>
  <c r="AA202" i="1"/>
  <c r="F203" i="1"/>
  <c r="H203" i="1"/>
  <c r="D203" i="1" s="1"/>
  <c r="G203" i="1" s="1"/>
  <c r="C203" i="1" s="1"/>
  <c r="I203" i="1"/>
  <c r="J203" i="1"/>
  <c r="K203" i="1"/>
  <c r="L203" i="1"/>
  <c r="M203" i="1"/>
  <c r="N203" i="1"/>
  <c r="O203" i="1"/>
  <c r="P203" i="1"/>
  <c r="Q203" i="1"/>
  <c r="R203" i="1"/>
  <c r="S203" i="1"/>
  <c r="T203" i="1"/>
  <c r="U203" i="1"/>
  <c r="V203" i="1"/>
  <c r="W203" i="1"/>
  <c r="X203" i="1"/>
  <c r="Y203" i="1"/>
  <c r="Z203" i="1"/>
  <c r="AA203" i="1"/>
  <c r="F204" i="1"/>
  <c r="H204" i="1"/>
  <c r="I204" i="1"/>
  <c r="J204" i="1"/>
  <c r="D204" i="1" s="1"/>
  <c r="G204" i="1" s="1"/>
  <c r="C204" i="1" s="1"/>
  <c r="K204" i="1"/>
  <c r="L204" i="1"/>
  <c r="M204" i="1"/>
  <c r="N204" i="1"/>
  <c r="O204" i="1"/>
  <c r="P204" i="1"/>
  <c r="Q204" i="1"/>
  <c r="R204" i="1"/>
  <c r="S204" i="1"/>
  <c r="T204" i="1"/>
  <c r="U204" i="1"/>
  <c r="V204" i="1"/>
  <c r="W204" i="1"/>
  <c r="X204" i="1"/>
  <c r="Y204" i="1"/>
  <c r="Z204" i="1"/>
  <c r="AA204" i="1"/>
  <c r="F205" i="1"/>
  <c r="H205" i="1"/>
  <c r="I205" i="1"/>
  <c r="J205" i="1"/>
  <c r="K205" i="1"/>
  <c r="L205" i="1"/>
  <c r="D205" i="1" s="1"/>
  <c r="G205" i="1" s="1"/>
  <c r="C205" i="1" s="1"/>
  <c r="M205" i="1"/>
  <c r="N205" i="1"/>
  <c r="O205" i="1"/>
  <c r="P205" i="1"/>
  <c r="Q205" i="1"/>
  <c r="R205" i="1"/>
  <c r="S205" i="1"/>
  <c r="T205" i="1"/>
  <c r="U205" i="1"/>
  <c r="V205" i="1"/>
  <c r="W205" i="1"/>
  <c r="X205" i="1"/>
  <c r="Y205" i="1"/>
  <c r="Z205" i="1"/>
  <c r="AA205" i="1"/>
  <c r="D154" i="1"/>
  <c r="G154" i="1" s="1"/>
  <c r="C154" i="1" s="1"/>
  <c r="D155" i="1"/>
  <c r="G155" i="1" s="1"/>
  <c r="C155" i="1" s="1"/>
  <c r="D156" i="1"/>
  <c r="G156" i="1" s="1"/>
  <c r="C156" i="1" s="1"/>
  <c r="D157" i="1"/>
  <c r="G157" i="1" s="1"/>
  <c r="C157" i="1" s="1"/>
  <c r="D158" i="1"/>
  <c r="G158" i="1" s="1"/>
  <c r="C158" i="1" s="1"/>
  <c r="D159" i="1"/>
  <c r="G159" i="1" s="1"/>
  <c r="C159" i="1" s="1"/>
  <c r="D160" i="1"/>
  <c r="G160" i="1" s="1"/>
  <c r="C160" i="1" s="1"/>
  <c r="D161" i="1"/>
  <c r="G161" i="1" s="1"/>
  <c r="C161" i="1" s="1"/>
  <c r="D162" i="1"/>
  <c r="G162" i="1" s="1"/>
  <c r="C162" i="1" s="1"/>
  <c r="D163" i="1"/>
  <c r="G163" i="1" s="1"/>
  <c r="C163" i="1" s="1"/>
  <c r="D164" i="1"/>
  <c r="G164" i="1" s="1"/>
  <c r="C164" i="1" s="1"/>
  <c r="D165" i="1"/>
  <c r="G165" i="1" s="1"/>
  <c r="C165" i="1" s="1"/>
  <c r="D166" i="1"/>
  <c r="G166" i="1" s="1"/>
  <c r="C166" i="1" s="1"/>
  <c r="D168" i="1"/>
  <c r="G168" i="1" s="1"/>
  <c r="C168" i="1" s="1"/>
  <c r="D169" i="1"/>
  <c r="G169" i="1" s="1"/>
  <c r="C169" i="1" s="1"/>
  <c r="D170" i="1"/>
  <c r="G170" i="1" s="1"/>
  <c r="C170" i="1" s="1"/>
  <c r="D173" i="1"/>
  <c r="G173" i="1" s="1"/>
  <c r="C173" i="1" s="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C104" i="1" l="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F104" i="1"/>
  <c r="H104" i="1"/>
  <c r="D104" i="1" s="1"/>
  <c r="G104" i="1" s="1"/>
  <c r="I104" i="1"/>
  <c r="J104" i="1"/>
  <c r="K104" i="1"/>
  <c r="L104" i="1"/>
  <c r="M104" i="1"/>
  <c r="N104" i="1"/>
  <c r="O104" i="1"/>
  <c r="P104" i="1"/>
  <c r="Q104" i="1"/>
  <c r="R104" i="1"/>
  <c r="S104" i="1"/>
  <c r="T104" i="1"/>
  <c r="U104" i="1"/>
  <c r="V104" i="1"/>
  <c r="W104" i="1"/>
  <c r="X104" i="1"/>
  <c r="Y104" i="1"/>
  <c r="Z104" i="1"/>
  <c r="AA104" i="1"/>
  <c r="D105" i="1"/>
  <c r="G105" i="1" s="1"/>
  <c r="F105" i="1"/>
  <c r="H105" i="1"/>
  <c r="I105" i="1"/>
  <c r="J105" i="1"/>
  <c r="K105" i="1"/>
  <c r="L105" i="1"/>
  <c r="M105" i="1"/>
  <c r="N105" i="1"/>
  <c r="O105" i="1"/>
  <c r="P105" i="1"/>
  <c r="Q105" i="1"/>
  <c r="R105" i="1"/>
  <c r="S105" i="1"/>
  <c r="T105" i="1"/>
  <c r="U105" i="1"/>
  <c r="V105" i="1"/>
  <c r="W105" i="1"/>
  <c r="X105" i="1"/>
  <c r="Y105" i="1"/>
  <c r="Z105" i="1"/>
  <c r="AA105" i="1"/>
  <c r="F106" i="1"/>
  <c r="H106" i="1"/>
  <c r="I106" i="1"/>
  <c r="J106" i="1"/>
  <c r="K106" i="1"/>
  <c r="L106" i="1"/>
  <c r="M106" i="1"/>
  <c r="D106" i="1" s="1"/>
  <c r="G106" i="1" s="1"/>
  <c r="N106" i="1"/>
  <c r="O106" i="1"/>
  <c r="P106" i="1"/>
  <c r="Q106" i="1"/>
  <c r="R106" i="1"/>
  <c r="S106" i="1"/>
  <c r="T106" i="1"/>
  <c r="U106" i="1"/>
  <c r="V106" i="1"/>
  <c r="W106" i="1"/>
  <c r="X106" i="1"/>
  <c r="Y106" i="1"/>
  <c r="Z106" i="1"/>
  <c r="AA106" i="1"/>
  <c r="F107" i="1"/>
  <c r="H107" i="1"/>
  <c r="I107" i="1"/>
  <c r="J107" i="1"/>
  <c r="K107" i="1"/>
  <c r="L107" i="1"/>
  <c r="M107" i="1"/>
  <c r="D107" i="1" s="1"/>
  <c r="G107" i="1" s="1"/>
  <c r="N107" i="1"/>
  <c r="O107" i="1"/>
  <c r="P107" i="1"/>
  <c r="Q107" i="1"/>
  <c r="R107" i="1"/>
  <c r="S107" i="1"/>
  <c r="T107" i="1"/>
  <c r="U107" i="1"/>
  <c r="V107" i="1"/>
  <c r="W107" i="1"/>
  <c r="X107" i="1"/>
  <c r="Y107" i="1"/>
  <c r="Z107" i="1"/>
  <c r="AA107" i="1"/>
  <c r="F108" i="1"/>
  <c r="H108" i="1"/>
  <c r="D108" i="1" s="1"/>
  <c r="G108" i="1" s="1"/>
  <c r="I108" i="1"/>
  <c r="J108" i="1"/>
  <c r="K108" i="1"/>
  <c r="L108" i="1"/>
  <c r="M108" i="1"/>
  <c r="N108" i="1"/>
  <c r="O108" i="1"/>
  <c r="P108" i="1"/>
  <c r="Q108" i="1"/>
  <c r="R108" i="1"/>
  <c r="S108" i="1"/>
  <c r="T108" i="1"/>
  <c r="U108" i="1"/>
  <c r="V108" i="1"/>
  <c r="W108" i="1"/>
  <c r="X108" i="1"/>
  <c r="Y108" i="1"/>
  <c r="Z108" i="1"/>
  <c r="AA108" i="1"/>
  <c r="F109" i="1"/>
  <c r="H109" i="1"/>
  <c r="D109" i="1" s="1"/>
  <c r="G109" i="1" s="1"/>
  <c r="I109" i="1"/>
  <c r="J109" i="1"/>
  <c r="K109" i="1"/>
  <c r="L109" i="1"/>
  <c r="M109" i="1"/>
  <c r="N109" i="1"/>
  <c r="O109" i="1"/>
  <c r="P109" i="1"/>
  <c r="Q109" i="1"/>
  <c r="R109" i="1"/>
  <c r="S109" i="1"/>
  <c r="T109" i="1"/>
  <c r="U109" i="1"/>
  <c r="V109" i="1"/>
  <c r="W109" i="1"/>
  <c r="X109" i="1"/>
  <c r="Y109" i="1"/>
  <c r="Z109" i="1"/>
  <c r="AA109" i="1"/>
  <c r="F110" i="1"/>
  <c r="H110" i="1"/>
  <c r="D110" i="1" s="1"/>
  <c r="G110" i="1" s="1"/>
  <c r="I110" i="1"/>
  <c r="J110" i="1"/>
  <c r="K110" i="1"/>
  <c r="L110" i="1"/>
  <c r="M110" i="1"/>
  <c r="N110" i="1"/>
  <c r="O110" i="1"/>
  <c r="P110" i="1"/>
  <c r="Q110" i="1"/>
  <c r="R110" i="1"/>
  <c r="S110" i="1"/>
  <c r="T110" i="1"/>
  <c r="U110" i="1"/>
  <c r="V110" i="1"/>
  <c r="W110" i="1"/>
  <c r="X110" i="1"/>
  <c r="Y110" i="1"/>
  <c r="Z110" i="1"/>
  <c r="AA110" i="1"/>
  <c r="F111" i="1"/>
  <c r="H111" i="1"/>
  <c r="I111" i="1"/>
  <c r="D111" i="1" s="1"/>
  <c r="G111" i="1" s="1"/>
  <c r="J111" i="1"/>
  <c r="K111" i="1"/>
  <c r="L111" i="1"/>
  <c r="M111" i="1"/>
  <c r="N111" i="1"/>
  <c r="O111" i="1"/>
  <c r="P111" i="1"/>
  <c r="Q111" i="1"/>
  <c r="R111" i="1"/>
  <c r="S111" i="1"/>
  <c r="T111" i="1"/>
  <c r="U111" i="1"/>
  <c r="V111" i="1"/>
  <c r="W111" i="1"/>
  <c r="X111" i="1"/>
  <c r="Y111" i="1"/>
  <c r="Z111" i="1"/>
  <c r="AA111" i="1"/>
  <c r="F112" i="1"/>
  <c r="H112" i="1"/>
  <c r="D112" i="1" s="1"/>
  <c r="G112" i="1" s="1"/>
  <c r="I112" i="1"/>
  <c r="J112" i="1"/>
  <c r="K112" i="1"/>
  <c r="L112" i="1"/>
  <c r="M112" i="1"/>
  <c r="N112" i="1"/>
  <c r="O112" i="1"/>
  <c r="P112" i="1"/>
  <c r="Q112" i="1"/>
  <c r="R112" i="1"/>
  <c r="S112" i="1"/>
  <c r="T112" i="1"/>
  <c r="U112" i="1"/>
  <c r="V112" i="1"/>
  <c r="W112" i="1"/>
  <c r="X112" i="1"/>
  <c r="Y112" i="1"/>
  <c r="Z112" i="1"/>
  <c r="AA112" i="1"/>
  <c r="F113" i="1"/>
  <c r="H113" i="1"/>
  <c r="I113" i="1"/>
  <c r="J113" i="1"/>
  <c r="K113" i="1"/>
  <c r="L113" i="1"/>
  <c r="M113" i="1"/>
  <c r="D113" i="1" s="1"/>
  <c r="G113" i="1" s="1"/>
  <c r="N113" i="1"/>
  <c r="O113" i="1"/>
  <c r="P113" i="1"/>
  <c r="Q113" i="1"/>
  <c r="R113" i="1"/>
  <c r="S113" i="1"/>
  <c r="T113" i="1"/>
  <c r="U113" i="1"/>
  <c r="V113" i="1"/>
  <c r="W113" i="1"/>
  <c r="X113" i="1"/>
  <c r="Y113" i="1"/>
  <c r="Z113" i="1"/>
  <c r="AA113" i="1"/>
  <c r="F114" i="1"/>
  <c r="H114" i="1"/>
  <c r="D114" i="1" s="1"/>
  <c r="G114" i="1" s="1"/>
  <c r="I114" i="1"/>
  <c r="J114" i="1"/>
  <c r="K114" i="1"/>
  <c r="L114" i="1"/>
  <c r="M114" i="1"/>
  <c r="N114" i="1"/>
  <c r="O114" i="1"/>
  <c r="P114" i="1"/>
  <c r="Q114" i="1"/>
  <c r="R114" i="1"/>
  <c r="S114" i="1"/>
  <c r="T114" i="1"/>
  <c r="U114" i="1"/>
  <c r="V114" i="1"/>
  <c r="W114" i="1"/>
  <c r="X114" i="1"/>
  <c r="Y114" i="1"/>
  <c r="Z114" i="1"/>
  <c r="AA114" i="1"/>
  <c r="F115" i="1"/>
  <c r="H115" i="1"/>
  <c r="I115" i="1"/>
  <c r="D115" i="1" s="1"/>
  <c r="G115" i="1" s="1"/>
  <c r="J115" i="1"/>
  <c r="K115" i="1"/>
  <c r="L115" i="1"/>
  <c r="M115" i="1"/>
  <c r="N115" i="1"/>
  <c r="O115" i="1"/>
  <c r="P115" i="1"/>
  <c r="Q115" i="1"/>
  <c r="R115" i="1"/>
  <c r="S115" i="1"/>
  <c r="T115" i="1"/>
  <c r="U115" i="1"/>
  <c r="V115" i="1"/>
  <c r="W115" i="1"/>
  <c r="X115" i="1"/>
  <c r="Y115" i="1"/>
  <c r="Z115" i="1"/>
  <c r="AA115" i="1"/>
  <c r="F116" i="1"/>
  <c r="H116" i="1"/>
  <c r="D116" i="1" s="1"/>
  <c r="G116" i="1" s="1"/>
  <c r="I116" i="1"/>
  <c r="J116" i="1"/>
  <c r="K116" i="1"/>
  <c r="L116" i="1"/>
  <c r="M116" i="1"/>
  <c r="N116" i="1"/>
  <c r="O116" i="1"/>
  <c r="P116" i="1"/>
  <c r="Q116" i="1"/>
  <c r="R116" i="1"/>
  <c r="S116" i="1"/>
  <c r="T116" i="1"/>
  <c r="U116" i="1"/>
  <c r="V116" i="1"/>
  <c r="W116" i="1"/>
  <c r="X116" i="1"/>
  <c r="Y116" i="1"/>
  <c r="Z116" i="1"/>
  <c r="AA116" i="1"/>
  <c r="F117" i="1"/>
  <c r="H117" i="1"/>
  <c r="D117" i="1" s="1"/>
  <c r="G117" i="1" s="1"/>
  <c r="I117" i="1"/>
  <c r="J117" i="1"/>
  <c r="K117" i="1"/>
  <c r="L117" i="1"/>
  <c r="M117" i="1"/>
  <c r="N117" i="1"/>
  <c r="O117" i="1"/>
  <c r="P117" i="1"/>
  <c r="Q117" i="1"/>
  <c r="R117" i="1"/>
  <c r="S117" i="1"/>
  <c r="T117" i="1"/>
  <c r="U117" i="1"/>
  <c r="V117" i="1"/>
  <c r="W117" i="1"/>
  <c r="X117" i="1"/>
  <c r="Y117" i="1"/>
  <c r="Z117" i="1"/>
  <c r="AA117" i="1"/>
  <c r="F118" i="1"/>
  <c r="H118" i="1"/>
  <c r="D118" i="1" s="1"/>
  <c r="G118" i="1" s="1"/>
  <c r="I118" i="1"/>
  <c r="J118" i="1"/>
  <c r="K118" i="1"/>
  <c r="L118" i="1"/>
  <c r="M118" i="1"/>
  <c r="N118" i="1"/>
  <c r="O118" i="1"/>
  <c r="P118" i="1"/>
  <c r="Q118" i="1"/>
  <c r="R118" i="1"/>
  <c r="S118" i="1"/>
  <c r="T118" i="1"/>
  <c r="U118" i="1"/>
  <c r="V118" i="1"/>
  <c r="W118" i="1"/>
  <c r="X118" i="1"/>
  <c r="Y118" i="1"/>
  <c r="Z118" i="1"/>
  <c r="AA118" i="1"/>
  <c r="F119" i="1"/>
  <c r="H119" i="1"/>
  <c r="I119" i="1"/>
  <c r="J119" i="1"/>
  <c r="K119" i="1"/>
  <c r="D119" i="1" s="1"/>
  <c r="G119" i="1" s="1"/>
  <c r="L119" i="1"/>
  <c r="M119" i="1"/>
  <c r="N119" i="1"/>
  <c r="O119" i="1"/>
  <c r="P119" i="1"/>
  <c r="Q119" i="1"/>
  <c r="R119" i="1"/>
  <c r="S119" i="1"/>
  <c r="T119" i="1"/>
  <c r="U119" i="1"/>
  <c r="V119" i="1"/>
  <c r="W119" i="1"/>
  <c r="X119" i="1"/>
  <c r="Y119" i="1"/>
  <c r="Z119" i="1"/>
  <c r="AA119" i="1"/>
  <c r="F120" i="1"/>
  <c r="H120" i="1"/>
  <c r="D120" i="1" s="1"/>
  <c r="G120" i="1" s="1"/>
  <c r="I120" i="1"/>
  <c r="J120" i="1"/>
  <c r="K120" i="1"/>
  <c r="L120" i="1"/>
  <c r="M120" i="1"/>
  <c r="N120" i="1"/>
  <c r="O120" i="1"/>
  <c r="P120" i="1"/>
  <c r="Q120" i="1"/>
  <c r="R120" i="1"/>
  <c r="S120" i="1"/>
  <c r="T120" i="1"/>
  <c r="U120" i="1"/>
  <c r="V120" i="1"/>
  <c r="W120" i="1"/>
  <c r="X120" i="1"/>
  <c r="Y120" i="1"/>
  <c r="Z120" i="1"/>
  <c r="AA120" i="1"/>
  <c r="F121" i="1"/>
  <c r="H121" i="1"/>
  <c r="I121" i="1"/>
  <c r="J121" i="1"/>
  <c r="K121" i="1"/>
  <c r="L121" i="1"/>
  <c r="M121" i="1"/>
  <c r="D121" i="1" s="1"/>
  <c r="G121" i="1" s="1"/>
  <c r="N121" i="1"/>
  <c r="O121" i="1"/>
  <c r="P121" i="1"/>
  <c r="Q121" i="1"/>
  <c r="R121" i="1"/>
  <c r="S121" i="1"/>
  <c r="T121" i="1"/>
  <c r="U121" i="1"/>
  <c r="V121" i="1"/>
  <c r="W121" i="1"/>
  <c r="X121" i="1"/>
  <c r="Y121" i="1"/>
  <c r="Z121" i="1"/>
  <c r="AA121" i="1"/>
  <c r="F122" i="1"/>
  <c r="H122" i="1"/>
  <c r="D122" i="1" s="1"/>
  <c r="G122" i="1" s="1"/>
  <c r="I122" i="1"/>
  <c r="J122" i="1"/>
  <c r="K122" i="1"/>
  <c r="L122" i="1"/>
  <c r="M122" i="1"/>
  <c r="N122" i="1"/>
  <c r="O122" i="1"/>
  <c r="P122" i="1"/>
  <c r="Q122" i="1"/>
  <c r="R122" i="1"/>
  <c r="S122" i="1"/>
  <c r="T122" i="1"/>
  <c r="U122" i="1"/>
  <c r="V122" i="1"/>
  <c r="W122" i="1"/>
  <c r="X122" i="1"/>
  <c r="Y122" i="1"/>
  <c r="Z122" i="1"/>
  <c r="AA122" i="1"/>
  <c r="F123" i="1"/>
  <c r="H123" i="1"/>
  <c r="I123" i="1"/>
  <c r="J123" i="1"/>
  <c r="K123" i="1"/>
  <c r="L123" i="1"/>
  <c r="M123" i="1"/>
  <c r="D123" i="1" s="1"/>
  <c r="G123" i="1" s="1"/>
  <c r="N123" i="1"/>
  <c r="O123" i="1"/>
  <c r="P123" i="1"/>
  <c r="Q123" i="1"/>
  <c r="R123" i="1"/>
  <c r="S123" i="1"/>
  <c r="T123" i="1"/>
  <c r="U123" i="1"/>
  <c r="V123" i="1"/>
  <c r="W123" i="1"/>
  <c r="X123" i="1"/>
  <c r="Y123" i="1"/>
  <c r="Z123" i="1"/>
  <c r="AA123" i="1"/>
  <c r="F124" i="1"/>
  <c r="H124" i="1"/>
  <c r="D124" i="1" s="1"/>
  <c r="G124" i="1" s="1"/>
  <c r="I124" i="1"/>
  <c r="J124" i="1"/>
  <c r="K124" i="1"/>
  <c r="L124" i="1"/>
  <c r="M124" i="1"/>
  <c r="N124" i="1"/>
  <c r="O124" i="1"/>
  <c r="P124" i="1"/>
  <c r="Q124" i="1"/>
  <c r="R124" i="1"/>
  <c r="S124" i="1"/>
  <c r="T124" i="1"/>
  <c r="U124" i="1"/>
  <c r="V124" i="1"/>
  <c r="W124" i="1"/>
  <c r="X124" i="1"/>
  <c r="Y124" i="1"/>
  <c r="Z124" i="1"/>
  <c r="AA124" i="1"/>
  <c r="F125" i="1"/>
  <c r="H125" i="1"/>
  <c r="I125" i="1"/>
  <c r="D125" i="1" s="1"/>
  <c r="G125" i="1" s="1"/>
  <c r="J125" i="1"/>
  <c r="K125" i="1"/>
  <c r="L125" i="1"/>
  <c r="M125" i="1"/>
  <c r="N125" i="1"/>
  <c r="O125" i="1"/>
  <c r="P125" i="1"/>
  <c r="Q125" i="1"/>
  <c r="R125" i="1"/>
  <c r="S125" i="1"/>
  <c r="T125" i="1"/>
  <c r="U125" i="1"/>
  <c r="V125" i="1"/>
  <c r="W125" i="1"/>
  <c r="X125" i="1"/>
  <c r="Y125" i="1"/>
  <c r="Z125" i="1"/>
  <c r="AA125" i="1"/>
  <c r="F126" i="1"/>
  <c r="H126" i="1"/>
  <c r="D126" i="1" s="1"/>
  <c r="G126" i="1" s="1"/>
  <c r="I126" i="1"/>
  <c r="J126" i="1"/>
  <c r="K126" i="1"/>
  <c r="L126" i="1"/>
  <c r="M126" i="1"/>
  <c r="N126" i="1"/>
  <c r="O126" i="1"/>
  <c r="P126" i="1"/>
  <c r="Q126" i="1"/>
  <c r="R126" i="1"/>
  <c r="S126" i="1"/>
  <c r="T126" i="1"/>
  <c r="U126" i="1"/>
  <c r="V126" i="1"/>
  <c r="W126" i="1"/>
  <c r="X126" i="1"/>
  <c r="Y126" i="1"/>
  <c r="Z126" i="1"/>
  <c r="AA126" i="1"/>
  <c r="F127" i="1"/>
  <c r="H127" i="1"/>
  <c r="I127" i="1"/>
  <c r="D127" i="1" s="1"/>
  <c r="G127" i="1" s="1"/>
  <c r="J127" i="1"/>
  <c r="K127" i="1"/>
  <c r="L127" i="1"/>
  <c r="M127" i="1"/>
  <c r="N127" i="1"/>
  <c r="O127" i="1"/>
  <c r="P127" i="1"/>
  <c r="Q127" i="1"/>
  <c r="R127" i="1"/>
  <c r="S127" i="1"/>
  <c r="T127" i="1"/>
  <c r="U127" i="1"/>
  <c r="V127" i="1"/>
  <c r="W127" i="1"/>
  <c r="X127" i="1"/>
  <c r="Y127" i="1"/>
  <c r="Z127" i="1"/>
  <c r="AA127" i="1"/>
  <c r="F128" i="1"/>
  <c r="H128" i="1"/>
  <c r="D128" i="1" s="1"/>
  <c r="G128" i="1" s="1"/>
  <c r="I128" i="1"/>
  <c r="J128" i="1"/>
  <c r="K128" i="1"/>
  <c r="L128" i="1"/>
  <c r="M128" i="1"/>
  <c r="N128" i="1"/>
  <c r="O128" i="1"/>
  <c r="P128" i="1"/>
  <c r="Q128" i="1"/>
  <c r="R128" i="1"/>
  <c r="S128" i="1"/>
  <c r="T128" i="1"/>
  <c r="U128" i="1"/>
  <c r="V128" i="1"/>
  <c r="W128" i="1"/>
  <c r="X128" i="1"/>
  <c r="Y128" i="1"/>
  <c r="Z128" i="1"/>
  <c r="AA128" i="1"/>
  <c r="F129" i="1"/>
  <c r="H129" i="1"/>
  <c r="I129" i="1"/>
  <c r="J129" i="1"/>
  <c r="K129" i="1"/>
  <c r="L129" i="1"/>
  <c r="M129" i="1"/>
  <c r="D129" i="1" s="1"/>
  <c r="G129" i="1" s="1"/>
  <c r="N129" i="1"/>
  <c r="O129" i="1"/>
  <c r="P129" i="1"/>
  <c r="Q129" i="1"/>
  <c r="R129" i="1"/>
  <c r="S129" i="1"/>
  <c r="T129" i="1"/>
  <c r="U129" i="1"/>
  <c r="V129" i="1"/>
  <c r="W129" i="1"/>
  <c r="X129" i="1"/>
  <c r="Y129" i="1"/>
  <c r="Z129" i="1"/>
  <c r="AA129" i="1"/>
  <c r="F130" i="1"/>
  <c r="H130" i="1"/>
  <c r="D130" i="1" s="1"/>
  <c r="G130" i="1" s="1"/>
  <c r="I130" i="1"/>
  <c r="J130" i="1"/>
  <c r="K130" i="1"/>
  <c r="L130" i="1"/>
  <c r="M130" i="1"/>
  <c r="N130" i="1"/>
  <c r="O130" i="1"/>
  <c r="P130" i="1"/>
  <c r="Q130" i="1"/>
  <c r="R130" i="1"/>
  <c r="S130" i="1"/>
  <c r="T130" i="1"/>
  <c r="U130" i="1"/>
  <c r="V130" i="1"/>
  <c r="W130" i="1"/>
  <c r="X130" i="1"/>
  <c r="Y130" i="1"/>
  <c r="Z130" i="1"/>
  <c r="AA130" i="1"/>
  <c r="F131" i="1"/>
  <c r="H131" i="1"/>
  <c r="I131" i="1"/>
  <c r="J131" i="1"/>
  <c r="K131" i="1"/>
  <c r="L131" i="1"/>
  <c r="M131" i="1"/>
  <c r="D131" i="1" s="1"/>
  <c r="G131" i="1" s="1"/>
  <c r="N131" i="1"/>
  <c r="O131" i="1"/>
  <c r="P131" i="1"/>
  <c r="Q131" i="1"/>
  <c r="R131" i="1"/>
  <c r="S131" i="1"/>
  <c r="T131" i="1"/>
  <c r="U131" i="1"/>
  <c r="V131" i="1"/>
  <c r="W131" i="1"/>
  <c r="X131" i="1"/>
  <c r="Y131" i="1"/>
  <c r="Z131" i="1"/>
  <c r="AA131" i="1"/>
  <c r="F132" i="1"/>
  <c r="H132" i="1"/>
  <c r="D132" i="1" s="1"/>
  <c r="G132" i="1" s="1"/>
  <c r="I132" i="1"/>
  <c r="J132" i="1"/>
  <c r="K132" i="1"/>
  <c r="L132" i="1"/>
  <c r="M132" i="1"/>
  <c r="N132" i="1"/>
  <c r="O132" i="1"/>
  <c r="P132" i="1"/>
  <c r="Q132" i="1"/>
  <c r="R132" i="1"/>
  <c r="S132" i="1"/>
  <c r="T132" i="1"/>
  <c r="U132" i="1"/>
  <c r="V132" i="1"/>
  <c r="W132" i="1"/>
  <c r="X132" i="1"/>
  <c r="Y132" i="1"/>
  <c r="Z132" i="1"/>
  <c r="AA132" i="1"/>
  <c r="F133" i="1"/>
  <c r="H133" i="1"/>
  <c r="I133" i="1"/>
  <c r="D133" i="1" s="1"/>
  <c r="G133" i="1" s="1"/>
  <c r="J133" i="1"/>
  <c r="K133" i="1"/>
  <c r="L133" i="1"/>
  <c r="M133" i="1"/>
  <c r="N133" i="1"/>
  <c r="O133" i="1"/>
  <c r="P133" i="1"/>
  <c r="Q133" i="1"/>
  <c r="R133" i="1"/>
  <c r="S133" i="1"/>
  <c r="T133" i="1"/>
  <c r="U133" i="1"/>
  <c r="V133" i="1"/>
  <c r="W133" i="1"/>
  <c r="X133" i="1"/>
  <c r="Y133" i="1"/>
  <c r="Z133" i="1"/>
  <c r="AA133" i="1"/>
  <c r="F134" i="1"/>
  <c r="H134" i="1"/>
  <c r="D134" i="1" s="1"/>
  <c r="G134" i="1" s="1"/>
  <c r="I134" i="1"/>
  <c r="J134" i="1"/>
  <c r="K134" i="1"/>
  <c r="L134" i="1"/>
  <c r="M134" i="1"/>
  <c r="N134" i="1"/>
  <c r="O134" i="1"/>
  <c r="P134" i="1"/>
  <c r="Q134" i="1"/>
  <c r="R134" i="1"/>
  <c r="S134" i="1"/>
  <c r="T134" i="1"/>
  <c r="U134" i="1"/>
  <c r="V134" i="1"/>
  <c r="W134" i="1"/>
  <c r="X134" i="1"/>
  <c r="Y134" i="1"/>
  <c r="Z134" i="1"/>
  <c r="AA134" i="1"/>
  <c r="F135" i="1"/>
  <c r="H135" i="1"/>
  <c r="I135" i="1"/>
  <c r="D135" i="1" s="1"/>
  <c r="G135" i="1" s="1"/>
  <c r="J135" i="1"/>
  <c r="K135" i="1"/>
  <c r="L135" i="1"/>
  <c r="M135" i="1"/>
  <c r="N135" i="1"/>
  <c r="O135" i="1"/>
  <c r="P135" i="1"/>
  <c r="Q135" i="1"/>
  <c r="R135" i="1"/>
  <c r="S135" i="1"/>
  <c r="T135" i="1"/>
  <c r="U135" i="1"/>
  <c r="V135" i="1"/>
  <c r="W135" i="1"/>
  <c r="X135" i="1"/>
  <c r="Y135" i="1"/>
  <c r="Z135" i="1"/>
  <c r="AA135" i="1"/>
  <c r="F136" i="1"/>
  <c r="H136" i="1"/>
  <c r="D136" i="1" s="1"/>
  <c r="G136" i="1" s="1"/>
  <c r="I136" i="1"/>
  <c r="J136" i="1"/>
  <c r="K136" i="1"/>
  <c r="L136" i="1"/>
  <c r="M136" i="1"/>
  <c r="N136" i="1"/>
  <c r="O136" i="1"/>
  <c r="P136" i="1"/>
  <c r="Q136" i="1"/>
  <c r="R136" i="1"/>
  <c r="S136" i="1"/>
  <c r="T136" i="1"/>
  <c r="U136" i="1"/>
  <c r="V136" i="1"/>
  <c r="W136" i="1"/>
  <c r="X136" i="1"/>
  <c r="Y136" i="1"/>
  <c r="Z136" i="1"/>
  <c r="AA136" i="1"/>
  <c r="F137" i="1"/>
  <c r="H137" i="1"/>
  <c r="I137" i="1"/>
  <c r="J137" i="1"/>
  <c r="K137" i="1"/>
  <c r="L137" i="1"/>
  <c r="M137" i="1"/>
  <c r="D137" i="1" s="1"/>
  <c r="G137" i="1" s="1"/>
  <c r="N137" i="1"/>
  <c r="O137" i="1"/>
  <c r="P137" i="1"/>
  <c r="Q137" i="1"/>
  <c r="R137" i="1"/>
  <c r="S137" i="1"/>
  <c r="T137" i="1"/>
  <c r="U137" i="1"/>
  <c r="V137" i="1"/>
  <c r="W137" i="1"/>
  <c r="X137" i="1"/>
  <c r="Y137" i="1"/>
  <c r="Z137" i="1"/>
  <c r="AA137" i="1"/>
  <c r="F138" i="1"/>
  <c r="H138" i="1"/>
  <c r="D138" i="1" s="1"/>
  <c r="G138" i="1" s="1"/>
  <c r="I138" i="1"/>
  <c r="J138" i="1"/>
  <c r="K138" i="1"/>
  <c r="L138" i="1"/>
  <c r="M138" i="1"/>
  <c r="N138" i="1"/>
  <c r="O138" i="1"/>
  <c r="P138" i="1"/>
  <c r="Q138" i="1"/>
  <c r="R138" i="1"/>
  <c r="S138" i="1"/>
  <c r="T138" i="1"/>
  <c r="U138" i="1"/>
  <c r="V138" i="1"/>
  <c r="W138" i="1"/>
  <c r="X138" i="1"/>
  <c r="Y138" i="1"/>
  <c r="Z138" i="1"/>
  <c r="AA138" i="1"/>
  <c r="F139" i="1"/>
  <c r="H139" i="1"/>
  <c r="I139" i="1"/>
  <c r="J139" i="1"/>
  <c r="K139" i="1"/>
  <c r="L139" i="1"/>
  <c r="M139" i="1"/>
  <c r="D139" i="1" s="1"/>
  <c r="G139" i="1" s="1"/>
  <c r="N139" i="1"/>
  <c r="O139" i="1"/>
  <c r="P139" i="1"/>
  <c r="Q139" i="1"/>
  <c r="R139" i="1"/>
  <c r="S139" i="1"/>
  <c r="T139" i="1"/>
  <c r="U139" i="1"/>
  <c r="V139" i="1"/>
  <c r="W139" i="1"/>
  <c r="X139" i="1"/>
  <c r="Y139" i="1"/>
  <c r="Z139" i="1"/>
  <c r="AA139" i="1"/>
  <c r="F140" i="1"/>
  <c r="H140" i="1"/>
  <c r="D140" i="1" s="1"/>
  <c r="G140" i="1" s="1"/>
  <c r="I140" i="1"/>
  <c r="J140" i="1"/>
  <c r="K140" i="1"/>
  <c r="L140" i="1"/>
  <c r="M140" i="1"/>
  <c r="N140" i="1"/>
  <c r="O140" i="1"/>
  <c r="P140" i="1"/>
  <c r="Q140" i="1"/>
  <c r="R140" i="1"/>
  <c r="S140" i="1"/>
  <c r="T140" i="1"/>
  <c r="U140" i="1"/>
  <c r="V140" i="1"/>
  <c r="W140" i="1"/>
  <c r="X140" i="1"/>
  <c r="Y140" i="1"/>
  <c r="Z140" i="1"/>
  <c r="AA140" i="1"/>
  <c r="F141" i="1"/>
  <c r="H141" i="1"/>
  <c r="I141" i="1"/>
  <c r="D141" i="1" s="1"/>
  <c r="G141" i="1" s="1"/>
  <c r="J141" i="1"/>
  <c r="K141" i="1"/>
  <c r="L141" i="1"/>
  <c r="M141" i="1"/>
  <c r="N141" i="1"/>
  <c r="O141" i="1"/>
  <c r="P141" i="1"/>
  <c r="Q141" i="1"/>
  <c r="R141" i="1"/>
  <c r="S141" i="1"/>
  <c r="T141" i="1"/>
  <c r="U141" i="1"/>
  <c r="V141" i="1"/>
  <c r="W141" i="1"/>
  <c r="X141" i="1"/>
  <c r="Y141" i="1"/>
  <c r="Z141" i="1"/>
  <c r="AA141" i="1"/>
  <c r="F142" i="1"/>
  <c r="H142" i="1"/>
  <c r="D142" i="1" s="1"/>
  <c r="G142" i="1" s="1"/>
  <c r="I142" i="1"/>
  <c r="J142" i="1"/>
  <c r="K142" i="1"/>
  <c r="L142" i="1"/>
  <c r="M142" i="1"/>
  <c r="N142" i="1"/>
  <c r="O142" i="1"/>
  <c r="P142" i="1"/>
  <c r="Q142" i="1"/>
  <c r="R142" i="1"/>
  <c r="S142" i="1"/>
  <c r="T142" i="1"/>
  <c r="U142" i="1"/>
  <c r="V142" i="1"/>
  <c r="W142" i="1"/>
  <c r="X142" i="1"/>
  <c r="Y142" i="1"/>
  <c r="Z142" i="1"/>
  <c r="AA142" i="1"/>
  <c r="F143" i="1"/>
  <c r="H143" i="1"/>
  <c r="I143" i="1"/>
  <c r="D143" i="1" s="1"/>
  <c r="G143" i="1" s="1"/>
  <c r="J143" i="1"/>
  <c r="K143" i="1"/>
  <c r="L143" i="1"/>
  <c r="M143" i="1"/>
  <c r="N143" i="1"/>
  <c r="O143" i="1"/>
  <c r="P143" i="1"/>
  <c r="Q143" i="1"/>
  <c r="R143" i="1"/>
  <c r="S143" i="1"/>
  <c r="T143" i="1"/>
  <c r="U143" i="1"/>
  <c r="V143" i="1"/>
  <c r="W143" i="1"/>
  <c r="X143" i="1"/>
  <c r="Y143" i="1"/>
  <c r="Z143" i="1"/>
  <c r="AA143" i="1"/>
  <c r="F144" i="1"/>
  <c r="H144" i="1"/>
  <c r="D144" i="1" s="1"/>
  <c r="G144" i="1" s="1"/>
  <c r="I144" i="1"/>
  <c r="J144" i="1"/>
  <c r="K144" i="1"/>
  <c r="L144" i="1"/>
  <c r="M144" i="1"/>
  <c r="N144" i="1"/>
  <c r="O144" i="1"/>
  <c r="P144" i="1"/>
  <c r="Q144" i="1"/>
  <c r="R144" i="1"/>
  <c r="S144" i="1"/>
  <c r="T144" i="1"/>
  <c r="U144" i="1"/>
  <c r="V144" i="1"/>
  <c r="W144" i="1"/>
  <c r="X144" i="1"/>
  <c r="Y144" i="1"/>
  <c r="Z144" i="1"/>
  <c r="AA144" i="1"/>
  <c r="F145" i="1"/>
  <c r="H145" i="1"/>
  <c r="I145" i="1"/>
  <c r="J145" i="1"/>
  <c r="K145" i="1"/>
  <c r="L145" i="1"/>
  <c r="M145" i="1"/>
  <c r="N145" i="1"/>
  <c r="O145" i="1"/>
  <c r="P145" i="1"/>
  <c r="Q145" i="1"/>
  <c r="R145" i="1"/>
  <c r="S145" i="1"/>
  <c r="T145" i="1"/>
  <c r="U145" i="1"/>
  <c r="D145" i="1" s="1"/>
  <c r="G145" i="1" s="1"/>
  <c r="V145" i="1"/>
  <c r="W145" i="1"/>
  <c r="X145" i="1"/>
  <c r="Y145" i="1"/>
  <c r="Z145" i="1"/>
  <c r="AA145" i="1"/>
  <c r="F146" i="1"/>
  <c r="H146" i="1"/>
  <c r="D146" i="1" s="1"/>
  <c r="G146" i="1" s="1"/>
  <c r="I146" i="1"/>
  <c r="J146" i="1"/>
  <c r="K146" i="1"/>
  <c r="L146" i="1"/>
  <c r="M146" i="1"/>
  <c r="N146" i="1"/>
  <c r="O146" i="1"/>
  <c r="P146" i="1"/>
  <c r="Q146" i="1"/>
  <c r="R146" i="1"/>
  <c r="S146" i="1"/>
  <c r="T146" i="1"/>
  <c r="U146" i="1"/>
  <c r="V146" i="1"/>
  <c r="W146" i="1"/>
  <c r="X146" i="1"/>
  <c r="Y146" i="1"/>
  <c r="Z146" i="1"/>
  <c r="AA146" i="1"/>
  <c r="F147" i="1"/>
  <c r="H147" i="1"/>
  <c r="I147" i="1"/>
  <c r="J147" i="1"/>
  <c r="K147" i="1"/>
  <c r="L147" i="1"/>
  <c r="M147" i="1"/>
  <c r="D147" i="1" s="1"/>
  <c r="G147" i="1" s="1"/>
  <c r="N147" i="1"/>
  <c r="O147" i="1"/>
  <c r="P147" i="1"/>
  <c r="Q147" i="1"/>
  <c r="R147" i="1"/>
  <c r="S147" i="1"/>
  <c r="T147" i="1"/>
  <c r="U147" i="1"/>
  <c r="V147" i="1"/>
  <c r="W147" i="1"/>
  <c r="X147" i="1"/>
  <c r="Y147" i="1"/>
  <c r="Z147" i="1"/>
  <c r="AA147" i="1"/>
  <c r="F148" i="1"/>
  <c r="H148" i="1"/>
  <c r="D148" i="1" s="1"/>
  <c r="G148" i="1" s="1"/>
  <c r="I148" i="1"/>
  <c r="J148" i="1"/>
  <c r="K148" i="1"/>
  <c r="L148" i="1"/>
  <c r="M148" i="1"/>
  <c r="N148" i="1"/>
  <c r="O148" i="1"/>
  <c r="P148" i="1"/>
  <c r="Q148" i="1"/>
  <c r="R148" i="1"/>
  <c r="S148" i="1"/>
  <c r="T148" i="1"/>
  <c r="U148" i="1"/>
  <c r="V148" i="1"/>
  <c r="W148" i="1"/>
  <c r="X148" i="1"/>
  <c r="Y148" i="1"/>
  <c r="Z148" i="1"/>
  <c r="AA148" i="1"/>
  <c r="F149" i="1"/>
  <c r="H149" i="1"/>
  <c r="I149" i="1"/>
  <c r="D149" i="1" s="1"/>
  <c r="G149" i="1" s="1"/>
  <c r="J149" i="1"/>
  <c r="K149" i="1"/>
  <c r="L149" i="1"/>
  <c r="M149" i="1"/>
  <c r="N149" i="1"/>
  <c r="O149" i="1"/>
  <c r="P149" i="1"/>
  <c r="Q149" i="1"/>
  <c r="R149" i="1"/>
  <c r="S149" i="1"/>
  <c r="T149" i="1"/>
  <c r="U149" i="1"/>
  <c r="V149" i="1"/>
  <c r="W149" i="1"/>
  <c r="X149" i="1"/>
  <c r="Y149" i="1"/>
  <c r="Z149" i="1"/>
  <c r="AA149" i="1"/>
  <c r="F150" i="1"/>
  <c r="H150" i="1"/>
  <c r="D150" i="1" s="1"/>
  <c r="G150" i="1" s="1"/>
  <c r="I150" i="1"/>
  <c r="J150" i="1"/>
  <c r="K150" i="1"/>
  <c r="L150" i="1"/>
  <c r="M150" i="1"/>
  <c r="N150" i="1"/>
  <c r="O150" i="1"/>
  <c r="P150" i="1"/>
  <c r="Q150" i="1"/>
  <c r="R150" i="1"/>
  <c r="S150" i="1"/>
  <c r="T150" i="1"/>
  <c r="U150" i="1"/>
  <c r="V150" i="1"/>
  <c r="W150" i="1"/>
  <c r="X150" i="1"/>
  <c r="Y150" i="1"/>
  <c r="Z150" i="1"/>
  <c r="AA150" i="1"/>
  <c r="F151" i="1"/>
  <c r="H151" i="1"/>
  <c r="I151" i="1"/>
  <c r="D151" i="1" s="1"/>
  <c r="G151" i="1" s="1"/>
  <c r="J151" i="1"/>
  <c r="K151" i="1"/>
  <c r="L151" i="1"/>
  <c r="M151" i="1"/>
  <c r="N151" i="1"/>
  <c r="O151" i="1"/>
  <c r="P151" i="1"/>
  <c r="Q151" i="1"/>
  <c r="R151" i="1"/>
  <c r="S151" i="1"/>
  <c r="T151" i="1"/>
  <c r="U151" i="1"/>
  <c r="V151" i="1"/>
  <c r="W151" i="1"/>
  <c r="X151" i="1"/>
  <c r="Y151" i="1"/>
  <c r="Z151" i="1"/>
  <c r="AA151" i="1"/>
  <c r="F152" i="1"/>
  <c r="H152" i="1"/>
  <c r="D152" i="1" s="1"/>
  <c r="G152" i="1" s="1"/>
  <c r="I152" i="1"/>
  <c r="J152" i="1"/>
  <c r="K152" i="1"/>
  <c r="L152" i="1"/>
  <c r="M152" i="1"/>
  <c r="N152" i="1"/>
  <c r="O152" i="1"/>
  <c r="P152" i="1"/>
  <c r="Q152" i="1"/>
  <c r="R152" i="1"/>
  <c r="S152" i="1"/>
  <c r="T152" i="1"/>
  <c r="U152" i="1"/>
  <c r="V152" i="1"/>
  <c r="W152" i="1"/>
  <c r="X152" i="1"/>
  <c r="Y152" i="1"/>
  <c r="Z152" i="1"/>
  <c r="AA152" i="1"/>
  <c r="F153" i="1"/>
  <c r="H153" i="1"/>
  <c r="I153" i="1"/>
  <c r="J153" i="1"/>
  <c r="K153" i="1"/>
  <c r="L153" i="1"/>
  <c r="M153" i="1"/>
  <c r="D153" i="1" s="1"/>
  <c r="G153" i="1" s="1"/>
  <c r="N153" i="1"/>
  <c r="O153" i="1"/>
  <c r="P153" i="1"/>
  <c r="Q153" i="1"/>
  <c r="R153" i="1"/>
  <c r="S153" i="1"/>
  <c r="T153" i="1"/>
  <c r="U153" i="1"/>
  <c r="V153" i="1"/>
  <c r="W153" i="1"/>
  <c r="X153" i="1"/>
  <c r="Y153" i="1"/>
  <c r="Z153" i="1"/>
  <c r="AA153" i="1"/>
  <c r="A15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F102" i="1" l="1"/>
  <c r="H102" i="1"/>
  <c r="I102" i="1"/>
  <c r="J102" i="1"/>
  <c r="K102" i="1"/>
  <c r="L102" i="1"/>
  <c r="M102" i="1"/>
  <c r="N102" i="1"/>
  <c r="O102" i="1"/>
  <c r="P102" i="1"/>
  <c r="Q102" i="1"/>
  <c r="R102" i="1"/>
  <c r="S102" i="1"/>
  <c r="T102" i="1"/>
  <c r="U102" i="1"/>
  <c r="V102" i="1"/>
  <c r="W102" i="1"/>
  <c r="X102" i="1"/>
  <c r="Y102" i="1"/>
  <c r="Z102" i="1"/>
  <c r="AA102" i="1"/>
  <c r="F103" i="1"/>
  <c r="H103" i="1"/>
  <c r="I103" i="1"/>
  <c r="J103" i="1"/>
  <c r="K103" i="1"/>
  <c r="L103" i="1"/>
  <c r="M103" i="1"/>
  <c r="N103" i="1"/>
  <c r="O103" i="1"/>
  <c r="P103" i="1"/>
  <c r="Q103" i="1"/>
  <c r="R103" i="1"/>
  <c r="S103" i="1"/>
  <c r="T103" i="1"/>
  <c r="U103" i="1"/>
  <c r="V103" i="1"/>
  <c r="W103" i="1"/>
  <c r="X103" i="1"/>
  <c r="Y103" i="1"/>
  <c r="Z103" i="1"/>
  <c r="AA103" i="1"/>
  <c r="F91" i="1"/>
  <c r="H91" i="1"/>
  <c r="I91" i="1"/>
  <c r="J91" i="1"/>
  <c r="K91" i="1"/>
  <c r="L91" i="1"/>
  <c r="M91" i="1"/>
  <c r="N91" i="1"/>
  <c r="O91" i="1"/>
  <c r="P91" i="1"/>
  <c r="Q91" i="1"/>
  <c r="R91" i="1"/>
  <c r="S91" i="1"/>
  <c r="T91" i="1"/>
  <c r="U91" i="1"/>
  <c r="V91" i="1"/>
  <c r="W91" i="1"/>
  <c r="X91" i="1"/>
  <c r="Y91" i="1"/>
  <c r="Z91" i="1"/>
  <c r="AA91" i="1"/>
  <c r="F92" i="1"/>
  <c r="H92" i="1"/>
  <c r="I92" i="1"/>
  <c r="J92" i="1"/>
  <c r="K92" i="1"/>
  <c r="L92" i="1"/>
  <c r="M92" i="1"/>
  <c r="N92" i="1"/>
  <c r="O92" i="1"/>
  <c r="D92" i="1" s="1"/>
  <c r="G92" i="1" s="1"/>
  <c r="C92" i="1" s="1"/>
  <c r="P92" i="1"/>
  <c r="Q92" i="1"/>
  <c r="R92" i="1"/>
  <c r="S92" i="1"/>
  <c r="T92" i="1"/>
  <c r="U92" i="1"/>
  <c r="V92" i="1"/>
  <c r="W92" i="1"/>
  <c r="X92" i="1"/>
  <c r="Y92" i="1"/>
  <c r="Z92" i="1"/>
  <c r="AA92" i="1"/>
  <c r="F93" i="1"/>
  <c r="H93" i="1"/>
  <c r="I93" i="1"/>
  <c r="D93" i="1" s="1"/>
  <c r="G93" i="1" s="1"/>
  <c r="C93" i="1" s="1"/>
  <c r="J93" i="1"/>
  <c r="K93" i="1"/>
  <c r="L93" i="1"/>
  <c r="M93" i="1"/>
  <c r="N93" i="1"/>
  <c r="O93" i="1"/>
  <c r="P93" i="1"/>
  <c r="Q93" i="1"/>
  <c r="R93" i="1"/>
  <c r="S93" i="1"/>
  <c r="T93" i="1"/>
  <c r="U93" i="1"/>
  <c r="V93" i="1"/>
  <c r="W93" i="1"/>
  <c r="X93" i="1"/>
  <c r="Y93" i="1"/>
  <c r="Z93" i="1"/>
  <c r="AA93" i="1"/>
  <c r="F94" i="1"/>
  <c r="H94" i="1"/>
  <c r="I94" i="1"/>
  <c r="J94" i="1"/>
  <c r="K94" i="1"/>
  <c r="D94" i="1" s="1"/>
  <c r="G94" i="1" s="1"/>
  <c r="C94" i="1" s="1"/>
  <c r="L94" i="1"/>
  <c r="M94" i="1"/>
  <c r="N94" i="1"/>
  <c r="O94" i="1"/>
  <c r="P94" i="1"/>
  <c r="Q94" i="1"/>
  <c r="R94" i="1"/>
  <c r="S94" i="1"/>
  <c r="T94" i="1"/>
  <c r="U94" i="1"/>
  <c r="V94" i="1"/>
  <c r="W94" i="1"/>
  <c r="X94" i="1"/>
  <c r="Y94" i="1"/>
  <c r="Z94" i="1"/>
  <c r="AA94" i="1"/>
  <c r="F95" i="1"/>
  <c r="H95" i="1"/>
  <c r="I95" i="1"/>
  <c r="J95" i="1"/>
  <c r="K95" i="1"/>
  <c r="L95" i="1"/>
  <c r="M95" i="1"/>
  <c r="D95" i="1" s="1"/>
  <c r="G95" i="1" s="1"/>
  <c r="C95" i="1" s="1"/>
  <c r="N95" i="1"/>
  <c r="O95" i="1"/>
  <c r="P95" i="1"/>
  <c r="Q95" i="1"/>
  <c r="R95" i="1"/>
  <c r="S95" i="1"/>
  <c r="T95" i="1"/>
  <c r="U95" i="1"/>
  <c r="V95" i="1"/>
  <c r="W95" i="1"/>
  <c r="X95" i="1"/>
  <c r="Y95" i="1"/>
  <c r="Z95" i="1"/>
  <c r="AA95" i="1"/>
  <c r="F96" i="1"/>
  <c r="H96" i="1"/>
  <c r="I96" i="1"/>
  <c r="J96" i="1"/>
  <c r="K96" i="1"/>
  <c r="L96" i="1"/>
  <c r="M96" i="1"/>
  <c r="N96" i="1"/>
  <c r="O96" i="1"/>
  <c r="D96" i="1" s="1"/>
  <c r="G96" i="1" s="1"/>
  <c r="C96" i="1" s="1"/>
  <c r="P96" i="1"/>
  <c r="Q96" i="1"/>
  <c r="R96" i="1"/>
  <c r="S96" i="1"/>
  <c r="T96" i="1"/>
  <c r="U96" i="1"/>
  <c r="V96" i="1"/>
  <c r="W96" i="1"/>
  <c r="X96" i="1"/>
  <c r="Y96" i="1"/>
  <c r="Z96" i="1"/>
  <c r="AA96" i="1"/>
  <c r="F97" i="1"/>
  <c r="H97" i="1"/>
  <c r="I97" i="1"/>
  <c r="D97" i="1" s="1"/>
  <c r="G97" i="1" s="1"/>
  <c r="C97" i="1" s="1"/>
  <c r="J97" i="1"/>
  <c r="K97" i="1"/>
  <c r="L97" i="1"/>
  <c r="M97" i="1"/>
  <c r="N97" i="1"/>
  <c r="O97" i="1"/>
  <c r="P97" i="1"/>
  <c r="Q97" i="1"/>
  <c r="R97" i="1"/>
  <c r="S97" i="1"/>
  <c r="T97" i="1"/>
  <c r="U97" i="1"/>
  <c r="V97" i="1"/>
  <c r="W97" i="1"/>
  <c r="X97" i="1"/>
  <c r="Y97" i="1"/>
  <c r="Z97" i="1"/>
  <c r="AA97" i="1"/>
  <c r="F98" i="1"/>
  <c r="H98" i="1"/>
  <c r="I98" i="1"/>
  <c r="J98" i="1"/>
  <c r="K98" i="1"/>
  <c r="D98" i="1" s="1"/>
  <c r="G98" i="1" s="1"/>
  <c r="C98" i="1" s="1"/>
  <c r="L98" i="1"/>
  <c r="M98" i="1"/>
  <c r="N98" i="1"/>
  <c r="O98" i="1"/>
  <c r="P98" i="1"/>
  <c r="Q98" i="1"/>
  <c r="R98" i="1"/>
  <c r="S98" i="1"/>
  <c r="T98" i="1"/>
  <c r="U98" i="1"/>
  <c r="V98" i="1"/>
  <c r="W98" i="1"/>
  <c r="X98" i="1"/>
  <c r="Y98" i="1"/>
  <c r="Z98" i="1"/>
  <c r="AA98" i="1"/>
  <c r="F99" i="1"/>
  <c r="H99" i="1"/>
  <c r="I99" i="1"/>
  <c r="J99" i="1"/>
  <c r="K99" i="1"/>
  <c r="L99" i="1"/>
  <c r="M99" i="1"/>
  <c r="N99" i="1"/>
  <c r="O99" i="1"/>
  <c r="P99" i="1"/>
  <c r="Q99" i="1"/>
  <c r="R99" i="1"/>
  <c r="S99" i="1"/>
  <c r="T99" i="1"/>
  <c r="U99" i="1"/>
  <c r="V99" i="1"/>
  <c r="W99" i="1"/>
  <c r="X99" i="1"/>
  <c r="Y99" i="1"/>
  <c r="Z99" i="1"/>
  <c r="AA99" i="1"/>
  <c r="F100" i="1"/>
  <c r="H100" i="1"/>
  <c r="I100" i="1"/>
  <c r="J100" i="1"/>
  <c r="K100" i="1"/>
  <c r="L100" i="1"/>
  <c r="M100" i="1"/>
  <c r="N100" i="1"/>
  <c r="O100" i="1"/>
  <c r="D100" i="1" s="1"/>
  <c r="G100" i="1" s="1"/>
  <c r="C100" i="1" s="1"/>
  <c r="P100" i="1"/>
  <c r="Q100" i="1"/>
  <c r="R100" i="1"/>
  <c r="S100" i="1"/>
  <c r="T100" i="1"/>
  <c r="U100" i="1"/>
  <c r="V100" i="1"/>
  <c r="W100" i="1"/>
  <c r="X100" i="1"/>
  <c r="Y100" i="1"/>
  <c r="Z100" i="1"/>
  <c r="AA100" i="1"/>
  <c r="F101" i="1"/>
  <c r="H101" i="1"/>
  <c r="D101" i="1" s="1"/>
  <c r="G101" i="1" s="1"/>
  <c r="C101" i="1" s="1"/>
  <c r="I101" i="1"/>
  <c r="J101" i="1"/>
  <c r="K101" i="1"/>
  <c r="L101" i="1"/>
  <c r="M101" i="1"/>
  <c r="N101" i="1"/>
  <c r="O101" i="1"/>
  <c r="P101" i="1"/>
  <c r="Q101" i="1"/>
  <c r="R101" i="1"/>
  <c r="S101" i="1"/>
  <c r="T101" i="1"/>
  <c r="U101" i="1"/>
  <c r="V101" i="1"/>
  <c r="W101" i="1"/>
  <c r="X101" i="1"/>
  <c r="Y101" i="1"/>
  <c r="Z101" i="1"/>
  <c r="AA101" i="1"/>
  <c r="F53" i="1"/>
  <c r="H53" i="1"/>
  <c r="D53" i="1" s="1"/>
  <c r="G53" i="1" s="1"/>
  <c r="C53" i="1" s="1"/>
  <c r="I53" i="1"/>
  <c r="J53" i="1"/>
  <c r="K53" i="1"/>
  <c r="L53" i="1"/>
  <c r="M53" i="1"/>
  <c r="N53" i="1"/>
  <c r="O53" i="1"/>
  <c r="P53" i="1"/>
  <c r="Q53" i="1"/>
  <c r="R53" i="1"/>
  <c r="S53" i="1"/>
  <c r="T53" i="1"/>
  <c r="U53" i="1"/>
  <c r="V53" i="1"/>
  <c r="W53" i="1"/>
  <c r="X53" i="1"/>
  <c r="Y53" i="1"/>
  <c r="Z53" i="1"/>
  <c r="AA53" i="1"/>
  <c r="F54" i="1"/>
  <c r="H54" i="1"/>
  <c r="I54" i="1"/>
  <c r="J54" i="1"/>
  <c r="D54" i="1" s="1"/>
  <c r="G54" i="1" s="1"/>
  <c r="C54" i="1" s="1"/>
  <c r="K54" i="1"/>
  <c r="L54" i="1"/>
  <c r="M54" i="1"/>
  <c r="N54" i="1"/>
  <c r="O54" i="1"/>
  <c r="P54" i="1"/>
  <c r="Q54" i="1"/>
  <c r="R54" i="1"/>
  <c r="S54" i="1"/>
  <c r="T54" i="1"/>
  <c r="U54" i="1"/>
  <c r="V54" i="1"/>
  <c r="W54" i="1"/>
  <c r="X54" i="1"/>
  <c r="Y54" i="1"/>
  <c r="Z54" i="1"/>
  <c r="AA54" i="1"/>
  <c r="F55" i="1"/>
  <c r="H55" i="1"/>
  <c r="I55" i="1"/>
  <c r="J55" i="1"/>
  <c r="K55" i="1"/>
  <c r="L55" i="1"/>
  <c r="M55" i="1"/>
  <c r="N55" i="1"/>
  <c r="O55" i="1"/>
  <c r="P55" i="1"/>
  <c r="Q55" i="1"/>
  <c r="R55" i="1"/>
  <c r="S55" i="1"/>
  <c r="T55" i="1"/>
  <c r="U55" i="1"/>
  <c r="V55" i="1"/>
  <c r="W55" i="1"/>
  <c r="X55" i="1"/>
  <c r="Y55" i="1"/>
  <c r="Z55" i="1"/>
  <c r="AA55" i="1"/>
  <c r="F56" i="1"/>
  <c r="H56" i="1"/>
  <c r="D56" i="1" s="1"/>
  <c r="G56" i="1" s="1"/>
  <c r="C56" i="1" s="1"/>
  <c r="I56" i="1"/>
  <c r="J56" i="1"/>
  <c r="K56" i="1"/>
  <c r="L56" i="1"/>
  <c r="M56" i="1"/>
  <c r="N56" i="1"/>
  <c r="O56" i="1"/>
  <c r="P56" i="1"/>
  <c r="Q56" i="1"/>
  <c r="R56" i="1"/>
  <c r="S56" i="1"/>
  <c r="T56" i="1"/>
  <c r="U56" i="1"/>
  <c r="V56" i="1"/>
  <c r="W56" i="1"/>
  <c r="X56" i="1"/>
  <c r="Y56" i="1"/>
  <c r="Z56" i="1"/>
  <c r="AA56" i="1"/>
  <c r="F57" i="1"/>
  <c r="H57" i="1"/>
  <c r="I57" i="1"/>
  <c r="J57" i="1"/>
  <c r="K57" i="1"/>
  <c r="L57" i="1"/>
  <c r="M57" i="1"/>
  <c r="N57" i="1"/>
  <c r="O57" i="1"/>
  <c r="P57" i="1"/>
  <c r="Q57" i="1"/>
  <c r="R57" i="1"/>
  <c r="S57" i="1"/>
  <c r="T57" i="1"/>
  <c r="U57" i="1"/>
  <c r="V57" i="1"/>
  <c r="W57" i="1"/>
  <c r="X57" i="1"/>
  <c r="Y57" i="1"/>
  <c r="Z57" i="1"/>
  <c r="AA57" i="1"/>
  <c r="F58" i="1"/>
  <c r="H58" i="1"/>
  <c r="I58" i="1"/>
  <c r="J58" i="1"/>
  <c r="D58" i="1" s="1"/>
  <c r="G58" i="1" s="1"/>
  <c r="C58" i="1" s="1"/>
  <c r="K58" i="1"/>
  <c r="L58" i="1"/>
  <c r="M58" i="1"/>
  <c r="N58" i="1"/>
  <c r="O58" i="1"/>
  <c r="P58" i="1"/>
  <c r="Q58" i="1"/>
  <c r="R58" i="1"/>
  <c r="S58" i="1"/>
  <c r="T58" i="1"/>
  <c r="U58" i="1"/>
  <c r="V58" i="1"/>
  <c r="W58" i="1"/>
  <c r="X58" i="1"/>
  <c r="Y58" i="1"/>
  <c r="Z58" i="1"/>
  <c r="AA58" i="1"/>
  <c r="F59" i="1"/>
  <c r="H59" i="1"/>
  <c r="I59" i="1"/>
  <c r="J59" i="1"/>
  <c r="K59" i="1"/>
  <c r="L59" i="1"/>
  <c r="D59" i="1" s="1"/>
  <c r="G59" i="1" s="1"/>
  <c r="C59" i="1" s="1"/>
  <c r="M59" i="1"/>
  <c r="N59" i="1"/>
  <c r="O59" i="1"/>
  <c r="P59" i="1"/>
  <c r="Q59" i="1"/>
  <c r="R59" i="1"/>
  <c r="S59" i="1"/>
  <c r="T59" i="1"/>
  <c r="U59" i="1"/>
  <c r="V59" i="1"/>
  <c r="W59" i="1"/>
  <c r="X59" i="1"/>
  <c r="Y59" i="1"/>
  <c r="Z59" i="1"/>
  <c r="AA59" i="1"/>
  <c r="F60" i="1"/>
  <c r="H60" i="1"/>
  <c r="D60" i="1" s="1"/>
  <c r="G60" i="1" s="1"/>
  <c r="C60" i="1" s="1"/>
  <c r="I60" i="1"/>
  <c r="J60" i="1"/>
  <c r="K60" i="1"/>
  <c r="L60" i="1"/>
  <c r="M60" i="1"/>
  <c r="N60" i="1"/>
  <c r="O60" i="1"/>
  <c r="P60" i="1"/>
  <c r="Q60" i="1"/>
  <c r="R60" i="1"/>
  <c r="S60" i="1"/>
  <c r="T60" i="1"/>
  <c r="U60" i="1"/>
  <c r="V60" i="1"/>
  <c r="W60" i="1"/>
  <c r="X60" i="1"/>
  <c r="Y60" i="1"/>
  <c r="Z60" i="1"/>
  <c r="AA60" i="1"/>
  <c r="F61" i="1"/>
  <c r="H61" i="1"/>
  <c r="D61" i="1" s="1"/>
  <c r="G61" i="1" s="1"/>
  <c r="C61" i="1" s="1"/>
  <c r="I61" i="1"/>
  <c r="J61" i="1"/>
  <c r="K61" i="1"/>
  <c r="L61" i="1"/>
  <c r="M61" i="1"/>
  <c r="N61" i="1"/>
  <c r="O61" i="1"/>
  <c r="P61" i="1"/>
  <c r="Q61" i="1"/>
  <c r="R61" i="1"/>
  <c r="S61" i="1"/>
  <c r="T61" i="1"/>
  <c r="U61" i="1"/>
  <c r="V61" i="1"/>
  <c r="W61" i="1"/>
  <c r="X61" i="1"/>
  <c r="Y61" i="1"/>
  <c r="Z61" i="1"/>
  <c r="AA61" i="1"/>
  <c r="F62" i="1"/>
  <c r="H62" i="1"/>
  <c r="I62" i="1"/>
  <c r="J62" i="1"/>
  <c r="D62" i="1" s="1"/>
  <c r="G62" i="1" s="1"/>
  <c r="C62" i="1" s="1"/>
  <c r="K62" i="1"/>
  <c r="L62" i="1"/>
  <c r="M62" i="1"/>
  <c r="N62" i="1"/>
  <c r="O62" i="1"/>
  <c r="P62" i="1"/>
  <c r="Q62" i="1"/>
  <c r="R62" i="1"/>
  <c r="S62" i="1"/>
  <c r="T62" i="1"/>
  <c r="U62" i="1"/>
  <c r="V62" i="1"/>
  <c r="W62" i="1"/>
  <c r="X62" i="1"/>
  <c r="Y62" i="1"/>
  <c r="Z62" i="1"/>
  <c r="AA62" i="1"/>
  <c r="F63" i="1"/>
  <c r="H63" i="1"/>
  <c r="I63" i="1"/>
  <c r="J63" i="1"/>
  <c r="K63" i="1"/>
  <c r="L63" i="1"/>
  <c r="M63" i="1"/>
  <c r="N63" i="1"/>
  <c r="O63" i="1"/>
  <c r="P63" i="1"/>
  <c r="Q63" i="1"/>
  <c r="R63" i="1"/>
  <c r="S63" i="1"/>
  <c r="T63" i="1"/>
  <c r="U63" i="1"/>
  <c r="V63" i="1"/>
  <c r="W63" i="1"/>
  <c r="X63" i="1"/>
  <c r="Y63" i="1"/>
  <c r="Z63" i="1"/>
  <c r="AA63" i="1"/>
  <c r="F64" i="1"/>
  <c r="H64" i="1"/>
  <c r="D64" i="1" s="1"/>
  <c r="G64" i="1" s="1"/>
  <c r="C64" i="1" s="1"/>
  <c r="I64" i="1"/>
  <c r="J64" i="1"/>
  <c r="K64" i="1"/>
  <c r="L64" i="1"/>
  <c r="M64" i="1"/>
  <c r="N64" i="1"/>
  <c r="O64" i="1"/>
  <c r="P64" i="1"/>
  <c r="Q64" i="1"/>
  <c r="R64" i="1"/>
  <c r="S64" i="1"/>
  <c r="T64" i="1"/>
  <c r="U64" i="1"/>
  <c r="V64" i="1"/>
  <c r="W64" i="1"/>
  <c r="X64" i="1"/>
  <c r="Y64" i="1"/>
  <c r="Z64" i="1"/>
  <c r="AA64" i="1"/>
  <c r="F65" i="1"/>
  <c r="H65" i="1"/>
  <c r="I65" i="1"/>
  <c r="J65" i="1"/>
  <c r="K65" i="1"/>
  <c r="L65" i="1"/>
  <c r="M65" i="1"/>
  <c r="N65" i="1"/>
  <c r="O65" i="1"/>
  <c r="P65" i="1"/>
  <c r="Q65" i="1"/>
  <c r="R65" i="1"/>
  <c r="S65" i="1"/>
  <c r="T65" i="1"/>
  <c r="U65" i="1"/>
  <c r="V65" i="1"/>
  <c r="W65" i="1"/>
  <c r="X65" i="1"/>
  <c r="Y65" i="1"/>
  <c r="Z65" i="1"/>
  <c r="AA65" i="1"/>
  <c r="F66" i="1"/>
  <c r="H66" i="1"/>
  <c r="I66" i="1"/>
  <c r="J66" i="1"/>
  <c r="D66" i="1" s="1"/>
  <c r="G66" i="1" s="1"/>
  <c r="C66" i="1" s="1"/>
  <c r="K66" i="1"/>
  <c r="L66" i="1"/>
  <c r="M66" i="1"/>
  <c r="N66" i="1"/>
  <c r="O66" i="1"/>
  <c r="P66" i="1"/>
  <c r="Q66" i="1"/>
  <c r="R66" i="1"/>
  <c r="S66" i="1"/>
  <c r="T66" i="1"/>
  <c r="U66" i="1"/>
  <c r="V66" i="1"/>
  <c r="W66" i="1"/>
  <c r="X66" i="1"/>
  <c r="Y66" i="1"/>
  <c r="Z66" i="1"/>
  <c r="AA66" i="1"/>
  <c r="F67" i="1"/>
  <c r="H67" i="1"/>
  <c r="I67" i="1"/>
  <c r="J67" i="1"/>
  <c r="K67" i="1"/>
  <c r="L67" i="1"/>
  <c r="D67" i="1" s="1"/>
  <c r="G67" i="1" s="1"/>
  <c r="C67" i="1" s="1"/>
  <c r="M67" i="1"/>
  <c r="N67" i="1"/>
  <c r="O67" i="1"/>
  <c r="P67" i="1"/>
  <c r="Q67" i="1"/>
  <c r="R67" i="1"/>
  <c r="S67" i="1"/>
  <c r="T67" i="1"/>
  <c r="U67" i="1"/>
  <c r="V67" i="1"/>
  <c r="W67" i="1"/>
  <c r="X67" i="1"/>
  <c r="Y67" i="1"/>
  <c r="Z67" i="1"/>
  <c r="AA67" i="1"/>
  <c r="F68" i="1"/>
  <c r="H68" i="1"/>
  <c r="D68" i="1" s="1"/>
  <c r="G68" i="1" s="1"/>
  <c r="C68" i="1" s="1"/>
  <c r="I68" i="1"/>
  <c r="J68" i="1"/>
  <c r="K68" i="1"/>
  <c r="L68" i="1"/>
  <c r="M68" i="1"/>
  <c r="N68" i="1"/>
  <c r="O68" i="1"/>
  <c r="P68" i="1"/>
  <c r="Q68" i="1"/>
  <c r="R68" i="1"/>
  <c r="S68" i="1"/>
  <c r="T68" i="1"/>
  <c r="U68" i="1"/>
  <c r="V68" i="1"/>
  <c r="W68" i="1"/>
  <c r="X68" i="1"/>
  <c r="Y68" i="1"/>
  <c r="Z68" i="1"/>
  <c r="AA68" i="1"/>
  <c r="F69" i="1"/>
  <c r="H69" i="1"/>
  <c r="D69" i="1" s="1"/>
  <c r="G69" i="1" s="1"/>
  <c r="C69" i="1" s="1"/>
  <c r="I69" i="1"/>
  <c r="J69" i="1"/>
  <c r="K69" i="1"/>
  <c r="L69" i="1"/>
  <c r="M69" i="1"/>
  <c r="N69" i="1"/>
  <c r="O69" i="1"/>
  <c r="P69" i="1"/>
  <c r="Q69" i="1"/>
  <c r="R69" i="1"/>
  <c r="S69" i="1"/>
  <c r="T69" i="1"/>
  <c r="U69" i="1"/>
  <c r="V69" i="1"/>
  <c r="W69" i="1"/>
  <c r="X69" i="1"/>
  <c r="Y69" i="1"/>
  <c r="Z69" i="1"/>
  <c r="AA69" i="1"/>
  <c r="F70" i="1"/>
  <c r="H70" i="1"/>
  <c r="I70" i="1"/>
  <c r="J70" i="1"/>
  <c r="D70" i="1" s="1"/>
  <c r="G70" i="1" s="1"/>
  <c r="C70" i="1" s="1"/>
  <c r="K70" i="1"/>
  <c r="L70" i="1"/>
  <c r="M70" i="1"/>
  <c r="N70" i="1"/>
  <c r="O70" i="1"/>
  <c r="P70" i="1"/>
  <c r="Q70" i="1"/>
  <c r="R70" i="1"/>
  <c r="S70" i="1"/>
  <c r="T70" i="1"/>
  <c r="U70" i="1"/>
  <c r="V70" i="1"/>
  <c r="W70" i="1"/>
  <c r="X70" i="1"/>
  <c r="Y70" i="1"/>
  <c r="Z70" i="1"/>
  <c r="AA70" i="1"/>
  <c r="F71" i="1"/>
  <c r="H71" i="1"/>
  <c r="I71" i="1"/>
  <c r="J71" i="1"/>
  <c r="K71" i="1"/>
  <c r="L71" i="1"/>
  <c r="M71" i="1"/>
  <c r="N71" i="1"/>
  <c r="O71" i="1"/>
  <c r="P71" i="1"/>
  <c r="Q71" i="1"/>
  <c r="R71" i="1"/>
  <c r="S71" i="1"/>
  <c r="T71" i="1"/>
  <c r="U71" i="1"/>
  <c r="V71" i="1"/>
  <c r="W71" i="1"/>
  <c r="X71" i="1"/>
  <c r="Y71" i="1"/>
  <c r="Z71" i="1"/>
  <c r="AA71" i="1"/>
  <c r="F72" i="1"/>
  <c r="H72" i="1"/>
  <c r="D72" i="1" s="1"/>
  <c r="G72" i="1" s="1"/>
  <c r="C72" i="1" s="1"/>
  <c r="I72" i="1"/>
  <c r="J72" i="1"/>
  <c r="K72" i="1"/>
  <c r="L72" i="1"/>
  <c r="M72" i="1"/>
  <c r="N72" i="1"/>
  <c r="O72" i="1"/>
  <c r="P72" i="1"/>
  <c r="Q72" i="1"/>
  <c r="R72" i="1"/>
  <c r="S72" i="1"/>
  <c r="T72" i="1"/>
  <c r="U72" i="1"/>
  <c r="V72" i="1"/>
  <c r="W72" i="1"/>
  <c r="X72" i="1"/>
  <c r="Y72" i="1"/>
  <c r="Z72" i="1"/>
  <c r="AA72" i="1"/>
  <c r="F73" i="1"/>
  <c r="H73" i="1"/>
  <c r="I73" i="1"/>
  <c r="J73" i="1"/>
  <c r="D73" i="1" s="1"/>
  <c r="G73" i="1" s="1"/>
  <c r="C73" i="1" s="1"/>
  <c r="K73" i="1"/>
  <c r="L73" i="1"/>
  <c r="M73" i="1"/>
  <c r="N73" i="1"/>
  <c r="O73" i="1"/>
  <c r="P73" i="1"/>
  <c r="Q73" i="1"/>
  <c r="R73" i="1"/>
  <c r="S73" i="1"/>
  <c r="T73" i="1"/>
  <c r="U73" i="1"/>
  <c r="V73" i="1"/>
  <c r="W73" i="1"/>
  <c r="X73" i="1"/>
  <c r="Y73" i="1"/>
  <c r="Z73" i="1"/>
  <c r="AA73" i="1"/>
  <c r="F74" i="1"/>
  <c r="H74" i="1"/>
  <c r="I74" i="1"/>
  <c r="J74" i="1"/>
  <c r="D74" i="1" s="1"/>
  <c r="G74" i="1" s="1"/>
  <c r="C74" i="1" s="1"/>
  <c r="K74" i="1"/>
  <c r="L74" i="1"/>
  <c r="M74" i="1"/>
  <c r="N74" i="1"/>
  <c r="O74" i="1"/>
  <c r="P74" i="1"/>
  <c r="Q74" i="1"/>
  <c r="R74" i="1"/>
  <c r="S74" i="1"/>
  <c r="T74" i="1"/>
  <c r="U74" i="1"/>
  <c r="V74" i="1"/>
  <c r="W74" i="1"/>
  <c r="X74" i="1"/>
  <c r="Y74" i="1"/>
  <c r="Z74" i="1"/>
  <c r="AA74" i="1"/>
  <c r="F75" i="1"/>
  <c r="H75" i="1"/>
  <c r="I75" i="1"/>
  <c r="J75" i="1"/>
  <c r="K75" i="1"/>
  <c r="L75" i="1"/>
  <c r="D75" i="1" s="1"/>
  <c r="G75" i="1" s="1"/>
  <c r="C75" i="1" s="1"/>
  <c r="M75" i="1"/>
  <c r="N75" i="1"/>
  <c r="O75" i="1"/>
  <c r="P75" i="1"/>
  <c r="Q75" i="1"/>
  <c r="R75" i="1"/>
  <c r="S75" i="1"/>
  <c r="T75" i="1"/>
  <c r="U75" i="1"/>
  <c r="V75" i="1"/>
  <c r="W75" i="1"/>
  <c r="X75" i="1"/>
  <c r="Y75" i="1"/>
  <c r="Z75" i="1"/>
  <c r="AA75" i="1"/>
  <c r="F76" i="1"/>
  <c r="H76" i="1"/>
  <c r="D76" i="1" s="1"/>
  <c r="G76" i="1" s="1"/>
  <c r="C76" i="1" s="1"/>
  <c r="I76" i="1"/>
  <c r="J76" i="1"/>
  <c r="K76" i="1"/>
  <c r="L76" i="1"/>
  <c r="M76" i="1"/>
  <c r="N76" i="1"/>
  <c r="O76" i="1"/>
  <c r="P76" i="1"/>
  <c r="Q76" i="1"/>
  <c r="R76" i="1"/>
  <c r="S76" i="1"/>
  <c r="T76" i="1"/>
  <c r="U76" i="1"/>
  <c r="V76" i="1"/>
  <c r="W76" i="1"/>
  <c r="X76" i="1"/>
  <c r="Y76" i="1"/>
  <c r="Z76" i="1"/>
  <c r="AA76" i="1"/>
  <c r="F77" i="1"/>
  <c r="H77" i="1"/>
  <c r="D77" i="1" s="1"/>
  <c r="G77" i="1" s="1"/>
  <c r="C77" i="1" s="1"/>
  <c r="I77" i="1"/>
  <c r="J77" i="1"/>
  <c r="K77" i="1"/>
  <c r="L77" i="1"/>
  <c r="M77" i="1"/>
  <c r="N77" i="1"/>
  <c r="O77" i="1"/>
  <c r="P77" i="1"/>
  <c r="Q77" i="1"/>
  <c r="R77" i="1"/>
  <c r="S77" i="1"/>
  <c r="T77" i="1"/>
  <c r="U77" i="1"/>
  <c r="V77" i="1"/>
  <c r="W77" i="1"/>
  <c r="X77" i="1"/>
  <c r="Y77" i="1"/>
  <c r="Z77" i="1"/>
  <c r="AA77" i="1"/>
  <c r="F78" i="1"/>
  <c r="H78" i="1"/>
  <c r="I78" i="1"/>
  <c r="J78" i="1"/>
  <c r="D78" i="1" s="1"/>
  <c r="G78" i="1" s="1"/>
  <c r="C78" i="1" s="1"/>
  <c r="K78" i="1"/>
  <c r="L78" i="1"/>
  <c r="M78" i="1"/>
  <c r="N78" i="1"/>
  <c r="O78" i="1"/>
  <c r="P78" i="1"/>
  <c r="Q78" i="1"/>
  <c r="R78" i="1"/>
  <c r="S78" i="1"/>
  <c r="T78" i="1"/>
  <c r="U78" i="1"/>
  <c r="V78" i="1"/>
  <c r="W78" i="1"/>
  <c r="X78" i="1"/>
  <c r="Y78" i="1"/>
  <c r="Z78" i="1"/>
  <c r="AA78" i="1"/>
  <c r="F79" i="1"/>
  <c r="H79" i="1"/>
  <c r="I79" i="1"/>
  <c r="J79" i="1"/>
  <c r="K79" i="1"/>
  <c r="L79" i="1"/>
  <c r="M79" i="1"/>
  <c r="N79" i="1"/>
  <c r="O79" i="1"/>
  <c r="P79" i="1"/>
  <c r="Q79" i="1"/>
  <c r="R79" i="1"/>
  <c r="S79" i="1"/>
  <c r="T79" i="1"/>
  <c r="U79" i="1"/>
  <c r="V79" i="1"/>
  <c r="W79" i="1"/>
  <c r="X79" i="1"/>
  <c r="Y79" i="1"/>
  <c r="Z79" i="1"/>
  <c r="AA79" i="1"/>
  <c r="F80" i="1"/>
  <c r="H80" i="1"/>
  <c r="D80" i="1" s="1"/>
  <c r="G80" i="1" s="1"/>
  <c r="C80" i="1" s="1"/>
  <c r="I80" i="1"/>
  <c r="J80" i="1"/>
  <c r="K80" i="1"/>
  <c r="L80" i="1"/>
  <c r="M80" i="1"/>
  <c r="N80" i="1"/>
  <c r="O80" i="1"/>
  <c r="P80" i="1"/>
  <c r="Q80" i="1"/>
  <c r="R80" i="1"/>
  <c r="S80" i="1"/>
  <c r="T80" i="1"/>
  <c r="U80" i="1"/>
  <c r="V80" i="1"/>
  <c r="W80" i="1"/>
  <c r="X80" i="1"/>
  <c r="Y80" i="1"/>
  <c r="Z80" i="1"/>
  <c r="AA80" i="1"/>
  <c r="F81" i="1"/>
  <c r="H81" i="1"/>
  <c r="I81" i="1"/>
  <c r="J81" i="1"/>
  <c r="D81" i="1" s="1"/>
  <c r="G81" i="1" s="1"/>
  <c r="C81" i="1" s="1"/>
  <c r="K81" i="1"/>
  <c r="L81" i="1"/>
  <c r="M81" i="1"/>
  <c r="N81" i="1"/>
  <c r="O81" i="1"/>
  <c r="P81" i="1"/>
  <c r="Q81" i="1"/>
  <c r="R81" i="1"/>
  <c r="S81" i="1"/>
  <c r="T81" i="1"/>
  <c r="U81" i="1"/>
  <c r="V81" i="1"/>
  <c r="W81" i="1"/>
  <c r="X81" i="1"/>
  <c r="Y81" i="1"/>
  <c r="Z81" i="1"/>
  <c r="AA81" i="1"/>
  <c r="F82" i="1"/>
  <c r="H82" i="1"/>
  <c r="I82" i="1"/>
  <c r="J82" i="1"/>
  <c r="D82" i="1" s="1"/>
  <c r="G82" i="1" s="1"/>
  <c r="C82" i="1" s="1"/>
  <c r="K82" i="1"/>
  <c r="L82" i="1"/>
  <c r="M82" i="1"/>
  <c r="N82" i="1"/>
  <c r="O82" i="1"/>
  <c r="P82" i="1"/>
  <c r="Q82" i="1"/>
  <c r="R82" i="1"/>
  <c r="S82" i="1"/>
  <c r="T82" i="1"/>
  <c r="U82" i="1"/>
  <c r="V82" i="1"/>
  <c r="W82" i="1"/>
  <c r="X82" i="1"/>
  <c r="Y82" i="1"/>
  <c r="Z82" i="1"/>
  <c r="AA82" i="1"/>
  <c r="F83" i="1"/>
  <c r="H83" i="1"/>
  <c r="I83" i="1"/>
  <c r="J83" i="1"/>
  <c r="K83" i="1"/>
  <c r="L83" i="1"/>
  <c r="D83" i="1" s="1"/>
  <c r="G83" i="1" s="1"/>
  <c r="C83" i="1" s="1"/>
  <c r="M83" i="1"/>
  <c r="N83" i="1"/>
  <c r="O83" i="1"/>
  <c r="P83" i="1"/>
  <c r="Q83" i="1"/>
  <c r="R83" i="1"/>
  <c r="S83" i="1"/>
  <c r="T83" i="1"/>
  <c r="U83" i="1"/>
  <c r="V83" i="1"/>
  <c r="W83" i="1"/>
  <c r="X83" i="1"/>
  <c r="Y83" i="1"/>
  <c r="Z83" i="1"/>
  <c r="AA83" i="1"/>
  <c r="F84" i="1"/>
  <c r="H84" i="1"/>
  <c r="D84" i="1" s="1"/>
  <c r="G84" i="1" s="1"/>
  <c r="C84" i="1" s="1"/>
  <c r="I84" i="1"/>
  <c r="J84" i="1"/>
  <c r="K84" i="1"/>
  <c r="L84" i="1"/>
  <c r="M84" i="1"/>
  <c r="N84" i="1"/>
  <c r="O84" i="1"/>
  <c r="P84" i="1"/>
  <c r="Q84" i="1"/>
  <c r="R84" i="1"/>
  <c r="S84" i="1"/>
  <c r="T84" i="1"/>
  <c r="U84" i="1"/>
  <c r="V84" i="1"/>
  <c r="W84" i="1"/>
  <c r="X84" i="1"/>
  <c r="Y84" i="1"/>
  <c r="Z84" i="1"/>
  <c r="AA84" i="1"/>
  <c r="F85" i="1"/>
  <c r="H85" i="1"/>
  <c r="D85" i="1" s="1"/>
  <c r="G85" i="1" s="1"/>
  <c r="C85" i="1" s="1"/>
  <c r="I85" i="1"/>
  <c r="J85" i="1"/>
  <c r="K85" i="1"/>
  <c r="L85" i="1"/>
  <c r="M85" i="1"/>
  <c r="N85" i="1"/>
  <c r="O85" i="1"/>
  <c r="P85" i="1"/>
  <c r="Q85" i="1"/>
  <c r="R85" i="1"/>
  <c r="S85" i="1"/>
  <c r="T85" i="1"/>
  <c r="U85" i="1"/>
  <c r="V85" i="1"/>
  <c r="W85" i="1"/>
  <c r="X85" i="1"/>
  <c r="Y85" i="1"/>
  <c r="Z85" i="1"/>
  <c r="AA85" i="1"/>
  <c r="F86" i="1"/>
  <c r="H86" i="1"/>
  <c r="I86" i="1"/>
  <c r="J86" i="1"/>
  <c r="D86" i="1" s="1"/>
  <c r="G86" i="1" s="1"/>
  <c r="C86" i="1" s="1"/>
  <c r="K86" i="1"/>
  <c r="L86" i="1"/>
  <c r="M86" i="1"/>
  <c r="N86" i="1"/>
  <c r="O86" i="1"/>
  <c r="P86" i="1"/>
  <c r="Q86" i="1"/>
  <c r="R86" i="1"/>
  <c r="S86" i="1"/>
  <c r="T86" i="1"/>
  <c r="U86" i="1"/>
  <c r="V86" i="1"/>
  <c r="W86" i="1"/>
  <c r="X86" i="1"/>
  <c r="Y86" i="1"/>
  <c r="Z86" i="1"/>
  <c r="AA86" i="1"/>
  <c r="F87" i="1"/>
  <c r="H87" i="1"/>
  <c r="I87" i="1"/>
  <c r="J87" i="1"/>
  <c r="K87" i="1"/>
  <c r="L87" i="1"/>
  <c r="M87" i="1"/>
  <c r="N87" i="1"/>
  <c r="O87" i="1"/>
  <c r="P87" i="1"/>
  <c r="Q87" i="1"/>
  <c r="R87" i="1"/>
  <c r="S87" i="1"/>
  <c r="T87" i="1"/>
  <c r="U87" i="1"/>
  <c r="V87" i="1"/>
  <c r="W87" i="1"/>
  <c r="X87" i="1"/>
  <c r="Y87" i="1"/>
  <c r="Z87" i="1"/>
  <c r="AA87" i="1"/>
  <c r="F88" i="1"/>
  <c r="H88" i="1"/>
  <c r="D88" i="1" s="1"/>
  <c r="G88" i="1" s="1"/>
  <c r="C88" i="1" s="1"/>
  <c r="I88" i="1"/>
  <c r="J88" i="1"/>
  <c r="K88" i="1"/>
  <c r="L88" i="1"/>
  <c r="M88" i="1"/>
  <c r="N88" i="1"/>
  <c r="O88" i="1"/>
  <c r="P88" i="1"/>
  <c r="Q88" i="1"/>
  <c r="R88" i="1"/>
  <c r="S88" i="1"/>
  <c r="T88" i="1"/>
  <c r="U88" i="1"/>
  <c r="V88" i="1"/>
  <c r="W88" i="1"/>
  <c r="X88" i="1"/>
  <c r="Y88" i="1"/>
  <c r="Z88" i="1"/>
  <c r="AA88" i="1"/>
  <c r="F89" i="1"/>
  <c r="H89" i="1"/>
  <c r="I89" i="1"/>
  <c r="J89" i="1"/>
  <c r="D89" i="1" s="1"/>
  <c r="G89" i="1" s="1"/>
  <c r="C89" i="1" s="1"/>
  <c r="K89" i="1"/>
  <c r="L89" i="1"/>
  <c r="M89" i="1"/>
  <c r="N89" i="1"/>
  <c r="O89" i="1"/>
  <c r="P89" i="1"/>
  <c r="Q89" i="1"/>
  <c r="R89" i="1"/>
  <c r="S89" i="1"/>
  <c r="T89" i="1"/>
  <c r="U89" i="1"/>
  <c r="V89" i="1"/>
  <c r="W89" i="1"/>
  <c r="X89" i="1"/>
  <c r="Y89" i="1"/>
  <c r="Z89" i="1"/>
  <c r="AA89" i="1"/>
  <c r="F90" i="1"/>
  <c r="H90" i="1"/>
  <c r="I90" i="1"/>
  <c r="J90" i="1"/>
  <c r="D90" i="1" s="1"/>
  <c r="G90" i="1" s="1"/>
  <c r="C90" i="1" s="1"/>
  <c r="K90" i="1"/>
  <c r="L90" i="1"/>
  <c r="M90" i="1"/>
  <c r="N90" i="1"/>
  <c r="O90" i="1"/>
  <c r="P90" i="1"/>
  <c r="Q90" i="1"/>
  <c r="R90" i="1"/>
  <c r="S90" i="1"/>
  <c r="T90" i="1"/>
  <c r="U90" i="1"/>
  <c r="V90" i="1"/>
  <c r="W90" i="1"/>
  <c r="X90" i="1"/>
  <c r="Y90" i="1"/>
  <c r="Z90" i="1"/>
  <c r="AA90" i="1"/>
  <c r="A53" i="1"/>
  <c r="A54" i="1"/>
  <c r="A55" i="1"/>
  <c r="D55" i="1"/>
  <c r="G55" i="1" s="1"/>
  <c r="C55" i="1" s="1"/>
  <c r="A56" i="1"/>
  <c r="A57" i="1"/>
  <c r="D57" i="1"/>
  <c r="G57" i="1" s="1"/>
  <c r="C57" i="1" s="1"/>
  <c r="A58" i="1"/>
  <c r="A59" i="1"/>
  <c r="A60" i="1"/>
  <c r="A61" i="1"/>
  <c r="A62" i="1"/>
  <c r="A63" i="1"/>
  <c r="D63" i="1"/>
  <c r="G63" i="1" s="1"/>
  <c r="C63" i="1" s="1"/>
  <c r="A64" i="1"/>
  <c r="A65" i="1"/>
  <c r="D65" i="1"/>
  <c r="G65" i="1" s="1"/>
  <c r="C65" i="1" s="1"/>
  <c r="A66" i="1"/>
  <c r="A67" i="1"/>
  <c r="A68" i="1"/>
  <c r="A69" i="1"/>
  <c r="A70" i="1"/>
  <c r="A71" i="1"/>
  <c r="D71" i="1"/>
  <c r="G71" i="1" s="1"/>
  <c r="C71" i="1" s="1"/>
  <c r="A72" i="1"/>
  <c r="A73" i="1"/>
  <c r="A74" i="1"/>
  <c r="A75" i="1"/>
  <c r="A76" i="1"/>
  <c r="A77" i="1"/>
  <c r="A78" i="1"/>
  <c r="A79" i="1"/>
  <c r="D79" i="1"/>
  <c r="G79" i="1" s="1"/>
  <c r="C79" i="1" s="1"/>
  <c r="A80" i="1"/>
  <c r="A81" i="1"/>
  <c r="A82" i="1"/>
  <c r="A83" i="1"/>
  <c r="A84" i="1"/>
  <c r="A85" i="1"/>
  <c r="A86" i="1"/>
  <c r="A87" i="1"/>
  <c r="D87" i="1"/>
  <c r="G87" i="1" s="1"/>
  <c r="C87" i="1" s="1"/>
  <c r="A88" i="1"/>
  <c r="A89" i="1"/>
  <c r="A90" i="1"/>
  <c r="A91" i="1"/>
  <c r="D91" i="1"/>
  <c r="G91" i="1" s="1"/>
  <c r="C91" i="1" s="1"/>
  <c r="A92" i="1"/>
  <c r="A93" i="1"/>
  <c r="A94" i="1"/>
  <c r="A95" i="1"/>
  <c r="A96" i="1"/>
  <c r="A97" i="1"/>
  <c r="A98" i="1"/>
  <c r="A99" i="1"/>
  <c r="D99" i="1"/>
  <c r="G99" i="1" s="1"/>
  <c r="C99" i="1" s="1"/>
  <c r="A100" i="1"/>
  <c r="A101" i="1"/>
  <c r="A102" i="1"/>
  <c r="D102" i="1"/>
  <c r="G102" i="1" s="1"/>
  <c r="C102" i="1" s="1"/>
  <c r="A103" i="1"/>
  <c r="D103" i="1"/>
  <c r="G103" i="1" s="1"/>
  <c r="C103" i="1" s="1"/>
  <c r="A18" i="1" l="1"/>
  <c r="F18" i="1"/>
  <c r="H18" i="1"/>
  <c r="I18" i="1"/>
  <c r="J18" i="1"/>
  <c r="K18" i="1"/>
  <c r="L18" i="1"/>
  <c r="M18" i="1"/>
  <c r="N18" i="1"/>
  <c r="O18" i="1"/>
  <c r="P18" i="1"/>
  <c r="Q18" i="1"/>
  <c r="R18" i="1"/>
  <c r="S18" i="1"/>
  <c r="T18" i="1"/>
  <c r="U18" i="1"/>
  <c r="V18" i="1"/>
  <c r="W18" i="1"/>
  <c r="X18" i="1"/>
  <c r="Y18" i="1"/>
  <c r="Z18" i="1"/>
  <c r="AA18" i="1"/>
  <c r="A19" i="1"/>
  <c r="F19" i="1"/>
  <c r="H19" i="1"/>
  <c r="I19" i="1"/>
  <c r="J19" i="1"/>
  <c r="K19" i="1"/>
  <c r="L19" i="1"/>
  <c r="M19" i="1"/>
  <c r="N19" i="1"/>
  <c r="O19" i="1"/>
  <c r="P19" i="1"/>
  <c r="Q19" i="1"/>
  <c r="R19" i="1"/>
  <c r="S19" i="1"/>
  <c r="T19" i="1"/>
  <c r="U19" i="1"/>
  <c r="V19" i="1"/>
  <c r="W19" i="1"/>
  <c r="X19" i="1"/>
  <c r="Y19" i="1"/>
  <c r="Z19" i="1"/>
  <c r="AA19" i="1"/>
  <c r="A20" i="1"/>
  <c r="F20" i="1"/>
  <c r="H20" i="1"/>
  <c r="I20" i="1"/>
  <c r="J20" i="1"/>
  <c r="K20" i="1"/>
  <c r="L20" i="1"/>
  <c r="M20" i="1"/>
  <c r="N20" i="1"/>
  <c r="O20" i="1"/>
  <c r="P20" i="1"/>
  <c r="Q20" i="1"/>
  <c r="R20" i="1"/>
  <c r="S20" i="1"/>
  <c r="T20" i="1"/>
  <c r="U20" i="1"/>
  <c r="V20" i="1"/>
  <c r="W20" i="1"/>
  <c r="X20" i="1"/>
  <c r="Y20" i="1"/>
  <c r="Z20" i="1"/>
  <c r="AA20" i="1"/>
  <c r="A21" i="1"/>
  <c r="F21" i="1"/>
  <c r="H21" i="1"/>
  <c r="I21" i="1"/>
  <c r="J21" i="1"/>
  <c r="K21" i="1"/>
  <c r="L21" i="1"/>
  <c r="M21" i="1"/>
  <c r="N21" i="1"/>
  <c r="O21" i="1"/>
  <c r="P21" i="1"/>
  <c r="Q21" i="1"/>
  <c r="R21" i="1"/>
  <c r="S21" i="1"/>
  <c r="T21" i="1"/>
  <c r="U21" i="1"/>
  <c r="V21" i="1"/>
  <c r="W21" i="1"/>
  <c r="X21" i="1"/>
  <c r="Y21" i="1"/>
  <c r="Z21" i="1"/>
  <c r="AA21" i="1"/>
  <c r="A22" i="1"/>
  <c r="F22" i="1"/>
  <c r="H22" i="1"/>
  <c r="D22" i="1" s="1"/>
  <c r="G22" i="1" s="1"/>
  <c r="C22" i="1" s="1"/>
  <c r="I22" i="1"/>
  <c r="J22" i="1"/>
  <c r="K22" i="1"/>
  <c r="L22" i="1"/>
  <c r="M22" i="1"/>
  <c r="N22" i="1"/>
  <c r="O22" i="1"/>
  <c r="P22" i="1"/>
  <c r="Q22" i="1"/>
  <c r="R22" i="1"/>
  <c r="S22" i="1"/>
  <c r="T22" i="1"/>
  <c r="U22" i="1"/>
  <c r="V22" i="1"/>
  <c r="W22" i="1"/>
  <c r="X22" i="1"/>
  <c r="Y22" i="1"/>
  <c r="Z22" i="1"/>
  <c r="AA22" i="1"/>
  <c r="A23" i="1"/>
  <c r="F23" i="1"/>
  <c r="H23" i="1"/>
  <c r="I23" i="1"/>
  <c r="J23" i="1"/>
  <c r="K23" i="1"/>
  <c r="L23" i="1"/>
  <c r="M23" i="1"/>
  <c r="N23" i="1"/>
  <c r="O23" i="1"/>
  <c r="P23" i="1"/>
  <c r="Q23" i="1"/>
  <c r="R23" i="1"/>
  <c r="S23" i="1"/>
  <c r="T23" i="1"/>
  <c r="U23" i="1"/>
  <c r="V23" i="1"/>
  <c r="W23" i="1"/>
  <c r="X23" i="1"/>
  <c r="Y23" i="1"/>
  <c r="Z23" i="1"/>
  <c r="AA23" i="1"/>
  <c r="A24" i="1"/>
  <c r="F24" i="1"/>
  <c r="H24" i="1"/>
  <c r="I24" i="1"/>
  <c r="J24" i="1"/>
  <c r="K24" i="1"/>
  <c r="L24" i="1"/>
  <c r="M24" i="1"/>
  <c r="N24" i="1"/>
  <c r="O24" i="1"/>
  <c r="P24" i="1"/>
  <c r="Q24" i="1"/>
  <c r="R24" i="1"/>
  <c r="S24" i="1"/>
  <c r="T24" i="1"/>
  <c r="U24" i="1"/>
  <c r="V24" i="1"/>
  <c r="W24" i="1"/>
  <c r="X24" i="1"/>
  <c r="Y24" i="1"/>
  <c r="Z24" i="1"/>
  <c r="AA24" i="1"/>
  <c r="A25" i="1"/>
  <c r="F25" i="1"/>
  <c r="H25" i="1"/>
  <c r="I25" i="1"/>
  <c r="J25" i="1"/>
  <c r="K25" i="1"/>
  <c r="L25" i="1"/>
  <c r="M25" i="1"/>
  <c r="N25" i="1"/>
  <c r="O25" i="1"/>
  <c r="P25" i="1"/>
  <c r="Q25" i="1"/>
  <c r="R25" i="1"/>
  <c r="S25" i="1"/>
  <c r="T25" i="1"/>
  <c r="U25" i="1"/>
  <c r="V25" i="1"/>
  <c r="W25" i="1"/>
  <c r="X25" i="1"/>
  <c r="Y25" i="1"/>
  <c r="Z25" i="1"/>
  <c r="AA25" i="1"/>
  <c r="A26" i="1"/>
  <c r="F26" i="1"/>
  <c r="H26" i="1"/>
  <c r="I26" i="1"/>
  <c r="J26" i="1"/>
  <c r="K26" i="1"/>
  <c r="L26" i="1"/>
  <c r="M26" i="1"/>
  <c r="N26" i="1"/>
  <c r="O26" i="1"/>
  <c r="P26" i="1"/>
  <c r="Q26" i="1"/>
  <c r="R26" i="1"/>
  <c r="S26" i="1"/>
  <c r="T26" i="1"/>
  <c r="U26" i="1"/>
  <c r="V26" i="1"/>
  <c r="W26" i="1"/>
  <c r="X26" i="1"/>
  <c r="Y26" i="1"/>
  <c r="Z26" i="1"/>
  <c r="AA26" i="1"/>
  <c r="A27" i="1"/>
  <c r="F27" i="1"/>
  <c r="H27" i="1"/>
  <c r="I27" i="1"/>
  <c r="J27" i="1"/>
  <c r="K27" i="1"/>
  <c r="L27" i="1"/>
  <c r="M27" i="1"/>
  <c r="N27" i="1"/>
  <c r="O27" i="1"/>
  <c r="P27" i="1"/>
  <c r="Q27" i="1"/>
  <c r="R27" i="1"/>
  <c r="S27" i="1"/>
  <c r="T27" i="1"/>
  <c r="U27" i="1"/>
  <c r="V27" i="1"/>
  <c r="W27" i="1"/>
  <c r="X27" i="1"/>
  <c r="Y27" i="1"/>
  <c r="Z27" i="1"/>
  <c r="AA27" i="1"/>
  <c r="A28" i="1"/>
  <c r="F28" i="1"/>
  <c r="H28" i="1"/>
  <c r="I28" i="1"/>
  <c r="J28" i="1"/>
  <c r="K28" i="1"/>
  <c r="L28" i="1"/>
  <c r="M28" i="1"/>
  <c r="N28" i="1"/>
  <c r="O28" i="1"/>
  <c r="P28" i="1"/>
  <c r="Q28" i="1"/>
  <c r="R28" i="1"/>
  <c r="S28" i="1"/>
  <c r="T28" i="1"/>
  <c r="U28" i="1"/>
  <c r="V28" i="1"/>
  <c r="W28" i="1"/>
  <c r="X28" i="1"/>
  <c r="Y28" i="1"/>
  <c r="Z28" i="1"/>
  <c r="AA28" i="1"/>
  <c r="A29" i="1"/>
  <c r="F29" i="1"/>
  <c r="H29" i="1"/>
  <c r="I29" i="1"/>
  <c r="J29" i="1"/>
  <c r="K29" i="1"/>
  <c r="L29" i="1"/>
  <c r="M29" i="1"/>
  <c r="N29" i="1"/>
  <c r="O29" i="1"/>
  <c r="P29" i="1"/>
  <c r="Q29" i="1"/>
  <c r="R29" i="1"/>
  <c r="S29" i="1"/>
  <c r="T29" i="1"/>
  <c r="U29" i="1"/>
  <c r="V29" i="1"/>
  <c r="W29" i="1"/>
  <c r="X29" i="1"/>
  <c r="Y29" i="1"/>
  <c r="Z29" i="1"/>
  <c r="AA29" i="1"/>
  <c r="A30" i="1"/>
  <c r="F30" i="1"/>
  <c r="H30" i="1"/>
  <c r="D30" i="1" s="1"/>
  <c r="G30" i="1" s="1"/>
  <c r="C30" i="1" s="1"/>
  <c r="I30" i="1"/>
  <c r="J30" i="1"/>
  <c r="K30" i="1"/>
  <c r="L30" i="1"/>
  <c r="M30" i="1"/>
  <c r="N30" i="1"/>
  <c r="O30" i="1"/>
  <c r="P30" i="1"/>
  <c r="Q30" i="1"/>
  <c r="R30" i="1"/>
  <c r="S30" i="1"/>
  <c r="T30" i="1"/>
  <c r="U30" i="1"/>
  <c r="V30" i="1"/>
  <c r="W30" i="1"/>
  <c r="X30" i="1"/>
  <c r="Y30" i="1"/>
  <c r="Z30" i="1"/>
  <c r="AA30" i="1"/>
  <c r="A31" i="1"/>
  <c r="F31" i="1"/>
  <c r="H31" i="1"/>
  <c r="I31" i="1"/>
  <c r="J31" i="1"/>
  <c r="K31" i="1"/>
  <c r="L31" i="1"/>
  <c r="M31" i="1"/>
  <c r="N31" i="1"/>
  <c r="O31" i="1"/>
  <c r="P31" i="1"/>
  <c r="Q31" i="1"/>
  <c r="R31" i="1"/>
  <c r="S31" i="1"/>
  <c r="T31" i="1"/>
  <c r="U31" i="1"/>
  <c r="V31" i="1"/>
  <c r="W31" i="1"/>
  <c r="X31" i="1"/>
  <c r="Y31" i="1"/>
  <c r="Z31" i="1"/>
  <c r="AA31" i="1"/>
  <c r="A32" i="1"/>
  <c r="F32" i="1"/>
  <c r="H32" i="1"/>
  <c r="I32" i="1"/>
  <c r="J32" i="1"/>
  <c r="K32" i="1"/>
  <c r="L32" i="1"/>
  <c r="M32" i="1"/>
  <c r="N32" i="1"/>
  <c r="O32" i="1"/>
  <c r="P32" i="1"/>
  <c r="Q32" i="1"/>
  <c r="R32" i="1"/>
  <c r="S32" i="1"/>
  <c r="T32" i="1"/>
  <c r="U32" i="1"/>
  <c r="V32" i="1"/>
  <c r="W32" i="1"/>
  <c r="X32" i="1"/>
  <c r="Y32" i="1"/>
  <c r="Z32" i="1"/>
  <c r="AA32" i="1"/>
  <c r="A33" i="1"/>
  <c r="F33" i="1"/>
  <c r="H33" i="1"/>
  <c r="I33" i="1"/>
  <c r="J33" i="1"/>
  <c r="K33" i="1"/>
  <c r="L33" i="1"/>
  <c r="M33" i="1"/>
  <c r="N33" i="1"/>
  <c r="O33" i="1"/>
  <c r="P33" i="1"/>
  <c r="Q33" i="1"/>
  <c r="R33" i="1"/>
  <c r="S33" i="1"/>
  <c r="T33" i="1"/>
  <c r="U33" i="1"/>
  <c r="V33" i="1"/>
  <c r="W33" i="1"/>
  <c r="X33" i="1"/>
  <c r="Y33" i="1"/>
  <c r="Z33" i="1"/>
  <c r="AA33" i="1"/>
  <c r="A34" i="1"/>
  <c r="F34" i="1"/>
  <c r="H34" i="1"/>
  <c r="I34" i="1"/>
  <c r="J34" i="1"/>
  <c r="K34" i="1"/>
  <c r="L34" i="1"/>
  <c r="M34" i="1"/>
  <c r="N34" i="1"/>
  <c r="O34" i="1"/>
  <c r="P34" i="1"/>
  <c r="Q34" i="1"/>
  <c r="R34" i="1"/>
  <c r="S34" i="1"/>
  <c r="T34" i="1"/>
  <c r="U34" i="1"/>
  <c r="V34" i="1"/>
  <c r="W34" i="1"/>
  <c r="X34" i="1"/>
  <c r="Y34" i="1"/>
  <c r="Z34" i="1"/>
  <c r="AA34" i="1"/>
  <c r="A35" i="1"/>
  <c r="F35" i="1"/>
  <c r="H35" i="1"/>
  <c r="I35" i="1"/>
  <c r="J35" i="1"/>
  <c r="K35" i="1"/>
  <c r="L35" i="1"/>
  <c r="M35" i="1"/>
  <c r="N35" i="1"/>
  <c r="O35" i="1"/>
  <c r="P35" i="1"/>
  <c r="Q35" i="1"/>
  <c r="R35" i="1"/>
  <c r="S35" i="1"/>
  <c r="T35" i="1"/>
  <c r="U35" i="1"/>
  <c r="V35" i="1"/>
  <c r="W35" i="1"/>
  <c r="X35" i="1"/>
  <c r="Y35" i="1"/>
  <c r="Z35" i="1"/>
  <c r="AA35" i="1"/>
  <c r="A36" i="1"/>
  <c r="F36" i="1"/>
  <c r="H36" i="1"/>
  <c r="I36" i="1"/>
  <c r="J36" i="1"/>
  <c r="K36" i="1"/>
  <c r="L36" i="1"/>
  <c r="M36" i="1"/>
  <c r="N36" i="1"/>
  <c r="O36" i="1"/>
  <c r="P36" i="1"/>
  <c r="Q36" i="1"/>
  <c r="R36" i="1"/>
  <c r="S36" i="1"/>
  <c r="T36" i="1"/>
  <c r="U36" i="1"/>
  <c r="V36" i="1"/>
  <c r="W36" i="1"/>
  <c r="X36" i="1"/>
  <c r="Y36" i="1"/>
  <c r="Z36" i="1"/>
  <c r="AA36" i="1"/>
  <c r="A37" i="1"/>
  <c r="F37" i="1"/>
  <c r="H37" i="1"/>
  <c r="I37" i="1"/>
  <c r="J37" i="1"/>
  <c r="K37" i="1"/>
  <c r="L37" i="1"/>
  <c r="M37" i="1"/>
  <c r="N37" i="1"/>
  <c r="O37" i="1"/>
  <c r="P37" i="1"/>
  <c r="Q37" i="1"/>
  <c r="R37" i="1"/>
  <c r="S37" i="1"/>
  <c r="T37" i="1"/>
  <c r="U37" i="1"/>
  <c r="V37" i="1"/>
  <c r="W37" i="1"/>
  <c r="X37" i="1"/>
  <c r="Y37" i="1"/>
  <c r="Z37" i="1"/>
  <c r="AA37" i="1"/>
  <c r="A38" i="1"/>
  <c r="F38" i="1"/>
  <c r="H38" i="1"/>
  <c r="I38" i="1"/>
  <c r="J38" i="1"/>
  <c r="K38" i="1"/>
  <c r="L38" i="1"/>
  <c r="M38" i="1"/>
  <c r="N38" i="1"/>
  <c r="O38" i="1"/>
  <c r="P38" i="1"/>
  <c r="Q38" i="1"/>
  <c r="R38" i="1"/>
  <c r="S38" i="1"/>
  <c r="T38" i="1"/>
  <c r="U38" i="1"/>
  <c r="V38" i="1"/>
  <c r="W38" i="1"/>
  <c r="X38" i="1"/>
  <c r="Y38" i="1"/>
  <c r="Z38" i="1"/>
  <c r="AA38" i="1"/>
  <c r="A39" i="1"/>
  <c r="F39" i="1"/>
  <c r="H39" i="1"/>
  <c r="I39" i="1"/>
  <c r="J39" i="1"/>
  <c r="K39" i="1"/>
  <c r="L39" i="1"/>
  <c r="M39" i="1"/>
  <c r="N39" i="1"/>
  <c r="O39" i="1"/>
  <c r="P39" i="1"/>
  <c r="Q39" i="1"/>
  <c r="R39" i="1"/>
  <c r="S39" i="1"/>
  <c r="T39" i="1"/>
  <c r="U39" i="1"/>
  <c r="V39" i="1"/>
  <c r="W39" i="1"/>
  <c r="X39" i="1"/>
  <c r="Y39" i="1"/>
  <c r="Z39" i="1"/>
  <c r="AA39" i="1"/>
  <c r="A40" i="1"/>
  <c r="F40" i="1"/>
  <c r="H40" i="1"/>
  <c r="I40" i="1"/>
  <c r="J40" i="1"/>
  <c r="K40" i="1"/>
  <c r="L40" i="1"/>
  <c r="M40" i="1"/>
  <c r="N40" i="1"/>
  <c r="O40" i="1"/>
  <c r="P40" i="1"/>
  <c r="Q40" i="1"/>
  <c r="R40" i="1"/>
  <c r="S40" i="1"/>
  <c r="T40" i="1"/>
  <c r="U40" i="1"/>
  <c r="V40" i="1"/>
  <c r="W40" i="1"/>
  <c r="X40" i="1"/>
  <c r="Y40" i="1"/>
  <c r="Z40" i="1"/>
  <c r="AA40" i="1"/>
  <c r="A41" i="1"/>
  <c r="F41" i="1"/>
  <c r="H41" i="1"/>
  <c r="I41" i="1"/>
  <c r="J41" i="1"/>
  <c r="K41" i="1"/>
  <c r="L41" i="1"/>
  <c r="M41" i="1"/>
  <c r="N41" i="1"/>
  <c r="O41" i="1"/>
  <c r="P41" i="1"/>
  <c r="Q41" i="1"/>
  <c r="R41" i="1"/>
  <c r="S41" i="1"/>
  <c r="T41" i="1"/>
  <c r="U41" i="1"/>
  <c r="V41" i="1"/>
  <c r="W41" i="1"/>
  <c r="X41" i="1"/>
  <c r="Y41" i="1"/>
  <c r="Z41" i="1"/>
  <c r="AA41" i="1"/>
  <c r="A42" i="1"/>
  <c r="F42" i="1"/>
  <c r="H42" i="1"/>
  <c r="I42" i="1"/>
  <c r="J42" i="1"/>
  <c r="K42" i="1"/>
  <c r="L42" i="1"/>
  <c r="M42" i="1"/>
  <c r="N42" i="1"/>
  <c r="O42" i="1"/>
  <c r="P42" i="1"/>
  <c r="Q42" i="1"/>
  <c r="R42" i="1"/>
  <c r="S42" i="1"/>
  <c r="T42" i="1"/>
  <c r="U42" i="1"/>
  <c r="V42" i="1"/>
  <c r="W42" i="1"/>
  <c r="X42" i="1"/>
  <c r="Y42" i="1"/>
  <c r="Z42" i="1"/>
  <c r="AA42" i="1"/>
  <c r="A43" i="1"/>
  <c r="F43" i="1"/>
  <c r="H43" i="1"/>
  <c r="I43" i="1"/>
  <c r="J43" i="1"/>
  <c r="K43" i="1"/>
  <c r="L43" i="1"/>
  <c r="M43" i="1"/>
  <c r="N43" i="1"/>
  <c r="O43" i="1"/>
  <c r="P43" i="1"/>
  <c r="Q43" i="1"/>
  <c r="R43" i="1"/>
  <c r="S43" i="1"/>
  <c r="T43" i="1"/>
  <c r="U43" i="1"/>
  <c r="V43" i="1"/>
  <c r="W43" i="1"/>
  <c r="X43" i="1"/>
  <c r="Y43" i="1"/>
  <c r="Z43" i="1"/>
  <c r="AA43" i="1"/>
  <c r="A44" i="1"/>
  <c r="F44" i="1"/>
  <c r="H44" i="1"/>
  <c r="I44" i="1"/>
  <c r="J44" i="1"/>
  <c r="K44" i="1"/>
  <c r="L44" i="1"/>
  <c r="M44" i="1"/>
  <c r="N44" i="1"/>
  <c r="O44" i="1"/>
  <c r="P44" i="1"/>
  <c r="Q44" i="1"/>
  <c r="R44" i="1"/>
  <c r="S44" i="1"/>
  <c r="T44" i="1"/>
  <c r="U44" i="1"/>
  <c r="V44" i="1"/>
  <c r="W44" i="1"/>
  <c r="X44" i="1"/>
  <c r="Y44" i="1"/>
  <c r="Z44" i="1"/>
  <c r="AA44" i="1"/>
  <c r="A45" i="1"/>
  <c r="F45" i="1"/>
  <c r="H45" i="1"/>
  <c r="I45" i="1"/>
  <c r="J45" i="1"/>
  <c r="K45" i="1"/>
  <c r="L45" i="1"/>
  <c r="M45" i="1"/>
  <c r="N45" i="1"/>
  <c r="O45" i="1"/>
  <c r="P45" i="1"/>
  <c r="Q45" i="1"/>
  <c r="R45" i="1"/>
  <c r="S45" i="1"/>
  <c r="T45" i="1"/>
  <c r="U45" i="1"/>
  <c r="V45" i="1"/>
  <c r="W45" i="1"/>
  <c r="X45" i="1"/>
  <c r="Y45" i="1"/>
  <c r="Z45" i="1"/>
  <c r="AA45" i="1"/>
  <c r="A46" i="1"/>
  <c r="F46" i="1"/>
  <c r="H46" i="1"/>
  <c r="D46" i="1" s="1"/>
  <c r="G46" i="1" s="1"/>
  <c r="C46" i="1" s="1"/>
  <c r="I46" i="1"/>
  <c r="J46" i="1"/>
  <c r="K46" i="1"/>
  <c r="L46" i="1"/>
  <c r="M46" i="1"/>
  <c r="N46" i="1"/>
  <c r="O46" i="1"/>
  <c r="P46" i="1"/>
  <c r="Q46" i="1"/>
  <c r="R46" i="1"/>
  <c r="S46" i="1"/>
  <c r="T46" i="1"/>
  <c r="U46" i="1"/>
  <c r="V46" i="1"/>
  <c r="W46" i="1"/>
  <c r="X46" i="1"/>
  <c r="Y46" i="1"/>
  <c r="Z46" i="1"/>
  <c r="AA46" i="1"/>
  <c r="A47" i="1"/>
  <c r="F47" i="1"/>
  <c r="H47" i="1"/>
  <c r="I47" i="1"/>
  <c r="J47" i="1"/>
  <c r="K47" i="1"/>
  <c r="L47" i="1"/>
  <c r="M47" i="1"/>
  <c r="N47" i="1"/>
  <c r="O47" i="1"/>
  <c r="P47" i="1"/>
  <c r="Q47" i="1"/>
  <c r="R47" i="1"/>
  <c r="S47" i="1"/>
  <c r="T47" i="1"/>
  <c r="U47" i="1"/>
  <c r="V47" i="1"/>
  <c r="W47" i="1"/>
  <c r="X47" i="1"/>
  <c r="Y47" i="1"/>
  <c r="Z47" i="1"/>
  <c r="AA47" i="1"/>
  <c r="A48" i="1"/>
  <c r="F48" i="1"/>
  <c r="H48" i="1"/>
  <c r="I48" i="1"/>
  <c r="J48" i="1"/>
  <c r="K48" i="1"/>
  <c r="L48" i="1"/>
  <c r="M48" i="1"/>
  <c r="N48" i="1"/>
  <c r="O48" i="1"/>
  <c r="P48" i="1"/>
  <c r="Q48" i="1"/>
  <c r="R48" i="1"/>
  <c r="S48" i="1"/>
  <c r="T48" i="1"/>
  <c r="U48" i="1"/>
  <c r="V48" i="1"/>
  <c r="W48" i="1"/>
  <c r="X48" i="1"/>
  <c r="Y48" i="1"/>
  <c r="Z48" i="1"/>
  <c r="AA48" i="1"/>
  <c r="A49" i="1"/>
  <c r="F49" i="1"/>
  <c r="H49" i="1"/>
  <c r="I49" i="1"/>
  <c r="J49" i="1"/>
  <c r="K49" i="1"/>
  <c r="L49" i="1"/>
  <c r="M49" i="1"/>
  <c r="N49" i="1"/>
  <c r="O49" i="1"/>
  <c r="P49" i="1"/>
  <c r="Q49" i="1"/>
  <c r="R49" i="1"/>
  <c r="S49" i="1"/>
  <c r="T49" i="1"/>
  <c r="U49" i="1"/>
  <c r="V49" i="1"/>
  <c r="W49" i="1"/>
  <c r="X49" i="1"/>
  <c r="Y49" i="1"/>
  <c r="Z49" i="1"/>
  <c r="AA49" i="1"/>
  <c r="A50" i="1"/>
  <c r="F50" i="1"/>
  <c r="H50" i="1"/>
  <c r="I50" i="1"/>
  <c r="J50" i="1"/>
  <c r="K50" i="1"/>
  <c r="L50" i="1"/>
  <c r="M50" i="1"/>
  <c r="N50" i="1"/>
  <c r="O50" i="1"/>
  <c r="P50" i="1"/>
  <c r="Q50" i="1"/>
  <c r="R50" i="1"/>
  <c r="S50" i="1"/>
  <c r="T50" i="1"/>
  <c r="U50" i="1"/>
  <c r="V50" i="1"/>
  <c r="W50" i="1"/>
  <c r="X50" i="1"/>
  <c r="Y50" i="1"/>
  <c r="Z50" i="1"/>
  <c r="AA50" i="1"/>
  <c r="A51" i="1"/>
  <c r="F51" i="1"/>
  <c r="H51" i="1"/>
  <c r="I51" i="1"/>
  <c r="J51" i="1"/>
  <c r="K51" i="1"/>
  <c r="L51" i="1"/>
  <c r="M51" i="1"/>
  <c r="N51" i="1"/>
  <c r="O51" i="1"/>
  <c r="P51" i="1"/>
  <c r="Q51" i="1"/>
  <c r="R51" i="1"/>
  <c r="S51" i="1"/>
  <c r="T51" i="1"/>
  <c r="U51" i="1"/>
  <c r="V51" i="1"/>
  <c r="W51" i="1"/>
  <c r="X51" i="1"/>
  <c r="Y51" i="1"/>
  <c r="Z51" i="1"/>
  <c r="AA51" i="1"/>
  <c r="A52" i="1"/>
  <c r="F52" i="1"/>
  <c r="H52" i="1"/>
  <c r="I52" i="1"/>
  <c r="J52" i="1"/>
  <c r="K52" i="1"/>
  <c r="L52" i="1"/>
  <c r="M52" i="1"/>
  <c r="N52" i="1"/>
  <c r="O52" i="1"/>
  <c r="P52" i="1"/>
  <c r="Q52" i="1"/>
  <c r="R52" i="1"/>
  <c r="S52" i="1"/>
  <c r="T52" i="1"/>
  <c r="U52" i="1"/>
  <c r="V52" i="1"/>
  <c r="W52" i="1"/>
  <c r="X52" i="1"/>
  <c r="Y52" i="1"/>
  <c r="Z52" i="1"/>
  <c r="AA52" i="1"/>
  <c r="D51" i="1" l="1"/>
  <c r="G51" i="1" s="1"/>
  <c r="C51" i="1" s="1"/>
  <c r="D50" i="1"/>
  <c r="G50" i="1" s="1"/>
  <c r="C50" i="1" s="1"/>
  <c r="D42" i="1"/>
  <c r="G42" i="1" s="1"/>
  <c r="C42" i="1" s="1"/>
  <c r="D34" i="1"/>
  <c r="G34" i="1" s="1"/>
  <c r="C34" i="1" s="1"/>
  <c r="D26" i="1"/>
  <c r="G26" i="1" s="1"/>
  <c r="C26" i="1" s="1"/>
  <c r="D52" i="1"/>
  <c r="G52" i="1" s="1"/>
  <c r="C52" i="1" s="1"/>
  <c r="D48" i="1"/>
  <c r="G48" i="1" s="1"/>
  <c r="C48" i="1" s="1"/>
  <c r="D44" i="1"/>
  <c r="G44" i="1" s="1"/>
  <c r="C44" i="1" s="1"/>
  <c r="D40" i="1"/>
  <c r="G40" i="1" s="1"/>
  <c r="C40" i="1" s="1"/>
  <c r="D36" i="1"/>
  <c r="G36" i="1" s="1"/>
  <c r="C36" i="1" s="1"/>
  <c r="D33" i="1"/>
  <c r="G33" i="1" s="1"/>
  <c r="C33" i="1" s="1"/>
  <c r="D28" i="1"/>
  <c r="G28" i="1" s="1"/>
  <c r="C28" i="1" s="1"/>
  <c r="D20" i="1"/>
  <c r="G20" i="1" s="1"/>
  <c r="C20" i="1" s="1"/>
  <c r="D49" i="1"/>
  <c r="G49" i="1" s="1"/>
  <c r="C49" i="1" s="1"/>
  <c r="D45" i="1"/>
  <c r="G45" i="1" s="1"/>
  <c r="C45" i="1" s="1"/>
  <c r="D41" i="1"/>
  <c r="G41" i="1" s="1"/>
  <c r="C41" i="1" s="1"/>
  <c r="D37" i="1"/>
  <c r="G37" i="1" s="1"/>
  <c r="C37" i="1" s="1"/>
  <c r="D29" i="1"/>
  <c r="G29" i="1" s="1"/>
  <c r="C29" i="1" s="1"/>
  <c r="D21" i="1"/>
  <c r="G21" i="1" s="1"/>
  <c r="C21" i="1" s="1"/>
  <c r="D32" i="1"/>
  <c r="G32" i="1" s="1"/>
  <c r="C32" i="1" s="1"/>
  <c r="D24" i="1"/>
  <c r="G24" i="1" s="1"/>
  <c r="C24" i="1" s="1"/>
  <c r="D38" i="1"/>
  <c r="G38" i="1" s="1"/>
  <c r="C38" i="1" s="1"/>
  <c r="D18" i="1"/>
  <c r="G18" i="1" s="1"/>
  <c r="C18" i="1" s="1"/>
  <c r="D47" i="1"/>
  <c r="G47" i="1" s="1"/>
  <c r="C47" i="1" s="1"/>
  <c r="D43" i="1"/>
  <c r="G43" i="1" s="1"/>
  <c r="C43" i="1" s="1"/>
  <c r="D39" i="1"/>
  <c r="G39" i="1" s="1"/>
  <c r="C39" i="1" s="1"/>
  <c r="D35" i="1"/>
  <c r="G35" i="1" s="1"/>
  <c r="C35" i="1" s="1"/>
  <c r="D31" i="1"/>
  <c r="G31" i="1" s="1"/>
  <c r="C31" i="1" s="1"/>
  <c r="D27" i="1"/>
  <c r="G27" i="1" s="1"/>
  <c r="C27" i="1" s="1"/>
  <c r="D25" i="1"/>
  <c r="G25" i="1" s="1"/>
  <c r="C25" i="1" s="1"/>
  <c r="D23" i="1"/>
  <c r="G23" i="1" s="1"/>
  <c r="C23" i="1" s="1"/>
  <c r="D19" i="1"/>
  <c r="G19" i="1" s="1"/>
  <c r="C19" i="1" s="1"/>
  <c r="A4" i="1"/>
  <c r="F4" i="1"/>
  <c r="H4" i="1"/>
  <c r="I4" i="1"/>
  <c r="J4" i="1"/>
  <c r="K4" i="1"/>
  <c r="L4" i="1"/>
  <c r="M4" i="1"/>
  <c r="N4" i="1"/>
  <c r="O4" i="1"/>
  <c r="P4" i="1"/>
  <c r="Q4" i="1"/>
  <c r="R4" i="1"/>
  <c r="S4" i="1"/>
  <c r="T4" i="1"/>
  <c r="U4" i="1"/>
  <c r="V4" i="1"/>
  <c r="W4" i="1"/>
  <c r="X4" i="1"/>
  <c r="Y4" i="1"/>
  <c r="Z4" i="1"/>
  <c r="AA4" i="1"/>
  <c r="A5" i="1"/>
  <c r="F5" i="1"/>
  <c r="H5" i="1"/>
  <c r="I5" i="1"/>
  <c r="J5" i="1"/>
  <c r="K5" i="1"/>
  <c r="L5" i="1"/>
  <c r="M5" i="1"/>
  <c r="N5" i="1"/>
  <c r="O5" i="1"/>
  <c r="P5" i="1"/>
  <c r="Q5" i="1"/>
  <c r="R5" i="1"/>
  <c r="S5" i="1"/>
  <c r="T5" i="1"/>
  <c r="U5" i="1"/>
  <c r="V5" i="1"/>
  <c r="W5" i="1"/>
  <c r="X5" i="1"/>
  <c r="Y5" i="1"/>
  <c r="Z5" i="1"/>
  <c r="AA5" i="1"/>
  <c r="A6" i="1"/>
  <c r="F6" i="1"/>
  <c r="H6" i="1"/>
  <c r="I6" i="1"/>
  <c r="J6" i="1"/>
  <c r="K6" i="1"/>
  <c r="L6" i="1"/>
  <c r="M6" i="1"/>
  <c r="N6" i="1"/>
  <c r="O6" i="1"/>
  <c r="P6" i="1"/>
  <c r="Q6" i="1"/>
  <c r="R6" i="1"/>
  <c r="S6" i="1"/>
  <c r="T6" i="1"/>
  <c r="U6" i="1"/>
  <c r="V6" i="1"/>
  <c r="W6" i="1"/>
  <c r="X6" i="1"/>
  <c r="Y6" i="1"/>
  <c r="Z6" i="1"/>
  <c r="AA6" i="1"/>
  <c r="A7" i="1"/>
  <c r="F7" i="1"/>
  <c r="H7" i="1"/>
  <c r="I7" i="1"/>
  <c r="J7" i="1"/>
  <c r="K7" i="1"/>
  <c r="L7" i="1"/>
  <c r="M7" i="1"/>
  <c r="N7" i="1"/>
  <c r="O7" i="1"/>
  <c r="P7" i="1"/>
  <c r="Q7" i="1"/>
  <c r="R7" i="1"/>
  <c r="S7" i="1"/>
  <c r="T7" i="1"/>
  <c r="U7" i="1"/>
  <c r="V7" i="1"/>
  <c r="W7" i="1"/>
  <c r="X7" i="1"/>
  <c r="Y7" i="1"/>
  <c r="Z7" i="1"/>
  <c r="AA7" i="1"/>
  <c r="A8" i="1"/>
  <c r="F8" i="1"/>
  <c r="H8" i="1"/>
  <c r="I8" i="1"/>
  <c r="J8" i="1"/>
  <c r="K8" i="1"/>
  <c r="L8" i="1"/>
  <c r="M8" i="1"/>
  <c r="N8" i="1"/>
  <c r="O8" i="1"/>
  <c r="P8" i="1"/>
  <c r="Q8" i="1"/>
  <c r="R8" i="1"/>
  <c r="S8" i="1"/>
  <c r="T8" i="1"/>
  <c r="U8" i="1"/>
  <c r="V8" i="1"/>
  <c r="W8" i="1"/>
  <c r="X8" i="1"/>
  <c r="Y8" i="1"/>
  <c r="Z8" i="1"/>
  <c r="AA8" i="1"/>
  <c r="A9" i="1"/>
  <c r="F9" i="1"/>
  <c r="H9" i="1"/>
  <c r="I9" i="1"/>
  <c r="J9" i="1"/>
  <c r="K9" i="1"/>
  <c r="L9" i="1"/>
  <c r="M9" i="1"/>
  <c r="N9" i="1"/>
  <c r="O9" i="1"/>
  <c r="P9" i="1"/>
  <c r="Q9" i="1"/>
  <c r="R9" i="1"/>
  <c r="S9" i="1"/>
  <c r="T9" i="1"/>
  <c r="U9" i="1"/>
  <c r="V9" i="1"/>
  <c r="W9" i="1"/>
  <c r="X9" i="1"/>
  <c r="Y9" i="1"/>
  <c r="Z9" i="1"/>
  <c r="AA9" i="1"/>
  <c r="A10" i="1"/>
  <c r="F10" i="1"/>
  <c r="H10" i="1"/>
  <c r="I10" i="1"/>
  <c r="J10" i="1"/>
  <c r="K10" i="1"/>
  <c r="L10" i="1"/>
  <c r="M10" i="1"/>
  <c r="N10" i="1"/>
  <c r="O10" i="1"/>
  <c r="P10" i="1"/>
  <c r="Q10" i="1"/>
  <c r="R10" i="1"/>
  <c r="S10" i="1"/>
  <c r="T10" i="1"/>
  <c r="U10" i="1"/>
  <c r="V10" i="1"/>
  <c r="W10" i="1"/>
  <c r="X10" i="1"/>
  <c r="Y10" i="1"/>
  <c r="Z10" i="1"/>
  <c r="AA10" i="1"/>
  <c r="A11" i="1"/>
  <c r="F11" i="1"/>
  <c r="H11" i="1"/>
  <c r="I11" i="1"/>
  <c r="J11" i="1"/>
  <c r="K11" i="1"/>
  <c r="L11" i="1"/>
  <c r="M11" i="1"/>
  <c r="N11" i="1"/>
  <c r="O11" i="1"/>
  <c r="P11" i="1"/>
  <c r="Q11" i="1"/>
  <c r="R11" i="1"/>
  <c r="S11" i="1"/>
  <c r="T11" i="1"/>
  <c r="U11" i="1"/>
  <c r="V11" i="1"/>
  <c r="W11" i="1"/>
  <c r="X11" i="1"/>
  <c r="Y11" i="1"/>
  <c r="Z11" i="1"/>
  <c r="AA11" i="1"/>
  <c r="A12" i="1"/>
  <c r="F12" i="1"/>
  <c r="H12" i="1"/>
  <c r="I12" i="1"/>
  <c r="J12" i="1"/>
  <c r="K12" i="1"/>
  <c r="L12" i="1"/>
  <c r="M12" i="1"/>
  <c r="N12" i="1"/>
  <c r="O12" i="1"/>
  <c r="P12" i="1"/>
  <c r="Q12" i="1"/>
  <c r="R12" i="1"/>
  <c r="S12" i="1"/>
  <c r="T12" i="1"/>
  <c r="U12" i="1"/>
  <c r="V12" i="1"/>
  <c r="W12" i="1"/>
  <c r="X12" i="1"/>
  <c r="Y12" i="1"/>
  <c r="Z12" i="1"/>
  <c r="AA12" i="1"/>
  <c r="A13" i="1"/>
  <c r="F13" i="1"/>
  <c r="H13" i="1"/>
  <c r="I13" i="1"/>
  <c r="J13" i="1"/>
  <c r="K13" i="1"/>
  <c r="L13" i="1"/>
  <c r="M13" i="1"/>
  <c r="N13" i="1"/>
  <c r="O13" i="1"/>
  <c r="P13" i="1"/>
  <c r="Q13" i="1"/>
  <c r="R13" i="1"/>
  <c r="S13" i="1"/>
  <c r="T13" i="1"/>
  <c r="U13" i="1"/>
  <c r="V13" i="1"/>
  <c r="W13" i="1"/>
  <c r="X13" i="1"/>
  <c r="Y13" i="1"/>
  <c r="Z13" i="1"/>
  <c r="AA13" i="1"/>
  <c r="A14" i="1"/>
  <c r="F14" i="1"/>
  <c r="H14" i="1"/>
  <c r="I14" i="1"/>
  <c r="J14" i="1"/>
  <c r="K14" i="1"/>
  <c r="L14" i="1"/>
  <c r="M14" i="1"/>
  <c r="N14" i="1"/>
  <c r="O14" i="1"/>
  <c r="P14" i="1"/>
  <c r="Q14" i="1"/>
  <c r="R14" i="1"/>
  <c r="S14" i="1"/>
  <c r="T14" i="1"/>
  <c r="U14" i="1"/>
  <c r="V14" i="1"/>
  <c r="W14" i="1"/>
  <c r="X14" i="1"/>
  <c r="Y14" i="1"/>
  <c r="Z14" i="1"/>
  <c r="AA14" i="1"/>
  <c r="A15" i="1"/>
  <c r="F15" i="1"/>
  <c r="H15" i="1"/>
  <c r="I15" i="1"/>
  <c r="J15" i="1"/>
  <c r="K15" i="1"/>
  <c r="L15" i="1"/>
  <c r="M15" i="1"/>
  <c r="N15" i="1"/>
  <c r="O15" i="1"/>
  <c r="P15" i="1"/>
  <c r="Q15" i="1"/>
  <c r="R15" i="1"/>
  <c r="S15" i="1"/>
  <c r="T15" i="1"/>
  <c r="U15" i="1"/>
  <c r="V15" i="1"/>
  <c r="W15" i="1"/>
  <c r="X15" i="1"/>
  <c r="Y15" i="1"/>
  <c r="Z15" i="1"/>
  <c r="AA15" i="1"/>
  <c r="A16" i="1"/>
  <c r="F16" i="1"/>
  <c r="H16" i="1"/>
  <c r="I16" i="1"/>
  <c r="J16" i="1"/>
  <c r="K16" i="1"/>
  <c r="L16" i="1"/>
  <c r="M16" i="1"/>
  <c r="N16" i="1"/>
  <c r="O16" i="1"/>
  <c r="P16" i="1"/>
  <c r="Q16" i="1"/>
  <c r="R16" i="1"/>
  <c r="S16" i="1"/>
  <c r="T16" i="1"/>
  <c r="U16" i="1"/>
  <c r="V16" i="1"/>
  <c r="W16" i="1"/>
  <c r="X16" i="1"/>
  <c r="Y16" i="1"/>
  <c r="Z16" i="1"/>
  <c r="AA16" i="1"/>
  <c r="A17" i="1"/>
  <c r="F17" i="1"/>
  <c r="H17" i="1"/>
  <c r="I17" i="1"/>
  <c r="J17" i="1"/>
  <c r="K17" i="1"/>
  <c r="L17" i="1"/>
  <c r="M17" i="1"/>
  <c r="N17" i="1"/>
  <c r="O17" i="1"/>
  <c r="P17" i="1"/>
  <c r="Q17" i="1"/>
  <c r="R17" i="1"/>
  <c r="S17" i="1"/>
  <c r="T17" i="1"/>
  <c r="U17" i="1"/>
  <c r="V17" i="1"/>
  <c r="W17" i="1"/>
  <c r="X17" i="1"/>
  <c r="Y17" i="1"/>
  <c r="Z17" i="1"/>
  <c r="AA17" i="1"/>
  <c r="Z3" i="1"/>
  <c r="AA3" i="1"/>
  <c r="Y3" i="1"/>
  <c r="W3" i="1"/>
  <c r="X3" i="1"/>
  <c r="V3" i="1"/>
  <c r="T3" i="1"/>
  <c r="U3" i="1"/>
  <c r="S3" i="1"/>
  <c r="Q3" i="1"/>
  <c r="R3" i="1"/>
  <c r="P3" i="1"/>
  <c r="I3" i="1"/>
  <c r="J3" i="1"/>
  <c r="K3" i="1"/>
  <c r="L3" i="1"/>
  <c r="M3" i="1"/>
  <c r="N3" i="1"/>
  <c r="O3" i="1"/>
  <c r="H3" i="1"/>
  <c r="F3" i="1"/>
  <c r="A3" i="1"/>
  <c r="D14" i="1" l="1"/>
  <c r="G14" i="1" s="1"/>
  <c r="C14" i="1" s="1"/>
  <c r="D10" i="1"/>
  <c r="G10" i="1" s="1"/>
  <c r="C10" i="1" s="1"/>
  <c r="D7" i="1"/>
  <c r="G7" i="1" s="1"/>
  <c r="C7" i="1" s="1"/>
  <c r="D4" i="1"/>
  <c r="G4" i="1" s="1"/>
  <c r="C4" i="1" s="1"/>
  <c r="D16" i="1"/>
  <c r="G16" i="1" s="1"/>
  <c r="C16" i="1" s="1"/>
  <c r="D12" i="1"/>
  <c r="G12" i="1" s="1"/>
  <c r="C12" i="1" s="1"/>
  <c r="D8" i="1"/>
  <c r="G8" i="1" s="1"/>
  <c r="C8" i="1" s="1"/>
  <c r="D5" i="1"/>
  <c r="G5" i="1" s="1"/>
  <c r="C5" i="1" s="1"/>
  <c r="D17" i="1"/>
  <c r="G17" i="1" s="1"/>
  <c r="C17" i="1" s="1"/>
  <c r="D13" i="1"/>
  <c r="G13" i="1" s="1"/>
  <c r="C13" i="1" s="1"/>
  <c r="D9" i="1"/>
  <c r="G9" i="1" s="1"/>
  <c r="C9" i="1" s="1"/>
  <c r="D6" i="1"/>
  <c r="G6" i="1" s="1"/>
  <c r="C6" i="1" s="1"/>
  <c r="D15" i="1"/>
  <c r="G15" i="1" s="1"/>
  <c r="C15" i="1" s="1"/>
  <c r="D11" i="1"/>
  <c r="G11" i="1" s="1"/>
  <c r="C11" i="1" s="1"/>
  <c r="D3" i="1"/>
  <c r="G3" i="1" l="1"/>
  <c r="C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james</author>
  </authors>
  <commentList>
    <comment ref="A30" authorId="0" shapeId="0" xr:uid="{1089248C-8EF1-46E8-B9D4-2679BB932CA3}">
      <text>
        <r>
          <rPr>
            <b/>
            <sz val="9"/>
            <color indexed="81"/>
            <rFont val="Tahoma"/>
            <family val="2"/>
          </rPr>
          <t>james:</t>
        </r>
        <r>
          <rPr>
            <sz val="9"/>
            <color indexed="81"/>
            <rFont val="Tahoma"/>
            <family val="2"/>
          </rPr>
          <t xml:space="preserve">
Answer rejected.
Worker ID: A15PUZKRWJH0EY</t>
        </r>
      </text>
    </comment>
    <comment ref="A70" authorId="0" shapeId="0" xr:uid="{BBF7A27B-D1FD-403D-B553-7526DE1DABCB}">
      <text>
        <r>
          <rPr>
            <b/>
            <sz val="9"/>
            <color indexed="81"/>
            <rFont val="Tahoma"/>
            <family val="2"/>
          </rPr>
          <t>james:</t>
        </r>
        <r>
          <rPr>
            <sz val="9"/>
            <color indexed="81"/>
            <rFont val="Tahoma"/>
            <family val="2"/>
          </rPr>
          <t xml:space="preserve">
Appears to have been deleted by mTurk. Probable bot?
</t>
        </r>
      </text>
    </comment>
    <comment ref="A137" authorId="0" shapeId="0" xr:uid="{E27253F1-E40D-498D-9D16-E143292576D7}">
      <text>
        <r>
          <rPr>
            <b/>
            <sz val="9"/>
            <color indexed="81"/>
            <rFont val="Tahoma"/>
            <charset val="1"/>
          </rPr>
          <t>james:</t>
        </r>
        <r>
          <rPr>
            <sz val="9"/>
            <color indexed="81"/>
            <rFont val="Tahoma"/>
            <charset val="1"/>
          </rPr>
          <t xml:space="preserve">
Accepted however blocked worker.
</t>
        </r>
      </text>
    </comment>
  </commentList>
</comments>
</file>

<file path=xl/sharedStrings.xml><?xml version="1.0" encoding="utf-8"?>
<sst xmlns="http://schemas.openxmlformats.org/spreadsheetml/2006/main" count="1860" uniqueCount="1016">
  <si>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</si>
  <si>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</si>
  <si>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</si>
  <si>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</si>
  <si>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</si>
  <si>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</si>
  <si>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</si>
  <si>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</si>
  <si>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</si>
  <si>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</si>
  <si>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</si>
  <si>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</si>
  <si>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</si>
  <si>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</si>
  <si>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</si>
  <si>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</si>
  <si>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</si>
  <si>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Consent</t>
  </si>
  <si>
    <t>mTurkID</t>
  </si>
  <si>
    <t>age</t>
  </si>
  <si>
    <t>age_1_TEXT</t>
  </si>
  <si>
    <t>sex</t>
  </si>
  <si>
    <t>ethnic</t>
  </si>
  <si>
    <t>educ</t>
  </si>
  <si>
    <t>income</t>
  </si>
  <si>
    <t>politic</t>
  </si>
  <si>
    <t>Q38_First Click</t>
  </si>
  <si>
    <t>Q38_Last Click</t>
  </si>
  <si>
    <t>Q38_Page Submit</t>
  </si>
  <si>
    <t>Q38_Click Count</t>
  </si>
  <si>
    <t>Q36_First Click</t>
  </si>
  <si>
    <t>Q36_Last Click</t>
  </si>
  <si>
    <t>Q36_Page Submit</t>
  </si>
  <si>
    <t>Q36_Click Count</t>
  </si>
  <si>
    <t>Article01</t>
  </si>
  <si>
    <t>Article02</t>
  </si>
  <si>
    <t>Article03</t>
  </si>
  <si>
    <t>Article04</t>
  </si>
  <si>
    <t>Article05</t>
  </si>
  <si>
    <t>Article06</t>
  </si>
  <si>
    <t>Article07</t>
  </si>
  <si>
    <t>Article08</t>
  </si>
  <si>
    <t>Article09</t>
  </si>
  <si>
    <t>Article10</t>
  </si>
  <si>
    <t>Article11</t>
  </si>
  <si>
    <t>Article12</t>
  </si>
  <si>
    <t>Article13</t>
  </si>
  <si>
    <t>Article14</t>
  </si>
  <si>
    <t>Article15</t>
  </si>
  <si>
    <t>Article16</t>
  </si>
  <si>
    <t>Article17</t>
  </si>
  <si>
    <t>Article18</t>
  </si>
  <si>
    <t>Article19</t>
  </si>
  <si>
    <t>Q39</t>
  </si>
  <si>
    <t>Q44</t>
  </si>
  <si>
    <t>mTurkCor</t>
  </si>
  <si>
    <t>comment</t>
  </si>
  <si>
    <t>Condition</t>
  </si>
  <si>
    <t>mTurkCor - Topics</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</si>
  <si>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</si>
  <si>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</si>
  <si>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</si>
  <si>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</si>
  <si>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</si>
  <si>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</si>
  <si>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</si>
  <si>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</si>
  <si>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</si>
  <si>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</si>
  <si>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</si>
  <si>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</si>
  <si>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</si>
  <si>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</si>
  <si>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This study examines fake news. Articles that entirely fabricate information, disseminate deceptive content, or
grossly distort actual news reports are considered fake news. Fake news is hard to spot. 
We are studying several training methods that are supposed
to make people better at spotting fake news. If you participate in this study,
you may be exposed to one of these training methods. Weâ€™d like you to pay
attention to the training. Evaluating the effectiveness of the training is the
whole point of the study!
Youâ€™ll also be asked some basic demographic information like
gender, ethnic background, political leaning, age and a few others. You do not
have to answer these if you donâ€™t want to. We ask these questions in case they
have an impact on results. If they do, we can account for their effect and not
let them distract from our ability to evaluate the training.
After you take the training, youâ€™ll then perform a test
where you will classify 20 articles into one of five categories. You will get 10 cents for each article categorized incorrectly and 50 cents for each article
classified correctly, which means you can get up to $10 for classifying all articles
correctly. We think this will take about 30 minutes to an hour to complete. 
Your participation is voluntary. You can withdraw at any
time, although this may affect your opportunity to earn money. The articles you are asked to classify will sometimes be about topics that are controversial. Topics covered include abortion, vaccines, politics, religion, and censorship on the internet. Risks associated with this study are about the same as if you were to see a controversial article in your social media feed that you may not agree with. If you have any questions regarding this study before you start,
you may contact Dr James Kajdasz at james.kajdasz@berkeley.edu.</t>
  </si>
  <si>
    <t>Please enter your Amazon Mechanical Turk Worker ID. You can find this in your mTurk Dashboard or the upper left hand corner of your mTurk worker website. We'll use this information to match your survey answers to your mTurk account so you can be rewarded the appropriate amount.</t>
  </si>
  <si>
    <t>How old are you? - Selected Choice</t>
  </si>
  <si>
    <t>How old are you? - Enter age in years - Text</t>
  </si>
  <si>
    <t>What is your gender?</t>
  </si>
  <si>
    <t>What is your ethnicity?</t>
  </si>
  <si>
    <t>What
is the highest level of education you have completed?</t>
  </si>
  <si>
    <t>What is your approximate average household income?</t>
  </si>
  <si>
    <t>How would you prefer your political affiliation?</t>
  </si>
  <si>
    <t>Timing - First Click</t>
  </si>
  <si>
    <t>Timing - Last Click</t>
  </si>
  <si>
    <t>Timing - Page Submit</t>
  </si>
  <si>
    <t>Timing - Click Count</t>
  </si>
  <si>
    <t>____________________________________________________________________________________Facebook Lifts Ban on Paid Ads for Pro-Life Film Produced by MLK's Niece After Appeal
Website: christianpost.com  
URL: https://www.christianpost.com/news/facebook-bans-paid-ads-pro-life-film-produced-by-mlk-niece-214143/ 
Author: Samuel Smith
UPDATE 11:40 a.m. ET Jan. 18: Facebook said Thursday that it has lifted its ban on paid ads for a fundraising effort connected to Alveda King's upcoming documentary that highlights the "real untold story" of abortion in the United States and the history of eugenics associated with Planned Parenthood.In an emailed statement to The Christian Post, Facebook said the pro-life ad was originally disapproved in error and was correctly approved upon appeal. At this time, all ads connected to the "Roe v. Wade" movie page are running.Facebook also said that abilities of all the administrators for the page will be fully restored after being temporarily blocked for so-called "spam behavior."
Original report:Martin Luther King Jr.'s niece is speaking out against Facebook's decision to ban paid ads for a fundraising effort connected to her upcoming documentary that highlights the "real untold story" of abortion in the United States and the history of eugenics associated with Planned Parenthood.
Alveda King, a prominent Christian conservative and pro-life activist who serves as director of civil rights for the unborn at Priests for Life, spoke with Family Research Council's Tony Perkins during a special National Religious Freedom Day broadcast of his radio show on Tuesday and explained that Facebook pulled down paid ads and is blocking shares for her upcoming film, "Roe v, Wade."
Named after the 1973 U.S. Supreme Court decision that legalized elective abortions, the documentary stars Hollywood actor Jon Voight and is said to be the first movie ever to expose "the real untold story of how people lied; how the media lied; and how the courts were manipulated to pass a law that has since killed over 60 million Americans."
Expand | Collapse (Photo: Reuters/Mary F. Calvert) Alveda King, founder of Alveda King Ministries, speaks during an "I Have a Dream" Gospel brunch at the Willard InterContinental Hotel in Washington, D.C., on August 25, 2013.
"There is a new movie coming out â€” 'Roe v. Wade.' I am one of the executive producers. Facebook has pulled down our ads, the paid ads and any mention of the non-paid ads," King said while addressing the topic of religious freedom. "They do not want the message of the injustice of abortion broadcast and they are trying to block that."
King is referring to Facebook's blocking of ads promoting the movie's Indiegogo crowdfunding account. Thus far, the movie has raised just under $44,000 out of its stated goal of $2 million.
"That is another violation of religious freedom. It's very discriminatory," she continued. "So, when we are denied the opportunity and the right to proclaim the Gospel freely in this nation that was founded upon ... that right, it's a terrible injustice. My uncle did say injustice anywhere is a threat to justice everywhere. I know we can all agree. It's wrong to take the life of a baby in the womb. It's wrong to silence those voices of people who want to proclaim our faith and all of those aren't just civil rights injustices, but they are an injustice against God's will."
According to an update on the crowdfunding page, "Facebook has banned us from inviting friends to 'Like' our page and from 'Sharing' our PAID ads."The Christian Post has reached out to Facebook for comment on the situation. A response is pending."It is outrageous that Facebook purports to be apolitical when there have been trends of blocking pages of conservative causes, such as our 'Roe v. Wade' movie page," fellow executive producer Jalesia McQueen told Breitbart in a statement.
The news comes as Facebook is frequently criticized for having bias against and censoring conservative Christians.Earlier this month, Facebook unpublished the popular Facebook page of Warriors for Christ ministry, which had over 225,000 followers and spoke critically of things like homosexuality, transgenderism and abortion. Facebook told The Christian Post that the page was removed because it violated its policies on hate speech and bullying.
Additionally, Facebook refused to take action this week after popular Christian mommy blogger Elizabeth Johnston, best known as "The Activist Mommy," voiced concern with a Facebook group that was titled "I will find Activist Mommy and burn whoever runs it alive."Officials of the social media giant ruled that the group did not violate Facebook community standards because it was determined that the group was "satirical."
"With 2 billion users, it can be argued that Facebook has become a public utility and thus cannot discriminate against users based upon their political or religious views," Johnston told CP on Tuesday. "Conservative users who don't tow the liberal line on issues like Islam, abortion, and homosexuality are repeatedly banned and silenced in an Orwellian manner for expressing their valid concerns, thus causing conservatives to cry out for an alternative platform that welcomes the free exchange of ideas."</t>
  </si>
  <si>
    <t>Earlier you told us that your mTurk worker ID is [QID41-ChoiceTextEntryValue].  Is this correct?</t>
  </si>
  <si>
    <t>What is your correct mTurk Worker ID?</t>
  </si>
  <si>
    <t>You're done! Thank you for your attention! Is there anything you'd like to tell the researchers, or any questions you'd like to have answered? If you want a reply, enter an e-mail address.
Your mTurk Completion Code is:    FAKERS</t>
  </si>
  <si>
    <t>{"ImportId":"startDate","timeZone":"America/Los_Angeles"}</t>
  </si>
  <si>
    <t>{"ImportId":"endDate","timeZone":"America/Los_Angeles"}</t>
  </si>
  <si>
    <t>{"ImportId":"status"}</t>
  </si>
  <si>
    <t>{"ImportId":"ipAddress"}</t>
  </si>
  <si>
    <t>{"ImportId":"progress"}</t>
  </si>
  <si>
    <t>{"ImportId":"duration"}</t>
  </si>
  <si>
    <t>{"ImportId":"finished"}</t>
  </si>
  <si>
    <t>{"ImportId":"recordedDate","timeZone":"America/Los_Angeles"}</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</si>
  <si>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</si>
  <si>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</si>
  <si>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</si>
  <si>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</si>
  <si>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</si>
  <si>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</si>
  <si>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</si>
  <si>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</si>
  <si>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</si>
  <si>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</si>
  <si>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{"ImportId":"QID41_TEXT"}</t>
  </si>
  <si>
    <t>{"ImportId":"QID2"}</t>
  </si>
  <si>
    <t>{"ImportId":"QID2_1_TEXT"}</t>
  </si>
  <si>
    <t>{"ImportId":"QID3"}</t>
  </si>
  <si>
    <t>{"ImportId":"QID4"}</t>
  </si>
  <si>
    <t>{"ImportId":"QID5"}</t>
  </si>
  <si>
    <t>{"ImportId":"QID6"}</t>
  </si>
  <si>
    <t>{"ImportId":"QID7"}</t>
  </si>
  <si>
    <t>{"ImportId":"QID38_FIRST_CLICK"}</t>
  </si>
  <si>
    <t>{"ImportId":"QID38_LAST_CLICK"}</t>
  </si>
  <si>
    <t>{"ImportId":"QID38_PAGE_SUBMIT"}</t>
  </si>
  <si>
    <t>{"ImportId":"QID38_CLICK_COUNT"}</t>
  </si>
  <si>
    <t>{"ImportId":"QID36_FIRST_CLICK"}</t>
  </si>
  <si>
    <t>{"ImportId":"QID36_LAST_CLICK"}</t>
  </si>
  <si>
    <t>{"ImportId":"QID36_PAGE_SUBMIT"}</t>
  </si>
  <si>
    <t>{"ImportId":"QID36_CLICK_COUNT"}</t>
  </si>
  <si>
    <t>{"ImportId":"QID9"}</t>
  </si>
  <si>
    <t>{"ImportId":"QID12"}</t>
  </si>
  <si>
    <t>{"ImportId":"QID14"}</t>
  </si>
  <si>
    <t>{"ImportId":"QID15"}</t>
  </si>
  <si>
    <t>{"ImportId":"QID16"}</t>
  </si>
  <si>
    <t>{"ImportId":"QID17"}</t>
  </si>
  <si>
    <t>{"ImportId":"QID18"}</t>
  </si>
  <si>
    <t>{"ImportId":"QID19"}</t>
  </si>
  <si>
    <t>{"ImportId":"QID20"}</t>
  </si>
  <si>
    <t>{"ImportId":"QID21"}</t>
  </si>
  <si>
    <t>{"ImportId":"QID22"}</t>
  </si>
  <si>
    <t>{"ImportId":"QID23"}</t>
  </si>
  <si>
    <t>{"ImportId":"QID24"}</t>
  </si>
  <si>
    <t>{"ImportId":"QID25"}</t>
  </si>
  <si>
    <t>{"ImportId":"QID26"}</t>
  </si>
  <si>
    <t>{"ImportId":"QID27"}</t>
  </si>
  <si>
    <t>{"ImportId":"QID28"}</t>
  </si>
  <si>
    <t>{"ImportId":"QID29"}</t>
  </si>
  <si>
    <t>{"ImportId":"QID30"}</t>
  </si>
  <si>
    <t>{"ImportId":"QID68"}</t>
  </si>
  <si>
    <t>{"ImportId":"QID44"}</t>
  </si>
  <si>
    <t>{"ImportId":"QID45_TEXT"}</t>
  </si>
  <si>
    <t>{"ImportId":"QID46_TEXT"}</t>
  </si>
  <si>
    <t>{"ImportId":"Condition"}</t>
  </si>
  <si>
    <t>{"ImportId":"QID45_TEXT_0864ea6afbf74595907b67a9Topics"}</t>
  </si>
  <si>
    <t>98.163.31.97</t>
  </si>
  <si>
    <t>R_2Vt1cwJIEo2wNfN</t>
  </si>
  <si>
    <t>anonymous</t>
  </si>
  <si>
    <t>EN</t>
  </si>
  <si>
    <t>A2BW6WD7LZ9EGV</t>
  </si>
  <si>
    <t>T1</t>
  </si>
  <si>
    <t>184.89.129.208</t>
  </si>
  <si>
    <t>R_8uLuKXS94L6wrRv</t>
  </si>
  <si>
    <t>AXMPSUNKUBEIL</t>
  </si>
  <si>
    <t>C</t>
  </si>
  <si>
    <t>98.153.62.110</t>
  </si>
  <si>
    <t>R_1M5MvbJA8NKVF4a</t>
  </si>
  <si>
    <t>A2JP8W265WCC35</t>
  </si>
  <si>
    <t>174.26.226.149</t>
  </si>
  <si>
    <t>R_2agILTqLpCq7iom</t>
  </si>
  <si>
    <t>A207IHY6GERCFO</t>
  </si>
  <si>
    <t>n</t>
  </si>
  <si>
    <t>73.236.40.189</t>
  </si>
  <si>
    <t>R_QmjHV6W5Js2qP8l</t>
  </si>
  <si>
    <t>A1V2H0UF94ATWY</t>
  </si>
  <si>
    <t>76.185.183.214</t>
  </si>
  <si>
    <t>R_20OJHpQo6p4QggH</t>
  </si>
  <si>
    <t>A3RYI5HXC2MJLN</t>
  </si>
  <si>
    <t>FAKERS</t>
  </si>
  <si>
    <t>24.13.174.184</t>
  </si>
  <si>
    <t>R_3LbApG7lNPNH095</t>
  </si>
  <si>
    <t>APGX2WZ59OWDN</t>
  </si>
  <si>
    <t>24.98.50.114</t>
  </si>
  <si>
    <t>R_2VR89KPnNW9SzTT</t>
  </si>
  <si>
    <t>A19CB2C4GY4C60</t>
  </si>
  <si>
    <t>147.92.105.112</t>
  </si>
  <si>
    <t>R_T4PsF7xiU3kiawF</t>
  </si>
  <si>
    <t>A36SM7QM8OK3H6</t>
  </si>
  <si>
    <t>73.106.32.104</t>
  </si>
  <si>
    <t>R_1jZJWXlU6qFXika</t>
  </si>
  <si>
    <t>A3U6IA3JUSFZ2M</t>
  </si>
  <si>
    <t>216.110.214.42</t>
  </si>
  <si>
    <t>R_z8R80E1EoagMM9P</t>
  </si>
  <si>
    <t>A320QA9HJFUOZO</t>
  </si>
  <si>
    <t xml:space="preserve">I felt that the categories were a bit broad and had some subjectivity to them. The degree to which something is "political" or "extreme bias" could be up to interpretation.  The same might be said for others like "political" or "credible" in some instances. </t>
  </si>
  <si>
    <t>T2</t>
  </si>
  <si>
    <t>173.31.133.140</t>
  </si>
  <si>
    <t>R_1OZTs3X4owW2lq3</t>
  </si>
  <si>
    <t>ACDTQNYOT3GG8</t>
  </si>
  <si>
    <t>70.114.85.198</t>
  </si>
  <si>
    <t>R_2w138bEOICGdVY4</t>
  </si>
  <si>
    <t>A3N0QZ9ZKUCTCQ</t>
  </si>
  <si>
    <t>99.141.210.184</t>
  </si>
  <si>
    <t>R_2dlJWQlXxIITpzd</t>
  </si>
  <si>
    <t>A2NA2OJT15COZY</t>
  </si>
  <si>
    <t>72.189.106.155</t>
  </si>
  <si>
    <t>R_24ph1Ra08fstL9M</t>
  </si>
  <si>
    <t>A18G2CLYSTENK</t>
  </si>
  <si>
    <t>USER ID</t>
  </si>
  <si>
    <t>TIME (min)</t>
  </si>
  <si>
    <t>Q01</t>
  </si>
  <si>
    <t>Q02</t>
  </si>
  <si>
    <t>Q03</t>
  </si>
  <si>
    <t>Q04</t>
  </si>
  <si>
    <t>Q05</t>
  </si>
  <si>
    <t>Q06</t>
  </si>
  <si>
    <t>Q07</t>
  </si>
  <si>
    <t>Q08</t>
  </si>
  <si>
    <t>Q09</t>
  </si>
  <si>
    <t>Q10</t>
  </si>
  <si>
    <t>Q11</t>
  </si>
  <si>
    <t>Q12</t>
  </si>
  <si>
    <t>Q13</t>
  </si>
  <si>
    <t>Q14</t>
  </si>
  <si>
    <t>Q15</t>
  </si>
  <si>
    <t>Q16</t>
  </si>
  <si>
    <t>Q17</t>
  </si>
  <si>
    <t>Q18</t>
  </si>
  <si>
    <t>Q19</t>
  </si>
  <si>
    <t>Q20</t>
  </si>
  <si>
    <t>TotCorr</t>
  </si>
  <si>
    <t>Bonus</t>
  </si>
  <si>
    <t>Paid?</t>
  </si>
  <si>
    <t>Tot Pay</t>
  </si>
  <si>
    <t>Thank you for taking part in our experiment! This bonus is for your performance on the "Spot the Fake News" task you performed. You got xx/20 correctly classified. This bonus is in addition to the $2 you received for task completion.</t>
  </si>
  <si>
    <t>XX</t>
  </si>
  <si>
    <t>XXX</t>
  </si>
  <si>
    <t>67.49.126.95</t>
  </si>
  <si>
    <t>R_1iqbrKplKlxs9Sg</t>
  </si>
  <si>
    <t>AA9V4NE8SOA4I</t>
  </si>
  <si>
    <t>Thank You.</t>
  </si>
  <si>
    <t>99.106.34.22</t>
  </si>
  <si>
    <t>R_1Lj26rQcdmK04IH</t>
  </si>
  <si>
    <t>A2TBXASXZIRNNW</t>
  </si>
  <si>
    <t>173.239.86.95</t>
  </si>
  <si>
    <t>R_1InPQOiYjM3JQMy</t>
  </si>
  <si>
    <t>A20NITCOBY4775</t>
  </si>
  <si>
    <t>73.193.239.91</t>
  </si>
  <si>
    <t>R_qxuHuU4yTYnBJxD</t>
  </si>
  <si>
    <t>ABMPX2Y2IRBMG</t>
  </si>
  <si>
    <t>74.107.68.205</t>
  </si>
  <si>
    <t>R_3n18xzJCIg9Lcoi</t>
  </si>
  <si>
    <t>A5YVMQWA2IYPF</t>
  </si>
  <si>
    <t>73.189.183.209</t>
  </si>
  <si>
    <t>R_1BWxO7yUbVeucse</t>
  </si>
  <si>
    <t>A1YSYI926BBOHW</t>
  </si>
  <si>
    <t>24.49.56.194</t>
  </si>
  <si>
    <t>R_1FJIcJSBiD7wl4t</t>
  </si>
  <si>
    <t>A4SC8G0149GEG</t>
  </si>
  <si>
    <t>73.126.19.239</t>
  </si>
  <si>
    <t>R_UFRECVrx9buPs5j</t>
  </si>
  <si>
    <t>A149ROBL26JWPJ</t>
  </si>
  <si>
    <t>174.126.244.111</t>
  </si>
  <si>
    <t>R_1q9BJXjzJjQKVdh</t>
  </si>
  <si>
    <t>A3A8P4UR9A0DWQ</t>
  </si>
  <si>
    <t>73.71.194.20</t>
  </si>
  <si>
    <t>R_w0qTKLaWVjMXgcN</t>
  </si>
  <si>
    <t>AOAZMLP27GD81</t>
  </si>
  <si>
    <t>172.221.159.157</t>
  </si>
  <si>
    <t>R_2xXfi2BSh1gW0i2</t>
  </si>
  <si>
    <t>A3RR85PK3AV9TU</t>
  </si>
  <si>
    <t>142.196.24.96</t>
  </si>
  <si>
    <t>R_2ZWirLJtfnCd3Od</t>
  </si>
  <si>
    <t>AEQ95NMC3VXQ5</t>
  </si>
  <si>
    <t>68.100.174.128</t>
  </si>
  <si>
    <t>R_242aAo2Vi9IFgMA</t>
  </si>
  <si>
    <t>asd</t>
  </si>
  <si>
    <t>f</t>
  </si>
  <si>
    <t>184.103.129.232</t>
  </si>
  <si>
    <t>R_3hEGxQGyLHATIJo</t>
  </si>
  <si>
    <t>A1KET5Z038NMWD</t>
  </si>
  <si>
    <t>R_27jRrFSDpPxZVIL</t>
  </si>
  <si>
    <t>A3CQDCNYJAX2X3</t>
  </si>
  <si>
    <t>73.11.242.191</t>
  </si>
  <si>
    <t>R_1nOPtUwKeOlgDn5</t>
  </si>
  <si>
    <t>A2PXJTMWGUE5DC</t>
  </si>
  <si>
    <t>142.129.18.134</t>
  </si>
  <si>
    <t>R_DV8mO3v3Xxj5jAR</t>
  </si>
  <si>
    <t>A2SWQM5X54P1O5</t>
  </si>
  <si>
    <t>50.123.186.92</t>
  </si>
  <si>
    <t>R_OrHDNMBr0Iy7G3n</t>
  </si>
  <si>
    <t>AYBYMDBEBK5Z</t>
  </si>
  <si>
    <t>68.175.84.106</t>
  </si>
  <si>
    <t>R_2EmJT6aGnvcFpMp</t>
  </si>
  <si>
    <t>A1F1BIPJR11LSR</t>
  </si>
  <si>
    <t>69.119.124.205</t>
  </si>
  <si>
    <t>R_1jDKx3ZM4vsQjDI</t>
  </si>
  <si>
    <t>A103XX92AATRSG</t>
  </si>
  <si>
    <t>74.221.181.65</t>
  </si>
  <si>
    <t>R_2YncyHlC4bR0fQR</t>
  </si>
  <si>
    <t>A2I960JYUZ8KAV</t>
  </si>
  <si>
    <t>76.125.244.14</t>
  </si>
  <si>
    <t>R_pS55rFxa6lAlNK1</t>
  </si>
  <si>
    <t>A3I1W58P6SIV26</t>
  </si>
  <si>
    <t>98.160.177.125</t>
  </si>
  <si>
    <t>R_RUfSU3EtjCT01qx</t>
  </si>
  <si>
    <t>AQORJW4W8U9YU</t>
  </si>
  <si>
    <t>112.133.237.2</t>
  </si>
  <si>
    <t>R_UfnrDYlyH0nhvhv</t>
  </si>
  <si>
    <t>A3RWDYQD1331VH</t>
  </si>
  <si>
    <t>223.181.192.59</t>
  </si>
  <si>
    <t>R_2zqirQI4AG8vNKb</t>
  </si>
  <si>
    <t>A2RR3R75ECQSKE</t>
  </si>
  <si>
    <t>Nice study.</t>
  </si>
  <si>
    <t>110.224.198.128</t>
  </si>
  <si>
    <t>R_2zo9MrnfeddtIyn</t>
  </si>
  <si>
    <t>A2QQY4S73JO639</t>
  </si>
  <si>
    <t>73.189.103.206</t>
  </si>
  <si>
    <t>R_1BPKefYma8TiUCW</t>
  </si>
  <si>
    <t>a1vl7507uonpx0</t>
  </si>
  <si>
    <t>Interesting</t>
  </si>
  <si>
    <t>108.88.149.156</t>
  </si>
  <si>
    <t>R_usNowxkLGNDm9rj</t>
  </si>
  <si>
    <t>A1T6RFUU0OTS0M</t>
  </si>
  <si>
    <t>98.22.18.203</t>
  </si>
  <si>
    <t>R_O2b5Ha7gnAbtk4h</t>
  </si>
  <si>
    <t>A1GLF2427E02YG</t>
  </si>
  <si>
    <t>Aww, I thought I was going to get to see how I did! Interesting study, thanks!</t>
  </si>
  <si>
    <t>122.183.160.37</t>
  </si>
  <si>
    <t>R_3qxqogmwHEh52GS</t>
  </si>
  <si>
    <t>A1DVKS3R9SLQ1H</t>
  </si>
  <si>
    <t>samyvanajaamazon@rediffmail.com</t>
  </si>
  <si>
    <t>50.80.69.123</t>
  </si>
  <si>
    <t>R_3HMiOWBOqrrARm0</t>
  </si>
  <si>
    <t>A2AWBDW9V1E9KT</t>
  </si>
  <si>
    <t xml:space="preserve">The game was fun, but a little railroady, and lacks good replayability.  </t>
  </si>
  <si>
    <t>67.1.220.144</t>
  </si>
  <si>
    <t>R_115FUCi9ORQaxIG</t>
  </si>
  <si>
    <t>ACDX50KGPE97I</t>
  </si>
  <si>
    <t>76.18.212.179</t>
  </si>
  <si>
    <t>R_1HcLIMyH8BxHNjs</t>
  </si>
  <si>
    <t>AKZ8SFOAI4RZN</t>
  </si>
  <si>
    <t>none</t>
  </si>
  <si>
    <t>67.1.246.209</t>
  </si>
  <si>
    <t>R_RtvRQSmHUTCoIXD</t>
  </si>
  <si>
    <t>A2WGW5Y3ZFBDEC</t>
  </si>
  <si>
    <t>50.39.117.110</t>
  </si>
  <si>
    <t>R_11ZpNKtZK7S1H4D</t>
  </si>
  <si>
    <t>ARJ6SPCZJVARE</t>
  </si>
  <si>
    <t>AGMNT ID</t>
  </si>
  <si>
    <t>34QN5IT0TZQ0PITG8A59RZUWOJ308S</t>
  </si>
  <si>
    <t>34S6N1K2ZVI6FPJV07LY2WFJUZXLHS</t>
  </si>
  <si>
    <t>351SEKWQS0G99RWEEN3NBOFA2CUDMD</t>
  </si>
  <si>
    <t>37UQDCYH6XUCI5PD121SYSOR8YIV77</t>
  </si>
  <si>
    <t>35GMH2SV3EG210VQNYTK9AM0XOAOEW</t>
  </si>
  <si>
    <t>30LSNF239UU0AY87WJLENCHPOCO2IG</t>
  </si>
  <si>
    <t>34T446B1C0D21LJTPMLETLQFE9I0CQ</t>
  </si>
  <si>
    <t>3EA3QWIZ4IUUUX2KFY5AOZQFOQ4ITT</t>
  </si>
  <si>
    <t>3HPZF4IVNMSZYGFEXUWNLDKZQMWYCO</t>
  </si>
  <si>
    <t>3AMYWKA6YBLYOL2BHGAMXMUNGRS6O1</t>
  </si>
  <si>
    <t>3IFS6Q0HJIITFXP5QY0KEUUTM6LISX</t>
  </si>
  <si>
    <t>3AMYWKA6YBLYOL2BHGAMXMUNGQMO6B</t>
  </si>
  <si>
    <t>3B837J3LDOV68WSOGLUTSMVK923SRA</t>
  </si>
  <si>
    <t>3GFK2QRXX9GAAQBZ3JRRMAT9NYG5WW</t>
  </si>
  <si>
    <t>3J2UYBXQQLBDL4ASFV8B7LY5IN706Y</t>
  </si>
  <si>
    <t>3DH6GAKTYYOC69QOP8GVWBLKZ4WYZ1</t>
  </si>
  <si>
    <t>3NXNZ5RS1AWELYCAY1WW6AZUH4U97W</t>
  </si>
  <si>
    <t>3OWEPKL089BZA0G4ZBF1OBUELR3N7W</t>
  </si>
  <si>
    <t>3QIYRE09Y3GLZE12AVYSN131J8J1N0</t>
  </si>
  <si>
    <t>3OCHAWUVGOJSH91SKBRJQIQYTPBKXH</t>
  </si>
  <si>
    <t>3PW9OPU9PQJPASC9OC08VD037BZ21C</t>
  </si>
  <si>
    <t>3MTMREQS4VH7GWNGYFI8UL9VFCGAW6</t>
  </si>
  <si>
    <t>3QECW5O0KH0II9758EMGZQMAJ3ST5M</t>
  </si>
  <si>
    <t>3JZQSN0I3Q96F1EOUQ0IMJYYI3YGFJ</t>
  </si>
  <si>
    <t>3PJUZCGDJ6FILCHT86O2KAVPRMR894</t>
  </si>
  <si>
    <t>3U5NZHP4LR1W6AYTSZE5JDO3ZA4HPU</t>
  </si>
  <si>
    <t>3WS1NTTKEYB94X33GOBF1RBIBMA0F1</t>
  </si>
  <si>
    <t>3TR2532VIPTKNABE13IHPQD1HXMJ6Z</t>
  </si>
  <si>
    <t>3RSDURM96ALEVEZSTL2IB1K2BZ6YEG</t>
  </si>
  <si>
    <t>3X87C8JFV6A6WVDO365TNWLFDG1SQ9</t>
  </si>
  <si>
    <t>3RJSC4XJ10TH20AEACY6FFK5MSW05I</t>
  </si>
  <si>
    <t>3WLEIWSYHOG0E3XNQ13TN0GAOZC2HQ</t>
  </si>
  <si>
    <t>3YW4XOSQKQKYU4LB7WAE1WVVQ2H1US</t>
  </si>
  <si>
    <t>37SOB9Z0SRWOZXE3VKRU9JIGVVE3LY</t>
  </si>
  <si>
    <t>x</t>
  </si>
  <si>
    <t>xx</t>
  </si>
  <si>
    <t>171.49.170.115</t>
  </si>
  <si>
    <t>R_R4tY8AnRQ2JvjZT</t>
  </si>
  <si>
    <t>A3SLY0SJLJZ0J1</t>
  </si>
  <si>
    <t>priya@gmail.com</t>
  </si>
  <si>
    <t>71.115.145.137</t>
  </si>
  <si>
    <t>R_1CKPGOy21xxcxqn</t>
  </si>
  <si>
    <t>A3HW4QDJB63OQ2</t>
  </si>
  <si>
    <t>24.47.237.2</t>
  </si>
  <si>
    <t>R_5nKJ93RaQSNYkYp</t>
  </si>
  <si>
    <t>A3PRX6CU0P34NE</t>
  </si>
  <si>
    <t>66.66.153.4</t>
  </si>
  <si>
    <t>R_1GK8mZpCyXOybUC</t>
  </si>
  <si>
    <t>A3IR7DFEKLLLO</t>
  </si>
  <si>
    <t>24.225.114.170</t>
  </si>
  <si>
    <t>R_bjfz8Nr9126rxwl</t>
  </si>
  <si>
    <t>A2YE7NBCK14VAQ</t>
  </si>
  <si>
    <t xml:space="preserve">did my best the categories were kinda similiar like "fake news" and extreme bias could be easily be confused with eachother </t>
  </si>
  <si>
    <t>68.33.30.98</t>
  </si>
  <si>
    <t>R_3KYYYXtxVxvzwML</t>
  </si>
  <si>
    <t>AU2NVT51E749C</t>
  </si>
  <si>
    <t>Thanks!</t>
  </si>
  <si>
    <t>66.168.166.114</t>
  </si>
  <si>
    <t>R_1FLDRVSz8PzNd7W</t>
  </si>
  <si>
    <t>A1LZWU72K42V92</t>
  </si>
  <si>
    <t>thank you</t>
  </si>
  <si>
    <t>47.196.64.154</t>
  </si>
  <si>
    <t>R_3RfXP2GKURoQ7Bf</t>
  </si>
  <si>
    <t>A2IUT0610X9CV0</t>
  </si>
  <si>
    <t>65.35.122.90</t>
  </si>
  <si>
    <t>R_Y9ojI0hmW9d5Nn3</t>
  </si>
  <si>
    <t>A1AJG4BGSRPC93</t>
  </si>
  <si>
    <t>172.91.194.160</t>
  </si>
  <si>
    <t>R_3L5zCzRQbOEKTVD</t>
  </si>
  <si>
    <t>AYDILOZLKOAS8</t>
  </si>
  <si>
    <t>71.52.15.124</t>
  </si>
  <si>
    <t>R_1M5nzjmdNj209Ig</t>
  </si>
  <si>
    <t>A1M1TSMJB12177</t>
  </si>
  <si>
    <t>70.126.223.242</t>
  </si>
  <si>
    <t>R_3iRv4TIdKznbWyS</t>
  </si>
  <si>
    <t>A171S8E9IFSHH2</t>
  </si>
  <si>
    <t>76.183.236.17</t>
  </si>
  <si>
    <t>R_1dzbra5lYc51uJh</t>
  </si>
  <si>
    <t>A130P4M9JPT4YA</t>
  </si>
  <si>
    <t>Thank you.  In some cases, the bias was so far that it constituted fake news (as in, deceptive).  A few had fine journalistic standards but were presenting a particular view, so I put as 'political', though they had integrity.  There was also a nice one presenting a faith and science perspective that wasn't really journalism at all, just a nice philosphical essay.  I put as political, though to be fair it didn't fit into any of these, as it had no real agenda but wasn't journalism either.</t>
  </si>
  <si>
    <t>R_3pmalN5xvHnaIRo</t>
  </si>
  <si>
    <t>A2S96ZZ70YFPSK</t>
  </si>
  <si>
    <t>117.206.130.89</t>
  </si>
  <si>
    <t>R_28zFGfK44q8UHtW</t>
  </si>
  <si>
    <t>A3QZMGTVA4VO44</t>
  </si>
  <si>
    <t>98.21.206.70</t>
  </si>
  <si>
    <t>R_2xJLegRq4Le9kvs</t>
  </si>
  <si>
    <t>A1IFIK8J49WBER</t>
  </si>
  <si>
    <t>69.254.180.97</t>
  </si>
  <si>
    <t>R_8hNRFLEVyOCKTfP</t>
  </si>
  <si>
    <t>A175ZTL2OZO9YU</t>
  </si>
  <si>
    <t>117.199.132.219</t>
  </si>
  <si>
    <t>R_3ebnO9VdK9PpngX</t>
  </si>
  <si>
    <t>A1TXOZQU1O4F0N</t>
  </si>
  <si>
    <t>sherlin1234@gmail.com</t>
  </si>
  <si>
    <t>103.82.211.200</t>
  </si>
  <si>
    <t>R_237EeYGHRMn2HKy</t>
  </si>
  <si>
    <t>A2SKH7WZUEDGGI</t>
  </si>
  <si>
    <t>71.56.135.96</t>
  </si>
  <si>
    <t>R_XMM9zHXxumtXeNj</t>
  </si>
  <si>
    <t>A22QD6M0A2C77C</t>
  </si>
  <si>
    <t>98.109.17.188</t>
  </si>
  <si>
    <t>R_0BTFtkx68fSReKJ</t>
  </si>
  <si>
    <t>A26GF078IX9A43</t>
  </si>
  <si>
    <t>157.51.117.93</t>
  </si>
  <si>
    <t>R_3qqfa6sgE8HRxcp</t>
  </si>
  <si>
    <t>A39N0WW02VT0MB</t>
  </si>
  <si>
    <t>49.204.140.192</t>
  </si>
  <si>
    <t>R_1NmDxN8p36DXhlr</t>
  </si>
  <si>
    <t>A2XI3DX3IJ1TAV</t>
  </si>
  <si>
    <t>98.235.69.98</t>
  </si>
  <si>
    <t>R_8c3QEYmAOeARLON</t>
  </si>
  <si>
    <t>A1945USNZHTROX</t>
  </si>
  <si>
    <t>104.4.233.225</t>
  </si>
  <si>
    <t>R_22y88OZLi4RoIFW</t>
  </si>
  <si>
    <t>A1JKSAQ8UNCE7B</t>
  </si>
  <si>
    <t>71.232.227.212</t>
  </si>
  <si>
    <t>R_8A4Cdyj4T05j2Zr</t>
  </si>
  <si>
    <t>ANFWGSQ8BQRZ</t>
  </si>
  <si>
    <t>73.177.126.243</t>
  </si>
  <si>
    <t>R_xtMQKe7VPLakb7z</t>
  </si>
  <si>
    <t>A1PAY3X73PQ16S</t>
  </si>
  <si>
    <t>76.187.65.25</t>
  </si>
  <si>
    <t>R_C1TK6MYzOQdV8E9</t>
  </si>
  <si>
    <t>A2MCG5W6LHSRG9</t>
  </si>
  <si>
    <t>73.198.13.141</t>
  </si>
  <si>
    <t>R_3j3ENNGWkVoOhOj</t>
  </si>
  <si>
    <t>A3UV55HC87DO9C</t>
  </si>
  <si>
    <t>23.28.34.8</t>
  </si>
  <si>
    <t>R_3qeupLPwmEeASAF</t>
  </si>
  <si>
    <t>A3OJCWC178255T</t>
  </si>
  <si>
    <t>107.2.16.121</t>
  </si>
  <si>
    <t>R_uwCPOa6Jn8IZCE1</t>
  </si>
  <si>
    <t>A610SH5RY1NG1</t>
  </si>
  <si>
    <t>24.218.18.163</t>
  </si>
  <si>
    <t>R_11YgJJOdgqc0NSW</t>
  </si>
  <si>
    <t>A3HTLXAPOBCVVO</t>
  </si>
  <si>
    <t>24.45.7.187</t>
  </si>
  <si>
    <t>R_23WSpQ21ZdxUUjM</t>
  </si>
  <si>
    <t>A3BHRFFG75X3GO</t>
  </si>
  <si>
    <t>67.242.39.239</t>
  </si>
  <si>
    <t>R_cTl6Cwi6fMsZh6h</t>
  </si>
  <si>
    <t>A314XJY8V1YL12</t>
  </si>
  <si>
    <t>108.74.192.75</t>
  </si>
  <si>
    <t>R_2xSr15ddrEZFkcG</t>
  </si>
  <si>
    <t>A1B4KC5KP7FH1Z</t>
  </si>
  <si>
    <t>leecalebro@gmail.com</t>
  </si>
  <si>
    <t>117.96.243.59</t>
  </si>
  <si>
    <t>R_29m1h9FGnKq4C6y</t>
  </si>
  <si>
    <t>A3NHMKVK98NY7I</t>
  </si>
  <si>
    <t>157.41.93.100</t>
  </si>
  <si>
    <t>R_1gtnz64TadqtABF</t>
  </si>
  <si>
    <t>A9KSSJXDB6GPE</t>
  </si>
  <si>
    <t>poornimar.12@gmail.com</t>
  </si>
  <si>
    <t>67.11.212.123</t>
  </si>
  <si>
    <t>R_DzQG2BG1CPluoJr</t>
  </si>
  <si>
    <t>A2MKXI4KCRRI7Y</t>
  </si>
  <si>
    <t>96.249.157.50</t>
  </si>
  <si>
    <t>R_3oXB65rhx8c0NC5</t>
  </si>
  <si>
    <t>A2R0YYUAWNT7UD</t>
  </si>
  <si>
    <t>24.255.166.60</t>
  </si>
  <si>
    <t>R_3I8pb6Wxh5znK8x</t>
  </si>
  <si>
    <t>ALQPGVQZEZSUE</t>
  </si>
  <si>
    <t>47.157.22.22</t>
  </si>
  <si>
    <t>R_T7V7i3eKrxhHgMF</t>
  </si>
  <si>
    <t>A1PUHCEBSOWETV</t>
  </si>
  <si>
    <t>68.195.11.250</t>
  </si>
  <si>
    <t>R_1DDehCdue57Q4xi</t>
  </si>
  <si>
    <t>A26TY8FHMJ183C</t>
  </si>
  <si>
    <t>100.12.206.157</t>
  </si>
  <si>
    <t>R_2PnZTQ4G8cVRbtt</t>
  </si>
  <si>
    <t>AKSJ3C5O3V9RB</t>
  </si>
  <si>
    <t>168.224.160.23</t>
  </si>
  <si>
    <t>R_3lPvHEYFKdXioOK</t>
  </si>
  <si>
    <t>A2U83S62P8SZ6T</t>
  </si>
  <si>
    <t>174.58.25.22</t>
  </si>
  <si>
    <t>R_1JJFeCvex4brvNf</t>
  </si>
  <si>
    <t>A16HSMUJ7C7QA7</t>
  </si>
  <si>
    <t>122.183.171.130</t>
  </si>
  <si>
    <t>R_2uK74PMmhsjsV90</t>
  </si>
  <si>
    <t>A21AVVEQUEX7DA</t>
  </si>
  <si>
    <t>poovitha1410@gmail.com</t>
  </si>
  <si>
    <t>122.183.167.86</t>
  </si>
  <si>
    <t>R_aWpSoJfCFOiokE1</t>
  </si>
  <si>
    <t>A20VJWCDIBKTZI</t>
  </si>
  <si>
    <t>jeyajothi23051997@gmail.com</t>
  </si>
  <si>
    <t>122.174.206.154</t>
  </si>
  <si>
    <t>R_3FVuEwKQsKzqvv0</t>
  </si>
  <si>
    <t>A28A3HF3LSEIDT</t>
  </si>
  <si>
    <t>njeyasri169@gmail.com</t>
  </si>
  <si>
    <t>103.225.124.66</t>
  </si>
  <si>
    <t>R_3L0Gm7qHRx7voj8</t>
  </si>
  <si>
    <t>A2E6G3YGPG97B6</t>
  </si>
  <si>
    <t>183.83.205.55</t>
  </si>
  <si>
    <t>R_2Sua7SSxyLgzp60</t>
  </si>
  <si>
    <t>A2OAZPREKF6PQR</t>
  </si>
  <si>
    <t>171.49.190.198</t>
  </si>
  <si>
    <t>R_3h60m9r7y5s6JaX</t>
  </si>
  <si>
    <t>A17DF2ZUXF4F0Q</t>
  </si>
  <si>
    <t>kowsalya27091997@gmail.com</t>
  </si>
  <si>
    <t>3137ONMDKG4E9NESZFGC41DY7F1EG8</t>
  </si>
  <si>
    <t>3300DTYQT2G5MC862BLOYFH0D4YQE7</t>
  </si>
  <si>
    <t>33C7UALJVLX0W7EY4T9954D6UNK18W</t>
  </si>
  <si>
    <t>33FOTY3KEMK28A4BL5PE7Q9PKE5C1D</t>
  </si>
  <si>
    <t>345LHZDEDXRU47ZQU0OXPPASPYQ3U6</t>
  </si>
  <si>
    <t>34J10VATJFXH2HASYUBFJUFS5X5IQ8</t>
  </si>
  <si>
    <t>35DR22AR5DJMLBTLZ5ZK9W9WJG73XY</t>
  </si>
  <si>
    <t>374TNBHA8BU3SHPX2CXI5I9GVEFQYU</t>
  </si>
  <si>
    <t>38SKSKU7R1W6BKUF6P3J28GYVPULIU</t>
  </si>
  <si>
    <t>3A0EX8ZRN8NGOBN8JU0SATEH9F5YBJ</t>
  </si>
  <si>
    <t>3AMW0RGHOD1OG6K4VX9IOXLZMYPNPA</t>
  </si>
  <si>
    <t>3AMYWKA6YBLYOL2BHGAMXMUNH346O2</t>
  </si>
  <si>
    <t>3AMYWKA6YBLYOL2BHGAMXMUNH34O6K</t>
  </si>
  <si>
    <t>3AQF3RZ558H4I8PIIDRWASL9P2D6FG</t>
  </si>
  <si>
    <t>3B2X28YI3WEE5RD2DB50R2UOA4L6BY</t>
  </si>
  <si>
    <t>3C44YUNSI1OFUUTR63VFSS958UNDPI</t>
  </si>
  <si>
    <t>3COPXFW7XBBN80Z1YKH2W54VS3KKP2</t>
  </si>
  <si>
    <t>3DY4FPOOA1NM0O9SAGZY39FR9JFRVN</t>
  </si>
  <si>
    <t>3E47SOBEYQVD8G09TCAKZPQB1GGICB</t>
  </si>
  <si>
    <t>3EFVCAY5L387ROU2UIFF949SO4K8J7</t>
  </si>
  <si>
    <t>3F6KKYWMNB0FR9HEQOINO34A8FMDNM</t>
  </si>
  <si>
    <t>3FPRZHYEPY6UHMOQZQY2LBCB35Z3VV</t>
  </si>
  <si>
    <t>3GDTJDAPVUAXSW0NXFS7PW19SYF8MB</t>
  </si>
  <si>
    <t>3HFNH7HEMHD36Q4X86BCYI2CQIPGQM</t>
  </si>
  <si>
    <t>3HFNH7HEMHD36Q4X86BCYI2CQIPQGW</t>
  </si>
  <si>
    <t>3HMIGG0U4L5XMDP1GIGIJROG18SY8Q</t>
  </si>
  <si>
    <t>3I0BTBYZAXKF4OKYLE33QCIYIE0Y0V</t>
  </si>
  <si>
    <t>3I2PTA7R3TT88C0GYXWRWAU5XZ6QKZ</t>
  </si>
  <si>
    <t>3IQ1VMJRYTJW40A8548GG11KIOH9AS</t>
  </si>
  <si>
    <t>3JCG6DTRV3PUJFYBB2GOSW6EW5YQQR</t>
  </si>
  <si>
    <t>3K4J6M3CXESBJAXGJAEQ8IN7M03GAF</t>
  </si>
  <si>
    <t>3KB8R4ZV1E6G2K28POEM3T7D4IOGBA</t>
  </si>
  <si>
    <t>3LO69W1SU3CSFTOKG13GHW3IGC2GLX</t>
  </si>
  <si>
    <t>3MD9PLUKKIDIUAMAI67KFVNDWXWNZV</t>
  </si>
  <si>
    <t>3NKQQ8O39Y4SMZ1NNPU92YW4GBFDUE</t>
  </si>
  <si>
    <t>3OB0CAO74HOQFOQUJMAOW4HF4RJHYP</t>
  </si>
  <si>
    <t>3OCHAWUVGOJSH91SKBRJQIQYU2TKXQ</t>
  </si>
  <si>
    <t>3OF2M9AATGNHM417LTF4N36922RKZN</t>
  </si>
  <si>
    <t>3PB5A5BD0V5T08ZIC726YRLHLSXG7O</t>
  </si>
  <si>
    <t>3PJ71Z61R410ACX89LFN508HEVR91M</t>
  </si>
  <si>
    <t>3Q8GYXHFEP11WS5UMSRQAGM6WUAC5V</t>
  </si>
  <si>
    <t>3QECW5O0KH0II9758EMGZQMAKGAT5V</t>
  </si>
  <si>
    <t>3S96KQ6I9M3DMMMYNK4ZX2A2XZITDH</t>
  </si>
  <si>
    <t>3SITXWYCNV8RO6XYEYEQRF7878KBXX</t>
  </si>
  <si>
    <t>3SUWZRL0MYCCCUPMN27QSA09D1Y6EY</t>
  </si>
  <si>
    <t>3TDXMTX3CBTOSZR8JLXHDPY15WSI6A</t>
  </si>
  <si>
    <t>3VE8AYVF8MWRMM86BSOUU6H0VX38F4</t>
  </si>
  <si>
    <t>3W2LOLRXLBE8KDFGBCLR104ATL8KRU</t>
  </si>
  <si>
    <t>3WMINLGALB2Y2YHBHOI7IR2SO8BCA1</t>
  </si>
  <si>
    <t>3YOH7BII0960DKWXKWQ12XTDERLKVN</t>
  </si>
  <si>
    <t>68.201.1.203</t>
  </si>
  <si>
    <t>R_3QxuaS3wvXZ81Xz</t>
  </si>
  <si>
    <t>A24ZKEJTS1O4IW</t>
  </si>
  <si>
    <t>45.31.113.40</t>
  </si>
  <si>
    <t>R_1DC0TtrYQ7bsUBi</t>
  </si>
  <si>
    <t>A2YO837C0O1E91</t>
  </si>
  <si>
    <t>45.36.89.164</t>
  </si>
  <si>
    <t>R_3O6By5xikUUwnlE</t>
  </si>
  <si>
    <t>A150GMV1YQWWB3</t>
  </si>
  <si>
    <t>173.91.133.199</t>
  </si>
  <si>
    <t>R_1QQ9g7InFHimk9j</t>
  </si>
  <si>
    <t>A3GW3MPLVGG7PZ</t>
  </si>
  <si>
    <t>112.133.236.115</t>
  </si>
  <si>
    <t>R_1dn76hARvP3NHlP</t>
  </si>
  <si>
    <t>A1Z6F6EIUJFC6T</t>
  </si>
  <si>
    <t>73.119.218.69</t>
  </si>
  <si>
    <t>R_2CqzG6RiPUY3ZVG</t>
  </si>
  <si>
    <t>A3QSJY1FFN0N6V</t>
  </si>
  <si>
    <t>No</t>
  </si>
  <si>
    <t>24.167.162.47</t>
  </si>
  <si>
    <t>R_3CNJxMfsGCowiGs</t>
  </si>
  <si>
    <t>A19WXS1CLVLEEX</t>
  </si>
  <si>
    <t>184.16.118.110</t>
  </si>
  <si>
    <t>R_2SH6DSOojy9xhfA</t>
  </si>
  <si>
    <t>A2R02DYCDLY75U</t>
  </si>
  <si>
    <t>68.119.43.1</t>
  </si>
  <si>
    <t>R_3NUndGm38IFBoUk</t>
  </si>
  <si>
    <t>A3FOKP72T5I4FR</t>
  </si>
  <si>
    <t>73.66.240.119</t>
  </si>
  <si>
    <t>R_31ZR3CXJgVFMuaV</t>
  </si>
  <si>
    <t>A8028AFBBS29G</t>
  </si>
  <si>
    <t>73.167.18.130</t>
  </si>
  <si>
    <t>R_3MgH2RsIWU6Nufr</t>
  </si>
  <si>
    <t>A1NMKXK04PZ6KK</t>
  </si>
  <si>
    <t>way underpaid, should be ashamed</t>
  </si>
  <si>
    <t>170.76.184.94</t>
  </si>
  <si>
    <t>R_25X6cCoZdhxSQjY</t>
  </si>
  <si>
    <t>AIPHJXQEDNW9L</t>
  </si>
  <si>
    <t>76.204.63.194</t>
  </si>
  <si>
    <t>R_2pVOrAyaKhLjoT2</t>
  </si>
  <si>
    <t>AP7BOM5KUH8KV</t>
  </si>
  <si>
    <t>174.97.198.32</t>
  </si>
  <si>
    <t>R_pS0zHN1lYtRzN6h</t>
  </si>
  <si>
    <t>A1OQIXAU1SEJ4P</t>
  </si>
  <si>
    <t>71.207.19.184</t>
  </si>
  <si>
    <t>R_2ygvTmEpPoyc371</t>
  </si>
  <si>
    <t>A27SMEOPKV84VI</t>
  </si>
  <si>
    <t>100.12.237.5</t>
  </si>
  <si>
    <t>R_1cTUntWYua4uAq9</t>
  </si>
  <si>
    <t>AJWES6SFIP3AT</t>
  </si>
  <si>
    <t>173.48.165.229</t>
  </si>
  <si>
    <t>R_1rqUdYw87axgX9p</t>
  </si>
  <si>
    <t>A2HG1N3BVQO6I</t>
  </si>
  <si>
    <t>137.25.67.164</t>
  </si>
  <si>
    <t>R_3kNzk43Y6AGhYf4</t>
  </si>
  <si>
    <t>A3VP27UUQ34OXK</t>
  </si>
  <si>
    <t>70.32.0.134</t>
  </si>
  <si>
    <t>R_SO9Zx5CG1l3cZwZ</t>
  </si>
  <si>
    <t>A38DC3BG1ZCVZ2</t>
  </si>
  <si>
    <t>71.29.255.219</t>
  </si>
  <si>
    <t>R_3dE6MSKdTZzAeof</t>
  </si>
  <si>
    <t>A1MTRZDRKNB9GV</t>
  </si>
  <si>
    <t>73.48.80.170</t>
  </si>
  <si>
    <t>R_aaVrkVzBNOrvJXH</t>
  </si>
  <si>
    <t>A1P6OXEJ86HQRM</t>
  </si>
  <si>
    <t>103.114.211.54</t>
  </si>
  <si>
    <t>R_2X6xpy0LIPxXRHx</t>
  </si>
  <si>
    <t>A20PV3RB3I0W8S</t>
  </si>
  <si>
    <t>inouoraprojects@gmail.com</t>
  </si>
  <si>
    <t>73.79.166.153</t>
  </si>
  <si>
    <t>R_1o4NCjejR9YaURq</t>
  </si>
  <si>
    <t>A87D3K9YVKTQ7</t>
  </si>
  <si>
    <t>223.181.233.102</t>
  </si>
  <si>
    <t>R_XgZUmebqrMmPuql</t>
  </si>
  <si>
    <t>A272A0JGRTBFCR</t>
  </si>
  <si>
    <t>69.76.169.166</t>
  </si>
  <si>
    <t>R_12x3q9iwL2LmxkU</t>
  </si>
  <si>
    <t>A2S75O867RJG0I</t>
  </si>
  <si>
    <t>47.208.108.44</t>
  </si>
  <si>
    <t>R_1E6eoy87U1XR0AQ</t>
  </si>
  <si>
    <t>AVPKE76DJLWK6</t>
  </si>
  <si>
    <t>73.60.7.165</t>
  </si>
  <si>
    <t>R_2BgHPd1nZXfGpOm</t>
  </si>
  <si>
    <t>A3GIIL73GE2CBQ</t>
  </si>
  <si>
    <t>R_2BaeNXeLUIHKaMX</t>
  </si>
  <si>
    <t>A1CFMY4CEYOM8Y</t>
  </si>
  <si>
    <t>184.178.113.107</t>
  </si>
  <si>
    <t>R_1kRMeCiVOTYpmb8</t>
  </si>
  <si>
    <t>A667L63P4M8NO</t>
  </si>
  <si>
    <t>106.198.63.224</t>
  </si>
  <si>
    <t>R_p5ZL7f1aF5zUDbb</t>
  </si>
  <si>
    <t>A1XO6ONCCTBMKW</t>
  </si>
  <si>
    <t>208.93.255.170</t>
  </si>
  <si>
    <t>R_1IEDKrlNmFmrSD5</t>
  </si>
  <si>
    <t>A2W3A42TRMJ861</t>
  </si>
  <si>
    <t>Thanks.</t>
  </si>
  <si>
    <t>108.254.224.255</t>
  </si>
  <si>
    <t>R_PY7bjH07CSFAv0R</t>
  </si>
  <si>
    <t>A11S8IAAVDXCUS</t>
  </si>
  <si>
    <t>174.231.5.218</t>
  </si>
  <si>
    <t>R_3e35gqadu8ByZaM</t>
  </si>
  <si>
    <t>AJNQ2PBD07FKE</t>
  </si>
  <si>
    <t>45.251.33.233</t>
  </si>
  <si>
    <t>R_10ZaSAxTmBfvyqE</t>
  </si>
  <si>
    <t>A3TUMZ954ORSUC</t>
  </si>
  <si>
    <t>Thanks for this interesting survey</t>
  </si>
  <si>
    <t>47.210.3.243</t>
  </si>
  <si>
    <t>R_O36NSVlhtpZJCUN</t>
  </si>
  <si>
    <t>A30RAYNDOWQ61S</t>
  </si>
  <si>
    <t>70.32.0.129</t>
  </si>
  <si>
    <t>R_11ZxUoT4rmoNyw3</t>
  </si>
  <si>
    <t>ASB8T0H7L99RF</t>
  </si>
  <si>
    <t>71.68.98.139</t>
  </si>
  <si>
    <t>R_2fBRtb1r6h6CSyn</t>
  </si>
  <si>
    <t>A3O7X46E3REM7I</t>
  </si>
  <si>
    <t>R_b17iirY0mEVq5Fv</t>
  </si>
  <si>
    <t>A3RQN5RZD1N2KP</t>
  </si>
  <si>
    <t>73.167.138.231</t>
  </si>
  <si>
    <t>R_RaFUv423QQOcRZ7</t>
  </si>
  <si>
    <t>AB66CTVQ90RCV</t>
  </si>
  <si>
    <t>103.66.79.163</t>
  </si>
  <si>
    <t>R_3FJKGIfsQEchqF8</t>
  </si>
  <si>
    <t>A299J4PKHAEU9H</t>
  </si>
  <si>
    <t>61.3.112.10</t>
  </si>
  <si>
    <t>R_3POgRPTFuzDgT80</t>
  </si>
  <si>
    <t>AL6TUFYAMT6U4</t>
  </si>
  <si>
    <t>Thanks for the task.</t>
  </si>
  <si>
    <t>174.230.129.174</t>
  </si>
  <si>
    <t>R_3pn9UQueSiTLJ3W</t>
  </si>
  <si>
    <t>AFU00NU09CFXE</t>
  </si>
  <si>
    <t>68.42.138.254</t>
  </si>
  <si>
    <t>R_3MfWVqsheUm13tb</t>
  </si>
  <si>
    <t>A1V1JNPU0KOA3X</t>
  </si>
  <si>
    <t>74.98.207.149</t>
  </si>
  <si>
    <t>R_2wiSRO5hSOOUGYR</t>
  </si>
  <si>
    <t>A3HOBJ4PJUOCUN</t>
  </si>
  <si>
    <t>R_b3YhifSostBV5GV</t>
  </si>
  <si>
    <t>A35D31QHYQUF9V</t>
  </si>
  <si>
    <t>98.232.200.31</t>
  </si>
  <si>
    <t>R_3GkpESNYdYY42Ru</t>
  </si>
  <si>
    <t>A3LA5P3N3KI8U7</t>
  </si>
  <si>
    <t>103.99.150.149</t>
  </si>
  <si>
    <t>R_2R3yI5twrccz9to</t>
  </si>
  <si>
    <t>A35T6IAX6MHNHC</t>
  </si>
  <si>
    <t>70.160.24.177</t>
  </si>
  <si>
    <t>R_3dHdQHiIwiPrsEA</t>
  </si>
  <si>
    <t>A4E1UYPDHE8D8</t>
  </si>
  <si>
    <t>99.59.135.4</t>
  </si>
  <si>
    <t>R_DIX5j90ELweRp4d</t>
  </si>
  <si>
    <t>A3G55RJTW3BSGM</t>
  </si>
  <si>
    <t>Your survey is very clearly biased against actual truth. I answered as I knew you'd expect me to, so as to try to get more bonus.</t>
  </si>
  <si>
    <t>174.241.2.64</t>
  </si>
  <si>
    <t>R_9KQ07rR1RYBlbX3</t>
  </si>
  <si>
    <t>A1YC558J4E5KZ</t>
  </si>
  <si>
    <t>The "fact-checker" examples in the video are laughable. Snopes? Seriously?? Politifact? They said that AOC wasn't photographed crying in front of an empty parking lot because it was actually a road. Ridiculous hair-splitting. I marked things as fake news and biased because that's what you expected, not because they are.</t>
  </si>
  <si>
    <t>31EUONYN2V2J3BHCIOIU9EAMY1EVOB</t>
  </si>
  <si>
    <t>324G5B4FB37WP4OXY5D3DZY1EGR705</t>
  </si>
  <si>
    <t>32UTUBMZ7GVZKHS3EJD83UANR2VBVN</t>
  </si>
  <si>
    <t>33FOTY3KEMK28A4BL5PE7Q9PKJOC16</t>
  </si>
  <si>
    <t>33L7PJKHCGX15RQ76CTJBAW1MBU8T5</t>
  </si>
  <si>
    <t>33M4IA01QG0E4DENAV0GRUCCPZ7XRQ</t>
  </si>
  <si>
    <t>34BBWHLWHAAMME6EA3ALBJXET1GWIQ</t>
  </si>
  <si>
    <t>34PGFRQONOAIHPQKSLVLNKCE6G5WJ2</t>
  </si>
  <si>
    <t>34YB12FSQYNCLB65GD4VH9I7GMBGMS</t>
  </si>
  <si>
    <t>36W0OB37HWDQKE0ZF8C7ABQHAQ5ZHQ</t>
  </si>
  <si>
    <t>379J5II41OFUVFSTA6DSHTI631FLEN</t>
  </si>
  <si>
    <t>37Q970SNZE7IFRT7IRFEMVD76MA1SP</t>
  </si>
  <si>
    <t>37QW5D2ZRGL0QRDSHCOT150FKSG8SG</t>
  </si>
  <si>
    <t>37UEWGM5HT76ECTU32F9WL8BKKR1R1</t>
  </si>
  <si>
    <t>38SKSKU7R1W6BKUF6P3J28GYVUSLI2</t>
  </si>
  <si>
    <t>39O5D9O87TRYIDIQ893XVJOMI32C3Y</t>
  </si>
  <si>
    <t>3AAJC4I4FGRMBKVP38FSMO6WNI9ZJV</t>
  </si>
  <si>
    <t>3AMYWKA6YBLYOL2BHGAMXMUNH8OO6E</t>
  </si>
  <si>
    <t>3B2X28YI3WEE5RD2DB50R2UOA9D6B0</t>
  </si>
  <si>
    <t>3BWI6RSP7G8VGU3R6CCIYO058H1E7Y</t>
  </si>
  <si>
    <t>3CCZ6YKWR7IZYUYRA8HZ8QLYQEQ954</t>
  </si>
  <si>
    <t>3DI28L7YXADH58OPHWV9XE9S5V1E11</t>
  </si>
  <si>
    <t>3E337GFOL97I3TR5SEJVUO77LCLGNS</t>
  </si>
  <si>
    <t>3GS6S824SQWE0FH57JNDGRTVF0AWN6</t>
  </si>
  <si>
    <t>3H7Z272LX76YS6HJJKT3B5HAH88LPZ</t>
  </si>
  <si>
    <t>3H7Z272LX76YS6HJJKT3B5HAH8ILP9</t>
  </si>
  <si>
    <t>3HMVI3QICJRFBD5GHX734H18N761Y3</t>
  </si>
  <si>
    <t>3IJXV6UZ1XIHEIPSB90FOKPX1M1RII</t>
  </si>
  <si>
    <t>3IKZ72A5B4FCPTVAHUDDC37VKXLNF0</t>
  </si>
  <si>
    <t>3KKG4CDWKIXH2BURW3YP3YFKQIV94Z</t>
  </si>
  <si>
    <t>3LO69W1SU3CSFTOKG13GHW3IGHLGLQ</t>
  </si>
  <si>
    <t>3M0BCWMB8VVCZ6S84TI4PWT1YBXBWX</t>
  </si>
  <si>
    <t>3M1CVSFP6042WZRUM6J22WR9SS4QAM</t>
  </si>
  <si>
    <t>3MD9PLUKKIDIUAMAI67KFVNDW2EZNZ</t>
  </si>
  <si>
    <t>3NS0A6KXC47CKI5OV2UPPBEGVQWZGV</t>
  </si>
  <si>
    <t>3OF2M9AATGNHM417LTF4N369279ZKU</t>
  </si>
  <si>
    <t>3OJSZ2ATDSVVKBAYVBJFUUUSVO275Q</t>
  </si>
  <si>
    <t>3R08VXYT7CUPXUPIRC6OKU75FL67W7</t>
  </si>
  <si>
    <t>3R9WASFE2ZF66I9TKIO77QE4UBSZFS</t>
  </si>
  <si>
    <t>3RRCEFRB7MB0Q49OUNCLU4AAEIY4B4</t>
  </si>
  <si>
    <t>3TMSXRD2X6ZBM8AG2WPFJKGSCZ61W4</t>
  </si>
  <si>
    <t>3TS1AR6UQQDNM83N1NWOG6L5KIP7FI</t>
  </si>
  <si>
    <t>3WYP994K17QAIZ6DN3JKZDSPVIM6Y6</t>
  </si>
  <si>
    <t>3XLBSAQ9Z4BTRPUN2ZQVJY1NWNG7Z3</t>
  </si>
  <si>
    <t>3YGXWBAF70GJ091U8N8G5OGSW3Y4CB</t>
  </si>
  <si>
    <t>3YGXWBAF70GJ091U8N8G5OGSW3YC4J</t>
  </si>
  <si>
    <t>3YHH42UU5BEV4PDZ2ZEDW4G29020LD</t>
  </si>
  <si>
    <t>3Z2R0DQ0JHDOUT6L00VN2XJXX1FE2I</t>
  </si>
  <si>
    <t>3Z4AIRP3C6CQB8F6C1L1L3UZL1C1XX</t>
  </si>
  <si>
    <t>3Z4XG4ZF48Q8M8ZRBMUG0DH7Z7I8XO</t>
  </si>
  <si>
    <t>xxx</t>
  </si>
  <si>
    <t>67.11.110.193</t>
  </si>
  <si>
    <t>R_2TvjCcJNahPZhpI</t>
  </si>
  <si>
    <t>A1506T1PAYRT16</t>
  </si>
  <si>
    <t>122.174.253.102</t>
  </si>
  <si>
    <t>R_3Nx08W0HiV1lDM9</t>
  </si>
  <si>
    <t>A5LYLHG880ABE</t>
  </si>
  <si>
    <t xml:space="preserve">  FAKERS</t>
  </si>
  <si>
    <t>49.205.252.169</t>
  </si>
  <si>
    <t>R_1FaBsi9PITijLXK</t>
  </si>
  <si>
    <t>A353KETOEN0W8T</t>
  </si>
  <si>
    <t>67.253.21.12</t>
  </si>
  <si>
    <t>R_Z4Vk3Szfy3Wnyq5</t>
  </si>
  <si>
    <t>A1YH2I4Y2SYAXJ</t>
  </si>
  <si>
    <t>27.60.44.239</t>
  </si>
  <si>
    <t>R_3s5kd8f4QZQ32cS</t>
  </si>
  <si>
    <t>A2SSYBUT9ZM0G9</t>
  </si>
  <si>
    <t>74.187.142.110</t>
  </si>
  <si>
    <t>R_1MLrPjAUAcCG4s4</t>
  </si>
  <si>
    <t>A38DXFI1TZA295</t>
  </si>
  <si>
    <t>122.178.91.251</t>
  </si>
  <si>
    <t>R_prwG48O40zgVT2N</t>
  </si>
  <si>
    <t>A2HWLIJP5OVFD5</t>
  </si>
  <si>
    <t>djothiamazon@rediffmail.com</t>
  </si>
  <si>
    <t>173.88.8.208</t>
  </si>
  <si>
    <t>R_1eqx44czPWdPR6u</t>
  </si>
  <si>
    <t>AVOF14300525D</t>
  </si>
  <si>
    <t>69.180.87.6</t>
  </si>
  <si>
    <t>R_3R2SA4xqOHbn6R3</t>
  </si>
  <si>
    <t>A2O2Q0LVWOWJ1G</t>
  </si>
  <si>
    <t>47.156.111.180</t>
  </si>
  <si>
    <t>R_2EnqpaUDVGAZqFK</t>
  </si>
  <si>
    <t>A2ZBDSR2LZNVAE</t>
  </si>
  <si>
    <t>98.214.237.154</t>
  </si>
  <si>
    <t>R_3foBgxXI7L63fpr</t>
  </si>
  <si>
    <t>AVXEDARJC5HLU</t>
  </si>
  <si>
    <t>71.120.189.85</t>
  </si>
  <si>
    <t>R_1ODq5YCq12VDDLD</t>
  </si>
  <si>
    <t>A36ZKMRJCHF2HX</t>
  </si>
  <si>
    <t>73.227.222.115</t>
  </si>
  <si>
    <t>R_3ZXZg7sArdTlFV7</t>
  </si>
  <si>
    <t>A1KGCOR8OXYR72</t>
  </si>
  <si>
    <t>61.3.156.127</t>
  </si>
  <si>
    <t>R_1M3PdUoKfkTxNKm</t>
  </si>
  <si>
    <t>A1O0B8163G7W0N</t>
  </si>
  <si>
    <t>108.30.177.144</t>
  </si>
  <si>
    <t>R_stJdwan01vbKLoR</t>
  </si>
  <si>
    <t>A3RMV9ZGFJ0HHF</t>
  </si>
  <si>
    <t>R_Wca6lLE2rf87ckN</t>
  </si>
  <si>
    <t>pavithraannam1995@gmail.com</t>
  </si>
  <si>
    <t>24.10.22.33</t>
  </si>
  <si>
    <t>R_pi94Xvy4dFdlTKp</t>
  </si>
  <si>
    <t>AKVDY8OXNMQED</t>
  </si>
  <si>
    <t>49.205.243.174</t>
  </si>
  <si>
    <t>R_3NCAH2tNUywiJFX</t>
  </si>
  <si>
    <t>A3L3ZFL1NYFTCF</t>
  </si>
  <si>
    <t>108.78.187.118</t>
  </si>
  <si>
    <t>R_r0yiEb7KoAhrQIN</t>
  </si>
  <si>
    <t>A1UKZZL7ANOZRZ</t>
  </si>
  <si>
    <t>75.190.204.157</t>
  </si>
  <si>
    <t>R_11bDqCLoWoEZQ9B</t>
  </si>
  <si>
    <t>A3OLRWACCCCUTU</t>
  </si>
  <si>
    <t>72.182.197.198</t>
  </si>
  <si>
    <t>R_3pfBaJULspSoCtF</t>
  </si>
  <si>
    <t>A2TG7EEQ2XG2IK</t>
  </si>
  <si>
    <t>117.199.136.247</t>
  </si>
  <si>
    <t>R_1JF9wgcobEGOGys</t>
  </si>
  <si>
    <t>75.177.139.50</t>
  </si>
  <si>
    <t>R_AccCDqxBvMOY7nP</t>
  </si>
  <si>
    <t>A2HOUSKURBF8UA</t>
  </si>
  <si>
    <t>72.68.90.24</t>
  </si>
  <si>
    <t>R_2cB2Zq5uBquWASs</t>
  </si>
  <si>
    <t>A35RZ2HKE9VWJ5</t>
  </si>
  <si>
    <t>99.95.254.23</t>
  </si>
  <si>
    <t>R_3qljC6KXDa6tWU1</t>
  </si>
  <si>
    <t>A2J6MMNWUJQUXS</t>
  </si>
  <si>
    <t>69.14.189.208</t>
  </si>
  <si>
    <t>R_11gYYOujCb9CmX4</t>
  </si>
  <si>
    <t>A2APPZDU0VS9LN</t>
  </si>
  <si>
    <t>24.18.153.117</t>
  </si>
  <si>
    <t>R_1mniXskGIHW5MMl</t>
  </si>
  <si>
    <t>A2CK0OXMPOR9LE</t>
  </si>
  <si>
    <t>68.58.174.218</t>
  </si>
  <si>
    <t>R_QaX0nFNafhFIBwZ</t>
  </si>
  <si>
    <t>A13FT8BNX9UUP8</t>
  </si>
  <si>
    <t>172.79.22.170</t>
  </si>
  <si>
    <t>R_1QFNj1iYZB46R4h</t>
  </si>
  <si>
    <t>A3DS5B06ZCD3E3</t>
  </si>
  <si>
    <t>111.92.4.247</t>
  </si>
  <si>
    <t>R_1itCO4T6RFtHHWc</t>
  </si>
  <si>
    <t>AHEJHFN0VV6E3</t>
  </si>
  <si>
    <t>122.174.253.95</t>
  </si>
  <si>
    <t>R_3eqbddu90yYK5ZQ</t>
  </si>
  <si>
    <t>AQD91RFHV1WNE</t>
  </si>
  <si>
    <t>megaladharmaraj1997@gmail.com</t>
  </si>
  <si>
    <t>137.97.189.68</t>
  </si>
  <si>
    <t>R_3fvIFyXZpU68XiY</t>
  </si>
  <si>
    <t>A16FY9L7QTDNRW</t>
  </si>
  <si>
    <t>rajupeter2000@yahoo.com</t>
  </si>
  <si>
    <t>64.46.26.151</t>
  </si>
  <si>
    <t>R_W808AqRH3OjmOl3</t>
  </si>
  <si>
    <t>A1AEKMIKKEBZLZ</t>
  </si>
  <si>
    <t xml:space="preserve">It would be nice if the links were clickable! </t>
  </si>
  <si>
    <t>199.116.118.246</t>
  </si>
  <si>
    <t>R_2pW4Unh4pgOny0r</t>
  </si>
  <si>
    <t>A26UIS59SY4NM6</t>
  </si>
  <si>
    <t>67.248.157.116</t>
  </si>
  <si>
    <t>R_UKoGmJIQ5tMf64F</t>
  </si>
  <si>
    <t>A2CQP9DZSDUC5V</t>
  </si>
  <si>
    <t>184.189.78.205</t>
  </si>
  <si>
    <t>R_3kHcymvANvx45lj</t>
  </si>
  <si>
    <t>AW0MG225VXWCN</t>
  </si>
  <si>
    <t>103.99.150.172</t>
  </si>
  <si>
    <t>R_ePSNePao9MROp45</t>
  </si>
  <si>
    <t>A1G10UPKNT2YEX</t>
  </si>
  <si>
    <t>john2@gmail.com</t>
  </si>
  <si>
    <t>122.174.253.82</t>
  </si>
  <si>
    <t>R_2ATkJLaz4YZ7p8l</t>
  </si>
  <si>
    <t>A11GWWAXRJQ6Y2</t>
  </si>
  <si>
    <t>kaviyakrish7@gmail.com</t>
  </si>
  <si>
    <t>71.102.108.72</t>
  </si>
  <si>
    <t>R_bj9JciuJfLjU0vf</t>
  </si>
  <si>
    <t>A19ED8FYO6CA36</t>
  </si>
  <si>
    <t>67.249.189.129</t>
  </si>
  <si>
    <t>R_1o5v9kj2KAWYlFN</t>
  </si>
  <si>
    <t>A1S88VQY8G8CNC</t>
  </si>
  <si>
    <t>great hit! thanks</t>
  </si>
  <si>
    <t>103.108.76.22</t>
  </si>
  <si>
    <t>R_zZ2ic0QRS8tZ1yV</t>
  </si>
  <si>
    <t>A18LFH7XW61JO9</t>
  </si>
  <si>
    <t>205.197.219.74</t>
  </si>
  <si>
    <t>R_1F2Rz5HuMGcKhpH</t>
  </si>
  <si>
    <t>A250V0QRCNR17F</t>
  </si>
  <si>
    <t>32.209.126.236</t>
  </si>
  <si>
    <t>R_7OnvVUBsKeS3ctz</t>
  </si>
  <si>
    <t>A37JENVKZQ56U6</t>
  </si>
  <si>
    <t>107.77.237.166</t>
  </si>
  <si>
    <t>R_3EQBgmO5Hpm2Y0J</t>
  </si>
  <si>
    <t>A1DX8T0U3UTD0R</t>
  </si>
  <si>
    <t>75.89.132.108</t>
  </si>
  <si>
    <t>R_1r7lJV1AfhFYkTE</t>
  </si>
  <si>
    <t>A70L26UXLTGLC</t>
  </si>
  <si>
    <t>157.51.224.178</t>
  </si>
  <si>
    <t>R_1K7HRSbOJvbojE8</t>
  </si>
  <si>
    <t>A3OOGICWSLXYB0</t>
  </si>
  <si>
    <t>108.224.142.22</t>
  </si>
  <si>
    <t>R_AjHRj0LV9ACZXIl</t>
  </si>
  <si>
    <t>AZM3H44W1D65P</t>
  </si>
  <si>
    <t>70.124.209.202</t>
  </si>
  <si>
    <t>R_W7ovmHTUm4mttuN</t>
  </si>
  <si>
    <t>A1RWNYJA5X25YH</t>
  </si>
  <si>
    <t>THANK YOU</t>
  </si>
  <si>
    <t>108.224.155.0</t>
  </si>
  <si>
    <t>R_2yl2zalb1HDV8uh</t>
  </si>
  <si>
    <t>A3MS21UJPMHLK0</t>
  </si>
  <si>
    <t>73.242.10.66</t>
  </si>
  <si>
    <t>R_Qh4n49Z5MIqu76x</t>
  </si>
  <si>
    <t>A26L91YL0GDGD8</t>
  </si>
  <si>
    <t>49.205.55.205</t>
  </si>
  <si>
    <t>R_1oBZkuIBplBeSA6</t>
  </si>
  <si>
    <t>A1ELYVM5GQIBM0</t>
  </si>
  <si>
    <t>106.220.131.137</t>
  </si>
  <si>
    <t>R_24GymP8SfMEWNPw</t>
  </si>
  <si>
    <t>AOUMYCLO4I993</t>
  </si>
  <si>
    <t>30BUDKLTXDUGTQP8IJXL04M9HDK5ES</t>
  </si>
  <si>
    <t>317HQ483I7RWZKX0I2JYF0KN0REINR</t>
  </si>
  <si>
    <t>31Q0U3WYDPEWWT9FUOH3R4HBJDT71E</t>
  </si>
  <si>
    <t>32KTQ2V7RDEX61JX27YLPSWKCDG9M2</t>
  </si>
  <si>
    <t>32N49TQG3GHU17NB85DC8JQH9LSVAW</t>
  </si>
  <si>
    <t>32RIADZISS3Z7QQQ59YGKTKAI71S4C</t>
  </si>
  <si>
    <t>345LHZDEDXRU47ZQU0OXPPASP7P3UN</t>
  </si>
  <si>
    <t>34J10VATJFXH2HASYUBFJUFS542QIR</t>
  </si>
  <si>
    <t>34PGFRQONOAIHPQKSLVLNKCE6I4WJ5</t>
  </si>
  <si>
    <t>34YB12FSQYNCLB65GD4VH9I7GOKGM5</t>
  </si>
  <si>
    <t>36DSNE9QZ5XACGHI1Z4B6QZS3J4JOL</t>
  </si>
  <si>
    <t>36WLNQG78Z9II66HJTOY3QM1RAZEBX</t>
  </si>
  <si>
    <t>384PI804XS0I828PM8BE8QUX1VN0S6</t>
  </si>
  <si>
    <t>388U7OUMF7067N8C7JB9IGP1FU7R0E</t>
  </si>
  <si>
    <t>392CY0QWG1QADCNU0X42GREN9A3I4G</t>
  </si>
  <si>
    <t>39GHHAVOMFQ68N70IFP2SSTNMPI4J4</t>
  </si>
  <si>
    <t>39U1BHVTDLQF4UK1UVYNKTOQ6T33TH</t>
  </si>
  <si>
    <t>3AMYWKA6YBLYOL2BHGAMXMUNHA8O62</t>
  </si>
  <si>
    <t>3AUQQEL7U5SY0UPTG3GJJDE400CV03</t>
  </si>
  <si>
    <t>3AUQQEL7U5SY0UPTG3GJJDE403X0VZ</t>
  </si>
  <si>
    <t>3C2NJ6JBKAGSOZJYTZY6SKD6BUYN20</t>
  </si>
  <si>
    <t>3CFVK00FWLKQI0ZE4OUU55QTM4ZL6C</t>
  </si>
  <si>
    <t>3DBQWDE4Y6XKNW2LBI04QRGIV5J5NF</t>
  </si>
  <si>
    <t>3FTYUGLFSUKB1KB8MOM1UM4OH1D5DT</t>
  </si>
  <si>
    <t>3IXQG4FA2TX1NAF0BI8CBCLQ0BTB9Q</t>
  </si>
  <si>
    <t>3KIBXJ1WD5T5N0N0JK4N75Z5I4QKOZ</t>
  </si>
  <si>
    <t>3LKC68YZ3A2WI0HH8YNQVGT05EHWOV</t>
  </si>
  <si>
    <t>3MAOD8E57Q9TPFMVHOJZIA72O46NXK</t>
  </si>
  <si>
    <t>3N8OEVH1FRPODR8FHCWGEMGE2AEOO3</t>
  </si>
  <si>
    <t>3NG53N1RLVI3DZX0PVKZ60V4XC9P8P</t>
  </si>
  <si>
    <t>3NKQQ8O39Y4SMZ1NNPU92YW4GHGDUR</t>
  </si>
  <si>
    <t>3OVR4I9USPINUABDD59BPT590KNQ4U</t>
  </si>
  <si>
    <t>3P59JYT76LJQJCOIQVKI1JJY0FM2TO</t>
  </si>
  <si>
    <t>3PJUZCGDJ6FILCHT86O2KAVPS8V89H</t>
  </si>
  <si>
    <t>3PMBY0YE272KXF76PI47MWR8IXPC9W</t>
  </si>
  <si>
    <t>3PXX5PX6LXXFSTP53OMC77WA6ULABG</t>
  </si>
  <si>
    <t>3Q5ZZ9ZEVOEZKPFH5GBL8UQN6AL58S</t>
  </si>
  <si>
    <t>3QL2OFSM96H5MHB0QSNC4XMSNM4NC4</t>
  </si>
  <si>
    <t>3SKRO2GZ71QKR8GZDI6CV9MXPTGK1C</t>
  </si>
  <si>
    <t>3STRJBFXOWQL0SS8F1QM1F5SHFKKT4</t>
  </si>
  <si>
    <t>3TR2532VIPTKNABE13IHPQD1IGY6J1</t>
  </si>
  <si>
    <t>3TXD01ZLD4GFM3IUUETGZU2Y34P4U7</t>
  </si>
  <si>
    <t>3TYCR1GOTCIS6AJP6TR523JORB5ZLW</t>
  </si>
  <si>
    <t>3TYCR1GOTCIS6AJP6TR523JORBCLZP</t>
  </si>
  <si>
    <t>3VAR3R6G1P0LSZLZAV7KH0QEN5PO8F</t>
  </si>
  <si>
    <t>3VW04L3ZLT5Y190ZJU68GCY0QH8XX4</t>
  </si>
  <si>
    <t>3WYGZ5XF3WEKLSFTQ1LWRA96FX8SKR</t>
  </si>
  <si>
    <t>3XIQGXAUMC74MUU81H2AMDLCOPMX74</t>
  </si>
  <si>
    <t>3ZR9AIQJUB8Z6H6EW7FWANERNGD04U</t>
  </si>
  <si>
    <t>3ZWFC4W1UU6X4RN2A1UULNC5LY5RFV</t>
  </si>
  <si>
    <t>REPEATED SURVEY</t>
  </si>
  <si>
    <t>Not in mTurk</t>
  </si>
  <si>
    <t>Answered randomly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</si>
</sst>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family val="2"/>
    </font>
    <font>
      <b/>
      <sz val="9"/>
      <color indexed="81"/>
      <name val="Tahoma"/>
      <family val="2"/>
    </font>
    <font>
      <sz val="8"/>
      <name val="Calibri"/>
      <family val="2"/>
      <scheme val="minor"/>
    </font>
    <font>
      <sz val="9"/>
      <color indexed="81"/>
      <name val="Tahoma"/>
      <charset val="1"/>
    </font>
    <font>
      <b/>
      <sz val="9"/>
      <color indexed="81"/>
      <name val="Tahoma"/>
      <charset val="1"/>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22" fontId="0" fillId="0" borderId="0" xfId="0" applyNumberFormat="1"/>
    <xf numFmtId="0" fontId="0" fillId="0" borderId="0" xfId="0" applyAlignment="1">
      <alignment horizontal="center"/>
    </xf>
    <xf numFmtId="0" fontId="0" fillId="2" borderId="0" xfId="0" applyFill="1"/>
    <xf numFmtId="11" fontId="0" fillId="0" borderId="0" xfId="0" applyNumberFormat="1"/>
    <xf numFmtId="0" fontId="0" fillId="0" borderId="0" xfId="0" applyFill="1"/>
    <xf numFmtId="0" fontId="6" fillId="2" borderId="0" xfId="0" applyFont="1" applyFill="1"/>
    <xf numFmtId="0" fontId="6"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185</xdr:row>
          <xdr:rowOff>0</xdr:rowOff>
        </xdr:from>
        <xdr:to>
          <xdr:col>1</xdr:col>
          <xdr:colOff>914400</xdr:colOff>
          <xdr:row>186</xdr:row>
          <xdr:rowOff>38100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D0904EF5-35AF-452B-B1AF-AE4392A45EB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205E-FC19-446F-891B-719249108D55}">
  <sheetPr codeName="Sheet1"/>
  <dimension ref="A1:AA205"/>
  <sheetViews>
    <sheetView tabSelected="1" workbookViewId="0">
      <pane ySplit="900" topLeftCell="A184" activePane="bottomLeft"/>
      <selection sqref="A1:A1048576"/>
      <selection pane="bottomLeft" activeCell="B192" sqref="B192"/>
    </sheetView>
  </sheetViews>
  <sheetFormatPr defaultRowHeight="15" x14ac:dyDescent="0.25"/>
  <cols>
    <col min="1" max="1" width="20" customWidth="1"/>
    <col min="2" max="2" width="34.7109375" customWidth="1"/>
    <col min="3" max="7" width="10.42578125" customWidth="1"/>
  </cols>
  <sheetData>
    <row r="1" spans="1:27" x14ac:dyDescent="0.25">
      <c r="C1" t="s">
        <v>228</v>
      </c>
      <c r="H1" s="3">
        <v>2</v>
      </c>
      <c r="I1" s="3">
        <v>2</v>
      </c>
      <c r="J1" s="3">
        <v>2</v>
      </c>
      <c r="K1" s="3">
        <v>2</v>
      </c>
      <c r="L1" s="3">
        <v>2</v>
      </c>
      <c r="M1" s="3">
        <v>2</v>
      </c>
      <c r="N1" s="3">
        <v>2</v>
      </c>
      <c r="O1" s="3">
        <v>2</v>
      </c>
      <c r="P1" s="3">
        <v>1</v>
      </c>
      <c r="Q1" s="3">
        <v>1</v>
      </c>
      <c r="R1" s="3">
        <v>1</v>
      </c>
      <c r="S1" s="3">
        <v>3</v>
      </c>
      <c r="T1" s="3">
        <v>3</v>
      </c>
      <c r="U1" s="3">
        <v>3</v>
      </c>
      <c r="V1" s="3">
        <v>4</v>
      </c>
      <c r="W1" s="3">
        <v>4</v>
      </c>
      <c r="X1" s="3">
        <v>4</v>
      </c>
      <c r="Y1" s="3">
        <v>5</v>
      </c>
      <c r="Z1" s="3">
        <v>5</v>
      </c>
      <c r="AA1" s="3">
        <v>5</v>
      </c>
    </row>
    <row r="2" spans="1:27" x14ac:dyDescent="0.25">
      <c r="A2" t="s">
        <v>202</v>
      </c>
      <c r="B2" t="s">
        <v>343</v>
      </c>
      <c r="C2" t="s">
        <v>225</v>
      </c>
      <c r="D2" t="s">
        <v>224</v>
      </c>
      <c r="E2" t="s">
        <v>226</v>
      </c>
      <c r="F2" t="s">
        <v>203</v>
      </c>
      <c r="G2" t="s">
        <v>227</v>
      </c>
      <c r="H2" t="s">
        <v>204</v>
      </c>
      <c r="I2" t="s">
        <v>205</v>
      </c>
      <c r="J2" t="s">
        <v>206</v>
      </c>
      <c r="K2" t="s">
        <v>207</v>
      </c>
      <c r="L2" t="s">
        <v>208</v>
      </c>
      <c r="M2" t="s">
        <v>209</v>
      </c>
      <c r="N2" t="s">
        <v>210</v>
      </c>
      <c r="O2" t="s">
        <v>211</v>
      </c>
      <c r="P2" t="s">
        <v>212</v>
      </c>
      <c r="Q2" t="s">
        <v>213</v>
      </c>
      <c r="R2" t="s">
        <v>214</v>
      </c>
      <c r="S2" t="s">
        <v>215</v>
      </c>
      <c r="T2" t="s">
        <v>216</v>
      </c>
      <c r="U2" t="s">
        <v>217</v>
      </c>
      <c r="V2" t="s">
        <v>218</v>
      </c>
      <c r="W2" t="s">
        <v>219</v>
      </c>
      <c r="X2" t="s">
        <v>220</v>
      </c>
      <c r="Y2" t="s">
        <v>221</v>
      </c>
      <c r="Z2" t="s">
        <v>222</v>
      </c>
      <c r="AA2" t="s">
        <v>223</v>
      </c>
    </row>
    <row r="3" spans="1:27" x14ac:dyDescent="0.25">
      <c r="A3" t="str">
        <f>'Raw Data'!S4</f>
        <v>A2BW6WD7LZ9EGV</v>
      </c>
      <c r="C3">
        <f t="shared" ref="C3:C17" si="0">G3-2</f>
        <v>4.4000000000000004</v>
      </c>
      <c r="D3">
        <f t="shared" ref="D3:D17" si="1">SUM(H3:AA3)</f>
        <v>11</v>
      </c>
      <c r="E3" s="3" t="s">
        <v>230</v>
      </c>
      <c r="F3">
        <f>'Raw Data'!F4/60</f>
        <v>12.483333333333333</v>
      </c>
      <c r="G3">
        <f t="shared" ref="G3:G17" si="2">2+(0.4*D3)</f>
        <v>6.4</v>
      </c>
      <c r="H3">
        <f>IF('Raw Data'!AI4=2,1,0)</f>
        <v>1</v>
      </c>
      <c r="I3">
        <f>IF('Raw Data'!AJ4=2,1,0)</f>
        <v>0</v>
      </c>
      <c r="J3">
        <f>IF('Raw Data'!AK4=2,1,0)</f>
        <v>1</v>
      </c>
      <c r="K3">
        <f>IF('Raw Data'!AL4=2,1,0)</f>
        <v>0</v>
      </c>
      <c r="L3">
        <f>IF('Raw Data'!AM4=2,1,0)</f>
        <v>1</v>
      </c>
      <c r="M3">
        <f>IF('Raw Data'!AN4=2,1,0)</f>
        <v>1</v>
      </c>
      <c r="N3">
        <f>IF('Raw Data'!AO4=2,1,0)</f>
        <v>0</v>
      </c>
      <c r="O3">
        <f>IF('Raw Data'!AP4=2,1,0)</f>
        <v>1</v>
      </c>
      <c r="P3">
        <f>IF('Raw Data'!AQ4=1,1,0)</f>
        <v>1</v>
      </c>
      <c r="Q3">
        <f>IF('Raw Data'!AR4=1,1,0)</f>
        <v>1</v>
      </c>
      <c r="R3">
        <f>IF('Raw Data'!AS4=1,1,0)</f>
        <v>1</v>
      </c>
      <c r="S3">
        <f>IF('Raw Data'!AT4=3,1,0)</f>
        <v>0</v>
      </c>
      <c r="T3">
        <f>IF('Raw Data'!AU4=3,1,0)</f>
        <v>1</v>
      </c>
      <c r="U3">
        <f>IF('Raw Data'!AV4=3,1,0)</f>
        <v>0</v>
      </c>
      <c r="V3">
        <f>IF('Raw Data'!AW4=4,1,0)</f>
        <v>1</v>
      </c>
      <c r="W3">
        <f>IF('Raw Data'!AX4=4,1,0)</f>
        <v>1</v>
      </c>
      <c r="X3">
        <f>IF('Raw Data'!AY4=4,1,0)</f>
        <v>0</v>
      </c>
      <c r="Y3">
        <f>IF('Raw Data'!AZ4=5,1,0)</f>
        <v>0</v>
      </c>
      <c r="Z3">
        <f>IF('Raw Data'!BA4=5,1,0)</f>
        <v>0</v>
      </c>
      <c r="AA3">
        <f>IF('Raw Data'!BB4=5,1,0)</f>
        <v>0</v>
      </c>
    </row>
    <row r="4" spans="1:27" x14ac:dyDescent="0.25">
      <c r="A4" t="str">
        <f>'Raw Data'!S5</f>
        <v>AXMPSUNKUBEIL</v>
      </c>
      <c r="C4">
        <f t="shared" si="0"/>
        <v>4.4000000000000004</v>
      </c>
      <c r="D4">
        <f t="shared" si="1"/>
        <v>11</v>
      </c>
      <c r="E4" s="3" t="s">
        <v>799</v>
      </c>
      <c r="F4">
        <f>'Raw Data'!F5/60</f>
        <v>17.3</v>
      </c>
      <c r="G4">
        <f t="shared" si="2"/>
        <v>6.4</v>
      </c>
      <c r="H4">
        <f>IF('Raw Data'!AI5=2,1,0)</f>
        <v>1</v>
      </c>
      <c r="I4">
        <f>IF('Raw Data'!AJ5=2,1,0)</f>
        <v>0</v>
      </c>
      <c r="J4">
        <f>IF('Raw Data'!AK5=2,1,0)</f>
        <v>1</v>
      </c>
      <c r="K4">
        <f>IF('Raw Data'!AL5=2,1,0)</f>
        <v>1</v>
      </c>
      <c r="L4">
        <f>IF('Raw Data'!AM5=2,1,0)</f>
        <v>0</v>
      </c>
      <c r="M4">
        <f>IF('Raw Data'!AN5=2,1,0)</f>
        <v>1</v>
      </c>
      <c r="N4">
        <f>IF('Raw Data'!AO5=2,1,0)</f>
        <v>1</v>
      </c>
      <c r="O4">
        <f>IF('Raw Data'!AP5=2,1,0)</f>
        <v>0</v>
      </c>
      <c r="P4">
        <f>IF('Raw Data'!AQ5=1,1,0)</f>
        <v>1</v>
      </c>
      <c r="Q4">
        <f>IF('Raw Data'!AR5=1,1,0)</f>
        <v>1</v>
      </c>
      <c r="R4">
        <f>IF('Raw Data'!AS5=1,1,0)</f>
        <v>1</v>
      </c>
      <c r="S4">
        <f>IF('Raw Data'!AT5=3,1,0)</f>
        <v>0</v>
      </c>
      <c r="T4">
        <f>IF('Raw Data'!AU5=3,1,0)</f>
        <v>0</v>
      </c>
      <c r="U4">
        <f>IF('Raw Data'!AV5=3,1,0)</f>
        <v>0</v>
      </c>
      <c r="V4">
        <f>IF('Raw Data'!AW5=4,1,0)</f>
        <v>1</v>
      </c>
      <c r="W4">
        <f>IF('Raw Data'!AX5=4,1,0)</f>
        <v>0</v>
      </c>
      <c r="X4">
        <f>IF('Raw Data'!AY5=4,1,0)</f>
        <v>0</v>
      </c>
      <c r="Y4">
        <f>IF('Raw Data'!AZ5=5,1,0)</f>
        <v>1</v>
      </c>
      <c r="Z4">
        <f>IF('Raw Data'!BA5=5,1,0)</f>
        <v>0</v>
      </c>
      <c r="AA4">
        <f>IF('Raw Data'!BB5=5,1,0)</f>
        <v>1</v>
      </c>
    </row>
    <row r="5" spans="1:27" x14ac:dyDescent="0.25">
      <c r="A5" t="str">
        <f>'Raw Data'!S6</f>
        <v>A2JP8W265WCC35</v>
      </c>
      <c r="C5">
        <f t="shared" si="0"/>
        <v>5.2</v>
      </c>
      <c r="D5">
        <f t="shared" si="1"/>
        <v>13</v>
      </c>
      <c r="E5" s="3" t="s">
        <v>230</v>
      </c>
      <c r="F5">
        <f>'Raw Data'!F6/60</f>
        <v>20.933333333333334</v>
      </c>
      <c r="G5">
        <f t="shared" si="2"/>
        <v>7.2</v>
      </c>
      <c r="H5">
        <f>IF('Raw Data'!AI6=2,1,0)</f>
        <v>0</v>
      </c>
      <c r="I5">
        <f>IF('Raw Data'!AJ6=2,1,0)</f>
        <v>1</v>
      </c>
      <c r="J5">
        <f>IF('Raw Data'!AK6=2,1,0)</f>
        <v>1</v>
      </c>
      <c r="K5">
        <f>IF('Raw Data'!AL6=2,1,0)</f>
        <v>1</v>
      </c>
      <c r="L5">
        <f>IF('Raw Data'!AM6=2,1,0)</f>
        <v>0</v>
      </c>
      <c r="M5">
        <f>IF('Raw Data'!AN6=2,1,0)</f>
        <v>1</v>
      </c>
      <c r="N5">
        <f>IF('Raw Data'!AO6=2,1,0)</f>
        <v>1</v>
      </c>
      <c r="O5">
        <f>IF('Raw Data'!AP6=2,1,0)</f>
        <v>1</v>
      </c>
      <c r="P5">
        <f>IF('Raw Data'!AQ6=1,1,0)</f>
        <v>1</v>
      </c>
      <c r="Q5">
        <f>IF('Raw Data'!AR6=1,1,0)</f>
        <v>1</v>
      </c>
      <c r="R5">
        <f>IF('Raw Data'!AS6=1,1,0)</f>
        <v>1</v>
      </c>
      <c r="S5">
        <f>IF('Raw Data'!AT6=3,1,0)</f>
        <v>1</v>
      </c>
      <c r="T5">
        <f>IF('Raw Data'!AU6=3,1,0)</f>
        <v>0</v>
      </c>
      <c r="U5">
        <f>IF('Raw Data'!AV6=3,1,0)</f>
        <v>0</v>
      </c>
      <c r="V5">
        <f>IF('Raw Data'!AW6=4,1,0)</f>
        <v>0</v>
      </c>
      <c r="W5">
        <f>IF('Raw Data'!AX6=4,1,0)</f>
        <v>1</v>
      </c>
      <c r="X5">
        <f>IF('Raw Data'!AY6=4,1,0)</f>
        <v>0</v>
      </c>
      <c r="Y5">
        <f>IF('Raw Data'!AZ6=5,1,0)</f>
        <v>1</v>
      </c>
      <c r="Z5">
        <f>IF('Raw Data'!BA6=5,1,0)</f>
        <v>1</v>
      </c>
      <c r="AA5">
        <f>IF('Raw Data'!BB6=5,1,0)</f>
        <v>0</v>
      </c>
    </row>
    <row r="6" spans="1:27" x14ac:dyDescent="0.25">
      <c r="A6" t="str">
        <f>'Raw Data'!S7</f>
        <v>A207IHY6GERCFO</v>
      </c>
      <c r="C6">
        <f t="shared" si="0"/>
        <v>2.4000000000000004</v>
      </c>
      <c r="D6">
        <f t="shared" si="1"/>
        <v>6</v>
      </c>
      <c r="E6" s="3" t="s">
        <v>230</v>
      </c>
      <c r="F6">
        <f>'Raw Data'!F7/60</f>
        <v>20.149999999999999</v>
      </c>
      <c r="G6">
        <f t="shared" si="2"/>
        <v>4.4000000000000004</v>
      </c>
      <c r="H6">
        <f>IF('Raw Data'!AI7=2,1,0)</f>
        <v>1</v>
      </c>
      <c r="I6">
        <f>IF('Raw Data'!AJ7=2,1,0)</f>
        <v>0</v>
      </c>
      <c r="J6">
        <f>IF('Raw Data'!AK7=2,1,0)</f>
        <v>0</v>
      </c>
      <c r="K6">
        <f>IF('Raw Data'!AL7=2,1,0)</f>
        <v>0</v>
      </c>
      <c r="L6">
        <f>IF('Raw Data'!AM7=2,1,0)</f>
        <v>0</v>
      </c>
      <c r="M6">
        <f>IF('Raw Data'!AN7=2,1,0)</f>
        <v>0</v>
      </c>
      <c r="N6">
        <f>IF('Raw Data'!AO7=2,1,0)</f>
        <v>0</v>
      </c>
      <c r="O6">
        <f>IF('Raw Data'!AP7=2,1,0)</f>
        <v>1</v>
      </c>
      <c r="P6">
        <f>IF('Raw Data'!AQ7=1,1,0)</f>
        <v>1</v>
      </c>
      <c r="Q6">
        <f>IF('Raw Data'!AR7=1,1,0)</f>
        <v>1</v>
      </c>
      <c r="R6">
        <f>IF('Raw Data'!AS7=1,1,0)</f>
        <v>1</v>
      </c>
      <c r="S6">
        <f>IF('Raw Data'!AT7=3,1,0)</f>
        <v>0</v>
      </c>
      <c r="T6">
        <f>IF('Raw Data'!AU7=3,1,0)</f>
        <v>0</v>
      </c>
      <c r="U6">
        <f>IF('Raw Data'!AV7=3,1,0)</f>
        <v>0</v>
      </c>
      <c r="V6">
        <f>IF('Raw Data'!AW7=4,1,0)</f>
        <v>0</v>
      </c>
      <c r="W6">
        <f>IF('Raw Data'!AX7=4,1,0)</f>
        <v>0</v>
      </c>
      <c r="X6">
        <f>IF('Raw Data'!AY7=4,1,0)</f>
        <v>0</v>
      </c>
      <c r="Y6">
        <f>IF('Raw Data'!AZ7=5,1,0)</f>
        <v>0</v>
      </c>
      <c r="Z6">
        <f>IF('Raw Data'!BA7=5,1,0)</f>
        <v>1</v>
      </c>
      <c r="AA6">
        <f>IF('Raw Data'!BB7=5,1,0)</f>
        <v>0</v>
      </c>
    </row>
    <row r="7" spans="1:27" x14ac:dyDescent="0.25">
      <c r="A7" t="str">
        <f>'Raw Data'!S8</f>
        <v>A1V2H0UF94ATWY</v>
      </c>
      <c r="C7">
        <f t="shared" si="0"/>
        <v>4.8000000000000007</v>
      </c>
      <c r="D7">
        <f t="shared" si="1"/>
        <v>12</v>
      </c>
      <c r="E7" s="3" t="s">
        <v>230</v>
      </c>
      <c r="F7">
        <f>'Raw Data'!F8/60</f>
        <v>46.116666666666667</v>
      </c>
      <c r="G7">
        <f t="shared" si="2"/>
        <v>6.8000000000000007</v>
      </c>
      <c r="H7">
        <f>IF('Raw Data'!AI8=2,1,0)</f>
        <v>0</v>
      </c>
      <c r="I7">
        <f>IF('Raw Data'!AJ8=2,1,0)</f>
        <v>0</v>
      </c>
      <c r="J7">
        <f>IF('Raw Data'!AK8=2,1,0)</f>
        <v>1</v>
      </c>
      <c r="K7">
        <f>IF('Raw Data'!AL8=2,1,0)</f>
        <v>1</v>
      </c>
      <c r="L7">
        <f>IF('Raw Data'!AM8=2,1,0)</f>
        <v>0</v>
      </c>
      <c r="M7">
        <f>IF('Raw Data'!AN8=2,1,0)</f>
        <v>1</v>
      </c>
      <c r="N7">
        <f>IF('Raw Data'!AO8=2,1,0)</f>
        <v>1</v>
      </c>
      <c r="O7">
        <f>IF('Raw Data'!AP8=2,1,0)</f>
        <v>1</v>
      </c>
      <c r="P7">
        <f>IF('Raw Data'!AQ8=1,1,0)</f>
        <v>1</v>
      </c>
      <c r="Q7">
        <f>IF('Raw Data'!AR8=1,1,0)</f>
        <v>1</v>
      </c>
      <c r="R7">
        <f>IF('Raw Data'!AS8=1,1,0)</f>
        <v>1</v>
      </c>
      <c r="S7">
        <f>IF('Raw Data'!AT8=3,1,0)</f>
        <v>1</v>
      </c>
      <c r="T7">
        <f>IF('Raw Data'!AU8=3,1,0)</f>
        <v>1</v>
      </c>
      <c r="U7">
        <f>IF('Raw Data'!AV8=3,1,0)</f>
        <v>0</v>
      </c>
      <c r="V7">
        <f>IF('Raw Data'!AW8=4,1,0)</f>
        <v>0</v>
      </c>
      <c r="W7">
        <f>IF('Raw Data'!AX8=4,1,0)</f>
        <v>0</v>
      </c>
      <c r="X7">
        <f>IF('Raw Data'!AY8=4,1,0)</f>
        <v>1</v>
      </c>
      <c r="Y7">
        <f>IF('Raw Data'!AZ8=5,1,0)</f>
        <v>1</v>
      </c>
      <c r="Z7">
        <f>IF('Raw Data'!BA8=5,1,0)</f>
        <v>0</v>
      </c>
      <c r="AA7">
        <f>IF('Raw Data'!BB8=5,1,0)</f>
        <v>0</v>
      </c>
    </row>
    <row r="8" spans="1:27" x14ac:dyDescent="0.25">
      <c r="A8" t="str">
        <f>'Raw Data'!S9</f>
        <v>A3RYI5HXC2MJLN</v>
      </c>
      <c r="C8">
        <f t="shared" si="0"/>
        <v>3.5999999999999996</v>
      </c>
      <c r="D8">
        <f t="shared" si="1"/>
        <v>9</v>
      </c>
      <c r="E8" s="3" t="s">
        <v>229</v>
      </c>
      <c r="F8">
        <f>'Raw Data'!F9/60</f>
        <v>20.716666666666665</v>
      </c>
      <c r="G8">
        <f t="shared" si="2"/>
        <v>5.6</v>
      </c>
      <c r="H8">
        <f>IF('Raw Data'!AI9=2,1,0)</f>
        <v>0</v>
      </c>
      <c r="I8">
        <f>IF('Raw Data'!AJ9=2,1,0)</f>
        <v>0</v>
      </c>
      <c r="J8">
        <f>IF('Raw Data'!AK9=2,1,0)</f>
        <v>0</v>
      </c>
      <c r="K8">
        <f>IF('Raw Data'!AL9=2,1,0)</f>
        <v>0</v>
      </c>
      <c r="L8">
        <f>IF('Raw Data'!AM9=2,1,0)</f>
        <v>0</v>
      </c>
      <c r="M8">
        <f>IF('Raw Data'!AN9=2,1,0)</f>
        <v>0</v>
      </c>
      <c r="N8">
        <f>IF('Raw Data'!AO9=2,1,0)</f>
        <v>1</v>
      </c>
      <c r="O8">
        <f>IF('Raw Data'!AP9=2,1,0)</f>
        <v>0</v>
      </c>
      <c r="P8">
        <f>IF('Raw Data'!AQ9=1,1,0)</f>
        <v>1</v>
      </c>
      <c r="Q8">
        <f>IF('Raw Data'!AR9=1,1,0)</f>
        <v>1</v>
      </c>
      <c r="R8">
        <f>IF('Raw Data'!AS9=1,1,0)</f>
        <v>1</v>
      </c>
      <c r="S8">
        <f>IF('Raw Data'!AT9=3,1,0)</f>
        <v>1</v>
      </c>
      <c r="T8">
        <f>IF('Raw Data'!AU9=3,1,0)</f>
        <v>0</v>
      </c>
      <c r="U8">
        <f>IF('Raw Data'!AV9=3,1,0)</f>
        <v>1</v>
      </c>
      <c r="V8">
        <f>IF('Raw Data'!AW9=4,1,0)</f>
        <v>1</v>
      </c>
      <c r="W8">
        <f>IF('Raw Data'!AX9=4,1,0)</f>
        <v>1</v>
      </c>
      <c r="X8">
        <f>IF('Raw Data'!AY9=4,1,0)</f>
        <v>0</v>
      </c>
      <c r="Y8">
        <f>IF('Raw Data'!AZ9=5,1,0)</f>
        <v>1</v>
      </c>
      <c r="Z8">
        <f>IF('Raw Data'!BA9=5,1,0)</f>
        <v>0</v>
      </c>
      <c r="AA8">
        <f>IF('Raw Data'!BB9=5,1,0)</f>
        <v>0</v>
      </c>
    </row>
    <row r="9" spans="1:27" x14ac:dyDescent="0.25">
      <c r="A9" t="str">
        <f>'Raw Data'!S10</f>
        <v>APGX2WZ59OWDN</v>
      </c>
      <c r="C9">
        <f t="shared" si="0"/>
        <v>3.5999999999999996</v>
      </c>
      <c r="D9">
        <f t="shared" si="1"/>
        <v>9</v>
      </c>
      <c r="E9" s="3" t="s">
        <v>229</v>
      </c>
      <c r="F9">
        <f>'Raw Data'!F10/60</f>
        <v>16.3</v>
      </c>
      <c r="G9">
        <f t="shared" si="2"/>
        <v>5.6</v>
      </c>
      <c r="H9">
        <f>IF('Raw Data'!AI10=2,1,0)</f>
        <v>0</v>
      </c>
      <c r="I9">
        <f>IF('Raw Data'!AJ10=2,1,0)</f>
        <v>0</v>
      </c>
      <c r="J9">
        <f>IF('Raw Data'!AK10=2,1,0)</f>
        <v>0</v>
      </c>
      <c r="K9">
        <f>IF('Raw Data'!AL10=2,1,0)</f>
        <v>1</v>
      </c>
      <c r="L9">
        <f>IF('Raw Data'!AM10=2,1,0)</f>
        <v>0</v>
      </c>
      <c r="M9">
        <f>IF('Raw Data'!AN10=2,1,0)</f>
        <v>1</v>
      </c>
      <c r="N9">
        <f>IF('Raw Data'!AO10=2,1,0)</f>
        <v>1</v>
      </c>
      <c r="O9">
        <f>IF('Raw Data'!AP10=2,1,0)</f>
        <v>1</v>
      </c>
      <c r="P9">
        <f>IF('Raw Data'!AQ10=1,1,0)</f>
        <v>1</v>
      </c>
      <c r="Q9">
        <f>IF('Raw Data'!AR10=1,1,0)</f>
        <v>1</v>
      </c>
      <c r="R9">
        <f>IF('Raw Data'!AS10=1,1,0)</f>
        <v>1</v>
      </c>
      <c r="S9">
        <f>IF('Raw Data'!AT10=3,1,0)</f>
        <v>0</v>
      </c>
      <c r="T9">
        <f>IF('Raw Data'!AU10=3,1,0)</f>
        <v>0</v>
      </c>
      <c r="U9">
        <f>IF('Raw Data'!AV10=3,1,0)</f>
        <v>0</v>
      </c>
      <c r="V9">
        <f>IF('Raw Data'!AW10=4,1,0)</f>
        <v>0</v>
      </c>
      <c r="W9">
        <f>IF('Raw Data'!AX10=4,1,0)</f>
        <v>0</v>
      </c>
      <c r="X9">
        <f>IF('Raw Data'!AY10=4,1,0)</f>
        <v>0</v>
      </c>
      <c r="Y9">
        <f>IF('Raw Data'!AZ10=5,1,0)</f>
        <v>1</v>
      </c>
      <c r="Z9">
        <f>IF('Raw Data'!BA10=5,1,0)</f>
        <v>1</v>
      </c>
      <c r="AA9">
        <f>IF('Raw Data'!BB10=5,1,0)</f>
        <v>0</v>
      </c>
    </row>
    <row r="10" spans="1:27" x14ac:dyDescent="0.25">
      <c r="A10" t="str">
        <f>'Raw Data'!S11</f>
        <v>A19CB2C4GY4C60</v>
      </c>
      <c r="C10">
        <f t="shared" si="0"/>
        <v>4</v>
      </c>
      <c r="D10">
        <f t="shared" si="1"/>
        <v>10</v>
      </c>
      <c r="E10" s="3" t="s">
        <v>230</v>
      </c>
      <c r="F10">
        <f>'Raw Data'!F11/60</f>
        <v>46.083333333333336</v>
      </c>
      <c r="G10">
        <f t="shared" si="2"/>
        <v>6</v>
      </c>
      <c r="H10">
        <f>IF('Raw Data'!AI11=2,1,0)</f>
        <v>0</v>
      </c>
      <c r="I10">
        <f>IF('Raw Data'!AJ11=2,1,0)</f>
        <v>0</v>
      </c>
      <c r="J10">
        <f>IF('Raw Data'!AK11=2,1,0)</f>
        <v>1</v>
      </c>
      <c r="K10">
        <f>IF('Raw Data'!AL11=2,1,0)</f>
        <v>0</v>
      </c>
      <c r="L10">
        <f>IF('Raw Data'!AM11=2,1,0)</f>
        <v>0</v>
      </c>
      <c r="M10">
        <f>IF('Raw Data'!AN11=2,1,0)</f>
        <v>1</v>
      </c>
      <c r="N10">
        <f>IF('Raw Data'!AO11=2,1,0)</f>
        <v>0</v>
      </c>
      <c r="O10">
        <f>IF('Raw Data'!AP11=2,1,0)</f>
        <v>1</v>
      </c>
      <c r="P10">
        <f>IF('Raw Data'!AQ11=1,1,0)</f>
        <v>1</v>
      </c>
      <c r="Q10">
        <f>IF('Raw Data'!AR11=1,1,0)</f>
        <v>1</v>
      </c>
      <c r="R10">
        <f>IF('Raw Data'!AS11=1,1,0)</f>
        <v>1</v>
      </c>
      <c r="S10">
        <f>IF('Raw Data'!AT11=3,1,0)</f>
        <v>0</v>
      </c>
      <c r="T10">
        <f>IF('Raw Data'!AU11=3,1,0)</f>
        <v>0</v>
      </c>
      <c r="U10">
        <f>IF('Raw Data'!AV11=3,1,0)</f>
        <v>1</v>
      </c>
      <c r="V10">
        <f>IF('Raw Data'!AW11=4,1,0)</f>
        <v>0</v>
      </c>
      <c r="W10">
        <f>IF('Raw Data'!AX11=4,1,0)</f>
        <v>0</v>
      </c>
      <c r="X10">
        <f>IF('Raw Data'!AY11=4,1,0)</f>
        <v>1</v>
      </c>
      <c r="Y10">
        <f>IF('Raw Data'!AZ11=5,1,0)</f>
        <v>1</v>
      </c>
      <c r="Z10">
        <f>IF('Raw Data'!BA11=5,1,0)</f>
        <v>1</v>
      </c>
      <c r="AA10">
        <f>IF('Raw Data'!BB11=5,1,0)</f>
        <v>0</v>
      </c>
    </row>
    <row r="11" spans="1:27" x14ac:dyDescent="0.25">
      <c r="A11" t="str">
        <f>'Raw Data'!S12</f>
        <v>A36SM7QM8OK3H6</v>
      </c>
      <c r="C11">
        <f t="shared" si="0"/>
        <v>4.4000000000000004</v>
      </c>
      <c r="D11">
        <f t="shared" si="1"/>
        <v>11</v>
      </c>
      <c r="E11" s="3" t="s">
        <v>229</v>
      </c>
      <c r="F11">
        <f>'Raw Data'!F12/60</f>
        <v>17.766666666666666</v>
      </c>
      <c r="G11">
        <f t="shared" si="2"/>
        <v>6.4</v>
      </c>
      <c r="H11">
        <f>IF('Raw Data'!AI12=2,1,0)</f>
        <v>0</v>
      </c>
      <c r="I11">
        <f>IF('Raw Data'!AJ12=2,1,0)</f>
        <v>0</v>
      </c>
      <c r="J11">
        <f>IF('Raw Data'!AK12=2,1,0)</f>
        <v>1</v>
      </c>
      <c r="K11">
        <f>IF('Raw Data'!AL12=2,1,0)</f>
        <v>1</v>
      </c>
      <c r="L11">
        <f>IF('Raw Data'!AM12=2,1,0)</f>
        <v>0</v>
      </c>
      <c r="M11">
        <f>IF('Raw Data'!AN12=2,1,0)</f>
        <v>1</v>
      </c>
      <c r="N11">
        <f>IF('Raw Data'!AO12=2,1,0)</f>
        <v>1</v>
      </c>
      <c r="O11">
        <f>IF('Raw Data'!AP12=2,1,0)</f>
        <v>1</v>
      </c>
      <c r="P11">
        <f>IF('Raw Data'!AQ12=1,1,0)</f>
        <v>1</v>
      </c>
      <c r="Q11">
        <f>IF('Raw Data'!AR12=1,1,0)</f>
        <v>1</v>
      </c>
      <c r="R11">
        <f>IF('Raw Data'!AS12=1,1,0)</f>
        <v>1</v>
      </c>
      <c r="S11">
        <f>IF('Raw Data'!AT12=3,1,0)</f>
        <v>0</v>
      </c>
      <c r="T11">
        <f>IF('Raw Data'!AU12=3,1,0)</f>
        <v>0</v>
      </c>
      <c r="U11">
        <f>IF('Raw Data'!AV12=3,1,0)</f>
        <v>0</v>
      </c>
      <c r="V11">
        <f>IF('Raw Data'!AW12=4,1,0)</f>
        <v>0</v>
      </c>
      <c r="W11">
        <f>IF('Raw Data'!AX12=4,1,0)</f>
        <v>1</v>
      </c>
      <c r="X11">
        <f>IF('Raw Data'!AY12=4,1,0)</f>
        <v>1</v>
      </c>
      <c r="Y11">
        <f>IF('Raw Data'!AZ12=5,1,0)</f>
        <v>1</v>
      </c>
      <c r="Z11">
        <f>IF('Raw Data'!BA12=5,1,0)</f>
        <v>0</v>
      </c>
      <c r="AA11">
        <f>IF('Raw Data'!BB12=5,1,0)</f>
        <v>0</v>
      </c>
    </row>
    <row r="12" spans="1:27" x14ac:dyDescent="0.25">
      <c r="A12" t="str">
        <f>'Raw Data'!S13</f>
        <v>A3U6IA3JUSFZ2M</v>
      </c>
      <c r="C12">
        <f t="shared" si="0"/>
        <v>3.5999999999999996</v>
      </c>
      <c r="D12">
        <f t="shared" si="1"/>
        <v>9</v>
      </c>
      <c r="E12" s="3" t="s">
        <v>229</v>
      </c>
      <c r="F12">
        <f>'Raw Data'!F13/60</f>
        <v>18.7</v>
      </c>
      <c r="G12">
        <f t="shared" si="2"/>
        <v>5.6</v>
      </c>
      <c r="H12">
        <f>IF('Raw Data'!AI13=2,1,0)</f>
        <v>0</v>
      </c>
      <c r="I12">
        <f>IF('Raw Data'!AJ13=2,1,0)</f>
        <v>0</v>
      </c>
      <c r="J12">
        <f>IF('Raw Data'!AK13=2,1,0)</f>
        <v>0</v>
      </c>
      <c r="K12">
        <f>IF('Raw Data'!AL13=2,1,0)</f>
        <v>0</v>
      </c>
      <c r="L12">
        <f>IF('Raw Data'!AM13=2,1,0)</f>
        <v>1</v>
      </c>
      <c r="M12">
        <f>IF('Raw Data'!AN13=2,1,0)</f>
        <v>1</v>
      </c>
      <c r="N12">
        <f>IF('Raw Data'!AO13=2,1,0)</f>
        <v>1</v>
      </c>
      <c r="O12">
        <f>IF('Raw Data'!AP13=2,1,0)</f>
        <v>1</v>
      </c>
      <c r="P12">
        <f>IF('Raw Data'!AQ13=1,1,0)</f>
        <v>1</v>
      </c>
      <c r="Q12">
        <f>IF('Raw Data'!AR13=1,1,0)</f>
        <v>0</v>
      </c>
      <c r="R12">
        <f>IF('Raw Data'!AS13=1,1,0)</f>
        <v>1</v>
      </c>
      <c r="S12">
        <f>IF('Raw Data'!AT13=3,1,0)</f>
        <v>1</v>
      </c>
      <c r="T12">
        <f>IF('Raw Data'!AU13=3,1,0)</f>
        <v>1</v>
      </c>
      <c r="U12">
        <f>IF('Raw Data'!AV13=3,1,0)</f>
        <v>1</v>
      </c>
      <c r="V12">
        <f>IF('Raw Data'!AW13=4,1,0)</f>
        <v>0</v>
      </c>
      <c r="W12">
        <f>IF('Raw Data'!AX13=4,1,0)</f>
        <v>0</v>
      </c>
      <c r="X12">
        <f>IF('Raw Data'!AY13=4,1,0)</f>
        <v>0</v>
      </c>
      <c r="Y12">
        <f>IF('Raw Data'!AZ13=5,1,0)</f>
        <v>0</v>
      </c>
      <c r="Z12">
        <f>IF('Raw Data'!BA13=5,1,0)</f>
        <v>0</v>
      </c>
      <c r="AA12">
        <f>IF('Raw Data'!BB13=5,1,0)</f>
        <v>0</v>
      </c>
    </row>
    <row r="13" spans="1:27" x14ac:dyDescent="0.25">
      <c r="A13" t="str">
        <f>'Raw Data'!S14</f>
        <v>A320QA9HJFUOZO</v>
      </c>
      <c r="C13">
        <f t="shared" si="0"/>
        <v>3.5999999999999996</v>
      </c>
      <c r="D13">
        <f t="shared" si="1"/>
        <v>9</v>
      </c>
      <c r="E13" s="3" t="s">
        <v>229</v>
      </c>
      <c r="F13">
        <f>'Raw Data'!F14/60</f>
        <v>19.350000000000001</v>
      </c>
      <c r="G13">
        <f t="shared" si="2"/>
        <v>5.6</v>
      </c>
      <c r="H13">
        <f>IF('Raw Data'!AI14=2,1,0)</f>
        <v>0</v>
      </c>
      <c r="I13">
        <f>IF('Raw Data'!AJ14=2,1,0)</f>
        <v>0</v>
      </c>
      <c r="J13">
        <f>IF('Raw Data'!AK14=2,1,0)</f>
        <v>0</v>
      </c>
      <c r="K13">
        <f>IF('Raw Data'!AL14=2,1,0)</f>
        <v>0</v>
      </c>
      <c r="L13">
        <f>IF('Raw Data'!AM14=2,1,0)</f>
        <v>0</v>
      </c>
      <c r="M13">
        <f>IF('Raw Data'!AN14=2,1,0)</f>
        <v>1</v>
      </c>
      <c r="N13">
        <f>IF('Raw Data'!AO14=2,1,0)</f>
        <v>0</v>
      </c>
      <c r="O13">
        <f>IF('Raw Data'!AP14=2,1,0)</f>
        <v>1</v>
      </c>
      <c r="P13">
        <f>IF('Raw Data'!AQ14=1,1,0)</f>
        <v>1</v>
      </c>
      <c r="Q13">
        <f>IF('Raw Data'!AR14=1,1,0)</f>
        <v>1</v>
      </c>
      <c r="R13">
        <f>IF('Raw Data'!AS14=1,1,0)</f>
        <v>1</v>
      </c>
      <c r="S13">
        <f>IF('Raw Data'!AT14=3,1,0)</f>
        <v>0</v>
      </c>
      <c r="T13">
        <f>IF('Raw Data'!AU14=3,1,0)</f>
        <v>0</v>
      </c>
      <c r="U13">
        <f>IF('Raw Data'!AV14=3,1,0)</f>
        <v>1</v>
      </c>
      <c r="V13">
        <f>IF('Raw Data'!AW14=4,1,0)</f>
        <v>0</v>
      </c>
      <c r="W13">
        <f>IF('Raw Data'!AX14=4,1,0)</f>
        <v>1</v>
      </c>
      <c r="X13">
        <f>IF('Raw Data'!AY14=4,1,0)</f>
        <v>1</v>
      </c>
      <c r="Y13">
        <f>IF('Raw Data'!AZ14=5,1,0)</f>
        <v>1</v>
      </c>
      <c r="Z13">
        <f>IF('Raw Data'!BA14=5,1,0)</f>
        <v>0</v>
      </c>
      <c r="AA13">
        <f>IF('Raw Data'!BB14=5,1,0)</f>
        <v>0</v>
      </c>
    </row>
    <row r="14" spans="1:27" ht="15.75" customHeight="1" x14ac:dyDescent="0.25">
      <c r="A14" t="str">
        <f>'Raw Data'!S15</f>
        <v>ACDTQNYOT3GG8</v>
      </c>
      <c r="C14">
        <f t="shared" si="0"/>
        <v>4</v>
      </c>
      <c r="D14">
        <f t="shared" si="1"/>
        <v>10</v>
      </c>
      <c r="E14" s="3" t="s">
        <v>229</v>
      </c>
      <c r="F14">
        <f>'Raw Data'!F15/60</f>
        <v>28.066666666666666</v>
      </c>
      <c r="G14">
        <f t="shared" si="2"/>
        <v>6</v>
      </c>
      <c r="H14">
        <f>IF('Raw Data'!AI15=2,1,0)</f>
        <v>0</v>
      </c>
      <c r="I14">
        <f>IF('Raw Data'!AJ15=2,1,0)</f>
        <v>1</v>
      </c>
      <c r="J14">
        <f>IF('Raw Data'!AK15=2,1,0)</f>
        <v>1</v>
      </c>
      <c r="K14">
        <f>IF('Raw Data'!AL15=2,1,0)</f>
        <v>1</v>
      </c>
      <c r="L14">
        <f>IF('Raw Data'!AM15=2,1,0)</f>
        <v>0</v>
      </c>
      <c r="M14">
        <f>IF('Raw Data'!AN15=2,1,0)</f>
        <v>1</v>
      </c>
      <c r="N14">
        <f>IF('Raw Data'!AO15=2,1,0)</f>
        <v>0</v>
      </c>
      <c r="O14">
        <f>IF('Raw Data'!AP15=2,1,0)</f>
        <v>1</v>
      </c>
      <c r="P14">
        <f>IF('Raw Data'!AQ15=1,1,0)</f>
        <v>1</v>
      </c>
      <c r="Q14">
        <f>IF('Raw Data'!AR15=1,1,0)</f>
        <v>1</v>
      </c>
      <c r="R14">
        <f>IF('Raw Data'!AS15=1,1,0)</f>
        <v>1</v>
      </c>
      <c r="S14">
        <f>IF('Raw Data'!AT15=3,1,0)</f>
        <v>0</v>
      </c>
      <c r="T14">
        <f>IF('Raw Data'!AU15=3,1,0)</f>
        <v>1</v>
      </c>
      <c r="U14">
        <f>IF('Raw Data'!AV15=3,1,0)</f>
        <v>0</v>
      </c>
      <c r="V14">
        <f>IF('Raw Data'!AW15=4,1,0)</f>
        <v>0</v>
      </c>
      <c r="W14">
        <f>IF('Raw Data'!AX15=4,1,0)</f>
        <v>0</v>
      </c>
      <c r="X14">
        <f>IF('Raw Data'!AY15=4,1,0)</f>
        <v>0</v>
      </c>
      <c r="Y14">
        <f>IF('Raw Data'!AZ15=5,1,0)</f>
        <v>0</v>
      </c>
      <c r="Z14">
        <f>IF('Raw Data'!BA15=5,1,0)</f>
        <v>1</v>
      </c>
      <c r="AA14">
        <f>IF('Raw Data'!BB15=5,1,0)</f>
        <v>0</v>
      </c>
    </row>
    <row r="15" spans="1:27" ht="15.75" customHeight="1" x14ac:dyDescent="0.25">
      <c r="A15" t="str">
        <f>'Raw Data'!S16</f>
        <v>A3N0QZ9ZKUCTCQ</v>
      </c>
      <c r="C15">
        <f t="shared" si="0"/>
        <v>3.5999999999999996</v>
      </c>
      <c r="D15">
        <f t="shared" si="1"/>
        <v>9</v>
      </c>
      <c r="E15" s="3" t="s">
        <v>229</v>
      </c>
      <c r="F15">
        <f>'Raw Data'!F16/60</f>
        <v>33.549999999999997</v>
      </c>
      <c r="G15">
        <f t="shared" si="2"/>
        <v>5.6</v>
      </c>
      <c r="H15">
        <f>IF('Raw Data'!AI16=2,1,0)</f>
        <v>0</v>
      </c>
      <c r="I15">
        <f>IF('Raw Data'!AJ16=2,1,0)</f>
        <v>1</v>
      </c>
      <c r="J15">
        <f>IF('Raw Data'!AK16=2,1,0)</f>
        <v>0</v>
      </c>
      <c r="K15">
        <f>IF('Raw Data'!AL16=2,1,0)</f>
        <v>0</v>
      </c>
      <c r="L15">
        <f>IF('Raw Data'!AM16=2,1,0)</f>
        <v>1</v>
      </c>
      <c r="M15">
        <f>IF('Raw Data'!AN16=2,1,0)</f>
        <v>1</v>
      </c>
      <c r="N15">
        <f>IF('Raw Data'!AO16=2,1,0)</f>
        <v>0</v>
      </c>
      <c r="O15">
        <f>IF('Raw Data'!AP16=2,1,0)</f>
        <v>0</v>
      </c>
      <c r="P15">
        <f>IF('Raw Data'!AQ16=1,1,0)</f>
        <v>1</v>
      </c>
      <c r="Q15">
        <f>IF('Raw Data'!AR16=1,1,0)</f>
        <v>0</v>
      </c>
      <c r="R15">
        <f>IF('Raw Data'!AS16=1,1,0)</f>
        <v>1</v>
      </c>
      <c r="S15">
        <f>IF('Raw Data'!AT16=3,1,0)</f>
        <v>0</v>
      </c>
      <c r="T15">
        <f>IF('Raw Data'!AU16=3,1,0)</f>
        <v>0</v>
      </c>
      <c r="U15">
        <f>IF('Raw Data'!AV16=3,1,0)</f>
        <v>1</v>
      </c>
      <c r="V15">
        <f>IF('Raw Data'!AW16=4,1,0)</f>
        <v>1</v>
      </c>
      <c r="W15">
        <f>IF('Raw Data'!AX16=4,1,0)</f>
        <v>1</v>
      </c>
      <c r="X15">
        <f>IF('Raw Data'!AY16=4,1,0)</f>
        <v>0</v>
      </c>
      <c r="Y15">
        <f>IF('Raw Data'!AZ16=5,1,0)</f>
        <v>1</v>
      </c>
      <c r="Z15">
        <f>IF('Raw Data'!BA16=5,1,0)</f>
        <v>0</v>
      </c>
      <c r="AA15">
        <f>IF('Raw Data'!BB16=5,1,0)</f>
        <v>0</v>
      </c>
    </row>
    <row r="16" spans="1:27" ht="15.75" customHeight="1" x14ac:dyDescent="0.25">
      <c r="A16" t="str">
        <f>'Raw Data'!S17</f>
        <v>A2NA2OJT15COZY</v>
      </c>
      <c r="C16">
        <f t="shared" si="0"/>
        <v>3.2</v>
      </c>
      <c r="D16">
        <f t="shared" si="1"/>
        <v>8</v>
      </c>
      <c r="E16" s="3" t="s">
        <v>229</v>
      </c>
      <c r="F16">
        <f>'Raw Data'!F17/60</f>
        <v>24.533333333333335</v>
      </c>
      <c r="G16">
        <f t="shared" si="2"/>
        <v>5.2</v>
      </c>
      <c r="H16">
        <f>IF('Raw Data'!AI17=2,1,0)</f>
        <v>1</v>
      </c>
      <c r="I16">
        <f>IF('Raw Data'!AJ17=2,1,0)</f>
        <v>1</v>
      </c>
      <c r="J16">
        <f>IF('Raw Data'!AK17=2,1,0)</f>
        <v>1</v>
      </c>
      <c r="K16">
        <f>IF('Raw Data'!AL17=2,1,0)</f>
        <v>1</v>
      </c>
      <c r="L16">
        <f>IF('Raw Data'!AM17=2,1,0)</f>
        <v>0</v>
      </c>
      <c r="M16">
        <f>IF('Raw Data'!AN17=2,1,0)</f>
        <v>0</v>
      </c>
      <c r="N16">
        <f>IF('Raw Data'!AO17=2,1,0)</f>
        <v>0</v>
      </c>
      <c r="O16">
        <f>IF('Raw Data'!AP17=2,1,0)</f>
        <v>1</v>
      </c>
      <c r="P16">
        <f>IF('Raw Data'!AQ17=1,1,0)</f>
        <v>0</v>
      </c>
      <c r="Q16">
        <f>IF('Raw Data'!AR17=1,1,0)</f>
        <v>1</v>
      </c>
      <c r="R16">
        <f>IF('Raw Data'!AS17=1,1,0)</f>
        <v>1</v>
      </c>
      <c r="S16">
        <f>IF('Raw Data'!AT17=3,1,0)</f>
        <v>0</v>
      </c>
      <c r="T16">
        <f>IF('Raw Data'!AU17=3,1,0)</f>
        <v>0</v>
      </c>
      <c r="U16">
        <f>IF('Raw Data'!AV17=3,1,0)</f>
        <v>1</v>
      </c>
      <c r="V16">
        <f>IF('Raw Data'!AW17=4,1,0)</f>
        <v>0</v>
      </c>
      <c r="W16">
        <f>IF('Raw Data'!AX17=4,1,0)</f>
        <v>0</v>
      </c>
      <c r="X16">
        <f>IF('Raw Data'!AY17=4,1,0)</f>
        <v>0</v>
      </c>
      <c r="Y16">
        <f>IF('Raw Data'!AZ17=5,1,0)</f>
        <v>0</v>
      </c>
      <c r="Z16">
        <f>IF('Raw Data'!BA17=5,1,0)</f>
        <v>0</v>
      </c>
      <c r="AA16">
        <f>IF('Raw Data'!BB17=5,1,0)</f>
        <v>0</v>
      </c>
    </row>
    <row r="17" spans="1:27" ht="15.75" customHeight="1" x14ac:dyDescent="0.25">
      <c r="A17" t="str">
        <f>'Raw Data'!S18</f>
        <v>A18G2CLYSTENK</v>
      </c>
      <c r="C17">
        <f t="shared" si="0"/>
        <v>1.6</v>
      </c>
      <c r="D17">
        <f t="shared" si="1"/>
        <v>4</v>
      </c>
      <c r="E17" s="3" t="s">
        <v>230</v>
      </c>
      <c r="F17">
        <f>'Raw Data'!F18/60</f>
        <v>18.733333333333334</v>
      </c>
      <c r="G17">
        <f t="shared" si="2"/>
        <v>3.6</v>
      </c>
      <c r="H17">
        <f>IF('Raw Data'!AI18=2,1,0)</f>
        <v>0</v>
      </c>
      <c r="I17">
        <f>IF('Raw Data'!AJ18=2,1,0)</f>
        <v>0</v>
      </c>
      <c r="J17">
        <f>IF('Raw Data'!AK18=2,1,0)</f>
        <v>0</v>
      </c>
      <c r="K17">
        <f>IF('Raw Data'!AL18=2,1,0)</f>
        <v>0</v>
      </c>
      <c r="L17">
        <f>IF('Raw Data'!AM18=2,1,0)</f>
        <v>0</v>
      </c>
      <c r="M17">
        <f>IF('Raw Data'!AN18=2,1,0)</f>
        <v>0</v>
      </c>
      <c r="N17">
        <f>IF('Raw Data'!AO18=2,1,0)</f>
        <v>0</v>
      </c>
      <c r="O17">
        <f>IF('Raw Data'!AP18=2,1,0)</f>
        <v>0</v>
      </c>
      <c r="P17">
        <f>IF('Raw Data'!AQ18=1,1,0)</f>
        <v>1</v>
      </c>
      <c r="Q17">
        <f>IF('Raw Data'!AR18=1,1,0)</f>
        <v>0</v>
      </c>
      <c r="R17">
        <f>IF('Raw Data'!AS18=1,1,0)</f>
        <v>0</v>
      </c>
      <c r="S17">
        <f>IF('Raw Data'!AT18=3,1,0)</f>
        <v>0</v>
      </c>
      <c r="T17">
        <f>IF('Raw Data'!AU18=3,1,0)</f>
        <v>1</v>
      </c>
      <c r="U17">
        <f>IF('Raw Data'!AV18=3,1,0)</f>
        <v>0</v>
      </c>
      <c r="V17">
        <f>IF('Raw Data'!AW18=4,1,0)</f>
        <v>0</v>
      </c>
      <c r="W17">
        <f>IF('Raw Data'!AX18=4,1,0)</f>
        <v>0</v>
      </c>
      <c r="X17">
        <f>IF('Raw Data'!AY18=4,1,0)</f>
        <v>1</v>
      </c>
      <c r="Y17">
        <f>IF('Raw Data'!AZ18=5,1,0)</f>
        <v>0</v>
      </c>
      <c r="Z17">
        <f>IF('Raw Data'!BA18=5,1,0)</f>
        <v>0</v>
      </c>
      <c r="AA17">
        <f>IF('Raw Data'!BB18=5,1,0)</f>
        <v>1</v>
      </c>
    </row>
    <row r="18" spans="1:27" x14ac:dyDescent="0.25">
      <c r="A18" t="str">
        <f>'Raw Data'!S19</f>
        <v>AA9V4NE8SOA4I</v>
      </c>
      <c r="B18" t="s">
        <v>361</v>
      </c>
      <c r="C18">
        <f t="shared" ref="C18:C52" si="3">G18-2</f>
        <v>3.2</v>
      </c>
      <c r="D18">
        <f t="shared" ref="D18:D52" si="4">SUM(H18:AA18)</f>
        <v>8</v>
      </c>
      <c r="E18" s="3" t="s">
        <v>379</v>
      </c>
      <c r="F18">
        <f>'Raw Data'!F19/60</f>
        <v>12.35</v>
      </c>
      <c r="G18">
        <f t="shared" ref="G18:G52" si="5">2+(0.4*D18)</f>
        <v>5.2</v>
      </c>
      <c r="H18">
        <f>IF('Raw Data'!AI19=2,1,0)</f>
        <v>0</v>
      </c>
      <c r="I18">
        <f>IF('Raw Data'!AJ19=2,1,0)</f>
        <v>0</v>
      </c>
      <c r="J18">
        <f>IF('Raw Data'!AK19=2,1,0)</f>
        <v>1</v>
      </c>
      <c r="K18">
        <f>IF('Raw Data'!AL19=2,1,0)</f>
        <v>0</v>
      </c>
      <c r="L18">
        <f>IF('Raw Data'!AM19=2,1,0)</f>
        <v>0</v>
      </c>
      <c r="M18">
        <f>IF('Raw Data'!AN19=2,1,0)</f>
        <v>1</v>
      </c>
      <c r="N18">
        <f>IF('Raw Data'!AO19=2,1,0)</f>
        <v>0</v>
      </c>
      <c r="O18">
        <f>IF('Raw Data'!AP19=2,1,0)</f>
        <v>1</v>
      </c>
      <c r="P18">
        <f>IF('Raw Data'!AQ19=1,1,0)</f>
        <v>1</v>
      </c>
      <c r="Q18">
        <f>IF('Raw Data'!AR19=1,1,0)</f>
        <v>0</v>
      </c>
      <c r="R18">
        <f>IF('Raw Data'!AS19=1,1,0)</f>
        <v>1</v>
      </c>
      <c r="S18">
        <f>IF('Raw Data'!AT19=3,1,0)</f>
        <v>1</v>
      </c>
      <c r="T18">
        <f>IF('Raw Data'!AU19=3,1,0)</f>
        <v>0</v>
      </c>
      <c r="U18">
        <f>IF('Raw Data'!AV19=3,1,0)</f>
        <v>1</v>
      </c>
      <c r="V18">
        <f>IF('Raw Data'!AW19=4,1,0)</f>
        <v>0</v>
      </c>
      <c r="W18">
        <f>IF('Raw Data'!AX19=4,1,0)</f>
        <v>0</v>
      </c>
      <c r="X18">
        <f>IF('Raw Data'!AY19=4,1,0)</f>
        <v>1</v>
      </c>
      <c r="Y18">
        <f>IF('Raw Data'!AZ19=5,1,0)</f>
        <v>0</v>
      </c>
      <c r="Z18">
        <f>IF('Raw Data'!BA19=5,1,0)</f>
        <v>0</v>
      </c>
      <c r="AA18">
        <f>IF('Raw Data'!BB19=5,1,0)</f>
        <v>0</v>
      </c>
    </row>
    <row r="19" spans="1:27" x14ac:dyDescent="0.25">
      <c r="A19" t="str">
        <f>'Raw Data'!S20</f>
        <v>A2TBXASXZIRNNW</v>
      </c>
      <c r="B19" t="s">
        <v>350</v>
      </c>
      <c r="C19">
        <f t="shared" si="3"/>
        <v>2.8000000000000007</v>
      </c>
      <c r="D19">
        <f t="shared" si="4"/>
        <v>7</v>
      </c>
      <c r="E19" s="3" t="s">
        <v>379</v>
      </c>
      <c r="F19">
        <f>'Raw Data'!F20/60</f>
        <v>14.533333333333333</v>
      </c>
      <c r="G19">
        <f t="shared" si="5"/>
        <v>4.8000000000000007</v>
      </c>
      <c r="H19">
        <f>IF('Raw Data'!AI20=2,1,0)</f>
        <v>0</v>
      </c>
      <c r="I19">
        <f>IF('Raw Data'!AJ20=2,1,0)</f>
        <v>0</v>
      </c>
      <c r="J19">
        <f>IF('Raw Data'!AK20=2,1,0)</f>
        <v>0</v>
      </c>
      <c r="K19">
        <f>IF('Raw Data'!AL20=2,1,0)</f>
        <v>0</v>
      </c>
      <c r="L19">
        <f>IF('Raw Data'!AM20=2,1,0)</f>
        <v>0</v>
      </c>
      <c r="M19">
        <f>IF('Raw Data'!AN20=2,1,0)</f>
        <v>1</v>
      </c>
      <c r="N19">
        <f>IF('Raw Data'!AO20=2,1,0)</f>
        <v>0</v>
      </c>
      <c r="O19">
        <f>IF('Raw Data'!AP20=2,1,0)</f>
        <v>1</v>
      </c>
      <c r="P19">
        <f>IF('Raw Data'!AQ20=1,1,0)</f>
        <v>1</v>
      </c>
      <c r="Q19">
        <f>IF('Raw Data'!AR20=1,1,0)</f>
        <v>0</v>
      </c>
      <c r="R19">
        <f>IF('Raw Data'!AS20=1,1,0)</f>
        <v>1</v>
      </c>
      <c r="S19">
        <f>IF('Raw Data'!AT20=3,1,0)</f>
        <v>1</v>
      </c>
      <c r="T19">
        <f>IF('Raw Data'!AU20=3,1,0)</f>
        <v>1</v>
      </c>
      <c r="U19">
        <f>IF('Raw Data'!AV20=3,1,0)</f>
        <v>1</v>
      </c>
      <c r="V19">
        <f>IF('Raw Data'!AW20=4,1,0)</f>
        <v>0</v>
      </c>
      <c r="W19">
        <f>IF('Raw Data'!AX20=4,1,0)</f>
        <v>0</v>
      </c>
      <c r="X19">
        <f>IF('Raw Data'!AY20=4,1,0)</f>
        <v>0</v>
      </c>
      <c r="Y19">
        <f>IF('Raw Data'!AZ20=5,1,0)</f>
        <v>0</v>
      </c>
      <c r="Z19">
        <f>IF('Raw Data'!BA20=5,1,0)</f>
        <v>0</v>
      </c>
      <c r="AA19">
        <f>IF('Raw Data'!BB20=5,1,0)</f>
        <v>0</v>
      </c>
    </row>
    <row r="20" spans="1:27" x14ac:dyDescent="0.25">
      <c r="A20" t="str">
        <f>'Raw Data'!S21</f>
        <v>A20NITCOBY4775</v>
      </c>
      <c r="B20" t="s">
        <v>370</v>
      </c>
      <c r="C20">
        <f t="shared" si="3"/>
        <v>4.4000000000000004</v>
      </c>
      <c r="D20">
        <f t="shared" si="4"/>
        <v>11</v>
      </c>
      <c r="E20" s="3" t="s">
        <v>379</v>
      </c>
      <c r="F20">
        <f>'Raw Data'!F21/60</f>
        <v>23.933333333333334</v>
      </c>
      <c r="G20">
        <f t="shared" si="5"/>
        <v>6.4</v>
      </c>
      <c r="H20">
        <f>IF('Raw Data'!AI21=2,1,0)</f>
        <v>1</v>
      </c>
      <c r="I20">
        <f>IF('Raw Data'!AJ21=2,1,0)</f>
        <v>0</v>
      </c>
      <c r="J20">
        <f>IF('Raw Data'!AK21=2,1,0)</f>
        <v>1</v>
      </c>
      <c r="K20">
        <f>IF('Raw Data'!AL21=2,1,0)</f>
        <v>1</v>
      </c>
      <c r="L20">
        <f>IF('Raw Data'!AM21=2,1,0)</f>
        <v>0</v>
      </c>
      <c r="M20">
        <f>IF('Raw Data'!AN21=2,1,0)</f>
        <v>1</v>
      </c>
      <c r="N20">
        <f>IF('Raw Data'!AO21=2,1,0)</f>
        <v>1</v>
      </c>
      <c r="O20">
        <f>IF('Raw Data'!AP21=2,1,0)</f>
        <v>1</v>
      </c>
      <c r="P20">
        <f>IF('Raw Data'!AQ21=1,1,0)</f>
        <v>0</v>
      </c>
      <c r="Q20">
        <f>IF('Raw Data'!AR21=1,1,0)</f>
        <v>1</v>
      </c>
      <c r="R20">
        <f>IF('Raw Data'!AS21=1,1,0)</f>
        <v>1</v>
      </c>
      <c r="S20">
        <f>IF('Raw Data'!AT21=3,1,0)</f>
        <v>0</v>
      </c>
      <c r="T20">
        <f>IF('Raw Data'!AU21=3,1,0)</f>
        <v>1</v>
      </c>
      <c r="U20">
        <f>IF('Raw Data'!AV21=3,1,0)</f>
        <v>1</v>
      </c>
      <c r="V20">
        <f>IF('Raw Data'!AW21=4,1,0)</f>
        <v>0</v>
      </c>
      <c r="W20">
        <f>IF('Raw Data'!AX21=4,1,0)</f>
        <v>0</v>
      </c>
      <c r="X20">
        <f>IF('Raw Data'!AY21=4,1,0)</f>
        <v>0</v>
      </c>
      <c r="Y20">
        <f>IF('Raw Data'!AZ21=5,1,0)</f>
        <v>0</v>
      </c>
      <c r="Z20">
        <f>IF('Raw Data'!BA21=5,1,0)</f>
        <v>1</v>
      </c>
      <c r="AA20">
        <f>IF('Raw Data'!BB21=5,1,0)</f>
        <v>0</v>
      </c>
    </row>
    <row r="21" spans="1:27" x14ac:dyDescent="0.25">
      <c r="A21" t="str">
        <f>'Raw Data'!S22</f>
        <v>ABMPX2Y2IRBMG</v>
      </c>
      <c r="B21" t="s">
        <v>354</v>
      </c>
      <c r="C21" s="6">
        <f t="shared" si="3"/>
        <v>5.2</v>
      </c>
      <c r="D21">
        <f t="shared" si="4"/>
        <v>13</v>
      </c>
      <c r="E21" s="3" t="s">
        <v>799</v>
      </c>
      <c r="F21">
        <f>'Raw Data'!F22/60</f>
        <v>19.816666666666666</v>
      </c>
      <c r="G21">
        <f t="shared" si="5"/>
        <v>7.2</v>
      </c>
      <c r="H21">
        <f>IF('Raw Data'!AI22=2,1,0)</f>
        <v>1</v>
      </c>
      <c r="I21">
        <f>IF('Raw Data'!AJ22=2,1,0)</f>
        <v>0</v>
      </c>
      <c r="J21">
        <f>IF('Raw Data'!AK22=2,1,0)</f>
        <v>0</v>
      </c>
      <c r="K21">
        <f>IF('Raw Data'!AL22=2,1,0)</f>
        <v>0</v>
      </c>
      <c r="L21">
        <f>IF('Raw Data'!AM22=2,1,0)</f>
        <v>0</v>
      </c>
      <c r="M21">
        <f>IF('Raw Data'!AN22=2,1,0)</f>
        <v>1</v>
      </c>
      <c r="N21">
        <f>IF('Raw Data'!AO22=2,1,0)</f>
        <v>1</v>
      </c>
      <c r="O21">
        <f>IF('Raw Data'!AP22=2,1,0)</f>
        <v>1</v>
      </c>
      <c r="P21">
        <f>IF('Raw Data'!AQ22=1,1,0)</f>
        <v>1</v>
      </c>
      <c r="Q21">
        <f>IF('Raw Data'!AR22=1,1,0)</f>
        <v>1</v>
      </c>
      <c r="R21">
        <f>IF('Raw Data'!AS22=1,1,0)</f>
        <v>1</v>
      </c>
      <c r="S21">
        <f>IF('Raw Data'!AT22=3,1,0)</f>
        <v>1</v>
      </c>
      <c r="T21">
        <f>IF('Raw Data'!AU22=3,1,0)</f>
        <v>0</v>
      </c>
      <c r="U21">
        <f>IF('Raw Data'!AV22=3,1,0)</f>
        <v>0</v>
      </c>
      <c r="V21">
        <f>IF('Raw Data'!AW22=4,1,0)</f>
        <v>1</v>
      </c>
      <c r="W21">
        <f>IF('Raw Data'!AX22=4,1,0)</f>
        <v>1</v>
      </c>
      <c r="X21">
        <f>IF('Raw Data'!AY22=4,1,0)</f>
        <v>1</v>
      </c>
      <c r="Y21">
        <f>IF('Raw Data'!AZ22=5,1,0)</f>
        <v>1</v>
      </c>
      <c r="Z21">
        <f>IF('Raw Data'!BA22=5,1,0)</f>
        <v>0</v>
      </c>
      <c r="AA21">
        <f>IF('Raw Data'!BB22=5,1,0)</f>
        <v>1</v>
      </c>
    </row>
    <row r="22" spans="1:27" x14ac:dyDescent="0.25">
      <c r="A22" t="str">
        <f>'Raw Data'!S23</f>
        <v>A5YVMQWA2IYPF</v>
      </c>
      <c r="B22" t="s">
        <v>377</v>
      </c>
      <c r="C22">
        <f t="shared" si="3"/>
        <v>1.6</v>
      </c>
      <c r="D22">
        <f t="shared" si="4"/>
        <v>4</v>
      </c>
      <c r="E22" s="3" t="s">
        <v>379</v>
      </c>
      <c r="F22">
        <f>'Raw Data'!F23/60</f>
        <v>34.666666666666664</v>
      </c>
      <c r="G22">
        <f t="shared" si="5"/>
        <v>3.6</v>
      </c>
      <c r="H22">
        <f>IF('Raw Data'!AI23=2,1,0)</f>
        <v>0</v>
      </c>
      <c r="I22">
        <f>IF('Raw Data'!AJ23=2,1,0)</f>
        <v>0</v>
      </c>
      <c r="J22">
        <f>IF('Raw Data'!AK23=2,1,0)</f>
        <v>0</v>
      </c>
      <c r="K22">
        <f>IF('Raw Data'!AL23=2,1,0)</f>
        <v>0</v>
      </c>
      <c r="L22">
        <f>IF('Raw Data'!AM23=2,1,0)</f>
        <v>1</v>
      </c>
      <c r="M22">
        <f>IF('Raw Data'!AN23=2,1,0)</f>
        <v>1</v>
      </c>
      <c r="N22">
        <f>IF('Raw Data'!AO23=2,1,0)</f>
        <v>0</v>
      </c>
      <c r="O22">
        <f>IF('Raw Data'!AP23=2,1,0)</f>
        <v>0</v>
      </c>
      <c r="P22">
        <f>IF('Raw Data'!AQ23=1,1,0)</f>
        <v>0</v>
      </c>
      <c r="Q22">
        <f>IF('Raw Data'!AR23=1,1,0)</f>
        <v>0</v>
      </c>
      <c r="R22">
        <f>IF('Raw Data'!AS23=1,1,0)</f>
        <v>0</v>
      </c>
      <c r="S22">
        <f>IF('Raw Data'!AT23=3,1,0)</f>
        <v>0</v>
      </c>
      <c r="T22">
        <f>IF('Raw Data'!AU23=3,1,0)</f>
        <v>1</v>
      </c>
      <c r="U22">
        <f>IF('Raw Data'!AV23=3,1,0)</f>
        <v>0</v>
      </c>
      <c r="V22">
        <f>IF('Raw Data'!AW23=4,1,0)</f>
        <v>0</v>
      </c>
      <c r="W22">
        <f>IF('Raw Data'!AX23=4,1,0)</f>
        <v>0</v>
      </c>
      <c r="X22">
        <f>IF('Raw Data'!AY23=4,1,0)</f>
        <v>0</v>
      </c>
      <c r="Y22">
        <f>IF('Raw Data'!AZ23=5,1,0)</f>
        <v>0</v>
      </c>
      <c r="Z22">
        <f>IF('Raw Data'!BA23=5,1,0)</f>
        <v>1</v>
      </c>
      <c r="AA22">
        <f>IF('Raw Data'!BB23=5,1,0)</f>
        <v>0</v>
      </c>
    </row>
    <row r="23" spans="1:27" x14ac:dyDescent="0.25">
      <c r="A23" t="str">
        <f>'Raw Data'!S24</f>
        <v>A1YSYI926BBOHW</v>
      </c>
      <c r="B23" t="s">
        <v>352</v>
      </c>
      <c r="C23">
        <f t="shared" si="3"/>
        <v>3.5999999999999996</v>
      </c>
      <c r="D23">
        <f t="shared" si="4"/>
        <v>9</v>
      </c>
      <c r="E23" s="3" t="s">
        <v>229</v>
      </c>
      <c r="F23">
        <f>'Raw Data'!F24/60</f>
        <v>31.383333333333333</v>
      </c>
      <c r="G23">
        <f t="shared" si="5"/>
        <v>5.6</v>
      </c>
      <c r="H23">
        <f>IF('Raw Data'!AI24=2,1,0)</f>
        <v>0</v>
      </c>
      <c r="I23">
        <f>IF('Raw Data'!AJ24=2,1,0)</f>
        <v>0</v>
      </c>
      <c r="J23">
        <f>IF('Raw Data'!AK24=2,1,0)</f>
        <v>1</v>
      </c>
      <c r="K23">
        <f>IF('Raw Data'!AL24=2,1,0)</f>
        <v>1</v>
      </c>
      <c r="L23">
        <f>IF('Raw Data'!AM24=2,1,0)</f>
        <v>1</v>
      </c>
      <c r="M23">
        <f>IF('Raw Data'!AN24=2,1,0)</f>
        <v>0</v>
      </c>
      <c r="N23">
        <f>IF('Raw Data'!AO24=2,1,0)</f>
        <v>1</v>
      </c>
      <c r="O23">
        <f>IF('Raw Data'!AP24=2,1,0)</f>
        <v>1</v>
      </c>
      <c r="P23">
        <f>IF('Raw Data'!AQ24=1,1,0)</f>
        <v>1</v>
      </c>
      <c r="Q23">
        <f>IF('Raw Data'!AR24=1,1,0)</f>
        <v>1</v>
      </c>
      <c r="R23">
        <f>IF('Raw Data'!AS24=1,1,0)</f>
        <v>0</v>
      </c>
      <c r="S23">
        <f>IF('Raw Data'!AT24=3,1,0)</f>
        <v>0</v>
      </c>
      <c r="T23">
        <f>IF('Raw Data'!AU24=3,1,0)</f>
        <v>0</v>
      </c>
      <c r="U23">
        <f>IF('Raw Data'!AV24=3,1,0)</f>
        <v>0</v>
      </c>
      <c r="V23">
        <f>IF('Raw Data'!AW24=4,1,0)</f>
        <v>0</v>
      </c>
      <c r="W23">
        <f>IF('Raw Data'!AX24=4,1,0)</f>
        <v>0</v>
      </c>
      <c r="X23">
        <f>IF('Raw Data'!AY24=4,1,0)</f>
        <v>0</v>
      </c>
      <c r="Y23">
        <f>IF('Raw Data'!AZ24=5,1,0)</f>
        <v>1</v>
      </c>
      <c r="Z23">
        <f>IF('Raw Data'!BA24=5,1,0)</f>
        <v>1</v>
      </c>
      <c r="AA23">
        <f>IF('Raw Data'!BB24=5,1,0)</f>
        <v>0</v>
      </c>
    </row>
    <row r="24" spans="1:27" x14ac:dyDescent="0.25">
      <c r="A24" t="str">
        <f>'Raw Data'!S25</f>
        <v>A4SC8G0149GEG</v>
      </c>
      <c r="B24" t="s">
        <v>348</v>
      </c>
      <c r="C24">
        <f t="shared" si="3"/>
        <v>5.6000000000000005</v>
      </c>
      <c r="D24">
        <f t="shared" si="4"/>
        <v>14</v>
      </c>
      <c r="E24" s="3" t="s">
        <v>379</v>
      </c>
      <c r="F24">
        <f>'Raw Data'!F25/60</f>
        <v>36</v>
      </c>
      <c r="G24">
        <f t="shared" si="5"/>
        <v>7.6000000000000005</v>
      </c>
      <c r="H24">
        <f>IF('Raw Data'!AI25=2,1,0)</f>
        <v>1</v>
      </c>
      <c r="I24">
        <f>IF('Raw Data'!AJ25=2,1,0)</f>
        <v>0</v>
      </c>
      <c r="J24">
        <f>IF('Raw Data'!AK25=2,1,0)</f>
        <v>1</v>
      </c>
      <c r="K24">
        <f>IF('Raw Data'!AL25=2,1,0)</f>
        <v>0</v>
      </c>
      <c r="L24">
        <f>IF('Raw Data'!AM25=2,1,0)</f>
        <v>0</v>
      </c>
      <c r="M24">
        <f>IF('Raw Data'!AN25=2,1,0)</f>
        <v>1</v>
      </c>
      <c r="N24">
        <f>IF('Raw Data'!AO25=2,1,0)</f>
        <v>1</v>
      </c>
      <c r="O24">
        <f>IF('Raw Data'!AP25=2,1,0)</f>
        <v>1</v>
      </c>
      <c r="P24">
        <f>IF('Raw Data'!AQ25=1,1,0)</f>
        <v>1</v>
      </c>
      <c r="Q24">
        <f>IF('Raw Data'!AR25=1,1,0)</f>
        <v>1</v>
      </c>
      <c r="R24">
        <f>IF('Raw Data'!AS25=1,1,0)</f>
        <v>1</v>
      </c>
      <c r="S24">
        <f>IF('Raw Data'!AT25=3,1,0)</f>
        <v>1</v>
      </c>
      <c r="T24">
        <f>IF('Raw Data'!AU25=3,1,0)</f>
        <v>1</v>
      </c>
      <c r="U24">
        <f>IF('Raw Data'!AV25=3,1,0)</f>
        <v>0</v>
      </c>
      <c r="V24">
        <f>IF('Raw Data'!AW25=4,1,0)</f>
        <v>1</v>
      </c>
      <c r="W24">
        <f>IF('Raw Data'!AX25=4,1,0)</f>
        <v>0</v>
      </c>
      <c r="X24">
        <f>IF('Raw Data'!AY25=4,1,0)</f>
        <v>0</v>
      </c>
      <c r="Y24">
        <f>IF('Raw Data'!AZ25=5,1,0)</f>
        <v>1</v>
      </c>
      <c r="Z24">
        <f>IF('Raw Data'!BA25=5,1,0)</f>
        <v>1</v>
      </c>
      <c r="AA24">
        <f>IF('Raw Data'!BB25=5,1,0)</f>
        <v>1</v>
      </c>
    </row>
    <row r="25" spans="1:27" x14ac:dyDescent="0.25">
      <c r="A25" t="str">
        <f>'Raw Data'!S26</f>
        <v>A149ROBL26JWPJ</v>
      </c>
      <c r="B25" t="s">
        <v>345</v>
      </c>
      <c r="C25">
        <f t="shared" si="3"/>
        <v>3.2</v>
      </c>
      <c r="D25">
        <f t="shared" si="4"/>
        <v>8</v>
      </c>
      <c r="E25" s="3" t="s">
        <v>229</v>
      </c>
      <c r="F25">
        <f>'Raw Data'!F26/60</f>
        <v>42.9</v>
      </c>
      <c r="G25">
        <f t="shared" si="5"/>
        <v>5.2</v>
      </c>
      <c r="H25">
        <f>IF('Raw Data'!AI26=2,1,0)</f>
        <v>0</v>
      </c>
      <c r="I25">
        <f>IF('Raw Data'!AJ26=2,1,0)</f>
        <v>0</v>
      </c>
      <c r="J25">
        <f>IF('Raw Data'!AK26=2,1,0)</f>
        <v>1</v>
      </c>
      <c r="K25">
        <f>IF('Raw Data'!AL26=2,1,0)</f>
        <v>1</v>
      </c>
      <c r="L25">
        <f>IF('Raw Data'!AM26=2,1,0)</f>
        <v>0</v>
      </c>
      <c r="M25">
        <f>IF('Raw Data'!AN26=2,1,0)</f>
        <v>1</v>
      </c>
      <c r="N25">
        <f>IF('Raw Data'!AO26=2,1,0)</f>
        <v>0</v>
      </c>
      <c r="O25">
        <f>IF('Raw Data'!AP26=2,1,0)</f>
        <v>1</v>
      </c>
      <c r="P25">
        <f>IF('Raw Data'!AQ26=1,1,0)</f>
        <v>1</v>
      </c>
      <c r="Q25">
        <f>IF('Raw Data'!AR26=1,1,0)</f>
        <v>0</v>
      </c>
      <c r="R25">
        <f>IF('Raw Data'!AS26=1,1,0)</f>
        <v>1</v>
      </c>
      <c r="S25">
        <f>IF('Raw Data'!AT26=3,1,0)</f>
        <v>0</v>
      </c>
      <c r="T25">
        <f>IF('Raw Data'!AU26=3,1,0)</f>
        <v>0</v>
      </c>
      <c r="U25">
        <f>IF('Raw Data'!AV26=3,1,0)</f>
        <v>0</v>
      </c>
      <c r="V25">
        <f>IF('Raw Data'!AW26=4,1,0)</f>
        <v>1</v>
      </c>
      <c r="W25">
        <f>IF('Raw Data'!AX26=4,1,0)</f>
        <v>0</v>
      </c>
      <c r="X25">
        <f>IF('Raw Data'!AY26=4,1,0)</f>
        <v>0</v>
      </c>
      <c r="Y25">
        <f>IF('Raw Data'!AZ26=5,1,0)</f>
        <v>1</v>
      </c>
      <c r="Z25">
        <f>IF('Raw Data'!BA26=5,1,0)</f>
        <v>0</v>
      </c>
      <c r="AA25">
        <f>IF('Raw Data'!BB26=5,1,0)</f>
        <v>0</v>
      </c>
    </row>
    <row r="26" spans="1:27" x14ac:dyDescent="0.25">
      <c r="A26" t="str">
        <f>'Raw Data'!S27</f>
        <v>A3A8P4UR9A0DWQ</v>
      </c>
      <c r="B26" t="s">
        <v>376</v>
      </c>
      <c r="C26">
        <f t="shared" si="3"/>
        <v>2.8000000000000007</v>
      </c>
      <c r="D26">
        <f t="shared" si="4"/>
        <v>7</v>
      </c>
      <c r="E26" s="3" t="s">
        <v>379</v>
      </c>
      <c r="F26">
        <f>'Raw Data'!F27/60</f>
        <v>18.366666666666667</v>
      </c>
      <c r="G26">
        <f t="shared" si="5"/>
        <v>4.8000000000000007</v>
      </c>
      <c r="H26">
        <f>IF('Raw Data'!AI27=2,1,0)</f>
        <v>0</v>
      </c>
      <c r="I26">
        <f>IF('Raw Data'!AJ27=2,1,0)</f>
        <v>1</v>
      </c>
      <c r="J26">
        <f>IF('Raw Data'!AK27=2,1,0)</f>
        <v>0</v>
      </c>
      <c r="K26">
        <f>IF('Raw Data'!AL27=2,1,0)</f>
        <v>0</v>
      </c>
      <c r="L26">
        <f>IF('Raw Data'!AM27=2,1,0)</f>
        <v>1</v>
      </c>
      <c r="M26">
        <f>IF('Raw Data'!AN27=2,1,0)</f>
        <v>0</v>
      </c>
      <c r="N26">
        <f>IF('Raw Data'!AO27=2,1,0)</f>
        <v>0</v>
      </c>
      <c r="O26">
        <f>IF('Raw Data'!AP27=2,1,0)</f>
        <v>0</v>
      </c>
      <c r="P26">
        <f>IF('Raw Data'!AQ27=1,1,0)</f>
        <v>1</v>
      </c>
      <c r="Q26">
        <f>IF('Raw Data'!AR27=1,1,0)</f>
        <v>0</v>
      </c>
      <c r="R26">
        <f>IF('Raw Data'!AS27=1,1,0)</f>
        <v>1</v>
      </c>
      <c r="S26">
        <f>IF('Raw Data'!AT27=3,1,0)</f>
        <v>1</v>
      </c>
      <c r="T26">
        <f>IF('Raw Data'!AU27=3,1,0)</f>
        <v>1</v>
      </c>
      <c r="U26">
        <f>IF('Raw Data'!AV27=3,1,0)</f>
        <v>0</v>
      </c>
      <c r="V26">
        <f>IF('Raw Data'!AW27=4,1,0)</f>
        <v>0</v>
      </c>
      <c r="W26">
        <f>IF('Raw Data'!AX27=4,1,0)</f>
        <v>1</v>
      </c>
      <c r="X26">
        <f>IF('Raw Data'!AY27=4,1,0)</f>
        <v>0</v>
      </c>
      <c r="Y26">
        <f>IF('Raw Data'!AZ27=5,1,0)</f>
        <v>0</v>
      </c>
      <c r="Z26">
        <f>IF('Raw Data'!BA27=5,1,0)</f>
        <v>0</v>
      </c>
      <c r="AA26">
        <f>IF('Raw Data'!BB27=5,1,0)</f>
        <v>0</v>
      </c>
    </row>
    <row r="27" spans="1:27" x14ac:dyDescent="0.25">
      <c r="A27" t="str">
        <f>'Raw Data'!S28</f>
        <v>AOAZMLP27GD81</v>
      </c>
      <c r="B27" t="s">
        <v>366</v>
      </c>
      <c r="C27">
        <f t="shared" si="3"/>
        <v>5.6000000000000005</v>
      </c>
      <c r="D27">
        <f t="shared" si="4"/>
        <v>14</v>
      </c>
      <c r="E27" s="3" t="s">
        <v>379</v>
      </c>
      <c r="F27">
        <f>'Raw Data'!F28/60</f>
        <v>14.65</v>
      </c>
      <c r="G27">
        <f t="shared" si="5"/>
        <v>7.6000000000000005</v>
      </c>
      <c r="H27">
        <f>IF('Raw Data'!AI28=2,1,0)</f>
        <v>0</v>
      </c>
      <c r="I27">
        <f>IF('Raw Data'!AJ28=2,1,0)</f>
        <v>0</v>
      </c>
      <c r="J27">
        <f>IF('Raw Data'!AK28=2,1,0)</f>
        <v>1</v>
      </c>
      <c r="K27">
        <f>IF('Raw Data'!AL28=2,1,0)</f>
        <v>1</v>
      </c>
      <c r="L27">
        <f>IF('Raw Data'!AM28=2,1,0)</f>
        <v>1</v>
      </c>
      <c r="M27">
        <f>IF('Raw Data'!AN28=2,1,0)</f>
        <v>1</v>
      </c>
      <c r="N27">
        <f>IF('Raw Data'!AO28=2,1,0)</f>
        <v>1</v>
      </c>
      <c r="O27">
        <f>IF('Raw Data'!AP28=2,1,0)</f>
        <v>1</v>
      </c>
      <c r="P27">
        <f>IF('Raw Data'!AQ28=1,1,0)</f>
        <v>1</v>
      </c>
      <c r="Q27">
        <f>IF('Raw Data'!AR28=1,1,0)</f>
        <v>1</v>
      </c>
      <c r="R27">
        <f>IF('Raw Data'!AS28=1,1,0)</f>
        <v>1</v>
      </c>
      <c r="S27">
        <f>IF('Raw Data'!AT28=3,1,0)</f>
        <v>1</v>
      </c>
      <c r="T27">
        <f>IF('Raw Data'!AU28=3,1,0)</f>
        <v>1</v>
      </c>
      <c r="U27">
        <f>IF('Raw Data'!AV28=3,1,0)</f>
        <v>0</v>
      </c>
      <c r="V27">
        <f>IF('Raw Data'!AW28=4,1,0)</f>
        <v>1</v>
      </c>
      <c r="W27">
        <f>IF('Raw Data'!AX28=4,1,0)</f>
        <v>0</v>
      </c>
      <c r="X27">
        <f>IF('Raw Data'!AY28=4,1,0)</f>
        <v>0</v>
      </c>
      <c r="Y27">
        <f>IF('Raw Data'!AZ28=5,1,0)</f>
        <v>1</v>
      </c>
      <c r="Z27">
        <f>IF('Raw Data'!BA28=5,1,0)</f>
        <v>1</v>
      </c>
      <c r="AA27">
        <f>IF('Raw Data'!BB28=5,1,0)</f>
        <v>0</v>
      </c>
    </row>
    <row r="28" spans="1:27" x14ac:dyDescent="0.25">
      <c r="A28" t="str">
        <f>'Raw Data'!S29</f>
        <v>A3RR85PK3AV9TU</v>
      </c>
      <c r="B28" t="s">
        <v>358</v>
      </c>
      <c r="C28">
        <f t="shared" si="3"/>
        <v>4.8000000000000007</v>
      </c>
      <c r="D28">
        <f t="shared" si="4"/>
        <v>12</v>
      </c>
      <c r="E28" s="3" t="s">
        <v>379</v>
      </c>
      <c r="F28">
        <f>'Raw Data'!F29/60</f>
        <v>39.43333333333333</v>
      </c>
      <c r="G28">
        <f t="shared" si="5"/>
        <v>6.8000000000000007</v>
      </c>
      <c r="H28">
        <f>IF('Raw Data'!AI29=2,1,0)</f>
        <v>0</v>
      </c>
      <c r="I28">
        <f>IF('Raw Data'!AJ29=2,1,0)</f>
        <v>0</v>
      </c>
      <c r="J28">
        <f>IF('Raw Data'!AK29=2,1,0)</f>
        <v>1</v>
      </c>
      <c r="K28">
        <f>IF('Raw Data'!AL29=2,1,0)</f>
        <v>0</v>
      </c>
      <c r="L28">
        <f>IF('Raw Data'!AM29=2,1,0)</f>
        <v>0</v>
      </c>
      <c r="M28">
        <f>IF('Raw Data'!AN29=2,1,0)</f>
        <v>1</v>
      </c>
      <c r="N28">
        <f>IF('Raw Data'!AO29=2,1,0)</f>
        <v>1</v>
      </c>
      <c r="O28">
        <f>IF('Raw Data'!AP29=2,1,0)</f>
        <v>1</v>
      </c>
      <c r="P28">
        <f>IF('Raw Data'!AQ29=1,1,0)</f>
        <v>1</v>
      </c>
      <c r="Q28">
        <f>IF('Raw Data'!AR29=1,1,0)</f>
        <v>1</v>
      </c>
      <c r="R28">
        <f>IF('Raw Data'!AS29=1,1,0)</f>
        <v>1</v>
      </c>
      <c r="S28">
        <f>IF('Raw Data'!AT29=3,1,0)</f>
        <v>1</v>
      </c>
      <c r="T28">
        <f>IF('Raw Data'!AU29=3,1,0)</f>
        <v>0</v>
      </c>
      <c r="U28">
        <f>IF('Raw Data'!AV29=3,1,0)</f>
        <v>1</v>
      </c>
      <c r="V28">
        <f>IF('Raw Data'!AW29=4,1,0)</f>
        <v>1</v>
      </c>
      <c r="W28">
        <f>IF('Raw Data'!AX29=4,1,0)</f>
        <v>0</v>
      </c>
      <c r="X28">
        <f>IF('Raw Data'!AY29=4,1,0)</f>
        <v>0</v>
      </c>
      <c r="Y28">
        <f>IF('Raw Data'!AZ29=5,1,0)</f>
        <v>1</v>
      </c>
      <c r="Z28">
        <f>IF('Raw Data'!BA29=5,1,0)</f>
        <v>1</v>
      </c>
      <c r="AA28">
        <f>IF('Raw Data'!BB29=5,1,0)</f>
        <v>0</v>
      </c>
    </row>
    <row r="29" spans="1:27" x14ac:dyDescent="0.25">
      <c r="A29" t="str">
        <f>'Raw Data'!S30</f>
        <v>AEQ95NMC3VXQ5</v>
      </c>
      <c r="B29" t="s">
        <v>359</v>
      </c>
      <c r="C29">
        <f t="shared" si="3"/>
        <v>4</v>
      </c>
      <c r="D29">
        <f t="shared" si="4"/>
        <v>10</v>
      </c>
      <c r="E29" s="3" t="s">
        <v>379</v>
      </c>
      <c r="F29">
        <f>'Raw Data'!F30/60</f>
        <v>33.716666666666669</v>
      </c>
      <c r="G29">
        <f t="shared" si="5"/>
        <v>6</v>
      </c>
      <c r="H29">
        <f>IF('Raw Data'!AI30=2,1,0)</f>
        <v>1</v>
      </c>
      <c r="I29">
        <f>IF('Raw Data'!AJ30=2,1,0)</f>
        <v>0</v>
      </c>
      <c r="J29">
        <f>IF('Raw Data'!AK30=2,1,0)</f>
        <v>1</v>
      </c>
      <c r="K29">
        <f>IF('Raw Data'!AL30=2,1,0)</f>
        <v>0</v>
      </c>
      <c r="L29">
        <f>IF('Raw Data'!AM30=2,1,0)</f>
        <v>1</v>
      </c>
      <c r="M29">
        <f>IF('Raw Data'!AN30=2,1,0)</f>
        <v>0</v>
      </c>
      <c r="N29">
        <f>IF('Raw Data'!AO30=2,1,0)</f>
        <v>1</v>
      </c>
      <c r="O29">
        <f>IF('Raw Data'!AP30=2,1,0)</f>
        <v>1</v>
      </c>
      <c r="P29">
        <f>IF('Raw Data'!AQ30=1,1,0)</f>
        <v>1</v>
      </c>
      <c r="Q29">
        <f>IF('Raw Data'!AR30=1,1,0)</f>
        <v>1</v>
      </c>
      <c r="R29">
        <f>IF('Raw Data'!AS30=1,1,0)</f>
        <v>0</v>
      </c>
      <c r="S29">
        <f>IF('Raw Data'!AT30=3,1,0)</f>
        <v>0</v>
      </c>
      <c r="T29">
        <f>IF('Raw Data'!AU30=3,1,0)</f>
        <v>0</v>
      </c>
      <c r="U29">
        <f>IF('Raw Data'!AV30=3,1,0)</f>
        <v>1</v>
      </c>
      <c r="V29">
        <f>IF('Raw Data'!AW30=4,1,0)</f>
        <v>0</v>
      </c>
      <c r="W29">
        <f>IF('Raw Data'!AX30=4,1,0)</f>
        <v>0</v>
      </c>
      <c r="X29">
        <f>IF('Raw Data'!AY30=4,1,0)</f>
        <v>0</v>
      </c>
      <c r="Y29">
        <f>IF('Raw Data'!AZ30=5,1,0)</f>
        <v>0</v>
      </c>
      <c r="Z29">
        <f>IF('Raw Data'!BA30=5,1,0)</f>
        <v>1</v>
      </c>
      <c r="AA29">
        <f>IF('Raw Data'!BB30=5,1,0)</f>
        <v>1</v>
      </c>
    </row>
    <row r="30" spans="1:27" s="7" customFormat="1" x14ac:dyDescent="0.25">
      <c r="A30" s="7" t="str">
        <f>'Raw Data'!S31</f>
        <v>asd</v>
      </c>
      <c r="B30" s="7" t="s">
        <v>1015</v>
      </c>
      <c r="C30" s="7">
        <f t="shared" si="3"/>
        <v>1.2000000000000002</v>
      </c>
      <c r="D30" s="7">
        <f t="shared" si="4"/>
        <v>3</v>
      </c>
      <c r="E30" s="8" t="s">
        <v>229</v>
      </c>
      <c r="F30" s="7">
        <f>'Raw Data'!F31/60</f>
        <v>5.5</v>
      </c>
      <c r="G30" s="7">
        <f t="shared" si="5"/>
        <v>3.2</v>
      </c>
      <c r="H30" s="7">
        <f>IF('Raw Data'!AI31=2,1,0)</f>
        <v>0</v>
      </c>
      <c r="I30" s="7">
        <f>IF('Raw Data'!AJ31=2,1,0)</f>
        <v>0</v>
      </c>
      <c r="J30" s="7">
        <f>IF('Raw Data'!AK31=2,1,0)</f>
        <v>0</v>
      </c>
      <c r="K30" s="7">
        <f>IF('Raw Data'!AL31=2,1,0)</f>
        <v>0</v>
      </c>
      <c r="L30" s="7">
        <f>IF('Raw Data'!AM31=2,1,0)</f>
        <v>0</v>
      </c>
      <c r="M30" s="7">
        <f>IF('Raw Data'!AN31=2,1,0)</f>
        <v>0</v>
      </c>
      <c r="N30" s="7">
        <f>IF('Raw Data'!AO31=2,1,0)</f>
        <v>0</v>
      </c>
      <c r="O30" s="7">
        <f>IF('Raw Data'!AP31=2,1,0)</f>
        <v>0</v>
      </c>
      <c r="P30" s="7">
        <f>IF('Raw Data'!AQ31=1,1,0)</f>
        <v>1</v>
      </c>
      <c r="Q30" s="7">
        <f>IF('Raw Data'!AR31=1,1,0)</f>
        <v>1</v>
      </c>
      <c r="R30" s="7">
        <f>IF('Raw Data'!AS31=1,1,0)</f>
        <v>1</v>
      </c>
      <c r="S30" s="7">
        <f>IF('Raw Data'!AT31=3,1,0)</f>
        <v>0</v>
      </c>
      <c r="T30" s="7">
        <f>IF('Raw Data'!AU31=3,1,0)</f>
        <v>0</v>
      </c>
      <c r="U30" s="7">
        <f>IF('Raw Data'!AV31=3,1,0)</f>
        <v>0</v>
      </c>
      <c r="V30" s="7">
        <f>IF('Raw Data'!AW31=4,1,0)</f>
        <v>0</v>
      </c>
      <c r="W30" s="7">
        <f>IF('Raw Data'!AX31=4,1,0)</f>
        <v>0</v>
      </c>
      <c r="X30" s="7">
        <f>IF('Raw Data'!AY31=4,1,0)</f>
        <v>0</v>
      </c>
      <c r="Y30" s="7">
        <f>IF('Raw Data'!AZ31=5,1,0)</f>
        <v>0</v>
      </c>
      <c r="Z30" s="7">
        <f>IF('Raw Data'!BA31=5,1,0)</f>
        <v>0</v>
      </c>
      <c r="AA30" s="7">
        <f>IF('Raw Data'!BB31=5,1,0)</f>
        <v>0</v>
      </c>
    </row>
    <row r="31" spans="1:27" x14ac:dyDescent="0.25">
      <c r="A31" t="str">
        <f>'Raw Data'!S32</f>
        <v>A1KET5Z038NMWD</v>
      </c>
      <c r="B31" t="s">
        <v>355</v>
      </c>
      <c r="C31">
        <f t="shared" si="3"/>
        <v>3.2</v>
      </c>
      <c r="D31">
        <f t="shared" si="4"/>
        <v>8</v>
      </c>
      <c r="E31" s="3" t="s">
        <v>379</v>
      </c>
      <c r="F31">
        <f>'Raw Data'!F32/60</f>
        <v>24.216666666666665</v>
      </c>
      <c r="G31">
        <f t="shared" si="5"/>
        <v>5.2</v>
      </c>
      <c r="H31">
        <f>IF('Raw Data'!AI32=2,1,0)</f>
        <v>1</v>
      </c>
      <c r="I31">
        <f>IF('Raw Data'!AJ32=2,1,0)</f>
        <v>0</v>
      </c>
      <c r="J31">
        <f>IF('Raw Data'!AK32=2,1,0)</f>
        <v>0</v>
      </c>
      <c r="K31">
        <f>IF('Raw Data'!AL32=2,1,0)</f>
        <v>0</v>
      </c>
      <c r="L31">
        <f>IF('Raw Data'!AM32=2,1,0)</f>
        <v>0</v>
      </c>
      <c r="M31">
        <f>IF('Raw Data'!AN32=2,1,0)</f>
        <v>0</v>
      </c>
      <c r="N31">
        <f>IF('Raw Data'!AO32=2,1,0)</f>
        <v>1</v>
      </c>
      <c r="O31">
        <f>IF('Raw Data'!AP32=2,1,0)</f>
        <v>0</v>
      </c>
      <c r="P31">
        <f>IF('Raw Data'!AQ32=1,1,0)</f>
        <v>1</v>
      </c>
      <c r="Q31">
        <f>IF('Raw Data'!AR32=1,1,0)</f>
        <v>1</v>
      </c>
      <c r="R31">
        <f>IF('Raw Data'!AS32=1,1,0)</f>
        <v>1</v>
      </c>
      <c r="S31">
        <f>IF('Raw Data'!AT32=3,1,0)</f>
        <v>0</v>
      </c>
      <c r="T31">
        <f>IF('Raw Data'!AU32=3,1,0)</f>
        <v>1</v>
      </c>
      <c r="U31">
        <f>IF('Raw Data'!AV32=3,1,0)</f>
        <v>1</v>
      </c>
      <c r="V31">
        <f>IF('Raw Data'!AW32=4,1,0)</f>
        <v>0</v>
      </c>
      <c r="W31">
        <f>IF('Raw Data'!AX32=4,1,0)</f>
        <v>0</v>
      </c>
      <c r="X31">
        <f>IF('Raw Data'!AY32=4,1,0)</f>
        <v>1</v>
      </c>
      <c r="Y31">
        <f>IF('Raw Data'!AZ32=5,1,0)</f>
        <v>0</v>
      </c>
      <c r="Z31">
        <f>IF('Raw Data'!BA32=5,1,0)</f>
        <v>0</v>
      </c>
      <c r="AA31">
        <f>IF('Raw Data'!BB32=5,1,0)</f>
        <v>0</v>
      </c>
    </row>
    <row r="32" spans="1:27" x14ac:dyDescent="0.25">
      <c r="A32" t="str">
        <f>'Raw Data'!S33</f>
        <v>A3CQDCNYJAX2X3</v>
      </c>
      <c r="B32" t="s">
        <v>356</v>
      </c>
      <c r="C32">
        <f t="shared" si="3"/>
        <v>3.2</v>
      </c>
      <c r="D32">
        <f t="shared" si="4"/>
        <v>8</v>
      </c>
      <c r="E32" s="3" t="s">
        <v>379</v>
      </c>
      <c r="F32">
        <f>'Raw Data'!F33/60</f>
        <v>70.916666666666671</v>
      </c>
      <c r="G32">
        <f t="shared" si="5"/>
        <v>5.2</v>
      </c>
      <c r="H32">
        <f>IF('Raw Data'!AI33=2,1,0)</f>
        <v>0</v>
      </c>
      <c r="I32">
        <f>IF('Raw Data'!AJ33=2,1,0)</f>
        <v>0</v>
      </c>
      <c r="J32">
        <f>IF('Raw Data'!AK33=2,1,0)</f>
        <v>1</v>
      </c>
      <c r="K32">
        <f>IF('Raw Data'!AL33=2,1,0)</f>
        <v>0</v>
      </c>
      <c r="L32">
        <f>IF('Raw Data'!AM33=2,1,0)</f>
        <v>0</v>
      </c>
      <c r="M32">
        <f>IF('Raw Data'!AN33=2,1,0)</f>
        <v>1</v>
      </c>
      <c r="N32">
        <f>IF('Raw Data'!AO33=2,1,0)</f>
        <v>1</v>
      </c>
      <c r="O32">
        <f>IF('Raw Data'!AP33=2,1,0)</f>
        <v>1</v>
      </c>
      <c r="P32">
        <f>IF('Raw Data'!AQ33=1,1,0)</f>
        <v>1</v>
      </c>
      <c r="Q32">
        <f>IF('Raw Data'!AR33=1,1,0)</f>
        <v>1</v>
      </c>
      <c r="R32">
        <f>IF('Raw Data'!AS33=1,1,0)</f>
        <v>1</v>
      </c>
      <c r="S32">
        <f>IF('Raw Data'!AT33=3,1,0)</f>
        <v>0</v>
      </c>
      <c r="T32">
        <f>IF('Raw Data'!AU33=3,1,0)</f>
        <v>0</v>
      </c>
      <c r="U32">
        <f>IF('Raw Data'!AV33=3,1,0)</f>
        <v>0</v>
      </c>
      <c r="V32">
        <f>IF('Raw Data'!AW33=4,1,0)</f>
        <v>0</v>
      </c>
      <c r="W32">
        <f>IF('Raw Data'!AX33=4,1,0)</f>
        <v>0</v>
      </c>
      <c r="X32">
        <f>IF('Raw Data'!AY33=4,1,0)</f>
        <v>0</v>
      </c>
      <c r="Y32">
        <f>IF('Raw Data'!AZ33=5,1,0)</f>
        <v>1</v>
      </c>
      <c r="Z32">
        <f>IF('Raw Data'!BA33=5,1,0)</f>
        <v>0</v>
      </c>
      <c r="AA32">
        <f>IF('Raw Data'!BB33=5,1,0)</f>
        <v>0</v>
      </c>
    </row>
    <row r="33" spans="1:27" x14ac:dyDescent="0.25">
      <c r="A33" t="str">
        <f>'Raw Data'!S34</f>
        <v>A2PXJTMWGUE5DC</v>
      </c>
      <c r="B33" t="s">
        <v>363</v>
      </c>
      <c r="C33">
        <f t="shared" si="3"/>
        <v>4</v>
      </c>
      <c r="D33">
        <f t="shared" si="4"/>
        <v>10</v>
      </c>
      <c r="E33" s="3" t="s">
        <v>379</v>
      </c>
      <c r="F33">
        <f>'Raw Data'!F34/60</f>
        <v>18.966666666666665</v>
      </c>
      <c r="G33">
        <f t="shared" si="5"/>
        <v>6</v>
      </c>
      <c r="H33">
        <f>IF('Raw Data'!AI34=2,1,0)</f>
        <v>0</v>
      </c>
      <c r="I33">
        <f>IF('Raw Data'!AJ34=2,1,0)</f>
        <v>0</v>
      </c>
      <c r="J33">
        <f>IF('Raw Data'!AK34=2,1,0)</f>
        <v>1</v>
      </c>
      <c r="K33">
        <f>IF('Raw Data'!AL34=2,1,0)</f>
        <v>1</v>
      </c>
      <c r="L33">
        <f>IF('Raw Data'!AM34=2,1,0)</f>
        <v>0</v>
      </c>
      <c r="M33">
        <f>IF('Raw Data'!AN34=2,1,0)</f>
        <v>1</v>
      </c>
      <c r="N33">
        <f>IF('Raw Data'!AO34=2,1,0)</f>
        <v>1</v>
      </c>
      <c r="O33">
        <f>IF('Raw Data'!AP34=2,1,0)</f>
        <v>1</v>
      </c>
      <c r="P33">
        <f>IF('Raw Data'!AQ34=1,1,0)</f>
        <v>1</v>
      </c>
      <c r="Q33">
        <f>IF('Raw Data'!AR34=1,1,0)</f>
        <v>1</v>
      </c>
      <c r="R33">
        <f>IF('Raw Data'!AS34=1,1,0)</f>
        <v>1</v>
      </c>
      <c r="S33">
        <f>IF('Raw Data'!AT34=3,1,0)</f>
        <v>0</v>
      </c>
      <c r="T33">
        <f>IF('Raw Data'!AU34=3,1,0)</f>
        <v>1</v>
      </c>
      <c r="U33">
        <f>IF('Raw Data'!AV34=3,1,0)</f>
        <v>0</v>
      </c>
      <c r="V33">
        <f>IF('Raw Data'!AW34=4,1,0)</f>
        <v>0</v>
      </c>
      <c r="W33">
        <f>IF('Raw Data'!AX34=4,1,0)</f>
        <v>0</v>
      </c>
      <c r="X33">
        <f>IF('Raw Data'!AY34=4,1,0)</f>
        <v>0</v>
      </c>
      <c r="Y33">
        <f>IF('Raw Data'!AZ34=5,1,0)</f>
        <v>1</v>
      </c>
      <c r="Z33">
        <f>IF('Raw Data'!BA34=5,1,0)</f>
        <v>0</v>
      </c>
      <c r="AA33">
        <f>IF('Raw Data'!BB34=5,1,0)</f>
        <v>0</v>
      </c>
    </row>
    <row r="34" spans="1:27" x14ac:dyDescent="0.25">
      <c r="A34" t="str">
        <f>'Raw Data'!S35</f>
        <v>A2SWQM5X54P1O5</v>
      </c>
      <c r="B34" t="s">
        <v>364</v>
      </c>
      <c r="C34">
        <f t="shared" si="3"/>
        <v>4.8000000000000007</v>
      </c>
      <c r="D34">
        <f t="shared" si="4"/>
        <v>12</v>
      </c>
      <c r="E34" s="3" t="s">
        <v>379</v>
      </c>
      <c r="F34">
        <f>'Raw Data'!F35/60</f>
        <v>33.583333333333336</v>
      </c>
      <c r="G34">
        <f t="shared" si="5"/>
        <v>6.8000000000000007</v>
      </c>
      <c r="H34">
        <f>IF('Raw Data'!AI35=2,1,0)</f>
        <v>1</v>
      </c>
      <c r="I34">
        <f>IF('Raw Data'!AJ35=2,1,0)</f>
        <v>0</v>
      </c>
      <c r="J34">
        <f>IF('Raw Data'!AK35=2,1,0)</f>
        <v>1</v>
      </c>
      <c r="K34">
        <f>IF('Raw Data'!AL35=2,1,0)</f>
        <v>1</v>
      </c>
      <c r="L34">
        <f>IF('Raw Data'!AM35=2,1,0)</f>
        <v>0</v>
      </c>
      <c r="M34">
        <f>IF('Raw Data'!AN35=2,1,0)</f>
        <v>0</v>
      </c>
      <c r="N34">
        <f>IF('Raw Data'!AO35=2,1,0)</f>
        <v>1</v>
      </c>
      <c r="O34">
        <f>IF('Raw Data'!AP35=2,1,0)</f>
        <v>1</v>
      </c>
      <c r="P34">
        <f>IF('Raw Data'!AQ35=1,1,0)</f>
        <v>1</v>
      </c>
      <c r="Q34">
        <f>IF('Raw Data'!AR35=1,1,0)</f>
        <v>1</v>
      </c>
      <c r="R34">
        <f>IF('Raw Data'!AS35=1,1,0)</f>
        <v>1</v>
      </c>
      <c r="S34">
        <f>IF('Raw Data'!AT35=3,1,0)</f>
        <v>1</v>
      </c>
      <c r="T34">
        <f>IF('Raw Data'!AU35=3,1,0)</f>
        <v>1</v>
      </c>
      <c r="U34">
        <f>IF('Raw Data'!AV35=3,1,0)</f>
        <v>1</v>
      </c>
      <c r="V34">
        <f>IF('Raw Data'!AW35=4,1,0)</f>
        <v>0</v>
      </c>
      <c r="W34">
        <f>IF('Raw Data'!AX35=4,1,0)</f>
        <v>1</v>
      </c>
      <c r="X34">
        <f>IF('Raw Data'!AY35=4,1,0)</f>
        <v>0</v>
      </c>
      <c r="Y34">
        <f>IF('Raw Data'!AZ35=5,1,0)</f>
        <v>0</v>
      </c>
      <c r="Z34">
        <f>IF('Raw Data'!BA35=5,1,0)</f>
        <v>0</v>
      </c>
      <c r="AA34">
        <f>IF('Raw Data'!BB35=5,1,0)</f>
        <v>0</v>
      </c>
    </row>
    <row r="35" spans="1:27" x14ac:dyDescent="0.25">
      <c r="A35" t="str">
        <f>'Raw Data'!S36</f>
        <v>AYBYMDBEBK5Z</v>
      </c>
      <c r="B35" t="s">
        <v>368</v>
      </c>
      <c r="C35">
        <f t="shared" si="3"/>
        <v>3.2</v>
      </c>
      <c r="D35">
        <f t="shared" si="4"/>
        <v>8</v>
      </c>
      <c r="E35" s="3" t="s">
        <v>379</v>
      </c>
      <c r="F35">
        <f>'Raw Data'!F36/60</f>
        <v>82.05</v>
      </c>
      <c r="G35">
        <f t="shared" si="5"/>
        <v>5.2</v>
      </c>
      <c r="H35">
        <f>IF('Raw Data'!AI36=2,1,0)</f>
        <v>0</v>
      </c>
      <c r="I35">
        <f>IF('Raw Data'!AJ36=2,1,0)</f>
        <v>1</v>
      </c>
      <c r="J35">
        <f>IF('Raw Data'!AK36=2,1,0)</f>
        <v>0</v>
      </c>
      <c r="K35">
        <f>IF('Raw Data'!AL36=2,1,0)</f>
        <v>0</v>
      </c>
      <c r="L35">
        <f>IF('Raw Data'!AM36=2,1,0)</f>
        <v>0</v>
      </c>
      <c r="M35">
        <f>IF('Raw Data'!AN36=2,1,0)</f>
        <v>0</v>
      </c>
      <c r="N35">
        <f>IF('Raw Data'!AO36=2,1,0)</f>
        <v>1</v>
      </c>
      <c r="O35">
        <f>IF('Raw Data'!AP36=2,1,0)</f>
        <v>1</v>
      </c>
      <c r="P35">
        <f>IF('Raw Data'!AQ36=1,1,0)</f>
        <v>1</v>
      </c>
      <c r="Q35">
        <f>IF('Raw Data'!AR36=1,1,0)</f>
        <v>1</v>
      </c>
      <c r="R35">
        <f>IF('Raw Data'!AS36=1,1,0)</f>
        <v>0</v>
      </c>
      <c r="S35">
        <f>IF('Raw Data'!AT36=3,1,0)</f>
        <v>0</v>
      </c>
      <c r="T35">
        <f>IF('Raw Data'!AU36=3,1,0)</f>
        <v>0</v>
      </c>
      <c r="U35">
        <f>IF('Raw Data'!AV36=3,1,0)</f>
        <v>0</v>
      </c>
      <c r="V35">
        <f>IF('Raw Data'!AW36=4,1,0)</f>
        <v>0</v>
      </c>
      <c r="W35">
        <f>IF('Raw Data'!AX36=4,1,0)</f>
        <v>0</v>
      </c>
      <c r="X35">
        <f>IF('Raw Data'!AY36=4,1,0)</f>
        <v>0</v>
      </c>
      <c r="Y35">
        <f>IF('Raw Data'!AZ36=5,1,0)</f>
        <v>1</v>
      </c>
      <c r="Z35">
        <f>IF('Raw Data'!BA36=5,1,0)</f>
        <v>1</v>
      </c>
      <c r="AA35">
        <f>IF('Raw Data'!BB36=5,1,0)</f>
        <v>1</v>
      </c>
    </row>
    <row r="36" spans="1:27" x14ac:dyDescent="0.25">
      <c r="A36" t="str">
        <f>'Raw Data'!S37</f>
        <v>A1F1BIPJR11LSR</v>
      </c>
      <c r="B36" t="s">
        <v>346</v>
      </c>
      <c r="C36">
        <f t="shared" si="3"/>
        <v>3.5999999999999996</v>
      </c>
      <c r="D36">
        <f t="shared" si="4"/>
        <v>9</v>
      </c>
      <c r="E36" s="3" t="s">
        <v>229</v>
      </c>
      <c r="F36">
        <f>'Raw Data'!F37/60</f>
        <v>30.8</v>
      </c>
      <c r="G36">
        <f t="shared" si="5"/>
        <v>5.6</v>
      </c>
      <c r="H36">
        <f>IF('Raw Data'!AI37=2,1,0)</f>
        <v>0</v>
      </c>
      <c r="I36">
        <f>IF('Raw Data'!AJ37=2,1,0)</f>
        <v>0</v>
      </c>
      <c r="J36">
        <f>IF('Raw Data'!AK37=2,1,0)</f>
        <v>1</v>
      </c>
      <c r="K36">
        <f>IF('Raw Data'!AL37=2,1,0)</f>
        <v>1</v>
      </c>
      <c r="L36">
        <f>IF('Raw Data'!AM37=2,1,0)</f>
        <v>0</v>
      </c>
      <c r="M36">
        <f>IF('Raw Data'!AN37=2,1,0)</f>
        <v>1</v>
      </c>
      <c r="N36">
        <f>IF('Raw Data'!AO37=2,1,0)</f>
        <v>1</v>
      </c>
      <c r="O36">
        <f>IF('Raw Data'!AP37=2,1,0)</f>
        <v>1</v>
      </c>
      <c r="P36">
        <f>IF('Raw Data'!AQ37=1,1,0)</f>
        <v>1</v>
      </c>
      <c r="Q36">
        <f>IF('Raw Data'!AR37=1,1,0)</f>
        <v>0</v>
      </c>
      <c r="R36">
        <f>IF('Raw Data'!AS37=1,1,0)</f>
        <v>1</v>
      </c>
      <c r="S36">
        <f>IF('Raw Data'!AT37=3,1,0)</f>
        <v>0</v>
      </c>
      <c r="T36">
        <f>IF('Raw Data'!AU37=3,1,0)</f>
        <v>1</v>
      </c>
      <c r="U36">
        <f>IF('Raw Data'!AV37=3,1,0)</f>
        <v>0</v>
      </c>
      <c r="V36">
        <f>IF('Raw Data'!AW37=4,1,0)</f>
        <v>0</v>
      </c>
      <c r="W36">
        <f>IF('Raw Data'!AX37=4,1,0)</f>
        <v>0</v>
      </c>
      <c r="X36">
        <f>IF('Raw Data'!AY37=4,1,0)</f>
        <v>0</v>
      </c>
      <c r="Y36">
        <f>IF('Raw Data'!AZ37=5,1,0)</f>
        <v>1</v>
      </c>
      <c r="Z36">
        <f>IF('Raw Data'!BA37=5,1,0)</f>
        <v>0</v>
      </c>
      <c r="AA36">
        <f>IF('Raw Data'!BB37=5,1,0)</f>
        <v>0</v>
      </c>
    </row>
    <row r="37" spans="1:27" x14ac:dyDescent="0.25">
      <c r="A37" t="str">
        <f>'Raw Data'!S38</f>
        <v>A103XX92AATRSG</v>
      </c>
      <c r="B37" t="s">
        <v>349</v>
      </c>
      <c r="C37">
        <f t="shared" si="3"/>
        <v>2.8000000000000007</v>
      </c>
      <c r="D37">
        <f t="shared" si="4"/>
        <v>7</v>
      </c>
      <c r="E37" s="3" t="s">
        <v>229</v>
      </c>
      <c r="F37">
        <f>'Raw Data'!F38/60</f>
        <v>90.216666666666669</v>
      </c>
      <c r="G37">
        <f t="shared" si="5"/>
        <v>4.8000000000000007</v>
      </c>
      <c r="H37">
        <f>IF('Raw Data'!AI38=2,1,0)</f>
        <v>1</v>
      </c>
      <c r="I37">
        <f>IF('Raw Data'!AJ38=2,1,0)</f>
        <v>0</v>
      </c>
      <c r="J37">
        <f>IF('Raw Data'!AK38=2,1,0)</f>
        <v>0</v>
      </c>
      <c r="K37">
        <f>IF('Raw Data'!AL38=2,1,0)</f>
        <v>0</v>
      </c>
      <c r="L37">
        <f>IF('Raw Data'!AM38=2,1,0)</f>
        <v>0</v>
      </c>
      <c r="M37">
        <f>IF('Raw Data'!AN38=2,1,0)</f>
        <v>0</v>
      </c>
      <c r="N37">
        <f>IF('Raw Data'!AO38=2,1,0)</f>
        <v>0</v>
      </c>
      <c r="O37">
        <f>IF('Raw Data'!AP38=2,1,0)</f>
        <v>0</v>
      </c>
      <c r="P37">
        <f>IF('Raw Data'!AQ38=1,1,0)</f>
        <v>1</v>
      </c>
      <c r="Q37">
        <f>IF('Raw Data'!AR38=1,1,0)</f>
        <v>1</v>
      </c>
      <c r="R37">
        <f>IF('Raw Data'!AS38=1,1,0)</f>
        <v>1</v>
      </c>
      <c r="S37">
        <f>IF('Raw Data'!AT38=3,1,0)</f>
        <v>0</v>
      </c>
      <c r="T37">
        <f>IF('Raw Data'!AU38=3,1,0)</f>
        <v>0</v>
      </c>
      <c r="U37">
        <f>IF('Raw Data'!AV38=3,1,0)</f>
        <v>1</v>
      </c>
      <c r="V37">
        <f>IF('Raw Data'!AW38=4,1,0)</f>
        <v>0</v>
      </c>
      <c r="W37">
        <f>IF('Raw Data'!AX38=4,1,0)</f>
        <v>0</v>
      </c>
      <c r="X37">
        <f>IF('Raw Data'!AY38=4,1,0)</f>
        <v>1</v>
      </c>
      <c r="Y37">
        <f>IF('Raw Data'!AZ38=5,1,0)</f>
        <v>1</v>
      </c>
      <c r="Z37">
        <f>IF('Raw Data'!BA38=5,1,0)</f>
        <v>0</v>
      </c>
      <c r="AA37">
        <f>IF('Raw Data'!BB38=5,1,0)</f>
        <v>0</v>
      </c>
    </row>
    <row r="38" spans="1:27" x14ac:dyDescent="0.25">
      <c r="A38" t="str">
        <f>'Raw Data'!S39</f>
        <v>A2I960JYUZ8KAV</v>
      </c>
      <c r="B38" t="s">
        <v>375</v>
      </c>
      <c r="C38">
        <f t="shared" si="3"/>
        <v>4</v>
      </c>
      <c r="D38">
        <f t="shared" si="4"/>
        <v>10</v>
      </c>
      <c r="E38" s="3" t="s">
        <v>379</v>
      </c>
      <c r="F38">
        <f>'Raw Data'!F39/60</f>
        <v>13.216666666666667</v>
      </c>
      <c r="G38">
        <f t="shared" si="5"/>
        <v>6</v>
      </c>
      <c r="H38">
        <f>IF('Raw Data'!AI39=2,1,0)</f>
        <v>1</v>
      </c>
      <c r="I38">
        <f>IF('Raw Data'!AJ39=2,1,0)</f>
        <v>1</v>
      </c>
      <c r="J38">
        <f>IF('Raw Data'!AK39=2,1,0)</f>
        <v>0</v>
      </c>
      <c r="K38">
        <f>IF('Raw Data'!AL39=2,1,0)</f>
        <v>1</v>
      </c>
      <c r="L38">
        <f>IF('Raw Data'!AM39=2,1,0)</f>
        <v>0</v>
      </c>
      <c r="M38">
        <f>IF('Raw Data'!AN39=2,1,0)</f>
        <v>1</v>
      </c>
      <c r="N38">
        <f>IF('Raw Data'!AO39=2,1,0)</f>
        <v>0</v>
      </c>
      <c r="O38">
        <f>IF('Raw Data'!AP39=2,1,0)</f>
        <v>1</v>
      </c>
      <c r="P38">
        <f>IF('Raw Data'!AQ39=1,1,0)</f>
        <v>1</v>
      </c>
      <c r="Q38">
        <f>IF('Raw Data'!AR39=1,1,0)</f>
        <v>1</v>
      </c>
      <c r="R38">
        <f>IF('Raw Data'!AS39=1,1,0)</f>
        <v>1</v>
      </c>
      <c r="S38">
        <f>IF('Raw Data'!AT39=3,1,0)</f>
        <v>1</v>
      </c>
      <c r="T38">
        <f>IF('Raw Data'!AU39=3,1,0)</f>
        <v>0</v>
      </c>
      <c r="U38">
        <f>IF('Raw Data'!AV39=3,1,0)</f>
        <v>0</v>
      </c>
      <c r="V38">
        <f>IF('Raw Data'!AW39=4,1,0)</f>
        <v>1</v>
      </c>
      <c r="W38">
        <f>IF('Raw Data'!AX39=4,1,0)</f>
        <v>0</v>
      </c>
      <c r="X38">
        <f>IF('Raw Data'!AY39=4,1,0)</f>
        <v>0</v>
      </c>
      <c r="Y38">
        <f>IF('Raw Data'!AZ39=5,1,0)</f>
        <v>0</v>
      </c>
      <c r="Z38">
        <f>IF('Raw Data'!BA39=5,1,0)</f>
        <v>0</v>
      </c>
      <c r="AA38">
        <f>IF('Raw Data'!BB39=5,1,0)</f>
        <v>0</v>
      </c>
    </row>
    <row r="39" spans="1:27" x14ac:dyDescent="0.25">
      <c r="A39" t="str">
        <f>'Raw Data'!S40</f>
        <v>A3I1W58P6SIV26</v>
      </c>
      <c r="B39" t="s">
        <v>373</v>
      </c>
      <c r="C39">
        <f t="shared" si="3"/>
        <v>4.4000000000000004</v>
      </c>
      <c r="D39">
        <f t="shared" si="4"/>
        <v>11</v>
      </c>
      <c r="E39" s="3" t="s">
        <v>379</v>
      </c>
      <c r="F39">
        <f>'Raw Data'!F40/60</f>
        <v>27</v>
      </c>
      <c r="G39">
        <f t="shared" si="5"/>
        <v>6.4</v>
      </c>
      <c r="H39">
        <f>IF('Raw Data'!AI40=2,1,0)</f>
        <v>0</v>
      </c>
      <c r="I39">
        <f>IF('Raw Data'!AJ40=2,1,0)</f>
        <v>0</v>
      </c>
      <c r="J39">
        <f>IF('Raw Data'!AK40=2,1,0)</f>
        <v>1</v>
      </c>
      <c r="K39">
        <f>IF('Raw Data'!AL40=2,1,0)</f>
        <v>0</v>
      </c>
      <c r="L39">
        <f>IF('Raw Data'!AM40=2,1,0)</f>
        <v>1</v>
      </c>
      <c r="M39">
        <f>IF('Raw Data'!AN40=2,1,0)</f>
        <v>1</v>
      </c>
      <c r="N39">
        <f>IF('Raw Data'!AO40=2,1,0)</f>
        <v>0</v>
      </c>
      <c r="O39">
        <f>IF('Raw Data'!AP40=2,1,0)</f>
        <v>1</v>
      </c>
      <c r="P39">
        <f>IF('Raw Data'!AQ40=1,1,0)</f>
        <v>1</v>
      </c>
      <c r="Q39">
        <f>IF('Raw Data'!AR40=1,1,0)</f>
        <v>1</v>
      </c>
      <c r="R39">
        <f>IF('Raw Data'!AS40=1,1,0)</f>
        <v>0</v>
      </c>
      <c r="S39">
        <f>IF('Raw Data'!AT40=3,1,0)</f>
        <v>1</v>
      </c>
      <c r="T39">
        <f>IF('Raw Data'!AU40=3,1,0)</f>
        <v>1</v>
      </c>
      <c r="U39">
        <f>IF('Raw Data'!AV40=3,1,0)</f>
        <v>0</v>
      </c>
      <c r="V39">
        <f>IF('Raw Data'!AW40=4,1,0)</f>
        <v>0</v>
      </c>
      <c r="W39">
        <f>IF('Raw Data'!AX40=4,1,0)</f>
        <v>0</v>
      </c>
      <c r="X39">
        <f>IF('Raw Data'!AY40=4,1,0)</f>
        <v>1</v>
      </c>
      <c r="Y39">
        <f>IF('Raw Data'!AZ40=5,1,0)</f>
        <v>1</v>
      </c>
      <c r="Z39">
        <f>IF('Raw Data'!BA40=5,1,0)</f>
        <v>1</v>
      </c>
      <c r="AA39">
        <f>IF('Raw Data'!BB40=5,1,0)</f>
        <v>0</v>
      </c>
    </row>
    <row r="40" spans="1:27" x14ac:dyDescent="0.25">
      <c r="A40" t="str">
        <f>'Raw Data'!S41</f>
        <v>AQORJW4W8U9YU</v>
      </c>
      <c r="B40" t="s">
        <v>374</v>
      </c>
      <c r="C40">
        <f t="shared" si="3"/>
        <v>0.79999999999999982</v>
      </c>
      <c r="D40">
        <f t="shared" si="4"/>
        <v>2</v>
      </c>
      <c r="E40" s="3" t="s">
        <v>379</v>
      </c>
      <c r="F40">
        <f>'Raw Data'!F41/60</f>
        <v>18.883333333333333</v>
      </c>
      <c r="G40">
        <f t="shared" si="5"/>
        <v>2.8</v>
      </c>
      <c r="H40">
        <f>IF('Raw Data'!AI41=2,1,0)</f>
        <v>0</v>
      </c>
      <c r="I40">
        <f>IF('Raw Data'!AJ41=2,1,0)</f>
        <v>0</v>
      </c>
      <c r="J40">
        <f>IF('Raw Data'!AK41=2,1,0)</f>
        <v>0</v>
      </c>
      <c r="K40">
        <f>IF('Raw Data'!AL41=2,1,0)</f>
        <v>0</v>
      </c>
      <c r="L40">
        <f>IF('Raw Data'!AM41=2,1,0)</f>
        <v>0</v>
      </c>
      <c r="M40">
        <f>IF('Raw Data'!AN41=2,1,0)</f>
        <v>0</v>
      </c>
      <c r="N40">
        <f>IF('Raw Data'!AO41=2,1,0)</f>
        <v>0</v>
      </c>
      <c r="O40">
        <f>IF('Raw Data'!AP41=2,1,0)</f>
        <v>0</v>
      </c>
      <c r="P40">
        <f>IF('Raw Data'!AQ41=1,1,0)</f>
        <v>1</v>
      </c>
      <c r="Q40">
        <f>IF('Raw Data'!AR41=1,1,0)</f>
        <v>0</v>
      </c>
      <c r="R40">
        <f>IF('Raw Data'!AS41=1,1,0)</f>
        <v>0</v>
      </c>
      <c r="S40">
        <f>IF('Raw Data'!AT41=3,1,0)</f>
        <v>0</v>
      </c>
      <c r="T40">
        <f>IF('Raw Data'!AU41=3,1,0)</f>
        <v>0</v>
      </c>
      <c r="U40">
        <f>IF('Raw Data'!AV41=3,1,0)</f>
        <v>0</v>
      </c>
      <c r="V40">
        <f>IF('Raw Data'!AW41=4,1,0)</f>
        <v>0</v>
      </c>
      <c r="W40">
        <f>IF('Raw Data'!AX41=4,1,0)</f>
        <v>0</v>
      </c>
      <c r="X40">
        <f>IF('Raw Data'!AY41=4,1,0)</f>
        <v>1</v>
      </c>
      <c r="Y40">
        <f>IF('Raw Data'!AZ41=5,1,0)</f>
        <v>0</v>
      </c>
      <c r="Z40">
        <f>IF('Raw Data'!BA41=5,1,0)</f>
        <v>0</v>
      </c>
      <c r="AA40">
        <f>IF('Raw Data'!BB41=5,1,0)</f>
        <v>0</v>
      </c>
    </row>
    <row r="41" spans="1:27" x14ac:dyDescent="0.25">
      <c r="A41" t="str">
        <f>'Raw Data'!S42</f>
        <v>A3RWDYQD1331VH</v>
      </c>
      <c r="B41" t="s">
        <v>344</v>
      </c>
      <c r="C41">
        <f t="shared" si="3"/>
        <v>0.79999999999999982</v>
      </c>
      <c r="D41">
        <f t="shared" si="4"/>
        <v>2</v>
      </c>
      <c r="E41" s="3" t="s">
        <v>379</v>
      </c>
      <c r="F41">
        <f>'Raw Data'!F42/60</f>
        <v>26.133333333333333</v>
      </c>
      <c r="G41">
        <f t="shared" si="5"/>
        <v>2.8</v>
      </c>
      <c r="H41">
        <f>IF('Raw Data'!AI42=2,1,0)</f>
        <v>0</v>
      </c>
      <c r="I41">
        <f>IF('Raw Data'!AJ42=2,1,0)</f>
        <v>0</v>
      </c>
      <c r="J41">
        <f>IF('Raw Data'!AK42=2,1,0)</f>
        <v>1</v>
      </c>
      <c r="K41">
        <f>IF('Raw Data'!AL42=2,1,0)</f>
        <v>0</v>
      </c>
      <c r="L41">
        <f>IF('Raw Data'!AM42=2,1,0)</f>
        <v>0</v>
      </c>
      <c r="M41">
        <f>IF('Raw Data'!AN42=2,1,0)</f>
        <v>0</v>
      </c>
      <c r="N41">
        <f>IF('Raw Data'!AO42=2,1,0)</f>
        <v>0</v>
      </c>
      <c r="O41">
        <f>IF('Raw Data'!AP42=2,1,0)</f>
        <v>0</v>
      </c>
      <c r="P41">
        <f>IF('Raw Data'!AQ42=1,1,0)</f>
        <v>1</v>
      </c>
      <c r="Q41">
        <f>IF('Raw Data'!AR42=1,1,0)</f>
        <v>0</v>
      </c>
      <c r="R41">
        <f>IF('Raw Data'!AS42=1,1,0)</f>
        <v>0</v>
      </c>
      <c r="S41">
        <f>IF('Raw Data'!AT42=3,1,0)</f>
        <v>0</v>
      </c>
      <c r="T41">
        <f>IF('Raw Data'!AU42=3,1,0)</f>
        <v>0</v>
      </c>
      <c r="U41">
        <f>IF('Raw Data'!AV42=3,1,0)</f>
        <v>0</v>
      </c>
      <c r="V41">
        <f>IF('Raw Data'!AW42=4,1,0)</f>
        <v>0</v>
      </c>
      <c r="W41">
        <f>IF('Raw Data'!AX42=4,1,0)</f>
        <v>0</v>
      </c>
      <c r="X41">
        <f>IF('Raw Data'!AY42=4,1,0)</f>
        <v>0</v>
      </c>
      <c r="Y41">
        <f>IF('Raw Data'!AZ42=5,1,0)</f>
        <v>0</v>
      </c>
      <c r="Z41">
        <f>IF('Raw Data'!BA42=5,1,0)</f>
        <v>0</v>
      </c>
      <c r="AA41">
        <f>IF('Raw Data'!BB42=5,1,0)</f>
        <v>0</v>
      </c>
    </row>
    <row r="42" spans="1:27" x14ac:dyDescent="0.25">
      <c r="A42" t="str">
        <f>'Raw Data'!S43</f>
        <v>A2RR3R75ECQSKE</v>
      </c>
      <c r="B42" t="s">
        <v>372</v>
      </c>
      <c r="C42">
        <f t="shared" si="3"/>
        <v>1.2000000000000002</v>
      </c>
      <c r="D42">
        <f t="shared" si="4"/>
        <v>3</v>
      </c>
      <c r="E42" s="3" t="s">
        <v>379</v>
      </c>
      <c r="F42">
        <f>'Raw Data'!F43/60</f>
        <v>26.1</v>
      </c>
      <c r="G42">
        <f t="shared" si="5"/>
        <v>3.2</v>
      </c>
      <c r="H42">
        <f>IF('Raw Data'!AI43=2,1,0)</f>
        <v>0</v>
      </c>
      <c r="I42">
        <f>IF('Raw Data'!AJ43=2,1,0)</f>
        <v>0</v>
      </c>
      <c r="J42">
        <f>IF('Raw Data'!AK43=2,1,0)</f>
        <v>1</v>
      </c>
      <c r="K42">
        <f>IF('Raw Data'!AL43=2,1,0)</f>
        <v>0</v>
      </c>
      <c r="L42">
        <f>IF('Raw Data'!AM43=2,1,0)</f>
        <v>0</v>
      </c>
      <c r="M42">
        <f>IF('Raw Data'!AN43=2,1,0)</f>
        <v>0</v>
      </c>
      <c r="N42">
        <f>IF('Raw Data'!AO43=2,1,0)</f>
        <v>0</v>
      </c>
      <c r="O42">
        <f>IF('Raw Data'!AP43=2,1,0)</f>
        <v>0</v>
      </c>
      <c r="P42">
        <f>IF('Raw Data'!AQ43=1,1,0)</f>
        <v>0</v>
      </c>
      <c r="Q42">
        <f>IF('Raw Data'!AR43=1,1,0)</f>
        <v>0</v>
      </c>
      <c r="R42">
        <f>IF('Raw Data'!AS43=1,1,0)</f>
        <v>0</v>
      </c>
      <c r="S42">
        <f>IF('Raw Data'!AT43=3,1,0)</f>
        <v>0</v>
      </c>
      <c r="T42">
        <f>IF('Raw Data'!AU43=3,1,0)</f>
        <v>0</v>
      </c>
      <c r="U42">
        <f>IF('Raw Data'!AV43=3,1,0)</f>
        <v>0</v>
      </c>
      <c r="V42">
        <f>IF('Raw Data'!AW43=4,1,0)</f>
        <v>0</v>
      </c>
      <c r="W42">
        <f>IF('Raw Data'!AX43=4,1,0)</f>
        <v>1</v>
      </c>
      <c r="X42">
        <f>IF('Raw Data'!AY43=4,1,0)</f>
        <v>0</v>
      </c>
      <c r="Y42">
        <f>IF('Raw Data'!AZ43=5,1,0)</f>
        <v>0</v>
      </c>
      <c r="Z42">
        <f>IF('Raw Data'!BA43=5,1,0)</f>
        <v>0</v>
      </c>
      <c r="AA42">
        <f>IF('Raw Data'!BB43=5,1,0)</f>
        <v>1</v>
      </c>
    </row>
    <row r="43" spans="1:27" x14ac:dyDescent="0.25">
      <c r="A43" t="str">
        <f>'Raw Data'!S44</f>
        <v>A2QQY4S73JO639</v>
      </c>
      <c r="B43" t="s">
        <v>357</v>
      </c>
      <c r="C43">
        <f t="shared" si="3"/>
        <v>2</v>
      </c>
      <c r="D43">
        <f t="shared" si="4"/>
        <v>5</v>
      </c>
      <c r="E43" s="3" t="s">
        <v>379</v>
      </c>
      <c r="F43">
        <f>'Raw Data'!F44/60</f>
        <v>43.68333333333333</v>
      </c>
      <c r="G43">
        <f t="shared" si="5"/>
        <v>4</v>
      </c>
      <c r="H43">
        <f>IF('Raw Data'!AI44=2,1,0)</f>
        <v>1</v>
      </c>
      <c r="I43">
        <f>IF('Raw Data'!AJ44=2,1,0)</f>
        <v>0</v>
      </c>
      <c r="J43">
        <f>IF('Raw Data'!AK44=2,1,0)</f>
        <v>1</v>
      </c>
      <c r="K43">
        <f>IF('Raw Data'!AL44=2,1,0)</f>
        <v>0</v>
      </c>
      <c r="L43">
        <f>IF('Raw Data'!AM44=2,1,0)</f>
        <v>0</v>
      </c>
      <c r="M43">
        <f>IF('Raw Data'!AN44=2,1,0)</f>
        <v>0</v>
      </c>
      <c r="N43">
        <f>IF('Raw Data'!AO44=2,1,0)</f>
        <v>1</v>
      </c>
      <c r="O43">
        <f>IF('Raw Data'!AP44=2,1,0)</f>
        <v>1</v>
      </c>
      <c r="P43">
        <f>IF('Raw Data'!AQ44=1,1,0)</f>
        <v>0</v>
      </c>
      <c r="Q43">
        <f>IF('Raw Data'!AR44=1,1,0)</f>
        <v>0</v>
      </c>
      <c r="R43">
        <f>IF('Raw Data'!AS44=1,1,0)</f>
        <v>0</v>
      </c>
      <c r="S43">
        <f>IF('Raw Data'!AT44=3,1,0)</f>
        <v>0</v>
      </c>
      <c r="T43">
        <f>IF('Raw Data'!AU44=3,1,0)</f>
        <v>0</v>
      </c>
      <c r="U43">
        <f>IF('Raw Data'!AV44=3,1,0)</f>
        <v>0</v>
      </c>
      <c r="V43">
        <f>IF('Raw Data'!AW44=4,1,0)</f>
        <v>0</v>
      </c>
      <c r="W43">
        <f>IF('Raw Data'!AX44=4,1,0)</f>
        <v>0</v>
      </c>
      <c r="X43">
        <f>IF('Raw Data'!AY44=4,1,0)</f>
        <v>1</v>
      </c>
      <c r="Y43">
        <f>IF('Raw Data'!AZ44=5,1,0)</f>
        <v>0</v>
      </c>
      <c r="Z43">
        <f>IF('Raw Data'!BA44=5,1,0)</f>
        <v>0</v>
      </c>
      <c r="AA43">
        <f>IF('Raw Data'!BB44=5,1,0)</f>
        <v>0</v>
      </c>
    </row>
    <row r="44" spans="1:27" x14ac:dyDescent="0.25">
      <c r="A44" t="str">
        <f>'Raw Data'!S45</f>
        <v>a1vl7507uonpx0</v>
      </c>
      <c r="B44" t="s">
        <v>353</v>
      </c>
      <c r="C44">
        <f t="shared" si="3"/>
        <v>3.5999999999999996</v>
      </c>
      <c r="D44">
        <f t="shared" si="4"/>
        <v>9</v>
      </c>
      <c r="E44" s="3" t="s">
        <v>379</v>
      </c>
      <c r="F44">
        <f>'Raw Data'!F45/60</f>
        <v>45.65</v>
      </c>
      <c r="G44">
        <f t="shared" si="5"/>
        <v>5.6</v>
      </c>
      <c r="H44">
        <f>IF('Raw Data'!AI45=2,1,0)</f>
        <v>1</v>
      </c>
      <c r="I44">
        <f>IF('Raw Data'!AJ45=2,1,0)</f>
        <v>0</v>
      </c>
      <c r="J44">
        <f>IF('Raw Data'!AK45=2,1,0)</f>
        <v>0</v>
      </c>
      <c r="K44">
        <f>IF('Raw Data'!AL45=2,1,0)</f>
        <v>0</v>
      </c>
      <c r="L44">
        <f>IF('Raw Data'!AM45=2,1,0)</f>
        <v>0</v>
      </c>
      <c r="M44">
        <f>IF('Raw Data'!AN45=2,1,0)</f>
        <v>1</v>
      </c>
      <c r="N44">
        <f>IF('Raw Data'!AO45=2,1,0)</f>
        <v>1</v>
      </c>
      <c r="O44">
        <f>IF('Raw Data'!AP45=2,1,0)</f>
        <v>1</v>
      </c>
      <c r="P44">
        <f>IF('Raw Data'!AQ45=1,1,0)</f>
        <v>1</v>
      </c>
      <c r="Q44">
        <f>IF('Raw Data'!AR45=1,1,0)</f>
        <v>1</v>
      </c>
      <c r="R44">
        <f>IF('Raw Data'!AS45=1,1,0)</f>
        <v>0</v>
      </c>
      <c r="S44">
        <f>IF('Raw Data'!AT45=3,1,0)</f>
        <v>1</v>
      </c>
      <c r="T44">
        <f>IF('Raw Data'!AU45=3,1,0)</f>
        <v>0</v>
      </c>
      <c r="U44">
        <f>IF('Raw Data'!AV45=3,1,0)</f>
        <v>0</v>
      </c>
      <c r="V44">
        <f>IF('Raw Data'!AW45=4,1,0)</f>
        <v>0</v>
      </c>
      <c r="W44">
        <f>IF('Raw Data'!AX45=4,1,0)</f>
        <v>0</v>
      </c>
      <c r="X44">
        <f>IF('Raw Data'!AY45=4,1,0)</f>
        <v>0</v>
      </c>
      <c r="Y44">
        <f>IF('Raw Data'!AZ45=5,1,0)</f>
        <v>1</v>
      </c>
      <c r="Z44">
        <f>IF('Raw Data'!BA45=5,1,0)</f>
        <v>0</v>
      </c>
      <c r="AA44">
        <f>IF('Raw Data'!BB45=5,1,0)</f>
        <v>1</v>
      </c>
    </row>
    <row r="45" spans="1:27" x14ac:dyDescent="0.25">
      <c r="A45" t="str">
        <f>'Raw Data'!S46</f>
        <v>A1T6RFUU0OTS0M</v>
      </c>
      <c r="B45" t="s">
        <v>371</v>
      </c>
      <c r="C45">
        <f t="shared" si="3"/>
        <v>3.2</v>
      </c>
      <c r="D45">
        <f t="shared" si="4"/>
        <v>8</v>
      </c>
      <c r="E45" s="3" t="s">
        <v>379</v>
      </c>
      <c r="F45">
        <f>'Raw Data'!F46/60</f>
        <v>8.5</v>
      </c>
      <c r="G45">
        <f t="shared" si="5"/>
        <v>5.2</v>
      </c>
      <c r="H45">
        <f>IF('Raw Data'!AI46=2,1,0)</f>
        <v>1</v>
      </c>
      <c r="I45">
        <f>IF('Raw Data'!AJ46=2,1,0)</f>
        <v>0</v>
      </c>
      <c r="J45">
        <f>IF('Raw Data'!AK46=2,1,0)</f>
        <v>1</v>
      </c>
      <c r="K45">
        <f>IF('Raw Data'!AL46=2,1,0)</f>
        <v>0</v>
      </c>
      <c r="L45">
        <f>IF('Raw Data'!AM46=2,1,0)</f>
        <v>0</v>
      </c>
      <c r="M45">
        <f>IF('Raw Data'!AN46=2,1,0)</f>
        <v>1</v>
      </c>
      <c r="N45">
        <f>IF('Raw Data'!AO46=2,1,0)</f>
        <v>0</v>
      </c>
      <c r="O45">
        <f>IF('Raw Data'!AP46=2,1,0)</f>
        <v>0</v>
      </c>
      <c r="P45">
        <f>IF('Raw Data'!AQ46=1,1,0)</f>
        <v>1</v>
      </c>
      <c r="Q45">
        <f>IF('Raw Data'!AR46=1,1,0)</f>
        <v>0</v>
      </c>
      <c r="R45">
        <f>IF('Raw Data'!AS46=1,1,0)</f>
        <v>1</v>
      </c>
      <c r="S45">
        <f>IF('Raw Data'!AT46=3,1,0)</f>
        <v>1</v>
      </c>
      <c r="T45">
        <f>IF('Raw Data'!AU46=3,1,0)</f>
        <v>0</v>
      </c>
      <c r="U45">
        <f>IF('Raw Data'!AV46=3,1,0)</f>
        <v>1</v>
      </c>
      <c r="V45">
        <f>IF('Raw Data'!AW46=4,1,0)</f>
        <v>0</v>
      </c>
      <c r="W45">
        <f>IF('Raw Data'!AX46=4,1,0)</f>
        <v>0</v>
      </c>
      <c r="X45">
        <f>IF('Raw Data'!AY46=4,1,0)</f>
        <v>0</v>
      </c>
      <c r="Y45">
        <f>IF('Raw Data'!AZ46=5,1,0)</f>
        <v>0</v>
      </c>
      <c r="Z45">
        <f>IF('Raw Data'!BA46=5,1,0)</f>
        <v>1</v>
      </c>
      <c r="AA45">
        <f>IF('Raw Data'!BB46=5,1,0)</f>
        <v>0</v>
      </c>
    </row>
    <row r="46" spans="1:27" x14ac:dyDescent="0.25">
      <c r="A46" t="str">
        <f>'Raw Data'!S47</f>
        <v>A1GLF2427E02YG</v>
      </c>
      <c r="B46" t="s">
        <v>367</v>
      </c>
      <c r="C46">
        <f t="shared" si="3"/>
        <v>5.6000000000000005</v>
      </c>
      <c r="D46">
        <f t="shared" si="4"/>
        <v>14</v>
      </c>
      <c r="E46" s="3" t="s">
        <v>379</v>
      </c>
      <c r="F46">
        <f>'Raw Data'!F47/60</f>
        <v>36.200000000000003</v>
      </c>
      <c r="G46">
        <f t="shared" si="5"/>
        <v>7.6000000000000005</v>
      </c>
      <c r="H46">
        <f>IF('Raw Data'!AI47=2,1,0)</f>
        <v>0</v>
      </c>
      <c r="I46">
        <f>IF('Raw Data'!AJ47=2,1,0)</f>
        <v>0</v>
      </c>
      <c r="J46">
        <f>IF('Raw Data'!AK47=2,1,0)</f>
        <v>1</v>
      </c>
      <c r="K46">
        <f>IF('Raw Data'!AL47=2,1,0)</f>
        <v>1</v>
      </c>
      <c r="L46">
        <f>IF('Raw Data'!AM47=2,1,0)</f>
        <v>1</v>
      </c>
      <c r="M46">
        <f>IF('Raw Data'!AN47=2,1,0)</f>
        <v>1</v>
      </c>
      <c r="N46">
        <f>IF('Raw Data'!AO47=2,1,0)</f>
        <v>1</v>
      </c>
      <c r="O46">
        <f>IF('Raw Data'!AP47=2,1,0)</f>
        <v>1</v>
      </c>
      <c r="P46">
        <f>IF('Raw Data'!AQ47=1,1,0)</f>
        <v>1</v>
      </c>
      <c r="Q46">
        <f>IF('Raw Data'!AR47=1,1,0)</f>
        <v>1</v>
      </c>
      <c r="R46">
        <f>IF('Raw Data'!AS47=1,1,0)</f>
        <v>1</v>
      </c>
      <c r="S46">
        <f>IF('Raw Data'!AT47=3,1,0)</f>
        <v>0</v>
      </c>
      <c r="T46">
        <f>IF('Raw Data'!AU47=3,1,0)</f>
        <v>1</v>
      </c>
      <c r="U46">
        <f>IF('Raw Data'!AV47=3,1,0)</f>
        <v>1</v>
      </c>
      <c r="V46">
        <f>IF('Raw Data'!AW47=4,1,0)</f>
        <v>1</v>
      </c>
      <c r="W46">
        <f>IF('Raw Data'!AX47=4,1,0)</f>
        <v>0</v>
      </c>
      <c r="X46">
        <f>IF('Raw Data'!AY47=4,1,0)</f>
        <v>0</v>
      </c>
      <c r="Y46">
        <f>IF('Raw Data'!AZ47=5,1,0)</f>
        <v>1</v>
      </c>
      <c r="Z46">
        <f>IF('Raw Data'!BA47=5,1,0)</f>
        <v>1</v>
      </c>
      <c r="AA46">
        <f>IF('Raw Data'!BB47=5,1,0)</f>
        <v>0</v>
      </c>
    </row>
    <row r="47" spans="1:27" x14ac:dyDescent="0.25">
      <c r="A47" t="str">
        <f>'Raw Data'!S48</f>
        <v>A1DVKS3R9SLQ1H</v>
      </c>
      <c r="B47" t="s">
        <v>369</v>
      </c>
      <c r="C47">
        <f t="shared" si="3"/>
        <v>2</v>
      </c>
      <c r="D47">
        <f t="shared" si="4"/>
        <v>5</v>
      </c>
      <c r="E47" s="3" t="s">
        <v>378</v>
      </c>
      <c r="F47">
        <f>'Raw Data'!F48/60</f>
        <v>19.5</v>
      </c>
      <c r="G47">
        <f t="shared" si="5"/>
        <v>4</v>
      </c>
      <c r="H47">
        <f>IF('Raw Data'!AI48=2,1,0)</f>
        <v>0</v>
      </c>
      <c r="I47">
        <f>IF('Raw Data'!AJ48=2,1,0)</f>
        <v>0</v>
      </c>
      <c r="J47">
        <f>IF('Raw Data'!AK48=2,1,0)</f>
        <v>0</v>
      </c>
      <c r="K47">
        <f>IF('Raw Data'!AL48=2,1,0)</f>
        <v>0</v>
      </c>
      <c r="L47">
        <f>IF('Raw Data'!AM48=2,1,0)</f>
        <v>0</v>
      </c>
      <c r="M47">
        <f>IF('Raw Data'!AN48=2,1,0)</f>
        <v>1</v>
      </c>
      <c r="N47">
        <f>IF('Raw Data'!AO48=2,1,0)</f>
        <v>0</v>
      </c>
      <c r="O47">
        <f>IF('Raw Data'!AP48=2,1,0)</f>
        <v>0</v>
      </c>
      <c r="P47">
        <f>IF('Raw Data'!AQ48=1,1,0)</f>
        <v>1</v>
      </c>
      <c r="Q47">
        <f>IF('Raw Data'!AR48=1,1,0)</f>
        <v>0</v>
      </c>
      <c r="R47">
        <f>IF('Raw Data'!AS48=1,1,0)</f>
        <v>1</v>
      </c>
      <c r="S47">
        <f>IF('Raw Data'!AT48=3,1,0)</f>
        <v>1</v>
      </c>
      <c r="T47">
        <f>IF('Raw Data'!AU48=3,1,0)</f>
        <v>1</v>
      </c>
      <c r="U47">
        <f>IF('Raw Data'!AV48=3,1,0)</f>
        <v>0</v>
      </c>
      <c r="V47">
        <f>IF('Raw Data'!AW48=4,1,0)</f>
        <v>0</v>
      </c>
      <c r="W47">
        <f>IF('Raw Data'!AX48=4,1,0)</f>
        <v>0</v>
      </c>
      <c r="X47">
        <f>IF('Raw Data'!AY48=4,1,0)</f>
        <v>0</v>
      </c>
      <c r="Y47">
        <f>IF('Raw Data'!AZ48=5,1,0)</f>
        <v>0</v>
      </c>
      <c r="Z47">
        <f>IF('Raw Data'!BA48=5,1,0)</f>
        <v>0</v>
      </c>
      <c r="AA47">
        <f>IF('Raw Data'!BB48=5,1,0)</f>
        <v>0</v>
      </c>
    </row>
    <row r="48" spans="1:27" x14ac:dyDescent="0.25">
      <c r="A48" t="str">
        <f>'Raw Data'!S49</f>
        <v>A2AWBDW9V1E9KT</v>
      </c>
      <c r="B48" t="s">
        <v>365</v>
      </c>
      <c r="C48">
        <f t="shared" si="3"/>
        <v>5.2</v>
      </c>
      <c r="D48">
        <f t="shared" si="4"/>
        <v>13</v>
      </c>
      <c r="E48" s="3" t="s">
        <v>379</v>
      </c>
      <c r="F48">
        <f>'Raw Data'!F49/60</f>
        <v>83.1</v>
      </c>
      <c r="G48">
        <f t="shared" si="5"/>
        <v>7.2</v>
      </c>
      <c r="H48">
        <f>IF('Raw Data'!AI49=2,1,0)</f>
        <v>1</v>
      </c>
      <c r="I48">
        <f>IF('Raw Data'!AJ49=2,1,0)</f>
        <v>0</v>
      </c>
      <c r="J48">
        <f>IF('Raw Data'!AK49=2,1,0)</f>
        <v>1</v>
      </c>
      <c r="K48">
        <f>IF('Raw Data'!AL49=2,1,0)</f>
        <v>1</v>
      </c>
      <c r="L48">
        <f>IF('Raw Data'!AM49=2,1,0)</f>
        <v>0</v>
      </c>
      <c r="M48">
        <f>IF('Raw Data'!AN49=2,1,0)</f>
        <v>1</v>
      </c>
      <c r="N48">
        <f>IF('Raw Data'!AO49=2,1,0)</f>
        <v>1</v>
      </c>
      <c r="O48">
        <f>IF('Raw Data'!AP49=2,1,0)</f>
        <v>1</v>
      </c>
      <c r="P48">
        <f>IF('Raw Data'!AQ49=1,1,0)</f>
        <v>1</v>
      </c>
      <c r="Q48">
        <f>IF('Raw Data'!AR49=1,1,0)</f>
        <v>1</v>
      </c>
      <c r="R48">
        <f>IF('Raw Data'!AS49=1,1,0)</f>
        <v>1</v>
      </c>
      <c r="S48">
        <f>IF('Raw Data'!AT49=3,1,0)</f>
        <v>1</v>
      </c>
      <c r="T48">
        <f>IF('Raw Data'!AU49=3,1,0)</f>
        <v>0</v>
      </c>
      <c r="U48">
        <f>IF('Raw Data'!AV49=3,1,0)</f>
        <v>1</v>
      </c>
      <c r="V48">
        <f>IF('Raw Data'!AW49=4,1,0)</f>
        <v>0</v>
      </c>
      <c r="W48">
        <f>IF('Raw Data'!AX49=4,1,0)</f>
        <v>1</v>
      </c>
      <c r="X48">
        <f>IF('Raw Data'!AY49=4,1,0)</f>
        <v>0</v>
      </c>
      <c r="Y48">
        <f>IF('Raw Data'!AZ49=5,1,0)</f>
        <v>1</v>
      </c>
      <c r="Z48">
        <f>IF('Raw Data'!BA49=5,1,0)</f>
        <v>0</v>
      </c>
      <c r="AA48">
        <f>IF('Raw Data'!BB49=5,1,0)</f>
        <v>0</v>
      </c>
    </row>
    <row r="49" spans="1:27" x14ac:dyDescent="0.25">
      <c r="A49" t="str">
        <f>'Raw Data'!S50</f>
        <v>ACDX50KGPE97I</v>
      </c>
      <c r="B49" t="s">
        <v>360</v>
      </c>
      <c r="C49">
        <f t="shared" si="3"/>
        <v>3.5999999999999996</v>
      </c>
      <c r="D49">
        <f t="shared" si="4"/>
        <v>9</v>
      </c>
      <c r="E49" s="3" t="s">
        <v>379</v>
      </c>
      <c r="F49">
        <f>'Raw Data'!F50/60</f>
        <v>10.466666666666667</v>
      </c>
      <c r="G49">
        <f t="shared" si="5"/>
        <v>5.6</v>
      </c>
      <c r="H49">
        <f>IF('Raw Data'!AI50=2,1,0)</f>
        <v>0</v>
      </c>
      <c r="I49">
        <f>IF('Raw Data'!AJ50=2,1,0)</f>
        <v>0</v>
      </c>
      <c r="J49">
        <f>IF('Raw Data'!AK50=2,1,0)</f>
        <v>1</v>
      </c>
      <c r="K49">
        <f>IF('Raw Data'!AL50=2,1,0)</f>
        <v>1</v>
      </c>
      <c r="L49">
        <f>IF('Raw Data'!AM50=2,1,0)</f>
        <v>0</v>
      </c>
      <c r="M49">
        <f>IF('Raw Data'!AN50=2,1,0)</f>
        <v>0</v>
      </c>
      <c r="N49">
        <f>IF('Raw Data'!AO50=2,1,0)</f>
        <v>1</v>
      </c>
      <c r="O49">
        <f>IF('Raw Data'!AP50=2,1,0)</f>
        <v>0</v>
      </c>
      <c r="P49">
        <f>IF('Raw Data'!AQ50=1,1,0)</f>
        <v>1</v>
      </c>
      <c r="Q49">
        <f>IF('Raw Data'!AR50=1,1,0)</f>
        <v>1</v>
      </c>
      <c r="R49">
        <f>IF('Raw Data'!AS50=1,1,0)</f>
        <v>0</v>
      </c>
      <c r="S49">
        <f>IF('Raw Data'!AT50=3,1,0)</f>
        <v>0</v>
      </c>
      <c r="T49">
        <f>IF('Raw Data'!AU50=3,1,0)</f>
        <v>1</v>
      </c>
      <c r="U49">
        <f>IF('Raw Data'!AV50=3,1,0)</f>
        <v>0</v>
      </c>
      <c r="V49">
        <f>IF('Raw Data'!AW50=4,1,0)</f>
        <v>0</v>
      </c>
      <c r="W49">
        <f>IF('Raw Data'!AX50=4,1,0)</f>
        <v>0</v>
      </c>
      <c r="X49">
        <f>IF('Raw Data'!AY50=4,1,0)</f>
        <v>1</v>
      </c>
      <c r="Y49">
        <f>IF('Raw Data'!AZ50=5,1,0)</f>
        <v>1</v>
      </c>
      <c r="Z49">
        <f>IF('Raw Data'!BA50=5,1,0)</f>
        <v>0</v>
      </c>
      <c r="AA49">
        <f>IF('Raw Data'!BB50=5,1,0)</f>
        <v>1</v>
      </c>
    </row>
    <row r="50" spans="1:27" x14ac:dyDescent="0.25">
      <c r="A50" t="str">
        <f>'Raw Data'!S51</f>
        <v>AKZ8SFOAI4RZN</v>
      </c>
      <c r="B50" t="s">
        <v>351</v>
      </c>
      <c r="C50">
        <f t="shared" si="3"/>
        <v>4.8000000000000007</v>
      </c>
      <c r="D50">
        <f t="shared" si="4"/>
        <v>12</v>
      </c>
      <c r="E50" s="3" t="s">
        <v>379</v>
      </c>
      <c r="F50">
        <f>'Raw Data'!F51/60</f>
        <v>4908.2833333333338</v>
      </c>
      <c r="G50">
        <f t="shared" si="5"/>
        <v>6.8000000000000007</v>
      </c>
      <c r="H50">
        <f>IF('Raw Data'!AI51=2,1,0)</f>
        <v>1</v>
      </c>
      <c r="I50">
        <f>IF('Raw Data'!AJ51=2,1,0)</f>
        <v>0</v>
      </c>
      <c r="J50">
        <f>IF('Raw Data'!AK51=2,1,0)</f>
        <v>1</v>
      </c>
      <c r="K50">
        <f>IF('Raw Data'!AL51=2,1,0)</f>
        <v>1</v>
      </c>
      <c r="L50">
        <f>IF('Raw Data'!AM51=2,1,0)</f>
        <v>0</v>
      </c>
      <c r="M50">
        <f>IF('Raw Data'!AN51=2,1,0)</f>
        <v>0</v>
      </c>
      <c r="N50">
        <f>IF('Raw Data'!AO51=2,1,0)</f>
        <v>1</v>
      </c>
      <c r="O50">
        <f>IF('Raw Data'!AP51=2,1,0)</f>
        <v>1</v>
      </c>
      <c r="P50">
        <f>IF('Raw Data'!AQ51=1,1,0)</f>
        <v>1</v>
      </c>
      <c r="Q50">
        <f>IF('Raw Data'!AR51=1,1,0)</f>
        <v>1</v>
      </c>
      <c r="R50">
        <f>IF('Raw Data'!AS51=1,1,0)</f>
        <v>1</v>
      </c>
      <c r="S50">
        <f>IF('Raw Data'!AT51=3,1,0)</f>
        <v>0</v>
      </c>
      <c r="T50">
        <f>IF('Raw Data'!AU51=3,1,0)</f>
        <v>1</v>
      </c>
      <c r="U50">
        <f>IF('Raw Data'!AV51=3,1,0)</f>
        <v>1</v>
      </c>
      <c r="V50">
        <f>IF('Raw Data'!AW51=4,1,0)</f>
        <v>0</v>
      </c>
      <c r="W50">
        <f>IF('Raw Data'!AX51=4,1,0)</f>
        <v>0</v>
      </c>
      <c r="X50">
        <f>IF('Raw Data'!AY51=4,1,0)</f>
        <v>0</v>
      </c>
      <c r="Y50">
        <f>IF('Raw Data'!AZ51=5,1,0)</f>
        <v>1</v>
      </c>
      <c r="Z50">
        <f>IF('Raw Data'!BA51=5,1,0)</f>
        <v>1</v>
      </c>
      <c r="AA50">
        <f>IF('Raw Data'!BB51=5,1,0)</f>
        <v>0</v>
      </c>
    </row>
    <row r="51" spans="1:27" x14ac:dyDescent="0.25">
      <c r="A51" t="str">
        <f>'Raw Data'!S52</f>
        <v>A2WGW5Y3ZFBDEC</v>
      </c>
      <c r="B51" t="s">
        <v>362</v>
      </c>
      <c r="C51">
        <f t="shared" si="3"/>
        <v>4.4000000000000004</v>
      </c>
      <c r="D51">
        <f t="shared" si="4"/>
        <v>11</v>
      </c>
      <c r="E51" s="3" t="s">
        <v>379</v>
      </c>
      <c r="F51">
        <f>'Raw Data'!F52/60</f>
        <v>39.799999999999997</v>
      </c>
      <c r="G51">
        <f t="shared" si="5"/>
        <v>6.4</v>
      </c>
      <c r="H51">
        <f>IF('Raw Data'!AI52=2,1,0)</f>
        <v>0</v>
      </c>
      <c r="I51">
        <f>IF('Raw Data'!AJ52=2,1,0)</f>
        <v>0</v>
      </c>
      <c r="J51">
        <f>IF('Raw Data'!AK52=2,1,0)</f>
        <v>0</v>
      </c>
      <c r="K51">
        <f>IF('Raw Data'!AL52=2,1,0)</f>
        <v>0</v>
      </c>
      <c r="L51">
        <f>IF('Raw Data'!AM52=2,1,0)</f>
        <v>1</v>
      </c>
      <c r="M51">
        <f>IF('Raw Data'!AN52=2,1,0)</f>
        <v>1</v>
      </c>
      <c r="N51">
        <f>IF('Raw Data'!AO52=2,1,0)</f>
        <v>1</v>
      </c>
      <c r="O51">
        <f>IF('Raw Data'!AP52=2,1,0)</f>
        <v>1</v>
      </c>
      <c r="P51">
        <f>IF('Raw Data'!AQ52=1,1,0)</f>
        <v>1</v>
      </c>
      <c r="Q51">
        <f>IF('Raw Data'!AR52=1,1,0)</f>
        <v>1</v>
      </c>
      <c r="R51">
        <f>IF('Raw Data'!AS52=1,1,0)</f>
        <v>1</v>
      </c>
      <c r="S51">
        <f>IF('Raw Data'!AT52=3,1,0)</f>
        <v>0</v>
      </c>
      <c r="T51">
        <f>IF('Raw Data'!AU52=3,1,0)</f>
        <v>1</v>
      </c>
      <c r="U51">
        <f>IF('Raw Data'!AV52=3,1,0)</f>
        <v>0</v>
      </c>
      <c r="V51">
        <f>IF('Raw Data'!AW52=4,1,0)</f>
        <v>0</v>
      </c>
      <c r="W51">
        <f>IF('Raw Data'!AX52=4,1,0)</f>
        <v>1</v>
      </c>
      <c r="X51">
        <f>IF('Raw Data'!AY52=4,1,0)</f>
        <v>0</v>
      </c>
      <c r="Y51">
        <f>IF('Raw Data'!AZ52=5,1,0)</f>
        <v>1</v>
      </c>
      <c r="Z51">
        <f>IF('Raw Data'!BA52=5,1,0)</f>
        <v>1</v>
      </c>
      <c r="AA51">
        <f>IF('Raw Data'!BB52=5,1,0)</f>
        <v>0</v>
      </c>
    </row>
    <row r="52" spans="1:27" x14ac:dyDescent="0.25">
      <c r="A52" t="str">
        <f>'Raw Data'!S53</f>
        <v>ARJ6SPCZJVARE</v>
      </c>
      <c r="B52" t="s">
        <v>347</v>
      </c>
      <c r="C52">
        <f t="shared" si="3"/>
        <v>2</v>
      </c>
      <c r="D52">
        <f t="shared" si="4"/>
        <v>5</v>
      </c>
      <c r="E52" s="3" t="s">
        <v>379</v>
      </c>
      <c r="F52">
        <f>'Raw Data'!F53/60</f>
        <v>18.683333333333334</v>
      </c>
      <c r="G52">
        <f t="shared" si="5"/>
        <v>4</v>
      </c>
      <c r="H52">
        <f>IF('Raw Data'!AI53=2,1,0)</f>
        <v>0</v>
      </c>
      <c r="I52">
        <f>IF('Raw Data'!AJ53=2,1,0)</f>
        <v>0</v>
      </c>
      <c r="J52">
        <f>IF('Raw Data'!AK53=2,1,0)</f>
        <v>0</v>
      </c>
      <c r="K52">
        <f>IF('Raw Data'!AL53=2,1,0)</f>
        <v>0</v>
      </c>
      <c r="L52">
        <f>IF('Raw Data'!AM53=2,1,0)</f>
        <v>0</v>
      </c>
      <c r="M52">
        <f>IF('Raw Data'!AN53=2,1,0)</f>
        <v>0</v>
      </c>
      <c r="N52">
        <f>IF('Raw Data'!AO53=2,1,0)</f>
        <v>0</v>
      </c>
      <c r="O52">
        <f>IF('Raw Data'!AP53=2,1,0)</f>
        <v>1</v>
      </c>
      <c r="P52">
        <f>IF('Raw Data'!AQ53=1,1,0)</f>
        <v>1</v>
      </c>
      <c r="Q52">
        <f>IF('Raw Data'!AR53=1,1,0)</f>
        <v>1</v>
      </c>
      <c r="R52">
        <f>IF('Raw Data'!AS53=1,1,0)</f>
        <v>0</v>
      </c>
      <c r="S52">
        <f>IF('Raw Data'!AT53=3,1,0)</f>
        <v>0</v>
      </c>
      <c r="T52">
        <f>IF('Raw Data'!AU53=3,1,0)</f>
        <v>0</v>
      </c>
      <c r="U52">
        <f>IF('Raw Data'!AV53=3,1,0)</f>
        <v>0</v>
      </c>
      <c r="V52">
        <f>IF('Raw Data'!AW53=4,1,0)</f>
        <v>0</v>
      </c>
      <c r="W52">
        <f>IF('Raw Data'!AX53=4,1,0)</f>
        <v>1</v>
      </c>
      <c r="X52">
        <f>IF('Raw Data'!AY53=4,1,0)</f>
        <v>0</v>
      </c>
      <c r="Y52">
        <f>IF('Raw Data'!AZ53=5,1,0)</f>
        <v>0</v>
      </c>
      <c r="Z52">
        <f>IF('Raw Data'!BA53=5,1,0)</f>
        <v>0</v>
      </c>
      <c r="AA52">
        <f>IF('Raw Data'!BB53=5,1,0)</f>
        <v>1</v>
      </c>
    </row>
    <row r="53" spans="1:27" x14ac:dyDescent="0.25">
      <c r="A53" t="str">
        <f>'Raw Data'!S54</f>
        <v>A3SLY0SJLJZ0J1</v>
      </c>
      <c r="B53" t="s">
        <v>580</v>
      </c>
      <c r="C53">
        <f t="shared" ref="C53:C116" si="6">G53-2</f>
        <v>2.8000000000000007</v>
      </c>
      <c r="D53">
        <f t="shared" ref="D53:D103" si="7">SUM(H53:AA53)</f>
        <v>7</v>
      </c>
      <c r="E53" s="3" t="s">
        <v>379</v>
      </c>
      <c r="F53">
        <f>'Raw Data'!F54/60</f>
        <v>5.666666666666667</v>
      </c>
      <c r="G53">
        <f t="shared" ref="G53:G92" si="8">2+(0.4*D53)</f>
        <v>4.8000000000000007</v>
      </c>
      <c r="H53">
        <f>IF('Raw Data'!AI54=2,1,0)</f>
        <v>0</v>
      </c>
      <c r="I53">
        <f>IF('Raw Data'!AJ54=2,1,0)</f>
        <v>0</v>
      </c>
      <c r="J53">
        <f>IF('Raw Data'!AK54=2,1,0)</f>
        <v>1</v>
      </c>
      <c r="K53">
        <f>IF('Raw Data'!AL54=2,1,0)</f>
        <v>1</v>
      </c>
      <c r="L53">
        <f>IF('Raw Data'!AM54=2,1,0)</f>
        <v>0</v>
      </c>
      <c r="M53">
        <f>IF('Raw Data'!AN54=2,1,0)</f>
        <v>1</v>
      </c>
      <c r="N53">
        <f>IF('Raw Data'!AO54=2,1,0)</f>
        <v>0</v>
      </c>
      <c r="O53">
        <f>IF('Raw Data'!AP54=2,1,0)</f>
        <v>0</v>
      </c>
      <c r="P53">
        <f>IF('Raw Data'!AQ54=1,1,0)</f>
        <v>0</v>
      </c>
      <c r="Q53">
        <f>IF('Raw Data'!AR54=1,1,0)</f>
        <v>1</v>
      </c>
      <c r="R53">
        <f>IF('Raw Data'!AS54=1,1,0)</f>
        <v>0</v>
      </c>
      <c r="S53">
        <f>IF('Raw Data'!AT54=3,1,0)</f>
        <v>0</v>
      </c>
      <c r="T53">
        <f>IF('Raw Data'!AU54=3,1,0)</f>
        <v>0</v>
      </c>
      <c r="U53">
        <f>IF('Raw Data'!AV54=3,1,0)</f>
        <v>1</v>
      </c>
      <c r="V53">
        <f>IF('Raw Data'!AW54=4,1,0)</f>
        <v>0</v>
      </c>
      <c r="W53">
        <f>IF('Raw Data'!AX54=4,1,0)</f>
        <v>0</v>
      </c>
      <c r="X53">
        <f>IF('Raw Data'!AY54=4,1,0)</f>
        <v>0</v>
      </c>
      <c r="Y53">
        <f>IF('Raw Data'!AZ54=5,1,0)</f>
        <v>1</v>
      </c>
      <c r="Z53">
        <f>IF('Raw Data'!BA54=5,1,0)</f>
        <v>0</v>
      </c>
      <c r="AA53">
        <f>IF('Raw Data'!BB54=5,1,0)</f>
        <v>1</v>
      </c>
    </row>
    <row r="54" spans="1:27" x14ac:dyDescent="0.25">
      <c r="A54" t="str">
        <f>'Raw Data'!S55</f>
        <v>A3HW4QDJB63OQ2</v>
      </c>
      <c r="B54" t="s">
        <v>558</v>
      </c>
      <c r="C54">
        <f t="shared" si="6"/>
        <v>2.4000000000000004</v>
      </c>
      <c r="D54">
        <f t="shared" si="7"/>
        <v>6</v>
      </c>
      <c r="E54" s="3" t="s">
        <v>379</v>
      </c>
      <c r="F54">
        <f>'Raw Data'!F55/60</f>
        <v>9.6166666666666671</v>
      </c>
      <c r="G54">
        <f t="shared" si="8"/>
        <v>4.4000000000000004</v>
      </c>
      <c r="H54">
        <f>IF('Raw Data'!AI55=2,1,0)</f>
        <v>1</v>
      </c>
      <c r="I54">
        <f>IF('Raw Data'!AJ55=2,1,0)</f>
        <v>0</v>
      </c>
      <c r="J54">
        <f>IF('Raw Data'!AK55=2,1,0)</f>
        <v>0</v>
      </c>
      <c r="K54">
        <f>IF('Raw Data'!AL55=2,1,0)</f>
        <v>0</v>
      </c>
      <c r="L54">
        <f>IF('Raw Data'!AM55=2,1,0)</f>
        <v>0</v>
      </c>
      <c r="M54">
        <f>IF('Raw Data'!AN55=2,1,0)</f>
        <v>1</v>
      </c>
      <c r="N54">
        <f>IF('Raw Data'!AO55=2,1,0)</f>
        <v>0</v>
      </c>
      <c r="O54">
        <f>IF('Raw Data'!AP55=2,1,0)</f>
        <v>0</v>
      </c>
      <c r="P54">
        <f>IF('Raw Data'!AQ55=1,1,0)</f>
        <v>1</v>
      </c>
      <c r="Q54">
        <f>IF('Raw Data'!AR55=1,1,0)</f>
        <v>1</v>
      </c>
      <c r="R54">
        <f>IF('Raw Data'!AS55=1,1,0)</f>
        <v>0</v>
      </c>
      <c r="S54">
        <f>IF('Raw Data'!AT55=3,1,0)</f>
        <v>0</v>
      </c>
      <c r="T54">
        <f>IF('Raw Data'!AU55=3,1,0)</f>
        <v>0</v>
      </c>
      <c r="U54">
        <f>IF('Raw Data'!AV55=3,1,0)</f>
        <v>1</v>
      </c>
      <c r="V54">
        <f>IF('Raw Data'!AW55=4,1,0)</f>
        <v>0</v>
      </c>
      <c r="W54">
        <f>IF('Raw Data'!AX55=4,1,0)</f>
        <v>1</v>
      </c>
      <c r="X54">
        <f>IF('Raw Data'!AY55=4,1,0)</f>
        <v>0</v>
      </c>
      <c r="Y54">
        <f>IF('Raw Data'!AZ55=5,1,0)</f>
        <v>0</v>
      </c>
      <c r="Z54">
        <f>IF('Raw Data'!BA55=5,1,0)</f>
        <v>0</v>
      </c>
      <c r="AA54">
        <f>IF('Raw Data'!BB55=5,1,0)</f>
        <v>0</v>
      </c>
    </row>
    <row r="55" spans="1:27" x14ac:dyDescent="0.25">
      <c r="A55" t="str">
        <f>'Raw Data'!S56</f>
        <v>A3PRX6CU0P34NE</v>
      </c>
      <c r="B55" t="s">
        <v>590</v>
      </c>
      <c r="C55">
        <f t="shared" si="6"/>
        <v>4.4000000000000004</v>
      </c>
      <c r="D55">
        <f t="shared" si="7"/>
        <v>11</v>
      </c>
      <c r="E55" s="3" t="s">
        <v>379</v>
      </c>
      <c r="F55">
        <f>'Raw Data'!F56/60</f>
        <v>15.316666666666666</v>
      </c>
      <c r="G55">
        <f t="shared" si="8"/>
        <v>6.4</v>
      </c>
      <c r="H55">
        <f>IF('Raw Data'!AI56=2,1,0)</f>
        <v>0</v>
      </c>
      <c r="I55">
        <f>IF('Raw Data'!AJ56=2,1,0)</f>
        <v>0</v>
      </c>
      <c r="J55">
        <f>IF('Raw Data'!AK56=2,1,0)</f>
        <v>0</v>
      </c>
      <c r="K55">
        <f>IF('Raw Data'!AL56=2,1,0)</f>
        <v>0</v>
      </c>
      <c r="L55">
        <f>IF('Raw Data'!AM56=2,1,0)</f>
        <v>1</v>
      </c>
      <c r="M55">
        <f>IF('Raw Data'!AN56=2,1,0)</f>
        <v>1</v>
      </c>
      <c r="N55">
        <f>IF('Raw Data'!AO56=2,1,0)</f>
        <v>1</v>
      </c>
      <c r="O55">
        <f>IF('Raw Data'!AP56=2,1,0)</f>
        <v>1</v>
      </c>
      <c r="P55">
        <f>IF('Raw Data'!AQ56=1,1,0)</f>
        <v>1</v>
      </c>
      <c r="Q55">
        <f>IF('Raw Data'!AR56=1,1,0)</f>
        <v>1</v>
      </c>
      <c r="R55">
        <f>IF('Raw Data'!AS56=1,1,0)</f>
        <v>1</v>
      </c>
      <c r="S55">
        <f>IF('Raw Data'!AT56=3,1,0)</f>
        <v>1</v>
      </c>
      <c r="T55">
        <f>IF('Raw Data'!AU56=3,1,0)</f>
        <v>1</v>
      </c>
      <c r="U55">
        <f>IF('Raw Data'!AV56=3,1,0)</f>
        <v>1</v>
      </c>
      <c r="V55">
        <f>IF('Raw Data'!AW56=4,1,0)</f>
        <v>0</v>
      </c>
      <c r="W55">
        <f>IF('Raw Data'!AX56=4,1,0)</f>
        <v>0</v>
      </c>
      <c r="X55">
        <f>IF('Raw Data'!AY56=4,1,0)</f>
        <v>0</v>
      </c>
      <c r="Y55">
        <f>IF('Raw Data'!AZ56=5,1,0)</f>
        <v>1</v>
      </c>
      <c r="Z55">
        <f>IF('Raw Data'!BA56=5,1,0)</f>
        <v>0</v>
      </c>
      <c r="AA55">
        <f>IF('Raw Data'!BB56=5,1,0)</f>
        <v>0</v>
      </c>
    </row>
    <row r="56" spans="1:27" x14ac:dyDescent="0.25">
      <c r="A56" t="str">
        <f>'Raw Data'!S57</f>
        <v>A3IR7DFEKLLLO</v>
      </c>
      <c r="B56" t="s">
        <v>563</v>
      </c>
      <c r="C56">
        <f t="shared" si="6"/>
        <v>5.6000000000000005</v>
      </c>
      <c r="D56">
        <f t="shared" si="7"/>
        <v>14</v>
      </c>
      <c r="E56" s="3" t="s">
        <v>379</v>
      </c>
      <c r="F56">
        <f>'Raw Data'!F57/60</f>
        <v>16.016666666666666</v>
      </c>
      <c r="G56">
        <f t="shared" si="8"/>
        <v>7.6000000000000005</v>
      </c>
      <c r="H56">
        <f>IF('Raw Data'!AI57=2,1,0)</f>
        <v>1</v>
      </c>
      <c r="I56">
        <f>IF('Raw Data'!AJ57=2,1,0)</f>
        <v>1</v>
      </c>
      <c r="J56">
        <f>IF('Raw Data'!AK57=2,1,0)</f>
        <v>0</v>
      </c>
      <c r="K56">
        <f>IF('Raw Data'!AL57=2,1,0)</f>
        <v>1</v>
      </c>
      <c r="L56">
        <f>IF('Raw Data'!AM57=2,1,0)</f>
        <v>0</v>
      </c>
      <c r="M56">
        <f>IF('Raw Data'!AN57=2,1,0)</f>
        <v>1</v>
      </c>
      <c r="N56">
        <f>IF('Raw Data'!AO57=2,1,0)</f>
        <v>1</v>
      </c>
      <c r="O56">
        <f>IF('Raw Data'!AP57=2,1,0)</f>
        <v>1</v>
      </c>
      <c r="P56">
        <f>IF('Raw Data'!AQ57=1,1,0)</f>
        <v>1</v>
      </c>
      <c r="Q56">
        <f>IF('Raw Data'!AR57=1,1,0)</f>
        <v>1</v>
      </c>
      <c r="R56">
        <f>IF('Raw Data'!AS57=1,1,0)</f>
        <v>1</v>
      </c>
      <c r="S56">
        <f>IF('Raw Data'!AT57=3,1,0)</f>
        <v>1</v>
      </c>
      <c r="T56">
        <f>IF('Raw Data'!AU57=3,1,0)</f>
        <v>1</v>
      </c>
      <c r="U56">
        <f>IF('Raw Data'!AV57=3,1,0)</f>
        <v>0</v>
      </c>
      <c r="V56">
        <f>IF('Raw Data'!AW57=4,1,0)</f>
        <v>1</v>
      </c>
      <c r="W56">
        <f>IF('Raw Data'!AX57=4,1,0)</f>
        <v>0</v>
      </c>
      <c r="X56">
        <f>IF('Raw Data'!AY57=4,1,0)</f>
        <v>1</v>
      </c>
      <c r="Y56">
        <f>IF('Raw Data'!AZ57=5,1,0)</f>
        <v>0</v>
      </c>
      <c r="Z56">
        <f>IF('Raw Data'!BA57=5,1,0)</f>
        <v>1</v>
      </c>
      <c r="AA56">
        <f>IF('Raw Data'!BB57=5,1,0)</f>
        <v>0</v>
      </c>
    </row>
    <row r="57" spans="1:27" x14ac:dyDescent="0.25">
      <c r="A57" t="str">
        <f>'Raw Data'!S58</f>
        <v>A2YE7NBCK14VAQ</v>
      </c>
      <c r="B57" t="s">
        <v>587</v>
      </c>
      <c r="C57">
        <f t="shared" si="6"/>
        <v>3.2</v>
      </c>
      <c r="D57">
        <f t="shared" si="7"/>
        <v>8</v>
      </c>
      <c r="E57" s="3" t="s">
        <v>379</v>
      </c>
      <c r="F57">
        <f>'Raw Data'!F58/60</f>
        <v>19.149999999999999</v>
      </c>
      <c r="G57">
        <f t="shared" si="8"/>
        <v>5.2</v>
      </c>
      <c r="H57">
        <f>IF('Raw Data'!AI58=2,1,0)</f>
        <v>1</v>
      </c>
      <c r="I57">
        <f>IF('Raw Data'!AJ58=2,1,0)</f>
        <v>1</v>
      </c>
      <c r="J57">
        <f>IF('Raw Data'!AK58=2,1,0)</f>
        <v>1</v>
      </c>
      <c r="K57">
        <f>IF('Raw Data'!AL58=2,1,0)</f>
        <v>1</v>
      </c>
      <c r="L57">
        <f>IF('Raw Data'!AM58=2,1,0)</f>
        <v>0</v>
      </c>
      <c r="M57">
        <f>IF('Raw Data'!AN58=2,1,0)</f>
        <v>1</v>
      </c>
      <c r="N57">
        <f>IF('Raw Data'!AO58=2,1,0)</f>
        <v>0</v>
      </c>
      <c r="O57">
        <f>IF('Raw Data'!AP58=2,1,0)</f>
        <v>1</v>
      </c>
      <c r="P57">
        <f>IF('Raw Data'!AQ58=1,1,0)</f>
        <v>0</v>
      </c>
      <c r="Q57">
        <f>IF('Raw Data'!AR58=1,1,0)</f>
        <v>0</v>
      </c>
      <c r="R57">
        <f>IF('Raw Data'!AS58=1,1,0)</f>
        <v>0</v>
      </c>
      <c r="S57">
        <f>IF('Raw Data'!AT58=3,1,0)</f>
        <v>0</v>
      </c>
      <c r="T57">
        <f>IF('Raw Data'!AU58=3,1,0)</f>
        <v>1</v>
      </c>
      <c r="U57">
        <f>IF('Raw Data'!AV58=3,1,0)</f>
        <v>0</v>
      </c>
      <c r="V57">
        <f>IF('Raw Data'!AW58=4,1,0)</f>
        <v>0</v>
      </c>
      <c r="W57">
        <f>IF('Raw Data'!AX58=4,1,0)</f>
        <v>0</v>
      </c>
      <c r="X57">
        <f>IF('Raw Data'!AY58=4,1,0)</f>
        <v>0</v>
      </c>
      <c r="Y57">
        <f>IF('Raw Data'!AZ58=5,1,0)</f>
        <v>1</v>
      </c>
      <c r="Z57">
        <f>IF('Raw Data'!BA58=5,1,0)</f>
        <v>0</v>
      </c>
      <c r="AA57">
        <f>IF('Raw Data'!BB58=5,1,0)</f>
        <v>0</v>
      </c>
    </row>
    <row r="58" spans="1:27" x14ac:dyDescent="0.25">
      <c r="A58" t="str">
        <f>'Raw Data'!S59</f>
        <v>AU2NVT51E749C</v>
      </c>
      <c r="B58" t="s">
        <v>548</v>
      </c>
      <c r="C58">
        <f t="shared" si="6"/>
        <v>4.4000000000000004</v>
      </c>
      <c r="D58">
        <f t="shared" si="7"/>
        <v>11</v>
      </c>
      <c r="E58" s="3" t="s">
        <v>379</v>
      </c>
      <c r="F58">
        <f>'Raw Data'!F59/60</f>
        <v>25.616666666666667</v>
      </c>
      <c r="G58">
        <f t="shared" si="8"/>
        <v>6.4</v>
      </c>
      <c r="H58">
        <f>IF('Raw Data'!AI59=2,1,0)</f>
        <v>0</v>
      </c>
      <c r="I58">
        <f>IF('Raw Data'!AJ59=2,1,0)</f>
        <v>0</v>
      </c>
      <c r="J58">
        <f>IF('Raw Data'!AK59=2,1,0)</f>
        <v>0</v>
      </c>
      <c r="K58">
        <f>IF('Raw Data'!AL59=2,1,0)</f>
        <v>0</v>
      </c>
      <c r="L58">
        <f>IF('Raw Data'!AM59=2,1,0)</f>
        <v>1</v>
      </c>
      <c r="M58">
        <f>IF('Raw Data'!AN59=2,1,0)</f>
        <v>1</v>
      </c>
      <c r="N58">
        <f>IF('Raw Data'!AO59=2,1,0)</f>
        <v>1</v>
      </c>
      <c r="O58">
        <f>IF('Raw Data'!AP59=2,1,0)</f>
        <v>1</v>
      </c>
      <c r="P58">
        <f>IF('Raw Data'!AQ59=1,1,0)</f>
        <v>1</v>
      </c>
      <c r="Q58">
        <f>IF('Raw Data'!AR59=1,1,0)</f>
        <v>0</v>
      </c>
      <c r="R58">
        <f>IF('Raw Data'!AS59=1,1,0)</f>
        <v>1</v>
      </c>
      <c r="S58">
        <f>IF('Raw Data'!AT59=3,1,0)</f>
        <v>0</v>
      </c>
      <c r="T58">
        <f>IF('Raw Data'!AU59=3,1,0)</f>
        <v>1</v>
      </c>
      <c r="U58">
        <f>IF('Raw Data'!AV59=3,1,0)</f>
        <v>1</v>
      </c>
      <c r="V58">
        <f>IF('Raw Data'!AW59=4,1,0)</f>
        <v>0</v>
      </c>
      <c r="W58">
        <f>IF('Raw Data'!AX59=4,1,0)</f>
        <v>1</v>
      </c>
      <c r="X58">
        <f>IF('Raw Data'!AY59=4,1,0)</f>
        <v>0</v>
      </c>
      <c r="Y58">
        <f>IF('Raw Data'!AZ59=5,1,0)</f>
        <v>1</v>
      </c>
      <c r="Z58">
        <f>IF('Raw Data'!BA59=5,1,0)</f>
        <v>1</v>
      </c>
      <c r="AA58">
        <f>IF('Raw Data'!BB59=5,1,0)</f>
        <v>0</v>
      </c>
    </row>
    <row r="59" spans="1:27" x14ac:dyDescent="0.25">
      <c r="A59" t="str">
        <f>'Raw Data'!S60</f>
        <v>A1LZWU72K42V92</v>
      </c>
      <c r="B59" t="s">
        <v>556</v>
      </c>
      <c r="C59">
        <f t="shared" si="6"/>
        <v>2.4000000000000004</v>
      </c>
      <c r="D59">
        <f t="shared" si="7"/>
        <v>6</v>
      </c>
      <c r="E59" s="3" t="s">
        <v>379</v>
      </c>
      <c r="F59">
        <f>'Raw Data'!F60/60</f>
        <v>6.8666666666666663</v>
      </c>
      <c r="G59">
        <f t="shared" si="8"/>
        <v>4.4000000000000004</v>
      </c>
      <c r="H59">
        <f>IF('Raw Data'!AI60=2,1,0)</f>
        <v>0</v>
      </c>
      <c r="I59">
        <f>IF('Raw Data'!AJ60=2,1,0)</f>
        <v>0</v>
      </c>
      <c r="J59">
        <f>IF('Raw Data'!AK60=2,1,0)</f>
        <v>1</v>
      </c>
      <c r="K59">
        <f>IF('Raw Data'!AL60=2,1,0)</f>
        <v>0</v>
      </c>
      <c r="L59">
        <f>IF('Raw Data'!AM60=2,1,0)</f>
        <v>1</v>
      </c>
      <c r="M59">
        <f>IF('Raw Data'!AN60=2,1,0)</f>
        <v>1</v>
      </c>
      <c r="N59">
        <f>IF('Raw Data'!AO60=2,1,0)</f>
        <v>0</v>
      </c>
      <c r="O59">
        <f>IF('Raw Data'!AP60=2,1,0)</f>
        <v>1</v>
      </c>
      <c r="P59">
        <f>IF('Raw Data'!AQ60=1,1,0)</f>
        <v>1</v>
      </c>
      <c r="Q59">
        <f>IF('Raw Data'!AR60=1,1,0)</f>
        <v>1</v>
      </c>
      <c r="R59">
        <f>IF('Raw Data'!AS60=1,1,0)</f>
        <v>0</v>
      </c>
      <c r="S59">
        <f>IF('Raw Data'!AT60=3,1,0)</f>
        <v>0</v>
      </c>
      <c r="T59">
        <f>IF('Raw Data'!AU60=3,1,0)</f>
        <v>0</v>
      </c>
      <c r="U59">
        <f>IF('Raw Data'!AV60=3,1,0)</f>
        <v>0</v>
      </c>
      <c r="V59">
        <f>IF('Raw Data'!AW60=4,1,0)</f>
        <v>0</v>
      </c>
      <c r="W59">
        <f>IF('Raw Data'!AX60=4,1,0)</f>
        <v>0</v>
      </c>
      <c r="X59">
        <f>IF('Raw Data'!AY60=4,1,0)</f>
        <v>0</v>
      </c>
      <c r="Y59">
        <f>IF('Raw Data'!AZ60=5,1,0)</f>
        <v>0</v>
      </c>
      <c r="Z59">
        <f>IF('Raw Data'!BA60=5,1,0)</f>
        <v>0</v>
      </c>
      <c r="AA59">
        <f>IF('Raw Data'!BB60=5,1,0)</f>
        <v>0</v>
      </c>
    </row>
    <row r="60" spans="1:27" x14ac:dyDescent="0.25">
      <c r="A60" t="str">
        <f>'Raw Data'!S61</f>
        <v>A2IUT0610X9CV0</v>
      </c>
      <c r="B60" t="s">
        <v>562</v>
      </c>
      <c r="C60">
        <f t="shared" si="6"/>
        <v>2</v>
      </c>
      <c r="D60">
        <f t="shared" si="7"/>
        <v>5</v>
      </c>
      <c r="E60" s="3" t="s">
        <v>379</v>
      </c>
      <c r="F60">
        <f>'Raw Data'!F61/60</f>
        <v>13.183333333333334</v>
      </c>
      <c r="G60">
        <f t="shared" si="8"/>
        <v>4</v>
      </c>
      <c r="H60">
        <f>IF('Raw Data'!AI61=2,1,0)</f>
        <v>0</v>
      </c>
      <c r="I60">
        <f>IF('Raw Data'!AJ61=2,1,0)</f>
        <v>0</v>
      </c>
      <c r="J60">
        <f>IF('Raw Data'!AK61=2,1,0)</f>
        <v>0</v>
      </c>
      <c r="K60">
        <f>IF('Raw Data'!AL61=2,1,0)</f>
        <v>1</v>
      </c>
      <c r="L60">
        <f>IF('Raw Data'!AM61=2,1,0)</f>
        <v>1</v>
      </c>
      <c r="M60">
        <f>IF('Raw Data'!AN61=2,1,0)</f>
        <v>0</v>
      </c>
      <c r="N60">
        <f>IF('Raw Data'!AO61=2,1,0)</f>
        <v>1</v>
      </c>
      <c r="O60">
        <f>IF('Raw Data'!AP61=2,1,0)</f>
        <v>0</v>
      </c>
      <c r="P60">
        <f>IF('Raw Data'!AQ61=1,1,0)</f>
        <v>0</v>
      </c>
      <c r="Q60">
        <f>IF('Raw Data'!AR61=1,1,0)</f>
        <v>0</v>
      </c>
      <c r="R60">
        <f>IF('Raw Data'!AS61=1,1,0)</f>
        <v>1</v>
      </c>
      <c r="S60">
        <f>IF('Raw Data'!AT61=3,1,0)</f>
        <v>0</v>
      </c>
      <c r="T60">
        <f>IF('Raw Data'!AU61=3,1,0)</f>
        <v>0</v>
      </c>
      <c r="U60">
        <f>IF('Raw Data'!AV61=3,1,0)</f>
        <v>0</v>
      </c>
      <c r="V60">
        <f>IF('Raw Data'!AW61=4,1,0)</f>
        <v>0</v>
      </c>
      <c r="W60">
        <f>IF('Raw Data'!AX61=4,1,0)</f>
        <v>0</v>
      </c>
      <c r="X60">
        <f>IF('Raw Data'!AY61=4,1,0)</f>
        <v>0</v>
      </c>
      <c r="Y60">
        <f>IF('Raw Data'!AZ61=5,1,0)</f>
        <v>0</v>
      </c>
      <c r="Z60">
        <f>IF('Raw Data'!BA61=5,1,0)</f>
        <v>1</v>
      </c>
      <c r="AA60">
        <f>IF('Raw Data'!BB61=5,1,0)</f>
        <v>0</v>
      </c>
    </row>
    <row r="61" spans="1:27" x14ac:dyDescent="0.25">
      <c r="A61" t="str">
        <f>'Raw Data'!S62</f>
        <v>A1AJG4BGSRPC93</v>
      </c>
      <c r="B61" t="s">
        <v>585</v>
      </c>
      <c r="C61">
        <f t="shared" si="6"/>
        <v>2.8000000000000007</v>
      </c>
      <c r="D61">
        <f t="shared" si="7"/>
        <v>7</v>
      </c>
      <c r="E61" s="3" t="s">
        <v>379</v>
      </c>
      <c r="F61">
        <f>'Raw Data'!F62/60</f>
        <v>20.083333333333332</v>
      </c>
      <c r="G61">
        <f t="shared" si="8"/>
        <v>4.8000000000000007</v>
      </c>
      <c r="H61">
        <f>IF('Raw Data'!AI62=2,1,0)</f>
        <v>1</v>
      </c>
      <c r="I61">
        <f>IF('Raw Data'!AJ62=2,1,0)</f>
        <v>0</v>
      </c>
      <c r="J61">
        <f>IF('Raw Data'!AK62=2,1,0)</f>
        <v>0</v>
      </c>
      <c r="K61">
        <f>IF('Raw Data'!AL62=2,1,0)</f>
        <v>0</v>
      </c>
      <c r="L61">
        <f>IF('Raw Data'!AM62=2,1,0)</f>
        <v>0</v>
      </c>
      <c r="M61">
        <f>IF('Raw Data'!AN62=2,1,0)</f>
        <v>1</v>
      </c>
      <c r="N61">
        <f>IF('Raw Data'!AO62=2,1,0)</f>
        <v>0</v>
      </c>
      <c r="O61">
        <f>IF('Raw Data'!AP62=2,1,0)</f>
        <v>1</v>
      </c>
      <c r="P61">
        <f>IF('Raw Data'!AQ62=1,1,0)</f>
        <v>0</v>
      </c>
      <c r="Q61">
        <f>IF('Raw Data'!AR62=1,1,0)</f>
        <v>1</v>
      </c>
      <c r="R61">
        <f>IF('Raw Data'!AS62=1,1,0)</f>
        <v>1</v>
      </c>
      <c r="S61">
        <f>IF('Raw Data'!AT62=3,1,0)</f>
        <v>1</v>
      </c>
      <c r="T61">
        <f>IF('Raw Data'!AU62=3,1,0)</f>
        <v>1</v>
      </c>
      <c r="U61">
        <f>IF('Raw Data'!AV62=3,1,0)</f>
        <v>0</v>
      </c>
      <c r="V61">
        <f>IF('Raw Data'!AW62=4,1,0)</f>
        <v>0</v>
      </c>
      <c r="W61">
        <f>IF('Raw Data'!AX62=4,1,0)</f>
        <v>0</v>
      </c>
      <c r="X61">
        <f>IF('Raw Data'!AY62=4,1,0)</f>
        <v>0</v>
      </c>
      <c r="Y61">
        <f>IF('Raw Data'!AZ62=5,1,0)</f>
        <v>0</v>
      </c>
      <c r="Z61">
        <f>IF('Raw Data'!BA62=5,1,0)</f>
        <v>0</v>
      </c>
      <c r="AA61">
        <f>IF('Raw Data'!BB62=5,1,0)</f>
        <v>0</v>
      </c>
    </row>
    <row r="62" spans="1:27" x14ac:dyDescent="0.25">
      <c r="A62" t="str">
        <f>'Raw Data'!S63</f>
        <v>AYDILOZLKOAS8</v>
      </c>
      <c r="B62" t="s">
        <v>591</v>
      </c>
      <c r="C62">
        <f t="shared" si="6"/>
        <v>4.4000000000000004</v>
      </c>
      <c r="D62">
        <f t="shared" si="7"/>
        <v>11</v>
      </c>
      <c r="E62" s="3" t="s">
        <v>379</v>
      </c>
      <c r="F62">
        <f>'Raw Data'!F63/60</f>
        <v>26.166666666666668</v>
      </c>
      <c r="G62">
        <f t="shared" si="8"/>
        <v>6.4</v>
      </c>
      <c r="H62">
        <f>IF('Raw Data'!AI63=2,1,0)</f>
        <v>0</v>
      </c>
      <c r="I62">
        <f>IF('Raw Data'!AJ63=2,1,0)</f>
        <v>1</v>
      </c>
      <c r="J62">
        <f>IF('Raw Data'!AK63=2,1,0)</f>
        <v>1</v>
      </c>
      <c r="K62">
        <f>IF('Raw Data'!AL63=2,1,0)</f>
        <v>0</v>
      </c>
      <c r="L62">
        <f>IF('Raw Data'!AM63=2,1,0)</f>
        <v>1</v>
      </c>
      <c r="M62">
        <f>IF('Raw Data'!AN63=2,1,0)</f>
        <v>1</v>
      </c>
      <c r="N62">
        <f>IF('Raw Data'!AO63=2,1,0)</f>
        <v>1</v>
      </c>
      <c r="O62">
        <f>IF('Raw Data'!AP63=2,1,0)</f>
        <v>0</v>
      </c>
      <c r="P62">
        <f>IF('Raw Data'!AQ63=1,1,0)</f>
        <v>1</v>
      </c>
      <c r="Q62">
        <f>IF('Raw Data'!AR63=1,1,0)</f>
        <v>1</v>
      </c>
      <c r="R62">
        <f>IF('Raw Data'!AS63=1,1,0)</f>
        <v>1</v>
      </c>
      <c r="S62">
        <f>IF('Raw Data'!AT63=3,1,0)</f>
        <v>1</v>
      </c>
      <c r="T62">
        <f>IF('Raw Data'!AU63=3,1,0)</f>
        <v>1</v>
      </c>
      <c r="U62">
        <f>IF('Raw Data'!AV63=3,1,0)</f>
        <v>0</v>
      </c>
      <c r="V62">
        <f>IF('Raw Data'!AW63=4,1,0)</f>
        <v>0</v>
      </c>
      <c r="W62">
        <f>IF('Raw Data'!AX63=4,1,0)</f>
        <v>0</v>
      </c>
      <c r="X62">
        <f>IF('Raw Data'!AY63=4,1,0)</f>
        <v>0</v>
      </c>
      <c r="Y62">
        <f>IF('Raw Data'!AZ63=5,1,0)</f>
        <v>1</v>
      </c>
      <c r="Z62">
        <f>IF('Raw Data'!BA63=5,1,0)</f>
        <v>0</v>
      </c>
      <c r="AA62">
        <f>IF('Raw Data'!BB63=5,1,0)</f>
        <v>0</v>
      </c>
    </row>
    <row r="63" spans="1:27" x14ac:dyDescent="0.25">
      <c r="A63" t="str">
        <f>'Raw Data'!S64</f>
        <v>A1M1TSMJB12177</v>
      </c>
      <c r="B63" t="s">
        <v>551</v>
      </c>
      <c r="C63">
        <f t="shared" si="6"/>
        <v>5.2</v>
      </c>
      <c r="D63">
        <f t="shared" si="7"/>
        <v>13</v>
      </c>
      <c r="E63" t="s">
        <v>379</v>
      </c>
      <c r="F63">
        <f>'Raw Data'!F64/60</f>
        <v>13.016666666666667</v>
      </c>
      <c r="G63">
        <f t="shared" si="8"/>
        <v>7.2</v>
      </c>
      <c r="H63">
        <f>IF('Raw Data'!AI64=2,1,0)</f>
        <v>1</v>
      </c>
      <c r="I63">
        <f>IF('Raw Data'!AJ64=2,1,0)</f>
        <v>1</v>
      </c>
      <c r="J63">
        <f>IF('Raw Data'!AK64=2,1,0)</f>
        <v>1</v>
      </c>
      <c r="K63">
        <f>IF('Raw Data'!AL64=2,1,0)</f>
        <v>0</v>
      </c>
      <c r="L63">
        <f>IF('Raw Data'!AM64=2,1,0)</f>
        <v>1</v>
      </c>
      <c r="M63">
        <f>IF('Raw Data'!AN64=2,1,0)</f>
        <v>1</v>
      </c>
      <c r="N63">
        <f>IF('Raw Data'!AO64=2,1,0)</f>
        <v>1</v>
      </c>
      <c r="O63">
        <f>IF('Raw Data'!AP64=2,1,0)</f>
        <v>1</v>
      </c>
      <c r="P63">
        <f>IF('Raw Data'!AQ64=1,1,0)</f>
        <v>1</v>
      </c>
      <c r="Q63">
        <f>IF('Raw Data'!AR64=1,1,0)</f>
        <v>1</v>
      </c>
      <c r="R63">
        <f>IF('Raw Data'!AS64=1,1,0)</f>
        <v>1</v>
      </c>
      <c r="S63">
        <f>IF('Raw Data'!AT64=3,1,0)</f>
        <v>1</v>
      </c>
      <c r="T63">
        <f>IF('Raw Data'!AU64=3,1,0)</f>
        <v>0</v>
      </c>
      <c r="U63">
        <f>IF('Raw Data'!AV64=3,1,0)</f>
        <v>0</v>
      </c>
      <c r="V63">
        <f>IF('Raw Data'!AW64=4,1,0)</f>
        <v>0</v>
      </c>
      <c r="W63">
        <f>IF('Raw Data'!AX64=4,1,0)</f>
        <v>1</v>
      </c>
      <c r="X63">
        <f>IF('Raw Data'!AY64=4,1,0)</f>
        <v>0</v>
      </c>
      <c r="Y63">
        <f>IF('Raw Data'!AZ64=5,1,0)</f>
        <v>0</v>
      </c>
      <c r="Z63">
        <f>IF('Raw Data'!BA64=5,1,0)</f>
        <v>0</v>
      </c>
      <c r="AA63">
        <f>IF('Raw Data'!BB64=5,1,0)</f>
        <v>1</v>
      </c>
    </row>
    <row r="64" spans="1:27" x14ac:dyDescent="0.25">
      <c r="A64" t="str">
        <f>'Raw Data'!S65</f>
        <v>A171S8E9IFSHH2</v>
      </c>
      <c r="B64" t="s">
        <v>588</v>
      </c>
      <c r="C64">
        <f t="shared" si="6"/>
        <v>3.5999999999999996</v>
      </c>
      <c r="D64">
        <f t="shared" si="7"/>
        <v>9</v>
      </c>
      <c r="E64" s="3" t="s">
        <v>379</v>
      </c>
      <c r="F64">
        <f>'Raw Data'!F65/60</f>
        <v>25.666666666666668</v>
      </c>
      <c r="G64">
        <f t="shared" si="8"/>
        <v>5.6</v>
      </c>
      <c r="H64">
        <f>IF('Raw Data'!AI65=2,1,0)</f>
        <v>0</v>
      </c>
      <c r="I64">
        <f>IF('Raw Data'!AJ65=2,1,0)</f>
        <v>0</v>
      </c>
      <c r="J64">
        <f>IF('Raw Data'!AK65=2,1,0)</f>
        <v>1</v>
      </c>
      <c r="K64">
        <f>IF('Raw Data'!AL65=2,1,0)</f>
        <v>0</v>
      </c>
      <c r="L64">
        <f>IF('Raw Data'!AM65=2,1,0)</f>
        <v>0</v>
      </c>
      <c r="M64">
        <f>IF('Raw Data'!AN65=2,1,0)</f>
        <v>1</v>
      </c>
      <c r="N64">
        <f>IF('Raw Data'!AO65=2,1,0)</f>
        <v>1</v>
      </c>
      <c r="O64">
        <f>IF('Raw Data'!AP65=2,1,0)</f>
        <v>1</v>
      </c>
      <c r="P64">
        <f>IF('Raw Data'!AQ65=1,1,0)</f>
        <v>0</v>
      </c>
      <c r="Q64">
        <f>IF('Raw Data'!AR65=1,1,0)</f>
        <v>1</v>
      </c>
      <c r="R64">
        <f>IF('Raw Data'!AS65=1,1,0)</f>
        <v>0</v>
      </c>
      <c r="S64">
        <f>IF('Raw Data'!AT65=3,1,0)</f>
        <v>1</v>
      </c>
      <c r="T64">
        <f>IF('Raw Data'!AU65=3,1,0)</f>
        <v>1</v>
      </c>
      <c r="U64">
        <f>IF('Raw Data'!AV65=3,1,0)</f>
        <v>0</v>
      </c>
      <c r="V64">
        <f>IF('Raw Data'!AW65=4,1,0)</f>
        <v>0</v>
      </c>
      <c r="W64">
        <f>IF('Raw Data'!AX65=4,1,0)</f>
        <v>1</v>
      </c>
      <c r="X64">
        <f>IF('Raw Data'!AY65=4,1,0)</f>
        <v>1</v>
      </c>
      <c r="Y64">
        <f>IF('Raw Data'!AZ65=5,1,0)</f>
        <v>0</v>
      </c>
      <c r="Z64">
        <f>IF('Raw Data'!BA65=5,1,0)</f>
        <v>0</v>
      </c>
      <c r="AA64">
        <f>IF('Raw Data'!BB65=5,1,0)</f>
        <v>0</v>
      </c>
    </row>
    <row r="65" spans="1:27" x14ac:dyDescent="0.25">
      <c r="A65" t="str">
        <f>'Raw Data'!S66</f>
        <v>A130P4M9JPT4YA</v>
      </c>
      <c r="B65" t="s">
        <v>566</v>
      </c>
      <c r="C65">
        <f t="shared" si="6"/>
        <v>4.8000000000000007</v>
      </c>
      <c r="D65">
        <f t="shared" si="7"/>
        <v>12</v>
      </c>
      <c r="E65" t="s">
        <v>379</v>
      </c>
      <c r="F65">
        <f>'Raw Data'!F66/60</f>
        <v>27</v>
      </c>
      <c r="G65">
        <f t="shared" si="8"/>
        <v>6.8000000000000007</v>
      </c>
      <c r="H65">
        <f>IF('Raw Data'!AI66=2,1,0)</f>
        <v>1</v>
      </c>
      <c r="I65">
        <f>IF('Raw Data'!AJ66=2,1,0)</f>
        <v>0</v>
      </c>
      <c r="J65">
        <f>IF('Raw Data'!AK66=2,1,0)</f>
        <v>0</v>
      </c>
      <c r="K65">
        <f>IF('Raw Data'!AL66=2,1,0)</f>
        <v>0</v>
      </c>
      <c r="L65">
        <f>IF('Raw Data'!AM66=2,1,0)</f>
        <v>1</v>
      </c>
      <c r="M65">
        <f>IF('Raw Data'!AN66=2,1,0)</f>
        <v>1</v>
      </c>
      <c r="N65">
        <f>IF('Raw Data'!AO66=2,1,0)</f>
        <v>1</v>
      </c>
      <c r="O65">
        <f>IF('Raw Data'!AP66=2,1,0)</f>
        <v>1</v>
      </c>
      <c r="P65">
        <f>IF('Raw Data'!AQ66=1,1,0)</f>
        <v>1</v>
      </c>
      <c r="Q65">
        <f>IF('Raw Data'!AR66=1,1,0)</f>
        <v>1</v>
      </c>
      <c r="R65">
        <f>IF('Raw Data'!AS66=1,1,0)</f>
        <v>1</v>
      </c>
      <c r="S65">
        <f>IF('Raw Data'!AT66=3,1,0)</f>
        <v>0</v>
      </c>
      <c r="T65">
        <f>IF('Raw Data'!AU66=3,1,0)</f>
        <v>1</v>
      </c>
      <c r="U65">
        <f>IF('Raw Data'!AV66=3,1,0)</f>
        <v>0</v>
      </c>
      <c r="V65">
        <f>IF('Raw Data'!AW66=4,1,0)</f>
        <v>1</v>
      </c>
      <c r="W65">
        <f>IF('Raw Data'!AX66=4,1,0)</f>
        <v>0</v>
      </c>
      <c r="X65">
        <f>IF('Raw Data'!AY66=4,1,0)</f>
        <v>0</v>
      </c>
      <c r="Y65">
        <f>IF('Raw Data'!AZ66=5,1,0)</f>
        <v>1</v>
      </c>
      <c r="Z65">
        <f>IF('Raw Data'!BA66=5,1,0)</f>
        <v>1</v>
      </c>
      <c r="AA65">
        <f>IF('Raw Data'!BB66=5,1,0)</f>
        <v>0</v>
      </c>
    </row>
    <row r="66" spans="1:27" x14ac:dyDescent="0.25">
      <c r="A66" t="str">
        <f>'Raw Data'!S67</f>
        <v>A2S96ZZ70YFPSK</v>
      </c>
      <c r="B66" t="s">
        <v>554</v>
      </c>
      <c r="C66">
        <f t="shared" si="6"/>
        <v>2.8000000000000007</v>
      </c>
      <c r="D66">
        <f t="shared" si="7"/>
        <v>7</v>
      </c>
      <c r="E66" t="s">
        <v>379</v>
      </c>
      <c r="F66">
        <f>'Raw Data'!F67/60</f>
        <v>30.066666666666666</v>
      </c>
      <c r="G66">
        <f t="shared" si="8"/>
        <v>4.8000000000000007</v>
      </c>
      <c r="H66">
        <f>IF('Raw Data'!AI67=2,1,0)</f>
        <v>0</v>
      </c>
      <c r="I66">
        <f>IF('Raw Data'!AJ67=2,1,0)</f>
        <v>0</v>
      </c>
      <c r="J66">
        <f>IF('Raw Data'!AK67=2,1,0)</f>
        <v>0</v>
      </c>
      <c r="K66">
        <f>IF('Raw Data'!AL67=2,1,0)</f>
        <v>0</v>
      </c>
      <c r="L66">
        <f>IF('Raw Data'!AM67=2,1,0)</f>
        <v>0</v>
      </c>
      <c r="M66">
        <f>IF('Raw Data'!AN67=2,1,0)</f>
        <v>0</v>
      </c>
      <c r="N66">
        <f>IF('Raw Data'!AO67=2,1,0)</f>
        <v>0</v>
      </c>
      <c r="O66">
        <f>IF('Raw Data'!AP67=2,1,0)</f>
        <v>1</v>
      </c>
      <c r="P66">
        <f>IF('Raw Data'!AQ67=1,1,0)</f>
        <v>1</v>
      </c>
      <c r="Q66">
        <f>IF('Raw Data'!AR67=1,1,0)</f>
        <v>1</v>
      </c>
      <c r="R66">
        <f>IF('Raw Data'!AS67=1,1,0)</f>
        <v>1</v>
      </c>
      <c r="S66">
        <f>IF('Raw Data'!AT67=3,1,0)</f>
        <v>1</v>
      </c>
      <c r="T66">
        <f>IF('Raw Data'!AU67=3,1,0)</f>
        <v>0</v>
      </c>
      <c r="U66">
        <f>IF('Raw Data'!AV67=3,1,0)</f>
        <v>0</v>
      </c>
      <c r="V66">
        <f>IF('Raw Data'!AW67=4,1,0)</f>
        <v>0</v>
      </c>
      <c r="W66">
        <f>IF('Raw Data'!AX67=4,1,0)</f>
        <v>1</v>
      </c>
      <c r="X66">
        <f>IF('Raw Data'!AY67=4,1,0)</f>
        <v>0</v>
      </c>
      <c r="Y66">
        <f>IF('Raw Data'!AZ67=5,1,0)</f>
        <v>0</v>
      </c>
      <c r="Z66">
        <f>IF('Raw Data'!BA67=5,1,0)</f>
        <v>1</v>
      </c>
      <c r="AA66">
        <f>IF('Raw Data'!BB67=5,1,0)</f>
        <v>0</v>
      </c>
    </row>
    <row r="67" spans="1:27" x14ac:dyDescent="0.25">
      <c r="A67" t="str">
        <f>'Raw Data'!S68</f>
        <v>A3QZMGTVA4VO44</v>
      </c>
      <c r="B67" t="s">
        <v>569</v>
      </c>
      <c r="C67">
        <f t="shared" si="6"/>
        <v>2</v>
      </c>
      <c r="D67">
        <f t="shared" si="7"/>
        <v>5</v>
      </c>
      <c r="E67" t="s">
        <v>379</v>
      </c>
      <c r="F67">
        <f>'Raw Data'!F68/60</f>
        <v>30.466666666666665</v>
      </c>
      <c r="G67">
        <f t="shared" si="8"/>
        <v>4</v>
      </c>
      <c r="H67">
        <f>IF('Raw Data'!AI68=2,1,0)</f>
        <v>0</v>
      </c>
      <c r="I67">
        <f>IF('Raw Data'!AJ68=2,1,0)</f>
        <v>0</v>
      </c>
      <c r="J67">
        <f>IF('Raw Data'!AK68=2,1,0)</f>
        <v>0</v>
      </c>
      <c r="K67">
        <f>IF('Raw Data'!AL68=2,1,0)</f>
        <v>0</v>
      </c>
      <c r="L67">
        <f>IF('Raw Data'!AM68=2,1,0)</f>
        <v>0</v>
      </c>
      <c r="M67">
        <f>IF('Raw Data'!AN68=2,1,0)</f>
        <v>1</v>
      </c>
      <c r="N67">
        <f>IF('Raw Data'!AO68=2,1,0)</f>
        <v>1</v>
      </c>
      <c r="O67">
        <f>IF('Raw Data'!AP68=2,1,0)</f>
        <v>0</v>
      </c>
      <c r="P67">
        <f>IF('Raw Data'!AQ68=1,1,0)</f>
        <v>1</v>
      </c>
      <c r="Q67">
        <f>IF('Raw Data'!AR68=1,1,0)</f>
        <v>0</v>
      </c>
      <c r="R67">
        <f>IF('Raw Data'!AS68=1,1,0)</f>
        <v>0</v>
      </c>
      <c r="S67">
        <f>IF('Raw Data'!AT68=3,1,0)</f>
        <v>1</v>
      </c>
      <c r="T67">
        <f>IF('Raw Data'!AU68=3,1,0)</f>
        <v>0</v>
      </c>
      <c r="U67">
        <f>IF('Raw Data'!AV68=3,1,0)</f>
        <v>1</v>
      </c>
      <c r="V67">
        <f>IF('Raw Data'!AW68=4,1,0)</f>
        <v>0</v>
      </c>
      <c r="W67">
        <f>IF('Raw Data'!AX68=4,1,0)</f>
        <v>0</v>
      </c>
      <c r="X67">
        <f>IF('Raw Data'!AY68=4,1,0)</f>
        <v>0</v>
      </c>
      <c r="Y67">
        <f>IF('Raw Data'!AZ68=5,1,0)</f>
        <v>0</v>
      </c>
      <c r="Z67">
        <f>IF('Raw Data'!BA68=5,1,0)</f>
        <v>0</v>
      </c>
      <c r="AA67">
        <f>IF('Raw Data'!BB68=5,1,0)</f>
        <v>0</v>
      </c>
    </row>
    <row r="68" spans="1:27" x14ac:dyDescent="0.25">
      <c r="A68" t="str">
        <f>'Raw Data'!S69</f>
        <v>A1IFIK8J49WBER</v>
      </c>
      <c r="B68" t="s">
        <v>567</v>
      </c>
      <c r="C68">
        <f t="shared" si="6"/>
        <v>3.5999999999999996</v>
      </c>
      <c r="D68">
        <f t="shared" si="7"/>
        <v>9</v>
      </c>
      <c r="E68" t="s">
        <v>379</v>
      </c>
      <c r="F68">
        <f>'Raw Data'!F69/60</f>
        <v>28.1</v>
      </c>
      <c r="G68">
        <f t="shared" si="8"/>
        <v>5.6</v>
      </c>
      <c r="H68">
        <f>IF('Raw Data'!AI69=2,1,0)</f>
        <v>0</v>
      </c>
      <c r="I68">
        <f>IF('Raw Data'!AJ69=2,1,0)</f>
        <v>0</v>
      </c>
      <c r="J68">
        <f>IF('Raw Data'!AK69=2,1,0)</f>
        <v>1</v>
      </c>
      <c r="K68">
        <f>IF('Raw Data'!AL69=2,1,0)</f>
        <v>0</v>
      </c>
      <c r="L68">
        <f>IF('Raw Data'!AM69=2,1,0)</f>
        <v>1</v>
      </c>
      <c r="M68">
        <f>IF('Raw Data'!AN69=2,1,0)</f>
        <v>1</v>
      </c>
      <c r="N68">
        <f>IF('Raw Data'!AO69=2,1,0)</f>
        <v>0</v>
      </c>
      <c r="O68">
        <f>IF('Raw Data'!AP69=2,1,0)</f>
        <v>0</v>
      </c>
      <c r="P68">
        <f>IF('Raw Data'!AQ69=1,1,0)</f>
        <v>1</v>
      </c>
      <c r="Q68">
        <f>IF('Raw Data'!AR69=1,1,0)</f>
        <v>0</v>
      </c>
      <c r="R68">
        <f>IF('Raw Data'!AS69=1,1,0)</f>
        <v>1</v>
      </c>
      <c r="S68">
        <f>IF('Raw Data'!AT69=3,1,0)</f>
        <v>1</v>
      </c>
      <c r="T68">
        <f>IF('Raw Data'!AU69=3,1,0)</f>
        <v>1</v>
      </c>
      <c r="U68">
        <f>IF('Raw Data'!AV69=3,1,0)</f>
        <v>0</v>
      </c>
      <c r="V68">
        <f>IF('Raw Data'!AW69=4,1,0)</f>
        <v>0</v>
      </c>
      <c r="W68">
        <f>IF('Raw Data'!AX69=4,1,0)</f>
        <v>0</v>
      </c>
      <c r="X68">
        <f>IF('Raw Data'!AY69=4,1,0)</f>
        <v>1</v>
      </c>
      <c r="Y68">
        <f>IF('Raw Data'!AZ69=5,1,0)</f>
        <v>0</v>
      </c>
      <c r="Z68">
        <f>IF('Raw Data'!BA69=5,1,0)</f>
        <v>1</v>
      </c>
      <c r="AA68">
        <f>IF('Raw Data'!BB69=5,1,0)</f>
        <v>0</v>
      </c>
    </row>
    <row r="69" spans="1:27" x14ac:dyDescent="0.25">
      <c r="A69" t="str">
        <f>'Raw Data'!S70</f>
        <v>A175ZTL2OZO9YU</v>
      </c>
      <c r="B69" t="s">
        <v>564</v>
      </c>
      <c r="C69">
        <f t="shared" si="6"/>
        <v>5.2</v>
      </c>
      <c r="D69">
        <f t="shared" si="7"/>
        <v>13</v>
      </c>
      <c r="E69" t="s">
        <v>379</v>
      </c>
      <c r="F69">
        <f>'Raw Data'!F70/60</f>
        <v>36.616666666666667</v>
      </c>
      <c r="G69">
        <f t="shared" si="8"/>
        <v>7.2</v>
      </c>
      <c r="H69">
        <f>IF('Raw Data'!AI70=2,1,0)</f>
        <v>1</v>
      </c>
      <c r="I69">
        <f>IF('Raw Data'!AJ70=2,1,0)</f>
        <v>0</v>
      </c>
      <c r="J69">
        <f>IF('Raw Data'!AK70=2,1,0)</f>
        <v>1</v>
      </c>
      <c r="K69">
        <f>IF('Raw Data'!AL70=2,1,0)</f>
        <v>1</v>
      </c>
      <c r="L69">
        <f>IF('Raw Data'!AM70=2,1,0)</f>
        <v>0</v>
      </c>
      <c r="M69">
        <f>IF('Raw Data'!AN70=2,1,0)</f>
        <v>1</v>
      </c>
      <c r="N69">
        <f>IF('Raw Data'!AO70=2,1,0)</f>
        <v>0</v>
      </c>
      <c r="O69">
        <f>IF('Raw Data'!AP70=2,1,0)</f>
        <v>1</v>
      </c>
      <c r="P69">
        <f>IF('Raw Data'!AQ70=1,1,0)</f>
        <v>1</v>
      </c>
      <c r="Q69">
        <f>IF('Raw Data'!AR70=1,1,0)</f>
        <v>1</v>
      </c>
      <c r="R69">
        <f>IF('Raw Data'!AS70=1,1,0)</f>
        <v>1</v>
      </c>
      <c r="S69">
        <f>IF('Raw Data'!AT70=3,1,0)</f>
        <v>0</v>
      </c>
      <c r="T69">
        <f>IF('Raw Data'!AU70=3,1,0)</f>
        <v>1</v>
      </c>
      <c r="U69">
        <f>IF('Raw Data'!AV70=3,1,0)</f>
        <v>1</v>
      </c>
      <c r="V69">
        <f>IF('Raw Data'!AW70=4,1,0)</f>
        <v>0</v>
      </c>
      <c r="W69">
        <f>IF('Raw Data'!AX70=4,1,0)</f>
        <v>0</v>
      </c>
      <c r="X69">
        <f>IF('Raw Data'!AY70=4,1,0)</f>
        <v>1</v>
      </c>
      <c r="Y69">
        <f>IF('Raw Data'!AZ70=5,1,0)</f>
        <v>1</v>
      </c>
      <c r="Z69">
        <f>IF('Raw Data'!BA70=5,1,0)</f>
        <v>0</v>
      </c>
      <c r="AA69">
        <f>IF('Raw Data'!BB70=5,1,0)</f>
        <v>1</v>
      </c>
    </row>
    <row r="70" spans="1:27" s="7" customFormat="1" x14ac:dyDescent="0.25">
      <c r="A70" s="7" t="str">
        <f>'Raw Data'!S71</f>
        <v>A1TXOZQU1O4F0N</v>
      </c>
      <c r="B70" s="7" t="s">
        <v>1014</v>
      </c>
      <c r="C70" s="7">
        <f t="shared" si="6"/>
        <v>3.5999999999999996</v>
      </c>
      <c r="D70" s="7">
        <f t="shared" si="7"/>
        <v>9</v>
      </c>
      <c r="F70" s="7">
        <f>'Raw Data'!F71/60</f>
        <v>37.700000000000003</v>
      </c>
      <c r="G70" s="7">
        <f t="shared" si="8"/>
        <v>5.6</v>
      </c>
      <c r="H70" s="7">
        <f>IF('Raw Data'!AI71=2,1,0)</f>
        <v>1</v>
      </c>
      <c r="I70" s="7">
        <f>IF('Raw Data'!AJ71=2,1,0)</f>
        <v>0</v>
      </c>
      <c r="J70" s="7">
        <f>IF('Raw Data'!AK71=2,1,0)</f>
        <v>0</v>
      </c>
      <c r="K70" s="7">
        <f>IF('Raw Data'!AL71=2,1,0)</f>
        <v>0</v>
      </c>
      <c r="L70" s="7">
        <f>IF('Raw Data'!AM71=2,1,0)</f>
        <v>0</v>
      </c>
      <c r="M70" s="7">
        <f>IF('Raw Data'!AN71=2,1,0)</f>
        <v>0</v>
      </c>
      <c r="N70" s="7">
        <f>IF('Raw Data'!AO71=2,1,0)</f>
        <v>1</v>
      </c>
      <c r="O70" s="7">
        <f>IF('Raw Data'!AP71=2,1,0)</f>
        <v>1</v>
      </c>
      <c r="P70" s="7">
        <f>IF('Raw Data'!AQ71=1,1,0)</f>
        <v>1</v>
      </c>
      <c r="Q70" s="7">
        <f>IF('Raw Data'!AR71=1,1,0)</f>
        <v>1</v>
      </c>
      <c r="R70" s="7">
        <f>IF('Raw Data'!AS71=1,1,0)</f>
        <v>0</v>
      </c>
      <c r="S70" s="7">
        <f>IF('Raw Data'!AT71=3,1,0)</f>
        <v>0</v>
      </c>
      <c r="T70" s="7">
        <f>IF('Raw Data'!AU71=3,1,0)</f>
        <v>0</v>
      </c>
      <c r="U70" s="7">
        <f>IF('Raw Data'!AV71=3,1,0)</f>
        <v>0</v>
      </c>
      <c r="V70" s="7">
        <f>IF('Raw Data'!AW71=4,1,0)</f>
        <v>1</v>
      </c>
      <c r="W70" s="7">
        <f>IF('Raw Data'!AX71=4,1,0)</f>
        <v>1</v>
      </c>
      <c r="X70" s="7">
        <f>IF('Raw Data'!AY71=4,1,0)</f>
        <v>1</v>
      </c>
      <c r="Y70" s="7">
        <f>IF('Raw Data'!AZ71=5,1,0)</f>
        <v>0</v>
      </c>
      <c r="Z70" s="7">
        <f>IF('Raw Data'!BA71=5,1,0)</f>
        <v>0</v>
      </c>
      <c r="AA70" s="7">
        <f>IF('Raw Data'!BB71=5,1,0)</f>
        <v>1</v>
      </c>
    </row>
    <row r="71" spans="1:27" x14ac:dyDescent="0.25">
      <c r="A71" t="str">
        <f>'Raw Data'!S72</f>
        <v>A2SKH7WZUEDGGI</v>
      </c>
      <c r="B71" t="s">
        <v>565</v>
      </c>
      <c r="C71">
        <f t="shared" si="6"/>
        <v>1.2000000000000002</v>
      </c>
      <c r="D71">
        <f t="shared" si="7"/>
        <v>3</v>
      </c>
      <c r="E71" t="s">
        <v>379</v>
      </c>
      <c r="F71">
        <f>'Raw Data'!F72/60</f>
        <v>11.2</v>
      </c>
      <c r="G71">
        <f t="shared" si="8"/>
        <v>3.2</v>
      </c>
      <c r="H71">
        <f>IF('Raw Data'!AI72=2,1,0)</f>
        <v>0</v>
      </c>
      <c r="I71">
        <f>IF('Raw Data'!AJ72=2,1,0)</f>
        <v>0</v>
      </c>
      <c r="J71">
        <f>IF('Raw Data'!AK72=2,1,0)</f>
        <v>0</v>
      </c>
      <c r="K71">
        <f>IF('Raw Data'!AL72=2,1,0)</f>
        <v>0</v>
      </c>
      <c r="L71">
        <f>IF('Raw Data'!AM72=2,1,0)</f>
        <v>0</v>
      </c>
      <c r="M71">
        <f>IF('Raw Data'!AN72=2,1,0)</f>
        <v>1</v>
      </c>
      <c r="N71">
        <f>IF('Raw Data'!AO72=2,1,0)</f>
        <v>0</v>
      </c>
      <c r="O71">
        <f>IF('Raw Data'!AP72=2,1,0)</f>
        <v>1</v>
      </c>
      <c r="P71">
        <f>IF('Raw Data'!AQ72=1,1,0)</f>
        <v>0</v>
      </c>
      <c r="Q71">
        <f>IF('Raw Data'!AR72=1,1,0)</f>
        <v>0</v>
      </c>
      <c r="R71">
        <f>IF('Raw Data'!AS72=1,1,0)</f>
        <v>0</v>
      </c>
      <c r="S71">
        <f>IF('Raw Data'!AT72=3,1,0)</f>
        <v>0</v>
      </c>
      <c r="T71">
        <f>IF('Raw Data'!AU72=3,1,0)</f>
        <v>1</v>
      </c>
      <c r="U71">
        <f>IF('Raw Data'!AV72=3,1,0)</f>
        <v>0</v>
      </c>
      <c r="V71">
        <f>IF('Raw Data'!AW72=4,1,0)</f>
        <v>0</v>
      </c>
      <c r="W71">
        <f>IF('Raw Data'!AX72=4,1,0)</f>
        <v>0</v>
      </c>
      <c r="X71">
        <f>IF('Raw Data'!AY72=4,1,0)</f>
        <v>0</v>
      </c>
      <c r="Y71">
        <f>IF('Raw Data'!AZ72=5,1,0)</f>
        <v>0</v>
      </c>
      <c r="Z71">
        <f>IF('Raw Data'!BA72=5,1,0)</f>
        <v>0</v>
      </c>
      <c r="AA71">
        <f>IF('Raw Data'!BB72=5,1,0)</f>
        <v>0</v>
      </c>
    </row>
    <row r="72" spans="1:27" x14ac:dyDescent="0.25">
      <c r="A72" t="str">
        <f>'Raw Data'!S73</f>
        <v>A22QD6M0A2C77C</v>
      </c>
      <c r="B72" t="s">
        <v>561</v>
      </c>
      <c r="C72">
        <f t="shared" si="6"/>
        <v>3.2</v>
      </c>
      <c r="D72">
        <f t="shared" si="7"/>
        <v>8</v>
      </c>
      <c r="E72" t="s">
        <v>379</v>
      </c>
      <c r="F72">
        <f>'Raw Data'!F73/60</f>
        <v>18.666666666666668</v>
      </c>
      <c r="G72">
        <f t="shared" si="8"/>
        <v>5.2</v>
      </c>
      <c r="H72">
        <f>IF('Raw Data'!AI73=2,1,0)</f>
        <v>0</v>
      </c>
      <c r="I72">
        <f>IF('Raw Data'!AJ73=2,1,0)</f>
        <v>0</v>
      </c>
      <c r="J72">
        <f>IF('Raw Data'!AK73=2,1,0)</f>
        <v>0</v>
      </c>
      <c r="K72">
        <f>IF('Raw Data'!AL73=2,1,0)</f>
        <v>1</v>
      </c>
      <c r="L72">
        <f>IF('Raw Data'!AM73=2,1,0)</f>
        <v>0</v>
      </c>
      <c r="M72">
        <f>IF('Raw Data'!AN73=2,1,0)</f>
        <v>1</v>
      </c>
      <c r="N72">
        <f>IF('Raw Data'!AO73=2,1,0)</f>
        <v>0</v>
      </c>
      <c r="O72">
        <f>IF('Raw Data'!AP73=2,1,0)</f>
        <v>1</v>
      </c>
      <c r="P72">
        <f>IF('Raw Data'!AQ73=1,1,0)</f>
        <v>1</v>
      </c>
      <c r="Q72">
        <f>IF('Raw Data'!AR73=1,1,0)</f>
        <v>1</v>
      </c>
      <c r="R72">
        <f>IF('Raw Data'!AS73=1,1,0)</f>
        <v>1</v>
      </c>
      <c r="S72">
        <f>IF('Raw Data'!AT73=3,1,0)</f>
        <v>0</v>
      </c>
      <c r="T72">
        <f>IF('Raw Data'!AU73=3,1,0)</f>
        <v>1</v>
      </c>
      <c r="U72">
        <f>IF('Raw Data'!AV73=3,1,0)</f>
        <v>0</v>
      </c>
      <c r="V72">
        <f>IF('Raw Data'!AW73=4,1,0)</f>
        <v>0</v>
      </c>
      <c r="W72">
        <f>IF('Raw Data'!AX73=4,1,0)</f>
        <v>0</v>
      </c>
      <c r="X72">
        <f>IF('Raw Data'!AY73=4,1,0)</f>
        <v>0</v>
      </c>
      <c r="Y72">
        <f>IF('Raw Data'!AZ73=5,1,0)</f>
        <v>1</v>
      </c>
      <c r="Z72">
        <f>IF('Raw Data'!BA73=5,1,0)</f>
        <v>0</v>
      </c>
      <c r="AA72">
        <f>IF('Raw Data'!BB73=5,1,0)</f>
        <v>0</v>
      </c>
    </row>
    <row r="73" spans="1:27" x14ac:dyDescent="0.25">
      <c r="A73" t="str">
        <f>'Raw Data'!S74</f>
        <v>A26GF078IX9A43</v>
      </c>
      <c r="B73" t="s">
        <v>573</v>
      </c>
      <c r="C73">
        <f t="shared" si="6"/>
        <v>3.5999999999999996</v>
      </c>
      <c r="D73">
        <f t="shared" si="7"/>
        <v>9</v>
      </c>
      <c r="E73" t="s">
        <v>379</v>
      </c>
      <c r="F73">
        <f>'Raw Data'!F74/60</f>
        <v>33.450000000000003</v>
      </c>
      <c r="G73">
        <f t="shared" si="8"/>
        <v>5.6</v>
      </c>
      <c r="H73">
        <f>IF('Raw Data'!AI74=2,1,0)</f>
        <v>0</v>
      </c>
      <c r="I73">
        <f>IF('Raw Data'!AJ74=2,1,0)</f>
        <v>0</v>
      </c>
      <c r="J73">
        <f>IF('Raw Data'!AK74=2,1,0)</f>
        <v>1</v>
      </c>
      <c r="K73">
        <f>IF('Raw Data'!AL74=2,1,0)</f>
        <v>0</v>
      </c>
      <c r="L73">
        <f>IF('Raw Data'!AM74=2,1,0)</f>
        <v>0</v>
      </c>
      <c r="M73">
        <f>IF('Raw Data'!AN74=2,1,0)</f>
        <v>1</v>
      </c>
      <c r="N73">
        <f>IF('Raw Data'!AO74=2,1,0)</f>
        <v>1</v>
      </c>
      <c r="O73">
        <f>IF('Raw Data'!AP74=2,1,0)</f>
        <v>1</v>
      </c>
      <c r="P73">
        <f>IF('Raw Data'!AQ74=1,1,0)</f>
        <v>1</v>
      </c>
      <c r="Q73">
        <f>IF('Raw Data'!AR74=1,1,0)</f>
        <v>1</v>
      </c>
      <c r="R73">
        <f>IF('Raw Data'!AS74=1,1,0)</f>
        <v>1</v>
      </c>
      <c r="S73">
        <f>IF('Raw Data'!AT74=3,1,0)</f>
        <v>0</v>
      </c>
      <c r="T73">
        <f>IF('Raw Data'!AU74=3,1,0)</f>
        <v>0</v>
      </c>
      <c r="U73">
        <f>IF('Raw Data'!AV74=3,1,0)</f>
        <v>0</v>
      </c>
      <c r="V73">
        <f>IF('Raw Data'!AW74=4,1,0)</f>
        <v>0</v>
      </c>
      <c r="W73">
        <f>IF('Raw Data'!AX74=4,1,0)</f>
        <v>0</v>
      </c>
      <c r="X73">
        <f>IF('Raw Data'!AY74=4,1,0)</f>
        <v>0</v>
      </c>
      <c r="Y73">
        <f>IF('Raw Data'!AZ74=5,1,0)</f>
        <v>1</v>
      </c>
      <c r="Z73">
        <f>IF('Raw Data'!BA74=5,1,0)</f>
        <v>1</v>
      </c>
      <c r="AA73">
        <f>IF('Raw Data'!BB74=5,1,0)</f>
        <v>0</v>
      </c>
    </row>
    <row r="74" spans="1:27" x14ac:dyDescent="0.25">
      <c r="A74" t="str">
        <f>'Raw Data'!S75</f>
        <v>A39N0WW02VT0MB</v>
      </c>
      <c r="B74" t="s">
        <v>593</v>
      </c>
      <c r="C74">
        <f t="shared" si="6"/>
        <v>1.2000000000000002</v>
      </c>
      <c r="D74">
        <f t="shared" si="7"/>
        <v>3</v>
      </c>
      <c r="E74" t="s">
        <v>379</v>
      </c>
      <c r="F74">
        <f>'Raw Data'!F75/60</f>
        <v>41</v>
      </c>
      <c r="G74">
        <f t="shared" si="8"/>
        <v>3.2</v>
      </c>
      <c r="H74">
        <f>IF('Raw Data'!AI75=2,1,0)</f>
        <v>0</v>
      </c>
      <c r="I74">
        <f>IF('Raw Data'!AJ75=2,1,0)</f>
        <v>0</v>
      </c>
      <c r="J74">
        <f>IF('Raw Data'!AK75=2,1,0)</f>
        <v>0</v>
      </c>
      <c r="K74">
        <f>IF('Raw Data'!AL75=2,1,0)</f>
        <v>0</v>
      </c>
      <c r="L74">
        <f>IF('Raw Data'!AM75=2,1,0)</f>
        <v>0</v>
      </c>
      <c r="M74">
        <f>IF('Raw Data'!AN75=2,1,0)</f>
        <v>0</v>
      </c>
      <c r="N74">
        <f>IF('Raw Data'!AO75=2,1,0)</f>
        <v>1</v>
      </c>
      <c r="O74">
        <f>IF('Raw Data'!AP75=2,1,0)</f>
        <v>0</v>
      </c>
      <c r="P74">
        <f>IF('Raw Data'!AQ75=1,1,0)</f>
        <v>0</v>
      </c>
      <c r="Q74">
        <f>IF('Raw Data'!AR75=1,1,0)</f>
        <v>0</v>
      </c>
      <c r="R74">
        <f>IF('Raw Data'!AS75=1,1,0)</f>
        <v>0</v>
      </c>
      <c r="S74">
        <f>IF('Raw Data'!AT75=3,1,0)</f>
        <v>1</v>
      </c>
      <c r="T74">
        <f>IF('Raw Data'!AU75=3,1,0)</f>
        <v>0</v>
      </c>
      <c r="U74">
        <f>IF('Raw Data'!AV75=3,1,0)</f>
        <v>0</v>
      </c>
      <c r="V74">
        <f>IF('Raw Data'!AW75=4,1,0)</f>
        <v>0</v>
      </c>
      <c r="W74">
        <f>IF('Raw Data'!AX75=4,1,0)</f>
        <v>0</v>
      </c>
      <c r="X74">
        <f>IF('Raw Data'!AY75=4,1,0)</f>
        <v>0</v>
      </c>
      <c r="Y74">
        <f>IF('Raw Data'!AZ75=5,1,0)</f>
        <v>1</v>
      </c>
      <c r="Z74">
        <f>IF('Raw Data'!BA75=5,1,0)</f>
        <v>0</v>
      </c>
      <c r="AA74">
        <f>IF('Raw Data'!BB75=5,1,0)</f>
        <v>0</v>
      </c>
    </row>
    <row r="75" spans="1:27" x14ac:dyDescent="0.25">
      <c r="A75" t="str">
        <f>'Raw Data'!S76</f>
        <v>A2XI3DX3IJ1TAV</v>
      </c>
      <c r="B75" t="s">
        <v>581</v>
      </c>
      <c r="C75">
        <f t="shared" si="6"/>
        <v>1.6</v>
      </c>
      <c r="D75">
        <f t="shared" si="7"/>
        <v>4</v>
      </c>
      <c r="E75" t="s">
        <v>379</v>
      </c>
      <c r="F75">
        <f>'Raw Data'!F76/60</f>
        <v>42.783333333333331</v>
      </c>
      <c r="G75">
        <f t="shared" si="8"/>
        <v>3.6</v>
      </c>
      <c r="H75">
        <f>IF('Raw Data'!AI76=2,1,0)</f>
        <v>0</v>
      </c>
      <c r="I75">
        <f>IF('Raw Data'!AJ76=2,1,0)</f>
        <v>0</v>
      </c>
      <c r="J75">
        <f>IF('Raw Data'!AK76=2,1,0)</f>
        <v>0</v>
      </c>
      <c r="K75">
        <f>IF('Raw Data'!AL76=2,1,0)</f>
        <v>0</v>
      </c>
      <c r="L75">
        <f>IF('Raw Data'!AM76=2,1,0)</f>
        <v>1</v>
      </c>
      <c r="M75">
        <f>IF('Raw Data'!AN76=2,1,0)</f>
        <v>1</v>
      </c>
      <c r="N75">
        <f>IF('Raw Data'!AO76=2,1,0)</f>
        <v>0</v>
      </c>
      <c r="O75">
        <f>IF('Raw Data'!AP76=2,1,0)</f>
        <v>0</v>
      </c>
      <c r="P75">
        <f>IF('Raw Data'!AQ76=1,1,0)</f>
        <v>1</v>
      </c>
      <c r="Q75">
        <f>IF('Raw Data'!AR76=1,1,0)</f>
        <v>1</v>
      </c>
      <c r="R75">
        <f>IF('Raw Data'!AS76=1,1,0)</f>
        <v>0</v>
      </c>
      <c r="S75">
        <f>IF('Raw Data'!AT76=3,1,0)</f>
        <v>0</v>
      </c>
      <c r="T75">
        <f>IF('Raw Data'!AU76=3,1,0)</f>
        <v>0</v>
      </c>
      <c r="U75">
        <f>IF('Raw Data'!AV76=3,1,0)</f>
        <v>0</v>
      </c>
      <c r="V75">
        <f>IF('Raw Data'!AW76=4,1,0)</f>
        <v>0</v>
      </c>
      <c r="W75">
        <f>IF('Raw Data'!AX76=4,1,0)</f>
        <v>0</v>
      </c>
      <c r="X75">
        <f>IF('Raw Data'!AY76=4,1,0)</f>
        <v>0</v>
      </c>
      <c r="Y75">
        <f>IF('Raw Data'!AZ76=5,1,0)</f>
        <v>0</v>
      </c>
      <c r="Z75">
        <f>IF('Raw Data'!BA76=5,1,0)</f>
        <v>0</v>
      </c>
      <c r="AA75">
        <f>IF('Raw Data'!BB76=5,1,0)</f>
        <v>0</v>
      </c>
    </row>
    <row r="76" spans="1:27" x14ac:dyDescent="0.25">
      <c r="A76" t="str">
        <f>'Raw Data'!S77</f>
        <v>A1945USNZHTROX</v>
      </c>
      <c r="B76" t="s">
        <v>557</v>
      </c>
      <c r="C76">
        <f t="shared" si="6"/>
        <v>4</v>
      </c>
      <c r="D76">
        <f t="shared" si="7"/>
        <v>10</v>
      </c>
      <c r="E76" t="s">
        <v>379</v>
      </c>
      <c r="F76">
        <f>'Raw Data'!F77/60</f>
        <v>12.633333333333333</v>
      </c>
      <c r="G76">
        <f t="shared" si="8"/>
        <v>6</v>
      </c>
      <c r="H76">
        <f>IF('Raw Data'!AI77=2,1,0)</f>
        <v>0</v>
      </c>
      <c r="I76">
        <f>IF('Raw Data'!AJ77=2,1,0)</f>
        <v>1</v>
      </c>
      <c r="J76">
        <f>IF('Raw Data'!AK77=2,1,0)</f>
        <v>1</v>
      </c>
      <c r="K76">
        <f>IF('Raw Data'!AL77=2,1,0)</f>
        <v>1</v>
      </c>
      <c r="L76">
        <f>IF('Raw Data'!AM77=2,1,0)</f>
        <v>0</v>
      </c>
      <c r="M76">
        <f>IF('Raw Data'!AN77=2,1,0)</f>
        <v>1</v>
      </c>
      <c r="N76">
        <f>IF('Raw Data'!AO77=2,1,0)</f>
        <v>0</v>
      </c>
      <c r="O76">
        <f>IF('Raw Data'!AP77=2,1,0)</f>
        <v>1</v>
      </c>
      <c r="P76">
        <f>IF('Raw Data'!AQ77=1,1,0)</f>
        <v>1</v>
      </c>
      <c r="Q76">
        <f>IF('Raw Data'!AR77=1,1,0)</f>
        <v>1</v>
      </c>
      <c r="R76">
        <f>IF('Raw Data'!AS77=1,1,0)</f>
        <v>1</v>
      </c>
      <c r="S76">
        <f>IF('Raw Data'!AT77=3,1,0)</f>
        <v>0</v>
      </c>
      <c r="T76">
        <f>IF('Raw Data'!AU77=3,1,0)</f>
        <v>0</v>
      </c>
      <c r="U76">
        <f>IF('Raw Data'!AV77=3,1,0)</f>
        <v>0</v>
      </c>
      <c r="V76">
        <f>IF('Raw Data'!AW77=4,1,0)</f>
        <v>0</v>
      </c>
      <c r="W76">
        <f>IF('Raw Data'!AX77=4,1,0)</f>
        <v>0</v>
      </c>
      <c r="X76">
        <f>IF('Raw Data'!AY77=4,1,0)</f>
        <v>0</v>
      </c>
      <c r="Y76">
        <f>IF('Raw Data'!AZ77=5,1,0)</f>
        <v>1</v>
      </c>
      <c r="Z76">
        <f>IF('Raw Data'!BA77=5,1,0)</f>
        <v>1</v>
      </c>
      <c r="AA76">
        <f>IF('Raw Data'!BB77=5,1,0)</f>
        <v>0</v>
      </c>
    </row>
    <row r="77" spans="1:27" x14ac:dyDescent="0.25">
      <c r="A77" t="str">
        <f>'Raw Data'!S78</f>
        <v>A1JKSAQ8UNCE7B</v>
      </c>
      <c r="B77" t="s">
        <v>547</v>
      </c>
      <c r="C77">
        <f t="shared" si="6"/>
        <v>3.5999999999999996</v>
      </c>
      <c r="D77">
        <f t="shared" si="7"/>
        <v>9</v>
      </c>
      <c r="E77" t="s">
        <v>379</v>
      </c>
      <c r="F77">
        <f>'Raw Data'!F78/60</f>
        <v>38.016666666666666</v>
      </c>
      <c r="G77">
        <f t="shared" si="8"/>
        <v>5.6</v>
      </c>
      <c r="H77">
        <f>IF('Raw Data'!AI78=2,1,0)</f>
        <v>0</v>
      </c>
      <c r="I77">
        <f>IF('Raw Data'!AJ78=2,1,0)</f>
        <v>0</v>
      </c>
      <c r="J77">
        <f>IF('Raw Data'!AK78=2,1,0)</f>
        <v>0</v>
      </c>
      <c r="K77">
        <f>IF('Raw Data'!AL78=2,1,0)</f>
        <v>0</v>
      </c>
      <c r="L77">
        <f>IF('Raw Data'!AM78=2,1,0)</f>
        <v>0</v>
      </c>
      <c r="M77">
        <f>IF('Raw Data'!AN78=2,1,0)</f>
        <v>0</v>
      </c>
      <c r="N77">
        <f>IF('Raw Data'!AO78=2,1,0)</f>
        <v>0</v>
      </c>
      <c r="O77">
        <f>IF('Raw Data'!AP78=2,1,0)</f>
        <v>1</v>
      </c>
      <c r="P77">
        <f>IF('Raw Data'!AQ78=1,1,0)</f>
        <v>1</v>
      </c>
      <c r="Q77">
        <f>IF('Raw Data'!AR78=1,1,0)</f>
        <v>0</v>
      </c>
      <c r="R77">
        <f>IF('Raw Data'!AS78=1,1,0)</f>
        <v>1</v>
      </c>
      <c r="S77">
        <f>IF('Raw Data'!AT78=3,1,0)</f>
        <v>0</v>
      </c>
      <c r="T77">
        <f>IF('Raw Data'!AU78=3,1,0)</f>
        <v>1</v>
      </c>
      <c r="U77">
        <f>IF('Raw Data'!AV78=3,1,0)</f>
        <v>1</v>
      </c>
      <c r="V77">
        <f>IF('Raw Data'!AW78=4,1,0)</f>
        <v>0</v>
      </c>
      <c r="W77">
        <f>IF('Raw Data'!AX78=4,1,0)</f>
        <v>1</v>
      </c>
      <c r="X77">
        <f>IF('Raw Data'!AY78=4,1,0)</f>
        <v>0</v>
      </c>
      <c r="Y77">
        <f>IF('Raw Data'!AZ78=5,1,0)</f>
        <v>1</v>
      </c>
      <c r="Z77">
        <f>IF('Raw Data'!BA78=5,1,0)</f>
        <v>1</v>
      </c>
      <c r="AA77">
        <f>IF('Raw Data'!BB78=5,1,0)</f>
        <v>1</v>
      </c>
    </row>
    <row r="78" spans="1:27" x14ac:dyDescent="0.25">
      <c r="A78" t="str">
        <f>'Raw Data'!S79</f>
        <v>ANFWGSQ8BQRZ</v>
      </c>
      <c r="B78" t="s">
        <v>584</v>
      </c>
      <c r="C78">
        <f t="shared" si="6"/>
        <v>4.4000000000000004</v>
      </c>
      <c r="D78">
        <f t="shared" si="7"/>
        <v>11</v>
      </c>
      <c r="E78" t="s">
        <v>379</v>
      </c>
      <c r="F78">
        <f>'Raw Data'!F79/60</f>
        <v>51.65</v>
      </c>
      <c r="G78">
        <f t="shared" si="8"/>
        <v>6.4</v>
      </c>
      <c r="H78">
        <f>IF('Raw Data'!AI79=2,1,0)</f>
        <v>0</v>
      </c>
      <c r="I78">
        <f>IF('Raw Data'!AJ79=2,1,0)</f>
        <v>1</v>
      </c>
      <c r="J78">
        <f>IF('Raw Data'!AK79=2,1,0)</f>
        <v>1</v>
      </c>
      <c r="K78">
        <f>IF('Raw Data'!AL79=2,1,0)</f>
        <v>0</v>
      </c>
      <c r="L78">
        <f>IF('Raw Data'!AM79=2,1,0)</f>
        <v>0</v>
      </c>
      <c r="M78">
        <f>IF('Raw Data'!AN79=2,1,0)</f>
        <v>1</v>
      </c>
      <c r="N78">
        <f>IF('Raw Data'!AO79=2,1,0)</f>
        <v>1</v>
      </c>
      <c r="O78">
        <f>IF('Raw Data'!AP79=2,1,0)</f>
        <v>1</v>
      </c>
      <c r="P78">
        <f>IF('Raw Data'!AQ79=1,1,0)</f>
        <v>1</v>
      </c>
      <c r="Q78">
        <f>IF('Raw Data'!AR79=1,1,0)</f>
        <v>1</v>
      </c>
      <c r="R78">
        <f>IF('Raw Data'!AS79=1,1,0)</f>
        <v>1</v>
      </c>
      <c r="S78">
        <f>IF('Raw Data'!AT79=3,1,0)</f>
        <v>0</v>
      </c>
      <c r="T78">
        <f>IF('Raw Data'!AU79=3,1,0)</f>
        <v>1</v>
      </c>
      <c r="U78">
        <f>IF('Raw Data'!AV79=3,1,0)</f>
        <v>0</v>
      </c>
      <c r="V78">
        <f>IF('Raw Data'!AW79=4,1,0)</f>
        <v>0</v>
      </c>
      <c r="W78">
        <f>IF('Raw Data'!AX79=4,1,0)</f>
        <v>1</v>
      </c>
      <c r="X78">
        <f>IF('Raw Data'!AY79=4,1,0)</f>
        <v>0</v>
      </c>
      <c r="Y78">
        <f>IF('Raw Data'!AZ79=5,1,0)</f>
        <v>0</v>
      </c>
      <c r="Z78">
        <f>IF('Raw Data'!BA79=5,1,0)</f>
        <v>1</v>
      </c>
      <c r="AA78">
        <f>IF('Raw Data'!BB79=5,1,0)</f>
        <v>0</v>
      </c>
    </row>
    <row r="79" spans="1:27" x14ac:dyDescent="0.25">
      <c r="A79" t="str">
        <f>'Raw Data'!S80</f>
        <v>A1PAY3X73PQ16S</v>
      </c>
      <c r="B79" t="s">
        <v>592</v>
      </c>
      <c r="C79">
        <f t="shared" si="6"/>
        <v>2.4000000000000004</v>
      </c>
      <c r="D79">
        <f t="shared" si="7"/>
        <v>6</v>
      </c>
      <c r="E79" t="s">
        <v>379</v>
      </c>
      <c r="F79">
        <f>'Raw Data'!F80/60</f>
        <v>49.033333333333331</v>
      </c>
      <c r="G79">
        <f t="shared" si="8"/>
        <v>4.4000000000000004</v>
      </c>
      <c r="H79">
        <f>IF('Raw Data'!AI80=2,1,0)</f>
        <v>0</v>
      </c>
      <c r="I79">
        <f>IF('Raw Data'!AJ80=2,1,0)</f>
        <v>0</v>
      </c>
      <c r="J79">
        <f>IF('Raw Data'!AK80=2,1,0)</f>
        <v>0</v>
      </c>
      <c r="K79">
        <f>IF('Raw Data'!AL80=2,1,0)</f>
        <v>0</v>
      </c>
      <c r="L79">
        <f>IF('Raw Data'!AM80=2,1,0)</f>
        <v>0</v>
      </c>
      <c r="M79">
        <f>IF('Raw Data'!AN80=2,1,0)</f>
        <v>0</v>
      </c>
      <c r="N79">
        <f>IF('Raw Data'!AO80=2,1,0)</f>
        <v>0</v>
      </c>
      <c r="O79">
        <f>IF('Raw Data'!AP80=2,1,0)</f>
        <v>0</v>
      </c>
      <c r="P79">
        <f>IF('Raw Data'!AQ80=1,1,0)</f>
        <v>1</v>
      </c>
      <c r="Q79">
        <f>IF('Raw Data'!AR80=1,1,0)</f>
        <v>1</v>
      </c>
      <c r="R79">
        <f>IF('Raw Data'!AS80=1,1,0)</f>
        <v>1</v>
      </c>
      <c r="S79">
        <f>IF('Raw Data'!AT80=3,1,0)</f>
        <v>0</v>
      </c>
      <c r="T79">
        <f>IF('Raw Data'!AU80=3,1,0)</f>
        <v>0</v>
      </c>
      <c r="U79">
        <f>IF('Raw Data'!AV80=3,1,0)</f>
        <v>1</v>
      </c>
      <c r="V79">
        <f>IF('Raw Data'!AW80=4,1,0)</f>
        <v>0</v>
      </c>
      <c r="W79">
        <f>IF('Raw Data'!AX80=4,1,0)</f>
        <v>0</v>
      </c>
      <c r="X79">
        <f>IF('Raw Data'!AY80=4,1,0)</f>
        <v>1</v>
      </c>
      <c r="Y79">
        <f>IF('Raw Data'!AZ80=5,1,0)</f>
        <v>0</v>
      </c>
      <c r="Z79">
        <f>IF('Raw Data'!BA80=5,1,0)</f>
        <v>0</v>
      </c>
      <c r="AA79">
        <f>IF('Raw Data'!BB80=5,1,0)</f>
        <v>1</v>
      </c>
    </row>
    <row r="80" spans="1:27" x14ac:dyDescent="0.25">
      <c r="A80" t="str">
        <f>'Raw Data'!S81</f>
        <v>A2MCG5W6LHSRG9</v>
      </c>
      <c r="B80" t="s">
        <v>552</v>
      </c>
      <c r="C80">
        <f t="shared" si="6"/>
        <v>3.2</v>
      </c>
      <c r="D80">
        <f t="shared" si="7"/>
        <v>8</v>
      </c>
      <c r="E80" t="s">
        <v>379</v>
      </c>
      <c r="F80">
        <f>'Raw Data'!F81/60</f>
        <v>49.233333333333334</v>
      </c>
      <c r="G80">
        <f t="shared" si="8"/>
        <v>5.2</v>
      </c>
      <c r="H80">
        <f>IF('Raw Data'!AI81=2,1,0)</f>
        <v>0</v>
      </c>
      <c r="I80">
        <f>IF('Raw Data'!AJ81=2,1,0)</f>
        <v>0</v>
      </c>
      <c r="J80">
        <f>IF('Raw Data'!AK81=2,1,0)</f>
        <v>0</v>
      </c>
      <c r="K80">
        <f>IF('Raw Data'!AL81=2,1,0)</f>
        <v>0</v>
      </c>
      <c r="L80">
        <f>IF('Raw Data'!AM81=2,1,0)</f>
        <v>0</v>
      </c>
      <c r="M80">
        <f>IF('Raw Data'!AN81=2,1,0)</f>
        <v>0</v>
      </c>
      <c r="N80">
        <f>IF('Raw Data'!AO81=2,1,0)</f>
        <v>0</v>
      </c>
      <c r="O80">
        <f>IF('Raw Data'!AP81=2,1,0)</f>
        <v>1</v>
      </c>
      <c r="P80">
        <f>IF('Raw Data'!AQ81=1,1,0)</f>
        <v>1</v>
      </c>
      <c r="Q80">
        <f>IF('Raw Data'!AR81=1,1,0)</f>
        <v>1</v>
      </c>
      <c r="R80">
        <f>IF('Raw Data'!AS81=1,1,0)</f>
        <v>1</v>
      </c>
      <c r="S80">
        <f>IF('Raw Data'!AT81=3,1,0)</f>
        <v>1</v>
      </c>
      <c r="T80">
        <f>IF('Raw Data'!AU81=3,1,0)</f>
        <v>0</v>
      </c>
      <c r="U80">
        <f>IF('Raw Data'!AV81=3,1,0)</f>
        <v>0</v>
      </c>
      <c r="V80">
        <f>IF('Raw Data'!AW81=4,1,0)</f>
        <v>1</v>
      </c>
      <c r="W80">
        <f>IF('Raw Data'!AX81=4,1,0)</f>
        <v>0</v>
      </c>
      <c r="X80">
        <f>IF('Raw Data'!AY81=4,1,0)</f>
        <v>0</v>
      </c>
      <c r="Y80">
        <f>IF('Raw Data'!AZ81=5,1,0)</f>
        <v>1</v>
      </c>
      <c r="Z80">
        <f>IF('Raw Data'!BA81=5,1,0)</f>
        <v>1</v>
      </c>
      <c r="AA80">
        <f>IF('Raw Data'!BB81=5,1,0)</f>
        <v>0</v>
      </c>
    </row>
    <row r="81" spans="1:27" x14ac:dyDescent="0.25">
      <c r="A81" t="str">
        <f>'Raw Data'!S82</f>
        <v>A3UV55HC87DO9C</v>
      </c>
      <c r="B81" t="s">
        <v>579</v>
      </c>
      <c r="C81">
        <f t="shared" si="6"/>
        <v>2.4000000000000004</v>
      </c>
      <c r="D81">
        <f t="shared" si="7"/>
        <v>6</v>
      </c>
      <c r="E81" t="s">
        <v>379</v>
      </c>
      <c r="F81">
        <f>'Raw Data'!F82/60</f>
        <v>65.13333333333334</v>
      </c>
      <c r="G81">
        <f t="shared" si="8"/>
        <v>4.4000000000000004</v>
      </c>
      <c r="H81">
        <f>IF('Raw Data'!AI82=2,1,0)</f>
        <v>1</v>
      </c>
      <c r="I81">
        <f>IF('Raw Data'!AJ82=2,1,0)</f>
        <v>0</v>
      </c>
      <c r="J81">
        <f>IF('Raw Data'!AK82=2,1,0)</f>
        <v>0</v>
      </c>
      <c r="K81">
        <f>IF('Raw Data'!AL82=2,1,0)</f>
        <v>0</v>
      </c>
      <c r="L81">
        <f>IF('Raw Data'!AM82=2,1,0)</f>
        <v>1</v>
      </c>
      <c r="M81">
        <f>IF('Raw Data'!AN82=2,1,0)</f>
        <v>0</v>
      </c>
      <c r="N81">
        <f>IF('Raw Data'!AO82=2,1,0)</f>
        <v>0</v>
      </c>
      <c r="O81">
        <f>IF('Raw Data'!AP82=2,1,0)</f>
        <v>0</v>
      </c>
      <c r="P81">
        <f>IF('Raw Data'!AQ82=1,1,0)</f>
        <v>1</v>
      </c>
      <c r="Q81">
        <f>IF('Raw Data'!AR82=1,1,0)</f>
        <v>0</v>
      </c>
      <c r="R81">
        <f>IF('Raw Data'!AS82=1,1,0)</f>
        <v>0</v>
      </c>
      <c r="S81">
        <f>IF('Raw Data'!AT82=3,1,0)</f>
        <v>0</v>
      </c>
      <c r="T81">
        <f>IF('Raw Data'!AU82=3,1,0)</f>
        <v>1</v>
      </c>
      <c r="U81">
        <f>IF('Raw Data'!AV82=3,1,0)</f>
        <v>1</v>
      </c>
      <c r="V81">
        <f>IF('Raw Data'!AW82=4,1,0)</f>
        <v>0</v>
      </c>
      <c r="W81">
        <f>IF('Raw Data'!AX82=4,1,0)</f>
        <v>0</v>
      </c>
      <c r="X81">
        <f>IF('Raw Data'!AY82=4,1,0)</f>
        <v>0</v>
      </c>
      <c r="Y81">
        <f>IF('Raw Data'!AZ82=5,1,0)</f>
        <v>0</v>
      </c>
      <c r="Z81">
        <f>IF('Raw Data'!BA82=5,1,0)</f>
        <v>1</v>
      </c>
      <c r="AA81">
        <f>IF('Raw Data'!BB82=5,1,0)</f>
        <v>0</v>
      </c>
    </row>
    <row r="82" spans="1:27" x14ac:dyDescent="0.25">
      <c r="A82" t="str">
        <f>'Raw Data'!S83</f>
        <v>A3OJCWC178255T</v>
      </c>
      <c r="B82" t="s">
        <v>578</v>
      </c>
      <c r="C82">
        <f t="shared" si="6"/>
        <v>3.5999999999999996</v>
      </c>
      <c r="D82">
        <f t="shared" si="7"/>
        <v>9</v>
      </c>
      <c r="E82" t="s">
        <v>379</v>
      </c>
      <c r="F82">
        <f>'Raw Data'!F83/60</f>
        <v>68.083333333333329</v>
      </c>
      <c r="G82">
        <f t="shared" si="8"/>
        <v>5.6</v>
      </c>
      <c r="H82">
        <f>IF('Raw Data'!AI83=2,1,0)</f>
        <v>0</v>
      </c>
      <c r="I82">
        <f>IF('Raw Data'!AJ83=2,1,0)</f>
        <v>0</v>
      </c>
      <c r="J82">
        <f>IF('Raw Data'!AK83=2,1,0)</f>
        <v>1</v>
      </c>
      <c r="K82">
        <f>IF('Raw Data'!AL83=2,1,0)</f>
        <v>0</v>
      </c>
      <c r="L82">
        <f>IF('Raw Data'!AM83=2,1,0)</f>
        <v>1</v>
      </c>
      <c r="M82">
        <f>IF('Raw Data'!AN83=2,1,0)</f>
        <v>1</v>
      </c>
      <c r="N82">
        <f>IF('Raw Data'!AO83=2,1,0)</f>
        <v>1</v>
      </c>
      <c r="O82">
        <f>IF('Raw Data'!AP83=2,1,0)</f>
        <v>1</v>
      </c>
      <c r="P82">
        <f>IF('Raw Data'!AQ83=1,1,0)</f>
        <v>1</v>
      </c>
      <c r="Q82">
        <f>IF('Raw Data'!AR83=1,1,0)</f>
        <v>1</v>
      </c>
      <c r="R82">
        <f>IF('Raw Data'!AS83=1,1,0)</f>
        <v>1</v>
      </c>
      <c r="S82">
        <f>IF('Raw Data'!AT83=3,1,0)</f>
        <v>0</v>
      </c>
      <c r="T82">
        <f>IF('Raw Data'!AU83=3,1,0)</f>
        <v>1</v>
      </c>
      <c r="U82">
        <f>IF('Raw Data'!AV83=3,1,0)</f>
        <v>0</v>
      </c>
      <c r="V82">
        <f>IF('Raw Data'!AW83=4,1,0)</f>
        <v>0</v>
      </c>
      <c r="W82">
        <f>IF('Raw Data'!AX83=4,1,0)</f>
        <v>0</v>
      </c>
      <c r="X82">
        <f>IF('Raw Data'!AY83=4,1,0)</f>
        <v>0</v>
      </c>
      <c r="Y82">
        <f>IF('Raw Data'!AZ83=5,1,0)</f>
        <v>0</v>
      </c>
      <c r="Z82">
        <f>IF('Raw Data'!BA83=5,1,0)</f>
        <v>0</v>
      </c>
      <c r="AA82">
        <f>IF('Raw Data'!BB83=5,1,0)</f>
        <v>0</v>
      </c>
    </row>
    <row r="83" spans="1:27" x14ac:dyDescent="0.25">
      <c r="A83" t="str">
        <f>'Raw Data'!S84</f>
        <v>A610SH5RY1NG1</v>
      </c>
      <c r="B83" t="s">
        <v>568</v>
      </c>
      <c r="C83">
        <f t="shared" si="6"/>
        <v>4</v>
      </c>
      <c r="D83">
        <f t="shared" si="7"/>
        <v>10</v>
      </c>
      <c r="E83" t="s">
        <v>379</v>
      </c>
      <c r="F83">
        <f>'Raw Data'!F84/60</f>
        <v>28.266666666666666</v>
      </c>
      <c r="G83">
        <f t="shared" si="8"/>
        <v>6</v>
      </c>
      <c r="H83">
        <f>IF('Raw Data'!AI84=2,1,0)</f>
        <v>0</v>
      </c>
      <c r="I83">
        <f>IF('Raw Data'!AJ84=2,1,0)</f>
        <v>1</v>
      </c>
      <c r="J83">
        <f>IF('Raw Data'!AK84=2,1,0)</f>
        <v>1</v>
      </c>
      <c r="K83">
        <f>IF('Raw Data'!AL84=2,1,0)</f>
        <v>0</v>
      </c>
      <c r="L83">
        <f>IF('Raw Data'!AM84=2,1,0)</f>
        <v>0</v>
      </c>
      <c r="M83">
        <f>IF('Raw Data'!AN84=2,1,0)</f>
        <v>0</v>
      </c>
      <c r="N83">
        <f>IF('Raw Data'!AO84=2,1,0)</f>
        <v>0</v>
      </c>
      <c r="O83">
        <f>IF('Raw Data'!AP84=2,1,0)</f>
        <v>1</v>
      </c>
      <c r="P83">
        <f>IF('Raw Data'!AQ84=1,1,0)</f>
        <v>1</v>
      </c>
      <c r="Q83">
        <f>IF('Raw Data'!AR84=1,1,0)</f>
        <v>1</v>
      </c>
      <c r="R83">
        <f>IF('Raw Data'!AS84=1,1,0)</f>
        <v>1</v>
      </c>
      <c r="S83">
        <f>IF('Raw Data'!AT84=3,1,0)</f>
        <v>0</v>
      </c>
      <c r="T83">
        <f>IF('Raw Data'!AU84=3,1,0)</f>
        <v>0</v>
      </c>
      <c r="U83">
        <f>IF('Raw Data'!AV84=3,1,0)</f>
        <v>1</v>
      </c>
      <c r="V83">
        <f>IF('Raw Data'!AW84=4,1,0)</f>
        <v>0</v>
      </c>
      <c r="W83">
        <f>IF('Raw Data'!AX84=4,1,0)</f>
        <v>0</v>
      </c>
      <c r="X83">
        <f>IF('Raw Data'!AY84=4,1,0)</f>
        <v>1</v>
      </c>
      <c r="Y83">
        <f>IF('Raw Data'!AZ84=5,1,0)</f>
        <v>0</v>
      </c>
      <c r="Z83">
        <f>IF('Raw Data'!BA84=5,1,0)</f>
        <v>1</v>
      </c>
      <c r="AA83">
        <f>IF('Raw Data'!BB84=5,1,0)</f>
        <v>1</v>
      </c>
    </row>
    <row r="84" spans="1:27" x14ac:dyDescent="0.25">
      <c r="A84" t="str">
        <f>'Raw Data'!S85</f>
        <v>A3HTLXAPOBCVVO</v>
      </c>
      <c r="B84" t="s">
        <v>577</v>
      </c>
      <c r="C84">
        <f t="shared" si="6"/>
        <v>4</v>
      </c>
      <c r="D84">
        <f t="shared" si="7"/>
        <v>10</v>
      </c>
      <c r="E84" t="s">
        <v>379</v>
      </c>
      <c r="F84">
        <f>'Raw Data'!F85/60</f>
        <v>77.150000000000006</v>
      </c>
      <c r="G84">
        <f t="shared" si="8"/>
        <v>6</v>
      </c>
      <c r="H84">
        <f>IF('Raw Data'!AI85=2,1,0)</f>
        <v>0</v>
      </c>
      <c r="I84">
        <f>IF('Raw Data'!AJ85=2,1,0)</f>
        <v>0</v>
      </c>
      <c r="J84">
        <f>IF('Raw Data'!AK85=2,1,0)</f>
        <v>1</v>
      </c>
      <c r="K84">
        <f>IF('Raw Data'!AL85=2,1,0)</f>
        <v>0</v>
      </c>
      <c r="L84">
        <f>IF('Raw Data'!AM85=2,1,0)</f>
        <v>0</v>
      </c>
      <c r="M84">
        <f>IF('Raw Data'!AN85=2,1,0)</f>
        <v>0</v>
      </c>
      <c r="N84">
        <f>IF('Raw Data'!AO85=2,1,0)</f>
        <v>1</v>
      </c>
      <c r="O84">
        <f>IF('Raw Data'!AP85=2,1,0)</f>
        <v>1</v>
      </c>
      <c r="P84">
        <f>IF('Raw Data'!AQ85=1,1,0)</f>
        <v>1</v>
      </c>
      <c r="Q84">
        <f>IF('Raw Data'!AR85=1,1,0)</f>
        <v>1</v>
      </c>
      <c r="R84">
        <f>IF('Raw Data'!AS85=1,1,0)</f>
        <v>1</v>
      </c>
      <c r="S84">
        <f>IF('Raw Data'!AT85=3,1,0)</f>
        <v>0</v>
      </c>
      <c r="T84">
        <f>IF('Raw Data'!AU85=3,1,0)</f>
        <v>1</v>
      </c>
      <c r="U84">
        <f>IF('Raw Data'!AV85=3,1,0)</f>
        <v>0</v>
      </c>
      <c r="V84">
        <f>IF('Raw Data'!AW85=4,1,0)</f>
        <v>0</v>
      </c>
      <c r="W84">
        <f>IF('Raw Data'!AX85=4,1,0)</f>
        <v>1</v>
      </c>
      <c r="X84">
        <f>IF('Raw Data'!AY85=4,1,0)</f>
        <v>0</v>
      </c>
      <c r="Y84">
        <f>IF('Raw Data'!AZ85=5,1,0)</f>
        <v>0</v>
      </c>
      <c r="Z84">
        <f>IF('Raw Data'!BA85=5,1,0)</f>
        <v>1</v>
      </c>
      <c r="AA84">
        <f>IF('Raw Data'!BB85=5,1,0)</f>
        <v>1</v>
      </c>
    </row>
    <row r="85" spans="1:27" x14ac:dyDescent="0.25">
      <c r="A85" t="str">
        <f>'Raw Data'!S86</f>
        <v>A3BHRFFG75X3GO</v>
      </c>
      <c r="B85" t="s">
        <v>571</v>
      </c>
      <c r="C85">
        <f t="shared" si="6"/>
        <v>5.2</v>
      </c>
      <c r="D85">
        <f t="shared" si="7"/>
        <v>13</v>
      </c>
      <c r="E85" t="s">
        <v>379</v>
      </c>
      <c r="F85">
        <f>'Raw Data'!F86/60</f>
        <v>69.933333333333337</v>
      </c>
      <c r="G85">
        <f t="shared" si="8"/>
        <v>7.2</v>
      </c>
      <c r="H85">
        <f>IF('Raw Data'!AI86=2,1,0)</f>
        <v>0</v>
      </c>
      <c r="I85">
        <f>IF('Raw Data'!AJ86=2,1,0)</f>
        <v>0</v>
      </c>
      <c r="J85">
        <f>IF('Raw Data'!AK86=2,1,0)</f>
        <v>1</v>
      </c>
      <c r="K85">
        <f>IF('Raw Data'!AL86=2,1,0)</f>
        <v>0</v>
      </c>
      <c r="L85">
        <f>IF('Raw Data'!AM86=2,1,0)</f>
        <v>0</v>
      </c>
      <c r="M85">
        <f>IF('Raw Data'!AN86=2,1,0)</f>
        <v>1</v>
      </c>
      <c r="N85">
        <f>IF('Raw Data'!AO86=2,1,0)</f>
        <v>1</v>
      </c>
      <c r="O85">
        <f>IF('Raw Data'!AP86=2,1,0)</f>
        <v>1</v>
      </c>
      <c r="P85">
        <f>IF('Raw Data'!AQ86=1,1,0)</f>
        <v>1</v>
      </c>
      <c r="Q85">
        <f>IF('Raw Data'!AR86=1,1,0)</f>
        <v>1</v>
      </c>
      <c r="R85">
        <f>IF('Raw Data'!AS86=1,1,0)</f>
        <v>1</v>
      </c>
      <c r="S85">
        <f>IF('Raw Data'!AT86=3,1,0)</f>
        <v>1</v>
      </c>
      <c r="T85">
        <f>IF('Raw Data'!AU86=3,1,0)</f>
        <v>0</v>
      </c>
      <c r="U85">
        <f>IF('Raw Data'!AV86=3,1,0)</f>
        <v>1</v>
      </c>
      <c r="V85">
        <f>IF('Raw Data'!AW86=4,1,0)</f>
        <v>1</v>
      </c>
      <c r="W85">
        <f>IF('Raw Data'!AX86=4,1,0)</f>
        <v>1</v>
      </c>
      <c r="X85">
        <f>IF('Raw Data'!AY86=4,1,0)</f>
        <v>1</v>
      </c>
      <c r="Y85">
        <f>IF('Raw Data'!AZ86=5,1,0)</f>
        <v>1</v>
      </c>
      <c r="Z85">
        <f>IF('Raw Data'!BA86=5,1,0)</f>
        <v>0</v>
      </c>
      <c r="AA85">
        <f>IF('Raw Data'!BB86=5,1,0)</f>
        <v>0</v>
      </c>
    </row>
    <row r="86" spans="1:27" x14ac:dyDescent="0.25">
      <c r="A86" t="str">
        <f>'Raw Data'!S87</f>
        <v>A314XJY8V1YL12</v>
      </c>
      <c r="B86" t="s">
        <v>559</v>
      </c>
      <c r="C86">
        <f t="shared" si="6"/>
        <v>4.8000000000000007</v>
      </c>
      <c r="D86">
        <f t="shared" si="7"/>
        <v>12</v>
      </c>
      <c r="E86" t="s">
        <v>379</v>
      </c>
      <c r="F86">
        <f>'Raw Data'!F87/60</f>
        <v>63.81666666666667</v>
      </c>
      <c r="G86">
        <f t="shared" si="8"/>
        <v>6.8000000000000007</v>
      </c>
      <c r="H86">
        <f>IF('Raw Data'!AI87=2,1,0)</f>
        <v>1</v>
      </c>
      <c r="I86">
        <f>IF('Raw Data'!AJ87=2,1,0)</f>
        <v>1</v>
      </c>
      <c r="J86">
        <f>IF('Raw Data'!AK87=2,1,0)</f>
        <v>0</v>
      </c>
      <c r="K86">
        <f>IF('Raw Data'!AL87=2,1,0)</f>
        <v>0</v>
      </c>
      <c r="L86">
        <f>IF('Raw Data'!AM87=2,1,0)</f>
        <v>0</v>
      </c>
      <c r="M86">
        <f>IF('Raw Data'!AN87=2,1,0)</f>
        <v>1</v>
      </c>
      <c r="N86">
        <f>IF('Raw Data'!AO87=2,1,0)</f>
        <v>1</v>
      </c>
      <c r="O86">
        <f>IF('Raw Data'!AP87=2,1,0)</f>
        <v>1</v>
      </c>
      <c r="P86">
        <f>IF('Raw Data'!AQ87=1,1,0)</f>
        <v>1</v>
      </c>
      <c r="Q86">
        <f>IF('Raw Data'!AR87=1,1,0)</f>
        <v>1</v>
      </c>
      <c r="R86">
        <f>IF('Raw Data'!AS87=1,1,0)</f>
        <v>1</v>
      </c>
      <c r="S86">
        <f>IF('Raw Data'!AT87=3,1,0)</f>
        <v>0</v>
      </c>
      <c r="T86">
        <f>IF('Raw Data'!AU87=3,1,0)</f>
        <v>1</v>
      </c>
      <c r="U86">
        <f>IF('Raw Data'!AV87=3,1,0)</f>
        <v>1</v>
      </c>
      <c r="V86">
        <f>IF('Raw Data'!AW87=4,1,0)</f>
        <v>0</v>
      </c>
      <c r="W86">
        <f>IF('Raw Data'!AX87=4,1,0)</f>
        <v>0</v>
      </c>
      <c r="X86">
        <f>IF('Raw Data'!AY87=4,1,0)</f>
        <v>0</v>
      </c>
      <c r="Y86">
        <f>IF('Raw Data'!AZ87=5,1,0)</f>
        <v>1</v>
      </c>
      <c r="Z86">
        <f>IF('Raw Data'!BA87=5,1,0)</f>
        <v>0</v>
      </c>
      <c r="AA86">
        <f>IF('Raw Data'!BB87=5,1,0)</f>
        <v>1</v>
      </c>
    </row>
    <row r="87" spans="1:27" x14ac:dyDescent="0.25">
      <c r="A87" t="str">
        <f>'Raw Data'!S88</f>
        <v>A1B4KC5KP7FH1Z</v>
      </c>
      <c r="B87" t="s">
        <v>544</v>
      </c>
      <c r="C87">
        <f t="shared" si="6"/>
        <v>3.5999999999999996</v>
      </c>
      <c r="D87">
        <f t="shared" si="7"/>
        <v>9</v>
      </c>
      <c r="E87" t="s">
        <v>229</v>
      </c>
      <c r="F87">
        <f>'Raw Data'!F88/60</f>
        <v>60.06666666666667</v>
      </c>
      <c r="G87">
        <f t="shared" si="8"/>
        <v>5.6</v>
      </c>
      <c r="H87">
        <f>IF('Raw Data'!AI88=2,1,0)</f>
        <v>1</v>
      </c>
      <c r="I87">
        <f>IF('Raw Data'!AJ88=2,1,0)</f>
        <v>1</v>
      </c>
      <c r="J87">
        <f>IF('Raw Data'!AK88=2,1,0)</f>
        <v>0</v>
      </c>
      <c r="K87">
        <f>IF('Raw Data'!AL88=2,1,0)</f>
        <v>1</v>
      </c>
      <c r="L87">
        <f>IF('Raw Data'!AM88=2,1,0)</f>
        <v>0</v>
      </c>
      <c r="M87">
        <f>IF('Raw Data'!AN88=2,1,0)</f>
        <v>1</v>
      </c>
      <c r="N87">
        <f>IF('Raw Data'!AO88=2,1,0)</f>
        <v>1</v>
      </c>
      <c r="O87">
        <f>IF('Raw Data'!AP88=2,1,0)</f>
        <v>1</v>
      </c>
      <c r="P87">
        <f>IF('Raw Data'!AQ88=1,1,0)</f>
        <v>0</v>
      </c>
      <c r="Q87">
        <f>IF('Raw Data'!AR88=1,1,0)</f>
        <v>0</v>
      </c>
      <c r="R87">
        <f>IF('Raw Data'!AS88=1,1,0)</f>
        <v>1</v>
      </c>
      <c r="S87">
        <f>IF('Raw Data'!AT88=3,1,0)</f>
        <v>0</v>
      </c>
      <c r="T87">
        <f>IF('Raw Data'!AU88=3,1,0)</f>
        <v>0</v>
      </c>
      <c r="U87">
        <f>IF('Raw Data'!AV88=3,1,0)</f>
        <v>0</v>
      </c>
      <c r="V87">
        <f>IF('Raw Data'!AW88=4,1,0)</f>
        <v>0</v>
      </c>
      <c r="W87">
        <f>IF('Raw Data'!AX88=4,1,0)</f>
        <v>0</v>
      </c>
      <c r="X87">
        <f>IF('Raw Data'!AY88=4,1,0)</f>
        <v>1</v>
      </c>
      <c r="Y87">
        <f>IF('Raw Data'!AZ88=5,1,0)</f>
        <v>0</v>
      </c>
      <c r="Z87">
        <f>IF('Raw Data'!BA88=5,1,0)</f>
        <v>1</v>
      </c>
      <c r="AA87">
        <f>IF('Raw Data'!BB88=5,1,0)</f>
        <v>0</v>
      </c>
    </row>
    <row r="88" spans="1:27" x14ac:dyDescent="0.25">
      <c r="A88" t="str">
        <f>'Raw Data'!S89</f>
        <v>A3NHMKVK98NY7I</v>
      </c>
      <c r="B88" t="s">
        <v>576</v>
      </c>
      <c r="C88">
        <f t="shared" si="6"/>
        <v>2.4000000000000004</v>
      </c>
      <c r="D88">
        <f t="shared" si="7"/>
        <v>6</v>
      </c>
      <c r="E88" t="s">
        <v>379</v>
      </c>
      <c r="F88">
        <f>'Raw Data'!F89/60</f>
        <v>43</v>
      </c>
      <c r="G88">
        <f t="shared" si="8"/>
        <v>4.4000000000000004</v>
      </c>
      <c r="H88">
        <f>IF('Raw Data'!AI89=2,1,0)</f>
        <v>0</v>
      </c>
      <c r="I88">
        <f>IF('Raw Data'!AJ89=2,1,0)</f>
        <v>0</v>
      </c>
      <c r="J88">
        <f>IF('Raw Data'!AK89=2,1,0)</f>
        <v>1</v>
      </c>
      <c r="K88">
        <f>IF('Raw Data'!AL89=2,1,0)</f>
        <v>1</v>
      </c>
      <c r="L88">
        <f>IF('Raw Data'!AM89=2,1,0)</f>
        <v>0</v>
      </c>
      <c r="M88">
        <f>IF('Raw Data'!AN89=2,1,0)</f>
        <v>1</v>
      </c>
      <c r="N88">
        <f>IF('Raw Data'!AO89=2,1,0)</f>
        <v>0</v>
      </c>
      <c r="O88">
        <f>IF('Raw Data'!AP89=2,1,0)</f>
        <v>0</v>
      </c>
      <c r="P88">
        <f>IF('Raw Data'!AQ89=1,1,0)</f>
        <v>1</v>
      </c>
      <c r="Q88">
        <f>IF('Raw Data'!AR89=1,1,0)</f>
        <v>1</v>
      </c>
      <c r="R88">
        <f>IF('Raw Data'!AS89=1,1,0)</f>
        <v>0</v>
      </c>
      <c r="S88">
        <f>IF('Raw Data'!AT89=3,1,0)</f>
        <v>1</v>
      </c>
      <c r="T88">
        <f>IF('Raw Data'!AU89=3,1,0)</f>
        <v>0</v>
      </c>
      <c r="U88">
        <f>IF('Raw Data'!AV89=3,1,0)</f>
        <v>0</v>
      </c>
      <c r="V88">
        <f>IF('Raw Data'!AW89=4,1,0)</f>
        <v>0</v>
      </c>
      <c r="W88">
        <f>IF('Raw Data'!AX89=4,1,0)</f>
        <v>0</v>
      </c>
      <c r="X88">
        <f>IF('Raw Data'!AY89=4,1,0)</f>
        <v>0</v>
      </c>
      <c r="Y88">
        <f>IF('Raw Data'!AZ89=5,1,0)</f>
        <v>0</v>
      </c>
      <c r="Z88">
        <f>IF('Raw Data'!BA89=5,1,0)</f>
        <v>0</v>
      </c>
      <c r="AA88">
        <f>IF('Raw Data'!BB89=5,1,0)</f>
        <v>0</v>
      </c>
    </row>
    <row r="89" spans="1:27" x14ac:dyDescent="0.25">
      <c r="A89" t="str">
        <f>'Raw Data'!S90</f>
        <v>A9KSSJXDB6GPE</v>
      </c>
      <c r="B89" t="s">
        <v>574</v>
      </c>
      <c r="C89">
        <f t="shared" si="6"/>
        <v>1.2000000000000002</v>
      </c>
      <c r="D89">
        <f t="shared" si="7"/>
        <v>3</v>
      </c>
      <c r="E89" t="s">
        <v>379</v>
      </c>
      <c r="F89">
        <f>'Raw Data'!F90/60</f>
        <v>2864.4166666666665</v>
      </c>
      <c r="G89">
        <f t="shared" si="8"/>
        <v>3.2</v>
      </c>
      <c r="H89">
        <f>IF('Raw Data'!AI90=2,1,0)</f>
        <v>0</v>
      </c>
      <c r="I89">
        <f>IF('Raw Data'!AJ90=2,1,0)</f>
        <v>0</v>
      </c>
      <c r="J89">
        <f>IF('Raw Data'!AK90=2,1,0)</f>
        <v>0</v>
      </c>
      <c r="K89">
        <f>IF('Raw Data'!AL90=2,1,0)</f>
        <v>0</v>
      </c>
      <c r="L89">
        <f>IF('Raw Data'!AM90=2,1,0)</f>
        <v>0</v>
      </c>
      <c r="M89">
        <f>IF('Raw Data'!AN90=2,1,0)</f>
        <v>0</v>
      </c>
      <c r="N89">
        <f>IF('Raw Data'!AO90=2,1,0)</f>
        <v>1</v>
      </c>
      <c r="O89">
        <f>IF('Raw Data'!AP90=2,1,0)</f>
        <v>0</v>
      </c>
      <c r="P89">
        <f>IF('Raw Data'!AQ90=1,1,0)</f>
        <v>0</v>
      </c>
      <c r="Q89">
        <f>IF('Raw Data'!AR90=1,1,0)</f>
        <v>0</v>
      </c>
      <c r="R89">
        <f>IF('Raw Data'!AS90=1,1,0)</f>
        <v>0</v>
      </c>
      <c r="S89">
        <f>IF('Raw Data'!AT90=3,1,0)</f>
        <v>0</v>
      </c>
      <c r="T89">
        <f>IF('Raw Data'!AU90=3,1,0)</f>
        <v>0</v>
      </c>
      <c r="U89">
        <f>IF('Raw Data'!AV90=3,1,0)</f>
        <v>0</v>
      </c>
      <c r="V89">
        <f>IF('Raw Data'!AW90=4,1,0)</f>
        <v>0</v>
      </c>
      <c r="W89">
        <f>IF('Raw Data'!AX90=4,1,0)</f>
        <v>0</v>
      </c>
      <c r="X89">
        <f>IF('Raw Data'!AY90=4,1,0)</f>
        <v>0</v>
      </c>
      <c r="Y89">
        <f>IF('Raw Data'!AZ90=5,1,0)</f>
        <v>1</v>
      </c>
      <c r="Z89">
        <f>IF('Raw Data'!BA90=5,1,0)</f>
        <v>1</v>
      </c>
      <c r="AA89">
        <f>IF('Raw Data'!BB90=5,1,0)</f>
        <v>0</v>
      </c>
    </row>
    <row r="90" spans="1:27" x14ac:dyDescent="0.25">
      <c r="A90" t="str">
        <f>'Raw Data'!S91</f>
        <v>A2MKXI4KCRRI7Y</v>
      </c>
      <c r="B90" t="s">
        <v>555</v>
      </c>
      <c r="C90">
        <f t="shared" si="6"/>
        <v>3.5999999999999996</v>
      </c>
      <c r="D90">
        <f t="shared" si="7"/>
        <v>9</v>
      </c>
      <c r="E90" t="s">
        <v>379</v>
      </c>
      <c r="F90">
        <f>'Raw Data'!F91/60</f>
        <v>20.583333333333332</v>
      </c>
      <c r="G90">
        <f t="shared" si="8"/>
        <v>5.6</v>
      </c>
      <c r="H90">
        <f>IF('Raw Data'!AI91=2,1,0)</f>
        <v>1</v>
      </c>
      <c r="I90">
        <f>IF('Raw Data'!AJ91=2,1,0)</f>
        <v>0</v>
      </c>
      <c r="J90">
        <f>IF('Raw Data'!AK91=2,1,0)</f>
        <v>0</v>
      </c>
      <c r="K90">
        <f>IF('Raw Data'!AL91=2,1,0)</f>
        <v>1</v>
      </c>
      <c r="L90">
        <f>IF('Raw Data'!AM91=2,1,0)</f>
        <v>0</v>
      </c>
      <c r="M90">
        <f>IF('Raw Data'!AN91=2,1,0)</f>
        <v>1</v>
      </c>
      <c r="N90">
        <f>IF('Raw Data'!AO91=2,1,0)</f>
        <v>1</v>
      </c>
      <c r="O90">
        <f>IF('Raw Data'!AP91=2,1,0)</f>
        <v>1</v>
      </c>
      <c r="P90">
        <f>IF('Raw Data'!AQ91=1,1,0)</f>
        <v>1</v>
      </c>
      <c r="Q90">
        <f>IF('Raw Data'!AR91=1,1,0)</f>
        <v>1</v>
      </c>
      <c r="R90">
        <f>IF('Raw Data'!AS91=1,1,0)</f>
        <v>1</v>
      </c>
      <c r="S90">
        <f>IF('Raw Data'!AT91=3,1,0)</f>
        <v>0</v>
      </c>
      <c r="T90">
        <f>IF('Raw Data'!AU91=3,1,0)</f>
        <v>0</v>
      </c>
      <c r="U90">
        <f>IF('Raw Data'!AV91=3,1,0)</f>
        <v>0</v>
      </c>
      <c r="V90">
        <f>IF('Raw Data'!AW91=4,1,0)</f>
        <v>0</v>
      </c>
      <c r="W90">
        <f>IF('Raw Data'!AX91=4,1,0)</f>
        <v>0</v>
      </c>
      <c r="X90">
        <f>IF('Raw Data'!AY91=4,1,0)</f>
        <v>0</v>
      </c>
      <c r="Y90">
        <f>IF('Raw Data'!AZ91=5,1,0)</f>
        <v>1</v>
      </c>
      <c r="Z90">
        <f>IF('Raw Data'!BA91=5,1,0)</f>
        <v>0</v>
      </c>
      <c r="AA90">
        <f>IF('Raw Data'!BB91=5,1,0)</f>
        <v>0</v>
      </c>
    </row>
    <row r="91" spans="1:27" x14ac:dyDescent="0.25">
      <c r="A91" t="str">
        <f>'Raw Data'!S92</f>
        <v>A2R0YYUAWNT7UD</v>
      </c>
      <c r="B91" t="s">
        <v>560</v>
      </c>
      <c r="C91">
        <f t="shared" si="6"/>
        <v>3.5999999999999996</v>
      </c>
      <c r="D91">
        <f t="shared" si="7"/>
        <v>9</v>
      </c>
      <c r="E91" t="s">
        <v>379</v>
      </c>
      <c r="F91">
        <f>'Raw Data'!F92/60</f>
        <v>13.383333333333333</v>
      </c>
      <c r="G91">
        <f t="shared" si="8"/>
        <v>5.6</v>
      </c>
      <c r="H91">
        <f>IF('Raw Data'!AI92=2,1,0)</f>
        <v>1</v>
      </c>
      <c r="I91">
        <f>IF('Raw Data'!AJ92=2,1,0)</f>
        <v>0</v>
      </c>
      <c r="J91">
        <f>IF('Raw Data'!AK92=2,1,0)</f>
        <v>0</v>
      </c>
      <c r="K91">
        <f>IF('Raw Data'!AL92=2,1,0)</f>
        <v>0</v>
      </c>
      <c r="L91">
        <f>IF('Raw Data'!AM92=2,1,0)</f>
        <v>0</v>
      </c>
      <c r="M91">
        <f>IF('Raw Data'!AN92=2,1,0)</f>
        <v>1</v>
      </c>
      <c r="N91">
        <f>IF('Raw Data'!AO92=2,1,0)</f>
        <v>0</v>
      </c>
      <c r="O91">
        <f>IF('Raw Data'!AP92=2,1,0)</f>
        <v>1</v>
      </c>
      <c r="P91">
        <f>IF('Raw Data'!AQ92=1,1,0)</f>
        <v>1</v>
      </c>
      <c r="Q91">
        <f>IF('Raw Data'!AR92=1,1,0)</f>
        <v>1</v>
      </c>
      <c r="R91">
        <f>IF('Raw Data'!AS92=1,1,0)</f>
        <v>1</v>
      </c>
      <c r="S91">
        <f>IF('Raw Data'!AT92=3,1,0)</f>
        <v>0</v>
      </c>
      <c r="T91">
        <f>IF('Raw Data'!AU92=3,1,0)</f>
        <v>0</v>
      </c>
      <c r="U91">
        <f>IF('Raw Data'!AV92=3,1,0)</f>
        <v>0</v>
      </c>
      <c r="V91">
        <f>IF('Raw Data'!AW92=4,1,0)</f>
        <v>0</v>
      </c>
      <c r="W91">
        <f>IF('Raw Data'!AX92=4,1,0)</f>
        <v>1</v>
      </c>
      <c r="X91">
        <f>IF('Raw Data'!AY92=4,1,0)</f>
        <v>0</v>
      </c>
      <c r="Y91">
        <f>IF('Raw Data'!AZ92=5,1,0)</f>
        <v>1</v>
      </c>
      <c r="Z91">
        <f>IF('Raw Data'!BA92=5,1,0)</f>
        <v>1</v>
      </c>
      <c r="AA91">
        <f>IF('Raw Data'!BB92=5,1,0)</f>
        <v>0</v>
      </c>
    </row>
    <row r="92" spans="1:27" x14ac:dyDescent="0.25">
      <c r="A92" t="str">
        <f>'Raw Data'!S93</f>
        <v>ALQPGVQZEZSUE</v>
      </c>
      <c r="B92" t="s">
        <v>582</v>
      </c>
      <c r="C92">
        <f t="shared" si="6"/>
        <v>5.6000000000000005</v>
      </c>
      <c r="D92">
        <f t="shared" si="7"/>
        <v>14</v>
      </c>
      <c r="E92" t="s">
        <v>379</v>
      </c>
      <c r="F92">
        <f>'Raw Data'!F93/60</f>
        <v>39.516666666666666</v>
      </c>
      <c r="G92">
        <f t="shared" si="8"/>
        <v>7.6000000000000005</v>
      </c>
      <c r="H92">
        <f>IF('Raw Data'!AI93=2,1,0)</f>
        <v>1</v>
      </c>
      <c r="I92">
        <f>IF('Raw Data'!AJ93=2,1,0)</f>
        <v>0</v>
      </c>
      <c r="J92">
        <f>IF('Raw Data'!AK93=2,1,0)</f>
        <v>1</v>
      </c>
      <c r="K92">
        <f>IF('Raw Data'!AL93=2,1,0)</f>
        <v>1</v>
      </c>
      <c r="L92">
        <f>IF('Raw Data'!AM93=2,1,0)</f>
        <v>0</v>
      </c>
      <c r="M92">
        <f>IF('Raw Data'!AN93=2,1,0)</f>
        <v>1</v>
      </c>
      <c r="N92">
        <f>IF('Raw Data'!AO93=2,1,0)</f>
        <v>1</v>
      </c>
      <c r="O92">
        <f>IF('Raw Data'!AP93=2,1,0)</f>
        <v>1</v>
      </c>
      <c r="P92">
        <f>IF('Raw Data'!AQ93=1,1,0)</f>
        <v>1</v>
      </c>
      <c r="Q92">
        <f>IF('Raw Data'!AR93=1,1,0)</f>
        <v>1</v>
      </c>
      <c r="R92">
        <f>IF('Raw Data'!AS93=1,1,0)</f>
        <v>1</v>
      </c>
      <c r="S92">
        <f>IF('Raw Data'!AT93=3,1,0)</f>
        <v>0</v>
      </c>
      <c r="T92">
        <f>IF('Raw Data'!AU93=3,1,0)</f>
        <v>0</v>
      </c>
      <c r="U92">
        <f>IF('Raw Data'!AV93=3,1,0)</f>
        <v>0</v>
      </c>
      <c r="V92">
        <f>IF('Raw Data'!AW93=4,1,0)</f>
        <v>1</v>
      </c>
      <c r="W92">
        <f>IF('Raw Data'!AX93=4,1,0)</f>
        <v>1</v>
      </c>
      <c r="X92">
        <f>IF('Raw Data'!AY93=4,1,0)</f>
        <v>1</v>
      </c>
      <c r="Y92">
        <f>IF('Raw Data'!AZ93=5,1,0)</f>
        <v>1</v>
      </c>
      <c r="Z92">
        <f>IF('Raw Data'!BA93=5,1,0)</f>
        <v>0</v>
      </c>
      <c r="AA92">
        <f>IF('Raw Data'!BB93=5,1,0)</f>
        <v>1</v>
      </c>
    </row>
    <row r="93" spans="1:27" x14ac:dyDescent="0.25">
      <c r="A93" t="str">
        <f>'Raw Data'!S94</f>
        <v>A1PUHCEBSOWETV</v>
      </c>
      <c r="B93" t="s">
        <v>546</v>
      </c>
      <c r="C93">
        <f t="shared" si="6"/>
        <v>1.2000000000000002</v>
      </c>
      <c r="D93">
        <f t="shared" si="7"/>
        <v>3</v>
      </c>
      <c r="E93" t="s">
        <v>379</v>
      </c>
      <c r="F93">
        <f>'Raw Data'!F94/60</f>
        <v>6.0333333333333332</v>
      </c>
      <c r="G93">
        <f t="shared" ref="G93:G103" si="9">2+(0.4*D93)</f>
        <v>3.2</v>
      </c>
      <c r="H93">
        <f>IF('Raw Data'!AI94=2,1,0)</f>
        <v>0</v>
      </c>
      <c r="I93">
        <f>IF('Raw Data'!AJ94=2,1,0)</f>
        <v>0</v>
      </c>
      <c r="J93">
        <f>IF('Raw Data'!AK94=2,1,0)</f>
        <v>0</v>
      </c>
      <c r="K93">
        <f>IF('Raw Data'!AL94=2,1,0)</f>
        <v>0</v>
      </c>
      <c r="L93">
        <f>IF('Raw Data'!AM94=2,1,0)</f>
        <v>1</v>
      </c>
      <c r="M93">
        <f>IF('Raw Data'!AN94=2,1,0)</f>
        <v>0</v>
      </c>
      <c r="N93">
        <f>IF('Raw Data'!AO94=2,1,0)</f>
        <v>0</v>
      </c>
      <c r="O93">
        <f>IF('Raw Data'!AP94=2,1,0)</f>
        <v>0</v>
      </c>
      <c r="P93">
        <f>IF('Raw Data'!AQ94=1,1,0)</f>
        <v>0</v>
      </c>
      <c r="Q93">
        <f>IF('Raw Data'!AR94=1,1,0)</f>
        <v>0</v>
      </c>
      <c r="R93">
        <f>IF('Raw Data'!AS94=1,1,0)</f>
        <v>0</v>
      </c>
      <c r="S93">
        <f>IF('Raw Data'!AT94=3,1,0)</f>
        <v>1</v>
      </c>
      <c r="T93">
        <f>IF('Raw Data'!AU94=3,1,0)</f>
        <v>1</v>
      </c>
      <c r="U93">
        <f>IF('Raw Data'!AV94=3,1,0)</f>
        <v>0</v>
      </c>
      <c r="V93">
        <f>IF('Raw Data'!AW94=4,1,0)</f>
        <v>0</v>
      </c>
      <c r="W93">
        <f>IF('Raw Data'!AX94=4,1,0)</f>
        <v>0</v>
      </c>
      <c r="X93">
        <f>IF('Raw Data'!AY94=4,1,0)</f>
        <v>0</v>
      </c>
      <c r="Y93">
        <f>IF('Raw Data'!AZ94=5,1,0)</f>
        <v>0</v>
      </c>
      <c r="Z93">
        <f>IF('Raw Data'!BA94=5,1,0)</f>
        <v>0</v>
      </c>
      <c r="AA93">
        <f>IF('Raw Data'!BB94=5,1,0)</f>
        <v>0</v>
      </c>
    </row>
    <row r="94" spans="1:27" x14ac:dyDescent="0.25">
      <c r="A94" t="str">
        <f>'Raw Data'!S95</f>
        <v>A26TY8FHMJ183C</v>
      </c>
      <c r="B94" t="s">
        <v>575</v>
      </c>
      <c r="C94">
        <f t="shared" si="6"/>
        <v>2.8000000000000007</v>
      </c>
      <c r="D94">
        <f t="shared" si="7"/>
        <v>7</v>
      </c>
      <c r="E94" t="s">
        <v>379</v>
      </c>
      <c r="F94">
        <f>'Raw Data'!F95/60</f>
        <v>103.63333333333334</v>
      </c>
      <c r="G94">
        <f t="shared" si="9"/>
        <v>4.8000000000000007</v>
      </c>
      <c r="H94">
        <f>IF('Raw Data'!AI95=2,1,0)</f>
        <v>0</v>
      </c>
      <c r="I94">
        <f>IF('Raw Data'!AJ95=2,1,0)</f>
        <v>0</v>
      </c>
      <c r="J94">
        <f>IF('Raw Data'!AK95=2,1,0)</f>
        <v>1</v>
      </c>
      <c r="K94">
        <f>IF('Raw Data'!AL95=2,1,0)</f>
        <v>0</v>
      </c>
      <c r="L94">
        <f>IF('Raw Data'!AM95=2,1,0)</f>
        <v>1</v>
      </c>
      <c r="M94">
        <f>IF('Raw Data'!AN95=2,1,0)</f>
        <v>0</v>
      </c>
      <c r="N94">
        <f>IF('Raw Data'!AO95=2,1,0)</f>
        <v>1</v>
      </c>
      <c r="O94">
        <f>IF('Raw Data'!AP95=2,1,0)</f>
        <v>1</v>
      </c>
      <c r="P94">
        <f>IF('Raw Data'!AQ95=1,1,0)</f>
        <v>1</v>
      </c>
      <c r="Q94">
        <f>IF('Raw Data'!AR95=1,1,0)</f>
        <v>1</v>
      </c>
      <c r="R94">
        <f>IF('Raw Data'!AS95=1,1,0)</f>
        <v>1</v>
      </c>
      <c r="S94">
        <f>IF('Raw Data'!AT95=3,1,0)</f>
        <v>0</v>
      </c>
      <c r="T94">
        <f>IF('Raw Data'!AU95=3,1,0)</f>
        <v>0</v>
      </c>
      <c r="U94">
        <f>IF('Raw Data'!AV95=3,1,0)</f>
        <v>0</v>
      </c>
      <c r="V94">
        <f>IF('Raw Data'!AW95=4,1,0)</f>
        <v>0</v>
      </c>
      <c r="W94">
        <f>IF('Raw Data'!AX95=4,1,0)</f>
        <v>0</v>
      </c>
      <c r="X94">
        <f>IF('Raw Data'!AY95=4,1,0)</f>
        <v>0</v>
      </c>
      <c r="Y94">
        <f>IF('Raw Data'!AZ95=5,1,0)</f>
        <v>0</v>
      </c>
      <c r="Z94">
        <f>IF('Raw Data'!BA95=5,1,0)</f>
        <v>0</v>
      </c>
      <c r="AA94">
        <f>IF('Raw Data'!BB95=5,1,0)</f>
        <v>0</v>
      </c>
    </row>
    <row r="95" spans="1:27" x14ac:dyDescent="0.25">
      <c r="A95" t="str">
        <f>'Raw Data'!S96</f>
        <v>AKSJ3C5O3V9RB</v>
      </c>
      <c r="B95" t="s">
        <v>550</v>
      </c>
      <c r="C95">
        <f t="shared" si="6"/>
        <v>3.5999999999999996</v>
      </c>
      <c r="D95">
        <f t="shared" si="7"/>
        <v>9</v>
      </c>
      <c r="E95" t="s">
        <v>379</v>
      </c>
      <c r="F95">
        <f>'Raw Data'!F96/60</f>
        <v>108.6</v>
      </c>
      <c r="G95">
        <f t="shared" si="9"/>
        <v>5.6</v>
      </c>
      <c r="H95">
        <f>IF('Raw Data'!AI96=2,1,0)</f>
        <v>0</v>
      </c>
      <c r="I95">
        <f>IF('Raw Data'!AJ96=2,1,0)</f>
        <v>0</v>
      </c>
      <c r="J95">
        <f>IF('Raw Data'!AK96=2,1,0)</f>
        <v>1</v>
      </c>
      <c r="K95">
        <f>IF('Raw Data'!AL96=2,1,0)</f>
        <v>0</v>
      </c>
      <c r="L95">
        <f>IF('Raw Data'!AM96=2,1,0)</f>
        <v>0</v>
      </c>
      <c r="M95">
        <f>IF('Raw Data'!AN96=2,1,0)</f>
        <v>1</v>
      </c>
      <c r="N95">
        <f>IF('Raw Data'!AO96=2,1,0)</f>
        <v>1</v>
      </c>
      <c r="O95">
        <f>IF('Raw Data'!AP96=2,1,0)</f>
        <v>1</v>
      </c>
      <c r="P95">
        <f>IF('Raw Data'!AQ96=1,1,0)</f>
        <v>1</v>
      </c>
      <c r="Q95">
        <f>IF('Raw Data'!AR96=1,1,0)</f>
        <v>1</v>
      </c>
      <c r="R95">
        <f>IF('Raw Data'!AS96=1,1,0)</f>
        <v>1</v>
      </c>
      <c r="S95">
        <f>IF('Raw Data'!AT96=3,1,0)</f>
        <v>0</v>
      </c>
      <c r="T95">
        <f>IF('Raw Data'!AU96=3,1,0)</f>
        <v>1</v>
      </c>
      <c r="U95">
        <f>IF('Raw Data'!AV96=3,1,0)</f>
        <v>0</v>
      </c>
      <c r="V95">
        <f>IF('Raw Data'!AW96=4,1,0)</f>
        <v>0</v>
      </c>
      <c r="W95">
        <f>IF('Raw Data'!AX96=4,1,0)</f>
        <v>0</v>
      </c>
      <c r="X95">
        <f>IF('Raw Data'!AY96=4,1,0)</f>
        <v>0</v>
      </c>
      <c r="Y95">
        <f>IF('Raw Data'!AZ96=5,1,0)</f>
        <v>1</v>
      </c>
      <c r="Z95">
        <f>IF('Raw Data'!BA96=5,1,0)</f>
        <v>0</v>
      </c>
      <c r="AA95">
        <f>IF('Raw Data'!BB96=5,1,0)</f>
        <v>0</v>
      </c>
    </row>
    <row r="96" spans="1:27" x14ac:dyDescent="0.25">
      <c r="A96" t="str">
        <f>'Raw Data'!S97</f>
        <v>A2U83S62P8SZ6T</v>
      </c>
      <c r="B96" t="s">
        <v>572</v>
      </c>
      <c r="C96">
        <f t="shared" si="6"/>
        <v>3.2</v>
      </c>
      <c r="D96">
        <f t="shared" si="7"/>
        <v>8</v>
      </c>
      <c r="E96" t="s">
        <v>379</v>
      </c>
      <c r="F96">
        <f>'Raw Data'!F97/60</f>
        <v>24.366666666666667</v>
      </c>
      <c r="G96">
        <f t="shared" si="9"/>
        <v>5.2</v>
      </c>
      <c r="H96">
        <f>IF('Raw Data'!AI97=2,1,0)</f>
        <v>0</v>
      </c>
      <c r="I96">
        <f>IF('Raw Data'!AJ97=2,1,0)</f>
        <v>0</v>
      </c>
      <c r="J96">
        <f>IF('Raw Data'!AK97=2,1,0)</f>
        <v>0</v>
      </c>
      <c r="K96">
        <f>IF('Raw Data'!AL97=2,1,0)</f>
        <v>1</v>
      </c>
      <c r="L96">
        <f>IF('Raw Data'!AM97=2,1,0)</f>
        <v>0</v>
      </c>
      <c r="M96">
        <f>IF('Raw Data'!AN97=2,1,0)</f>
        <v>1</v>
      </c>
      <c r="N96">
        <f>IF('Raw Data'!AO97=2,1,0)</f>
        <v>0</v>
      </c>
      <c r="O96">
        <f>IF('Raw Data'!AP97=2,1,0)</f>
        <v>1</v>
      </c>
      <c r="P96">
        <f>IF('Raw Data'!AQ97=1,1,0)</f>
        <v>1</v>
      </c>
      <c r="Q96">
        <f>IF('Raw Data'!AR97=1,1,0)</f>
        <v>1</v>
      </c>
      <c r="R96">
        <f>IF('Raw Data'!AS97=1,1,0)</f>
        <v>1</v>
      </c>
      <c r="S96">
        <f>IF('Raw Data'!AT97=3,1,0)</f>
        <v>1</v>
      </c>
      <c r="T96">
        <f>IF('Raw Data'!AU97=3,1,0)</f>
        <v>0</v>
      </c>
      <c r="U96">
        <f>IF('Raw Data'!AV97=3,1,0)</f>
        <v>1</v>
      </c>
      <c r="V96">
        <f>IF('Raw Data'!AW97=4,1,0)</f>
        <v>0</v>
      </c>
      <c r="W96">
        <f>IF('Raw Data'!AX97=4,1,0)</f>
        <v>0</v>
      </c>
      <c r="X96">
        <f>IF('Raw Data'!AY97=4,1,0)</f>
        <v>0</v>
      </c>
      <c r="Y96">
        <f>IF('Raw Data'!AZ97=5,1,0)</f>
        <v>0</v>
      </c>
      <c r="Z96">
        <f>IF('Raw Data'!BA97=5,1,0)</f>
        <v>0</v>
      </c>
      <c r="AA96">
        <f>IF('Raw Data'!BB97=5,1,0)</f>
        <v>0</v>
      </c>
    </row>
    <row r="97" spans="1:27" x14ac:dyDescent="0.25">
      <c r="A97" t="str">
        <f>'Raw Data'!S98</f>
        <v>A16HSMUJ7C7QA7</v>
      </c>
      <c r="B97" t="s">
        <v>586</v>
      </c>
      <c r="C97">
        <f t="shared" si="6"/>
        <v>2.8000000000000007</v>
      </c>
      <c r="D97">
        <f t="shared" si="7"/>
        <v>7</v>
      </c>
      <c r="E97" t="s">
        <v>379</v>
      </c>
      <c r="F97">
        <f>'Raw Data'!F98/60</f>
        <v>13.266666666666667</v>
      </c>
      <c r="G97">
        <f t="shared" si="9"/>
        <v>4.8000000000000007</v>
      </c>
      <c r="H97">
        <f>IF('Raw Data'!AI98=2,1,0)</f>
        <v>1</v>
      </c>
      <c r="I97">
        <f>IF('Raw Data'!AJ98=2,1,0)</f>
        <v>1</v>
      </c>
      <c r="J97">
        <f>IF('Raw Data'!AK98=2,1,0)</f>
        <v>0</v>
      </c>
      <c r="K97">
        <f>IF('Raw Data'!AL98=2,1,0)</f>
        <v>1</v>
      </c>
      <c r="L97">
        <f>IF('Raw Data'!AM98=2,1,0)</f>
        <v>0</v>
      </c>
      <c r="M97">
        <f>IF('Raw Data'!AN98=2,1,0)</f>
        <v>0</v>
      </c>
      <c r="N97">
        <f>IF('Raw Data'!AO98=2,1,0)</f>
        <v>0</v>
      </c>
      <c r="O97">
        <f>IF('Raw Data'!AP98=2,1,0)</f>
        <v>0</v>
      </c>
      <c r="P97">
        <f>IF('Raw Data'!AQ98=1,1,0)</f>
        <v>1</v>
      </c>
      <c r="Q97">
        <f>IF('Raw Data'!AR98=1,1,0)</f>
        <v>1</v>
      </c>
      <c r="R97">
        <f>IF('Raw Data'!AS98=1,1,0)</f>
        <v>1</v>
      </c>
      <c r="S97">
        <f>IF('Raw Data'!AT98=3,1,0)</f>
        <v>0</v>
      </c>
      <c r="T97">
        <f>IF('Raw Data'!AU98=3,1,0)</f>
        <v>0</v>
      </c>
      <c r="U97">
        <f>IF('Raw Data'!AV98=3,1,0)</f>
        <v>0</v>
      </c>
      <c r="V97">
        <f>IF('Raw Data'!AW98=4,1,0)</f>
        <v>0</v>
      </c>
      <c r="W97">
        <f>IF('Raw Data'!AX98=4,1,0)</f>
        <v>0</v>
      </c>
      <c r="X97">
        <f>IF('Raw Data'!AY98=4,1,0)</f>
        <v>0</v>
      </c>
      <c r="Y97">
        <f>IF('Raw Data'!AZ98=5,1,0)</f>
        <v>0</v>
      </c>
      <c r="Z97">
        <f>IF('Raw Data'!BA98=5,1,0)</f>
        <v>0</v>
      </c>
      <c r="AA97">
        <f>IF('Raw Data'!BB98=5,1,0)</f>
        <v>1</v>
      </c>
    </row>
    <row r="98" spans="1:27" x14ac:dyDescent="0.25">
      <c r="A98" t="str">
        <f>'Raw Data'!S99</f>
        <v>A21AVVEQUEX7DA</v>
      </c>
      <c r="B98" t="s">
        <v>549</v>
      </c>
      <c r="C98">
        <f t="shared" si="6"/>
        <v>2.4000000000000004</v>
      </c>
      <c r="D98">
        <f t="shared" si="7"/>
        <v>6</v>
      </c>
      <c r="E98" t="s">
        <v>379</v>
      </c>
      <c r="F98">
        <f>'Raw Data'!F99/60</f>
        <v>12.2</v>
      </c>
      <c r="G98">
        <f t="shared" si="9"/>
        <v>4.4000000000000004</v>
      </c>
      <c r="H98">
        <f>IF('Raw Data'!AI99=2,1,0)</f>
        <v>1</v>
      </c>
      <c r="I98">
        <f>IF('Raw Data'!AJ99=2,1,0)</f>
        <v>1</v>
      </c>
      <c r="J98">
        <f>IF('Raw Data'!AK99=2,1,0)</f>
        <v>1</v>
      </c>
      <c r="K98">
        <f>IF('Raw Data'!AL99=2,1,0)</f>
        <v>1</v>
      </c>
      <c r="L98">
        <f>IF('Raw Data'!AM99=2,1,0)</f>
        <v>1</v>
      </c>
      <c r="M98">
        <f>IF('Raw Data'!AN99=2,1,0)</f>
        <v>0</v>
      </c>
      <c r="N98">
        <f>IF('Raw Data'!AO99=2,1,0)</f>
        <v>1</v>
      </c>
      <c r="O98">
        <f>IF('Raw Data'!AP99=2,1,0)</f>
        <v>0</v>
      </c>
      <c r="P98">
        <f>IF('Raw Data'!AQ99=1,1,0)</f>
        <v>0</v>
      </c>
      <c r="Q98">
        <f>IF('Raw Data'!AR99=1,1,0)</f>
        <v>0</v>
      </c>
      <c r="R98">
        <f>IF('Raw Data'!AS99=1,1,0)</f>
        <v>0</v>
      </c>
      <c r="S98">
        <f>IF('Raw Data'!AT99=3,1,0)</f>
        <v>0</v>
      </c>
      <c r="T98">
        <f>IF('Raw Data'!AU99=3,1,0)</f>
        <v>0</v>
      </c>
      <c r="U98">
        <f>IF('Raw Data'!AV99=3,1,0)</f>
        <v>0</v>
      </c>
      <c r="V98">
        <f>IF('Raw Data'!AW99=4,1,0)</f>
        <v>0</v>
      </c>
      <c r="W98">
        <f>IF('Raw Data'!AX99=4,1,0)</f>
        <v>0</v>
      </c>
      <c r="X98">
        <f>IF('Raw Data'!AY99=4,1,0)</f>
        <v>0</v>
      </c>
      <c r="Y98">
        <f>IF('Raw Data'!AZ99=5,1,0)</f>
        <v>0</v>
      </c>
      <c r="Z98">
        <f>IF('Raw Data'!BA99=5,1,0)</f>
        <v>0</v>
      </c>
      <c r="AA98">
        <f>IF('Raw Data'!BB99=5,1,0)</f>
        <v>0</v>
      </c>
    </row>
    <row r="99" spans="1:27" x14ac:dyDescent="0.25">
      <c r="A99" t="str">
        <f>'Raw Data'!S100</f>
        <v>A20VJWCDIBKTZI</v>
      </c>
      <c r="B99" t="s">
        <v>589</v>
      </c>
      <c r="C99">
        <f t="shared" si="6"/>
        <v>2.4000000000000004</v>
      </c>
      <c r="D99">
        <f t="shared" si="7"/>
        <v>6</v>
      </c>
      <c r="E99" t="s">
        <v>379</v>
      </c>
      <c r="F99">
        <f>'Raw Data'!F100/60</f>
        <v>34.633333333333333</v>
      </c>
      <c r="G99">
        <f t="shared" si="9"/>
        <v>4.4000000000000004</v>
      </c>
      <c r="H99">
        <f>IF('Raw Data'!AI100=2,1,0)</f>
        <v>0</v>
      </c>
      <c r="I99">
        <f>IF('Raw Data'!AJ100=2,1,0)</f>
        <v>0</v>
      </c>
      <c r="J99">
        <f>IF('Raw Data'!AK100=2,1,0)</f>
        <v>1</v>
      </c>
      <c r="K99">
        <f>IF('Raw Data'!AL100=2,1,0)</f>
        <v>0</v>
      </c>
      <c r="L99">
        <f>IF('Raw Data'!AM100=2,1,0)</f>
        <v>0</v>
      </c>
      <c r="M99">
        <f>IF('Raw Data'!AN100=2,1,0)</f>
        <v>0</v>
      </c>
      <c r="N99">
        <f>IF('Raw Data'!AO100=2,1,0)</f>
        <v>1</v>
      </c>
      <c r="O99">
        <f>IF('Raw Data'!AP100=2,1,0)</f>
        <v>0</v>
      </c>
      <c r="P99">
        <f>IF('Raw Data'!AQ100=1,1,0)</f>
        <v>1</v>
      </c>
      <c r="Q99">
        <f>IF('Raw Data'!AR100=1,1,0)</f>
        <v>1</v>
      </c>
      <c r="R99">
        <f>IF('Raw Data'!AS100=1,1,0)</f>
        <v>0</v>
      </c>
      <c r="S99">
        <f>IF('Raw Data'!AT100=3,1,0)</f>
        <v>1</v>
      </c>
      <c r="T99">
        <f>IF('Raw Data'!AU100=3,1,0)</f>
        <v>1</v>
      </c>
      <c r="U99">
        <f>IF('Raw Data'!AV100=3,1,0)</f>
        <v>0</v>
      </c>
      <c r="V99">
        <f>IF('Raw Data'!AW100=4,1,0)</f>
        <v>0</v>
      </c>
      <c r="W99">
        <f>IF('Raw Data'!AX100=4,1,0)</f>
        <v>0</v>
      </c>
      <c r="X99">
        <f>IF('Raw Data'!AY100=4,1,0)</f>
        <v>0</v>
      </c>
      <c r="Y99">
        <f>IF('Raw Data'!AZ100=5,1,0)</f>
        <v>0</v>
      </c>
      <c r="Z99">
        <f>IF('Raw Data'!BA100=5,1,0)</f>
        <v>0</v>
      </c>
      <c r="AA99">
        <f>IF('Raw Data'!BB100=5,1,0)</f>
        <v>0</v>
      </c>
    </row>
    <row r="100" spans="1:27" x14ac:dyDescent="0.25">
      <c r="A100" t="str">
        <f>'Raw Data'!S101</f>
        <v>A28A3HF3LSEIDT</v>
      </c>
      <c r="B100" t="s">
        <v>545</v>
      </c>
      <c r="C100">
        <f t="shared" si="6"/>
        <v>1.2000000000000002</v>
      </c>
      <c r="D100">
        <f t="shared" si="7"/>
        <v>3</v>
      </c>
      <c r="E100" t="s">
        <v>379</v>
      </c>
      <c r="F100">
        <f>'Raw Data'!F101/60</f>
        <v>42.483333333333334</v>
      </c>
      <c r="G100">
        <f t="shared" si="9"/>
        <v>3.2</v>
      </c>
      <c r="H100">
        <f>IF('Raw Data'!AI101=2,1,0)</f>
        <v>0</v>
      </c>
      <c r="I100">
        <f>IF('Raw Data'!AJ101=2,1,0)</f>
        <v>0</v>
      </c>
      <c r="J100">
        <f>IF('Raw Data'!AK101=2,1,0)</f>
        <v>1</v>
      </c>
      <c r="K100">
        <f>IF('Raw Data'!AL101=2,1,0)</f>
        <v>0</v>
      </c>
      <c r="L100">
        <f>IF('Raw Data'!AM101=2,1,0)</f>
        <v>0</v>
      </c>
      <c r="M100">
        <f>IF('Raw Data'!AN101=2,1,0)</f>
        <v>0</v>
      </c>
      <c r="N100">
        <f>IF('Raw Data'!AO101=2,1,0)</f>
        <v>0</v>
      </c>
      <c r="O100">
        <f>IF('Raw Data'!AP101=2,1,0)</f>
        <v>0</v>
      </c>
      <c r="P100">
        <f>IF('Raw Data'!AQ101=1,1,0)</f>
        <v>0</v>
      </c>
      <c r="Q100">
        <f>IF('Raw Data'!AR101=1,1,0)</f>
        <v>0</v>
      </c>
      <c r="R100">
        <f>IF('Raw Data'!AS101=1,1,0)</f>
        <v>0</v>
      </c>
      <c r="S100">
        <f>IF('Raw Data'!AT101=3,1,0)</f>
        <v>1</v>
      </c>
      <c r="T100">
        <f>IF('Raw Data'!AU101=3,1,0)</f>
        <v>0</v>
      </c>
      <c r="U100">
        <f>IF('Raw Data'!AV101=3,1,0)</f>
        <v>0</v>
      </c>
      <c r="V100">
        <f>IF('Raw Data'!AW101=4,1,0)</f>
        <v>1</v>
      </c>
      <c r="W100">
        <f>IF('Raw Data'!AX101=4,1,0)</f>
        <v>0</v>
      </c>
      <c r="X100">
        <f>IF('Raw Data'!AY101=4,1,0)</f>
        <v>0</v>
      </c>
      <c r="Y100">
        <f>IF('Raw Data'!AZ101=5,1,0)</f>
        <v>0</v>
      </c>
      <c r="Z100">
        <f>IF('Raw Data'!BA101=5,1,0)</f>
        <v>0</v>
      </c>
      <c r="AA100">
        <f>IF('Raw Data'!BB101=5,1,0)</f>
        <v>0</v>
      </c>
    </row>
    <row r="101" spans="1:27" x14ac:dyDescent="0.25">
      <c r="A101" t="str">
        <f>'Raw Data'!S102</f>
        <v>A2E6G3YGPG97B6</v>
      </c>
      <c r="B101" t="s">
        <v>553</v>
      </c>
      <c r="C101">
        <f t="shared" si="6"/>
        <v>2</v>
      </c>
      <c r="D101">
        <f t="shared" si="7"/>
        <v>5</v>
      </c>
      <c r="E101" t="s">
        <v>379</v>
      </c>
      <c r="F101">
        <f>'Raw Data'!F102/60</f>
        <v>36.966666666666669</v>
      </c>
      <c r="G101">
        <f t="shared" si="9"/>
        <v>4</v>
      </c>
      <c r="H101">
        <f>IF('Raw Data'!AI102=2,1,0)</f>
        <v>1</v>
      </c>
      <c r="I101">
        <f>IF('Raw Data'!AJ102=2,1,0)</f>
        <v>0</v>
      </c>
      <c r="J101">
        <f>IF('Raw Data'!AK102=2,1,0)</f>
        <v>0</v>
      </c>
      <c r="K101">
        <f>IF('Raw Data'!AL102=2,1,0)</f>
        <v>0</v>
      </c>
      <c r="L101">
        <f>IF('Raw Data'!AM102=2,1,0)</f>
        <v>0</v>
      </c>
      <c r="M101">
        <f>IF('Raw Data'!AN102=2,1,0)</f>
        <v>1</v>
      </c>
      <c r="N101">
        <f>IF('Raw Data'!AO102=2,1,0)</f>
        <v>0</v>
      </c>
      <c r="O101">
        <f>IF('Raw Data'!AP102=2,1,0)</f>
        <v>0</v>
      </c>
      <c r="P101">
        <f>IF('Raw Data'!AQ102=1,1,0)</f>
        <v>0</v>
      </c>
      <c r="Q101">
        <f>IF('Raw Data'!AR102=1,1,0)</f>
        <v>0</v>
      </c>
      <c r="R101">
        <f>IF('Raw Data'!AS102=1,1,0)</f>
        <v>0</v>
      </c>
      <c r="S101">
        <f>IF('Raw Data'!AT102=3,1,0)</f>
        <v>1</v>
      </c>
      <c r="T101">
        <f>IF('Raw Data'!AU102=3,1,0)</f>
        <v>1</v>
      </c>
      <c r="U101">
        <f>IF('Raw Data'!AV102=3,1,0)</f>
        <v>0</v>
      </c>
      <c r="V101">
        <f>IF('Raw Data'!AW102=4,1,0)</f>
        <v>0</v>
      </c>
      <c r="W101">
        <f>IF('Raw Data'!AX102=4,1,0)</f>
        <v>1</v>
      </c>
      <c r="X101">
        <f>IF('Raw Data'!AY102=4,1,0)</f>
        <v>0</v>
      </c>
      <c r="Y101">
        <f>IF('Raw Data'!AZ102=5,1,0)</f>
        <v>0</v>
      </c>
      <c r="Z101">
        <f>IF('Raw Data'!BA102=5,1,0)</f>
        <v>0</v>
      </c>
      <c r="AA101">
        <f>IF('Raw Data'!BB102=5,1,0)</f>
        <v>0</v>
      </c>
    </row>
    <row r="102" spans="1:27" x14ac:dyDescent="0.25">
      <c r="A102" t="str">
        <f>'Raw Data'!S103</f>
        <v>A2OAZPREKF6PQR</v>
      </c>
      <c r="B102" t="s">
        <v>583</v>
      </c>
      <c r="C102">
        <f t="shared" si="6"/>
        <v>1.2000000000000002</v>
      </c>
      <c r="D102">
        <f t="shared" si="7"/>
        <v>3</v>
      </c>
      <c r="E102" t="s">
        <v>379</v>
      </c>
      <c r="F102">
        <f>'Raw Data'!F103/60</f>
        <v>73.36666666666666</v>
      </c>
      <c r="G102">
        <f t="shared" si="9"/>
        <v>3.2</v>
      </c>
      <c r="H102">
        <f>IF('Raw Data'!AI103=2,1,0)</f>
        <v>0</v>
      </c>
      <c r="I102">
        <f>IF('Raw Data'!AJ103=2,1,0)</f>
        <v>0</v>
      </c>
      <c r="J102">
        <f>IF('Raw Data'!AK103=2,1,0)</f>
        <v>0</v>
      </c>
      <c r="K102">
        <f>IF('Raw Data'!AL103=2,1,0)</f>
        <v>1</v>
      </c>
      <c r="L102">
        <f>IF('Raw Data'!AM103=2,1,0)</f>
        <v>0</v>
      </c>
      <c r="M102">
        <f>IF('Raw Data'!AN103=2,1,0)</f>
        <v>0</v>
      </c>
      <c r="N102">
        <f>IF('Raw Data'!AO103=2,1,0)</f>
        <v>0</v>
      </c>
      <c r="O102">
        <f>IF('Raw Data'!AP103=2,1,0)</f>
        <v>0</v>
      </c>
      <c r="P102">
        <f>IF('Raw Data'!AQ103=1,1,0)</f>
        <v>0</v>
      </c>
      <c r="Q102">
        <f>IF('Raw Data'!AR103=1,1,0)</f>
        <v>1</v>
      </c>
      <c r="R102">
        <f>IF('Raw Data'!AS103=1,1,0)</f>
        <v>0</v>
      </c>
      <c r="S102">
        <f>IF('Raw Data'!AT103=3,1,0)</f>
        <v>1</v>
      </c>
      <c r="T102">
        <f>IF('Raw Data'!AU103=3,1,0)</f>
        <v>0</v>
      </c>
      <c r="U102">
        <f>IF('Raw Data'!AV103=3,1,0)</f>
        <v>0</v>
      </c>
      <c r="V102">
        <f>IF('Raw Data'!AW103=4,1,0)</f>
        <v>0</v>
      </c>
      <c r="W102">
        <f>IF('Raw Data'!AX103=4,1,0)</f>
        <v>0</v>
      </c>
      <c r="X102">
        <f>IF('Raw Data'!AY103=4,1,0)</f>
        <v>0</v>
      </c>
      <c r="Y102">
        <f>IF('Raw Data'!AZ103=5,1,0)</f>
        <v>0</v>
      </c>
      <c r="Z102">
        <f>IF('Raw Data'!BA103=5,1,0)</f>
        <v>0</v>
      </c>
      <c r="AA102">
        <f>IF('Raw Data'!BB103=5,1,0)</f>
        <v>0</v>
      </c>
    </row>
    <row r="103" spans="1:27" x14ac:dyDescent="0.25">
      <c r="A103" t="str">
        <f>'Raw Data'!S104</f>
        <v>A17DF2ZUXF4F0Q</v>
      </c>
      <c r="B103" t="s">
        <v>570</v>
      </c>
      <c r="C103">
        <f t="shared" si="6"/>
        <v>2</v>
      </c>
      <c r="D103">
        <f t="shared" si="7"/>
        <v>5</v>
      </c>
      <c r="E103" t="s">
        <v>379</v>
      </c>
      <c r="F103">
        <f>'Raw Data'!F104/60</f>
        <v>5.6833333333333336</v>
      </c>
      <c r="G103">
        <f t="shared" si="9"/>
        <v>4</v>
      </c>
      <c r="H103">
        <f>IF('Raw Data'!AI104=2,1,0)</f>
        <v>1</v>
      </c>
      <c r="I103">
        <f>IF('Raw Data'!AJ104=2,1,0)</f>
        <v>0</v>
      </c>
      <c r="J103">
        <f>IF('Raw Data'!AK104=2,1,0)</f>
        <v>0</v>
      </c>
      <c r="K103">
        <f>IF('Raw Data'!AL104=2,1,0)</f>
        <v>0</v>
      </c>
      <c r="L103">
        <f>IF('Raw Data'!AM104=2,1,0)</f>
        <v>0</v>
      </c>
      <c r="M103">
        <f>IF('Raw Data'!AN104=2,1,0)</f>
        <v>1</v>
      </c>
      <c r="N103">
        <f>IF('Raw Data'!AO104=2,1,0)</f>
        <v>1</v>
      </c>
      <c r="O103">
        <f>IF('Raw Data'!AP104=2,1,0)</f>
        <v>1</v>
      </c>
      <c r="P103">
        <f>IF('Raw Data'!AQ104=1,1,0)</f>
        <v>0</v>
      </c>
      <c r="Q103">
        <f>IF('Raw Data'!AR104=1,1,0)</f>
        <v>0</v>
      </c>
      <c r="R103">
        <f>IF('Raw Data'!AS104=1,1,0)</f>
        <v>0</v>
      </c>
      <c r="S103">
        <f>IF('Raw Data'!AT104=3,1,0)</f>
        <v>0</v>
      </c>
      <c r="T103">
        <f>IF('Raw Data'!AU104=3,1,0)</f>
        <v>1</v>
      </c>
      <c r="U103">
        <f>IF('Raw Data'!AV104=3,1,0)</f>
        <v>0</v>
      </c>
      <c r="V103">
        <f>IF('Raw Data'!AW104=4,1,0)</f>
        <v>0</v>
      </c>
      <c r="W103">
        <f>IF('Raw Data'!AX104=4,1,0)</f>
        <v>0</v>
      </c>
      <c r="X103">
        <f>IF('Raw Data'!AY104=4,1,0)</f>
        <v>0</v>
      </c>
      <c r="Y103">
        <f>IF('Raw Data'!AZ104=5,1,0)</f>
        <v>0</v>
      </c>
      <c r="Z103">
        <f>IF('Raw Data'!BA104=5,1,0)</f>
        <v>0</v>
      </c>
      <c r="AA103">
        <f>IF('Raw Data'!BB104=5,1,0)</f>
        <v>0</v>
      </c>
    </row>
    <row r="104" spans="1:27" x14ac:dyDescent="0.25">
      <c r="A104" t="str">
        <f>'Raw Data'!S105</f>
        <v>A24ZKEJTS1O4IW</v>
      </c>
      <c r="B104" t="s">
        <v>769</v>
      </c>
      <c r="C104">
        <f t="shared" si="6"/>
        <v>3.2</v>
      </c>
      <c r="D104">
        <f t="shared" ref="D104:D153" si="10">SUM(H104:AA104)</f>
        <v>8</v>
      </c>
      <c r="E104" t="s">
        <v>379</v>
      </c>
      <c r="F104">
        <f>'Raw Data'!F105/60</f>
        <v>9.6166666666666671</v>
      </c>
      <c r="G104">
        <f t="shared" ref="G104:G153" si="11">2+(0.4*D104)</f>
        <v>5.2</v>
      </c>
      <c r="H104">
        <f>IF('Raw Data'!AI105=2,1,0)</f>
        <v>0</v>
      </c>
      <c r="I104">
        <f>IF('Raw Data'!AJ105=2,1,0)</f>
        <v>0</v>
      </c>
      <c r="J104">
        <f>IF('Raw Data'!AK105=2,1,0)</f>
        <v>1</v>
      </c>
      <c r="K104">
        <f>IF('Raw Data'!AL105=2,1,0)</f>
        <v>0</v>
      </c>
      <c r="L104">
        <f>IF('Raw Data'!AM105=2,1,0)</f>
        <v>0</v>
      </c>
      <c r="M104">
        <f>IF('Raw Data'!AN105=2,1,0)</f>
        <v>1</v>
      </c>
      <c r="N104">
        <f>IF('Raw Data'!AO105=2,1,0)</f>
        <v>0</v>
      </c>
      <c r="O104">
        <f>IF('Raw Data'!AP105=2,1,0)</f>
        <v>1</v>
      </c>
      <c r="P104">
        <f>IF('Raw Data'!AQ105=1,1,0)</f>
        <v>1</v>
      </c>
      <c r="Q104">
        <f>IF('Raw Data'!AR105=1,1,0)</f>
        <v>1</v>
      </c>
      <c r="R104">
        <f>IF('Raw Data'!AS105=1,1,0)</f>
        <v>1</v>
      </c>
      <c r="S104">
        <f>IF('Raw Data'!AT105=3,1,0)</f>
        <v>0</v>
      </c>
      <c r="T104">
        <f>IF('Raw Data'!AU105=3,1,0)</f>
        <v>0</v>
      </c>
      <c r="U104">
        <f>IF('Raw Data'!AV105=3,1,0)</f>
        <v>0</v>
      </c>
      <c r="V104">
        <f>IF('Raw Data'!AW105=4,1,0)</f>
        <v>0</v>
      </c>
      <c r="W104">
        <f>IF('Raw Data'!AX105=4,1,0)</f>
        <v>0</v>
      </c>
      <c r="X104">
        <f>IF('Raw Data'!AY105=4,1,0)</f>
        <v>0</v>
      </c>
      <c r="Y104">
        <f>IF('Raw Data'!AZ105=5,1,0)</f>
        <v>1</v>
      </c>
      <c r="Z104">
        <f>IF('Raw Data'!BA105=5,1,0)</f>
        <v>0</v>
      </c>
      <c r="AA104">
        <f>IF('Raw Data'!BB105=5,1,0)</f>
        <v>1</v>
      </c>
    </row>
    <row r="105" spans="1:27" x14ac:dyDescent="0.25">
      <c r="A105" t="str">
        <f>'Raw Data'!S106</f>
        <v>A2YO837C0O1E91</v>
      </c>
      <c r="B105" t="s">
        <v>776</v>
      </c>
      <c r="C105">
        <f t="shared" si="6"/>
        <v>4.8000000000000007</v>
      </c>
      <c r="D105">
        <f t="shared" si="10"/>
        <v>12</v>
      </c>
      <c r="E105" t="s">
        <v>379</v>
      </c>
      <c r="F105">
        <f>'Raw Data'!F106/60</f>
        <v>12.216666666666667</v>
      </c>
      <c r="G105">
        <f t="shared" si="11"/>
        <v>6.8000000000000007</v>
      </c>
      <c r="H105">
        <f>IF('Raw Data'!AI106=2,1,0)</f>
        <v>1</v>
      </c>
      <c r="I105">
        <f>IF('Raw Data'!AJ106=2,1,0)</f>
        <v>0</v>
      </c>
      <c r="J105">
        <f>IF('Raw Data'!AK106=2,1,0)</f>
        <v>1</v>
      </c>
      <c r="K105">
        <f>IF('Raw Data'!AL106=2,1,0)</f>
        <v>0</v>
      </c>
      <c r="L105">
        <f>IF('Raw Data'!AM106=2,1,0)</f>
        <v>0</v>
      </c>
      <c r="M105">
        <f>IF('Raw Data'!AN106=2,1,0)</f>
        <v>1</v>
      </c>
      <c r="N105">
        <f>IF('Raw Data'!AO106=2,1,0)</f>
        <v>0</v>
      </c>
      <c r="O105">
        <f>IF('Raw Data'!AP106=2,1,0)</f>
        <v>1</v>
      </c>
      <c r="P105">
        <f>IF('Raw Data'!AQ106=1,1,0)</f>
        <v>1</v>
      </c>
      <c r="Q105">
        <f>IF('Raw Data'!AR106=1,1,0)</f>
        <v>1</v>
      </c>
      <c r="R105">
        <f>IF('Raw Data'!AS106=1,1,0)</f>
        <v>1</v>
      </c>
      <c r="S105">
        <f>IF('Raw Data'!AT106=3,1,0)</f>
        <v>1</v>
      </c>
      <c r="T105">
        <f>IF('Raw Data'!AU106=3,1,0)</f>
        <v>1</v>
      </c>
      <c r="U105">
        <f>IF('Raw Data'!AV106=3,1,0)</f>
        <v>0</v>
      </c>
      <c r="V105">
        <f>IF('Raw Data'!AW106=4,1,0)</f>
        <v>0</v>
      </c>
      <c r="W105">
        <f>IF('Raw Data'!AX106=4,1,0)</f>
        <v>1</v>
      </c>
      <c r="X105">
        <f>IF('Raw Data'!AY106=4,1,0)</f>
        <v>1</v>
      </c>
      <c r="Y105">
        <f>IF('Raw Data'!AZ106=5,1,0)</f>
        <v>0</v>
      </c>
      <c r="Z105">
        <f>IF('Raw Data'!BA106=5,1,0)</f>
        <v>1</v>
      </c>
      <c r="AA105">
        <f>IF('Raw Data'!BB106=5,1,0)</f>
        <v>0</v>
      </c>
    </row>
    <row r="106" spans="1:27" x14ac:dyDescent="0.25">
      <c r="A106" t="str">
        <f>'Raw Data'!S107</f>
        <v>A150GMV1YQWWB3</v>
      </c>
      <c r="B106" t="s">
        <v>770</v>
      </c>
      <c r="C106">
        <f t="shared" si="6"/>
        <v>5.2</v>
      </c>
      <c r="D106">
        <f t="shared" si="10"/>
        <v>13</v>
      </c>
      <c r="E106" t="s">
        <v>379</v>
      </c>
      <c r="F106">
        <f>'Raw Data'!F107/60</f>
        <v>21.15</v>
      </c>
      <c r="G106">
        <f t="shared" si="11"/>
        <v>7.2</v>
      </c>
      <c r="H106">
        <f>IF('Raw Data'!AI107=2,1,0)</f>
        <v>1</v>
      </c>
      <c r="I106">
        <f>IF('Raw Data'!AJ107=2,1,0)</f>
        <v>0</v>
      </c>
      <c r="J106">
        <f>IF('Raw Data'!AK107=2,1,0)</f>
        <v>1</v>
      </c>
      <c r="K106">
        <f>IF('Raw Data'!AL107=2,1,0)</f>
        <v>0</v>
      </c>
      <c r="L106">
        <f>IF('Raw Data'!AM107=2,1,0)</f>
        <v>1</v>
      </c>
      <c r="M106">
        <f>IF('Raw Data'!AN107=2,1,0)</f>
        <v>1</v>
      </c>
      <c r="N106">
        <f>IF('Raw Data'!AO107=2,1,0)</f>
        <v>1</v>
      </c>
      <c r="O106">
        <f>IF('Raw Data'!AP107=2,1,0)</f>
        <v>1</v>
      </c>
      <c r="P106">
        <f>IF('Raw Data'!AQ107=1,1,0)</f>
        <v>1</v>
      </c>
      <c r="Q106">
        <f>IF('Raw Data'!AR107=1,1,0)</f>
        <v>1</v>
      </c>
      <c r="R106">
        <f>IF('Raw Data'!AS107=1,1,0)</f>
        <v>1</v>
      </c>
      <c r="S106">
        <f>IF('Raw Data'!AT107=3,1,0)</f>
        <v>0</v>
      </c>
      <c r="T106">
        <f>IF('Raw Data'!AU107=3,1,0)</f>
        <v>1</v>
      </c>
      <c r="U106">
        <f>IF('Raw Data'!AV107=3,1,0)</f>
        <v>1</v>
      </c>
      <c r="V106">
        <f>IF('Raw Data'!AW107=4,1,0)</f>
        <v>1</v>
      </c>
      <c r="W106">
        <f>IF('Raw Data'!AX107=4,1,0)</f>
        <v>0</v>
      </c>
      <c r="X106">
        <f>IF('Raw Data'!AY107=4,1,0)</f>
        <v>0</v>
      </c>
      <c r="Y106">
        <f>IF('Raw Data'!AZ107=5,1,0)</f>
        <v>1</v>
      </c>
      <c r="Z106">
        <f>IF('Raw Data'!BA107=5,1,0)</f>
        <v>0</v>
      </c>
      <c r="AA106">
        <f>IF('Raw Data'!BB107=5,1,0)</f>
        <v>0</v>
      </c>
    </row>
    <row r="107" spans="1:27" x14ac:dyDescent="0.25">
      <c r="A107" t="str">
        <f>'Raw Data'!S108</f>
        <v>A3GW3MPLVGG7PZ</v>
      </c>
      <c r="B107" t="s">
        <v>775</v>
      </c>
      <c r="C107">
        <f t="shared" si="6"/>
        <v>4</v>
      </c>
      <c r="D107">
        <f t="shared" si="10"/>
        <v>10</v>
      </c>
      <c r="E107" t="s">
        <v>379</v>
      </c>
      <c r="F107">
        <f>'Raw Data'!F108/60</f>
        <v>13.55</v>
      </c>
      <c r="G107">
        <f t="shared" si="11"/>
        <v>6</v>
      </c>
      <c r="H107">
        <f>IF('Raw Data'!AI108=2,1,0)</f>
        <v>0</v>
      </c>
      <c r="I107">
        <f>IF('Raw Data'!AJ108=2,1,0)</f>
        <v>0</v>
      </c>
      <c r="J107">
        <f>IF('Raw Data'!AK108=2,1,0)</f>
        <v>0</v>
      </c>
      <c r="K107">
        <f>IF('Raw Data'!AL108=2,1,0)</f>
        <v>0</v>
      </c>
      <c r="L107">
        <f>IF('Raw Data'!AM108=2,1,0)</f>
        <v>0</v>
      </c>
      <c r="M107">
        <f>IF('Raw Data'!AN108=2,1,0)</f>
        <v>0</v>
      </c>
      <c r="N107">
        <f>IF('Raw Data'!AO108=2,1,0)</f>
        <v>1</v>
      </c>
      <c r="O107">
        <f>IF('Raw Data'!AP108=2,1,0)</f>
        <v>1</v>
      </c>
      <c r="P107">
        <f>IF('Raw Data'!AQ108=1,1,0)</f>
        <v>0</v>
      </c>
      <c r="Q107">
        <f>IF('Raw Data'!AR108=1,1,0)</f>
        <v>1</v>
      </c>
      <c r="R107">
        <f>IF('Raw Data'!AS108=1,1,0)</f>
        <v>0</v>
      </c>
      <c r="S107">
        <f>IF('Raw Data'!AT108=3,1,0)</f>
        <v>1</v>
      </c>
      <c r="T107">
        <f>IF('Raw Data'!AU108=3,1,0)</f>
        <v>0</v>
      </c>
      <c r="U107">
        <f>IF('Raw Data'!AV108=3,1,0)</f>
        <v>1</v>
      </c>
      <c r="V107">
        <f>IF('Raw Data'!AW108=4,1,0)</f>
        <v>0</v>
      </c>
      <c r="W107">
        <f>IF('Raw Data'!AX108=4,1,0)</f>
        <v>1</v>
      </c>
      <c r="X107">
        <f>IF('Raw Data'!AY108=4,1,0)</f>
        <v>1</v>
      </c>
      <c r="Y107">
        <f>IF('Raw Data'!AZ108=5,1,0)</f>
        <v>1</v>
      </c>
      <c r="Z107">
        <f>IF('Raw Data'!BA108=5,1,0)</f>
        <v>1</v>
      </c>
      <c r="AA107">
        <f>IF('Raw Data'!BB108=5,1,0)</f>
        <v>1</v>
      </c>
    </row>
    <row r="108" spans="1:27" x14ac:dyDescent="0.25">
      <c r="A108" t="str">
        <f>'Raw Data'!S109</f>
        <v>A1Z6F6EIUJFC6T</v>
      </c>
      <c r="B108" t="s">
        <v>777</v>
      </c>
      <c r="C108">
        <f t="shared" si="6"/>
        <v>0.79999999999999982</v>
      </c>
      <c r="D108">
        <f t="shared" si="10"/>
        <v>2</v>
      </c>
      <c r="E108" t="s">
        <v>379</v>
      </c>
      <c r="F108">
        <f>'Raw Data'!F109/60</f>
        <v>16.183333333333334</v>
      </c>
      <c r="G108">
        <f t="shared" si="11"/>
        <v>2.8</v>
      </c>
      <c r="H108">
        <f>IF('Raw Data'!AI109=2,1,0)</f>
        <v>0</v>
      </c>
      <c r="I108">
        <f>IF('Raw Data'!AJ109=2,1,0)</f>
        <v>0</v>
      </c>
      <c r="J108">
        <f>IF('Raw Data'!AK109=2,1,0)</f>
        <v>0</v>
      </c>
      <c r="K108">
        <f>IF('Raw Data'!AL109=2,1,0)</f>
        <v>0</v>
      </c>
      <c r="L108">
        <f>IF('Raw Data'!AM109=2,1,0)</f>
        <v>0</v>
      </c>
      <c r="M108">
        <f>IF('Raw Data'!AN109=2,1,0)</f>
        <v>0</v>
      </c>
      <c r="N108">
        <f>IF('Raw Data'!AO109=2,1,0)</f>
        <v>0</v>
      </c>
      <c r="O108">
        <f>IF('Raw Data'!AP109=2,1,0)</f>
        <v>0</v>
      </c>
      <c r="P108">
        <f>IF('Raw Data'!AQ109=1,1,0)</f>
        <v>1</v>
      </c>
      <c r="Q108">
        <f>IF('Raw Data'!AR109=1,1,0)</f>
        <v>0</v>
      </c>
      <c r="R108">
        <f>IF('Raw Data'!AS109=1,1,0)</f>
        <v>0</v>
      </c>
      <c r="S108">
        <f>IF('Raw Data'!AT109=3,1,0)</f>
        <v>0</v>
      </c>
      <c r="T108">
        <f>IF('Raw Data'!AU109=3,1,0)</f>
        <v>0</v>
      </c>
      <c r="U108">
        <f>IF('Raw Data'!AV109=3,1,0)</f>
        <v>1</v>
      </c>
      <c r="V108">
        <f>IF('Raw Data'!AW109=4,1,0)</f>
        <v>0</v>
      </c>
      <c r="W108">
        <f>IF('Raw Data'!AX109=4,1,0)</f>
        <v>0</v>
      </c>
      <c r="X108">
        <f>IF('Raw Data'!AY109=4,1,0)</f>
        <v>0</v>
      </c>
      <c r="Y108">
        <f>IF('Raw Data'!AZ109=5,1,0)</f>
        <v>0</v>
      </c>
      <c r="Z108">
        <f>IF('Raw Data'!BA109=5,1,0)</f>
        <v>0</v>
      </c>
      <c r="AA108">
        <f>IF('Raw Data'!BB109=5,1,0)</f>
        <v>0</v>
      </c>
    </row>
    <row r="109" spans="1:27" x14ac:dyDescent="0.25">
      <c r="A109" t="str">
        <f>'Raw Data'!S110</f>
        <v>A3QSJY1FFN0N6V</v>
      </c>
      <c r="B109" t="s">
        <v>785</v>
      </c>
      <c r="C109">
        <f t="shared" si="6"/>
        <v>3.2</v>
      </c>
      <c r="D109">
        <f t="shared" si="10"/>
        <v>8</v>
      </c>
      <c r="E109" t="s">
        <v>379</v>
      </c>
      <c r="F109">
        <f>'Raw Data'!F110/60</f>
        <v>21.416666666666668</v>
      </c>
      <c r="G109">
        <f t="shared" si="11"/>
        <v>5.2</v>
      </c>
      <c r="H109">
        <f>IF('Raw Data'!AI110=2,1,0)</f>
        <v>0</v>
      </c>
      <c r="I109">
        <f>IF('Raw Data'!AJ110=2,1,0)</f>
        <v>0</v>
      </c>
      <c r="J109">
        <f>IF('Raw Data'!AK110=2,1,0)</f>
        <v>1</v>
      </c>
      <c r="K109">
        <f>IF('Raw Data'!AL110=2,1,0)</f>
        <v>0</v>
      </c>
      <c r="L109">
        <f>IF('Raw Data'!AM110=2,1,0)</f>
        <v>0</v>
      </c>
      <c r="M109">
        <f>IF('Raw Data'!AN110=2,1,0)</f>
        <v>0</v>
      </c>
      <c r="N109">
        <f>IF('Raw Data'!AO110=2,1,0)</f>
        <v>1</v>
      </c>
      <c r="O109">
        <f>IF('Raw Data'!AP110=2,1,0)</f>
        <v>0</v>
      </c>
      <c r="P109">
        <f>IF('Raw Data'!AQ110=1,1,0)</f>
        <v>1</v>
      </c>
      <c r="Q109">
        <f>IF('Raw Data'!AR110=1,1,0)</f>
        <v>1</v>
      </c>
      <c r="R109">
        <f>IF('Raw Data'!AS110=1,1,0)</f>
        <v>1</v>
      </c>
      <c r="S109">
        <f>IF('Raw Data'!AT110=3,1,0)</f>
        <v>0</v>
      </c>
      <c r="T109">
        <f>IF('Raw Data'!AU110=3,1,0)</f>
        <v>1</v>
      </c>
      <c r="U109">
        <f>IF('Raw Data'!AV110=3,1,0)</f>
        <v>0</v>
      </c>
      <c r="V109">
        <f>IF('Raw Data'!AW110=4,1,0)</f>
        <v>0</v>
      </c>
      <c r="W109">
        <f>IF('Raw Data'!AX110=4,1,0)</f>
        <v>0</v>
      </c>
      <c r="X109">
        <f>IF('Raw Data'!AY110=4,1,0)</f>
        <v>0</v>
      </c>
      <c r="Y109">
        <f>IF('Raw Data'!AZ110=5,1,0)</f>
        <v>1</v>
      </c>
      <c r="Z109">
        <f>IF('Raw Data'!BA110=5,1,0)</f>
        <v>1</v>
      </c>
      <c r="AA109">
        <f>IF('Raw Data'!BB110=5,1,0)</f>
        <v>0</v>
      </c>
    </row>
    <row r="110" spans="1:27" x14ac:dyDescent="0.25">
      <c r="A110" t="str">
        <f>'Raw Data'!S111</f>
        <v>A19WXS1CLVLEEX</v>
      </c>
      <c r="B110" t="s">
        <v>761</v>
      </c>
      <c r="C110">
        <f t="shared" si="6"/>
        <v>4.4000000000000004</v>
      </c>
      <c r="D110">
        <f t="shared" si="10"/>
        <v>11</v>
      </c>
      <c r="E110" t="s">
        <v>379</v>
      </c>
      <c r="F110">
        <f>'Raw Data'!F111/60</f>
        <v>24.5</v>
      </c>
      <c r="G110">
        <f t="shared" si="11"/>
        <v>6.4</v>
      </c>
      <c r="H110">
        <f>IF('Raw Data'!AI111=2,1,0)</f>
        <v>1</v>
      </c>
      <c r="I110">
        <f>IF('Raw Data'!AJ111=2,1,0)</f>
        <v>1</v>
      </c>
      <c r="J110">
        <f>IF('Raw Data'!AK111=2,1,0)</f>
        <v>1</v>
      </c>
      <c r="K110">
        <f>IF('Raw Data'!AL111=2,1,0)</f>
        <v>1</v>
      </c>
      <c r="L110">
        <f>IF('Raw Data'!AM111=2,1,0)</f>
        <v>0</v>
      </c>
      <c r="M110">
        <f>IF('Raw Data'!AN111=2,1,0)</f>
        <v>0</v>
      </c>
      <c r="N110">
        <f>IF('Raw Data'!AO111=2,1,0)</f>
        <v>1</v>
      </c>
      <c r="O110">
        <f>IF('Raw Data'!AP111=2,1,0)</f>
        <v>0</v>
      </c>
      <c r="P110">
        <f>IF('Raw Data'!AQ111=1,1,0)</f>
        <v>1</v>
      </c>
      <c r="Q110">
        <f>IF('Raw Data'!AR111=1,1,0)</f>
        <v>0</v>
      </c>
      <c r="R110">
        <f>IF('Raw Data'!AS111=1,1,0)</f>
        <v>1</v>
      </c>
      <c r="S110">
        <f>IF('Raw Data'!AT111=3,1,0)</f>
        <v>1</v>
      </c>
      <c r="T110">
        <f>IF('Raw Data'!AU111=3,1,0)</f>
        <v>0</v>
      </c>
      <c r="U110">
        <f>IF('Raw Data'!AV111=3,1,0)</f>
        <v>0</v>
      </c>
      <c r="V110">
        <f>IF('Raw Data'!AW111=4,1,0)</f>
        <v>0</v>
      </c>
      <c r="W110">
        <f>IF('Raw Data'!AX111=4,1,0)</f>
        <v>1</v>
      </c>
      <c r="X110">
        <f>IF('Raw Data'!AY111=4,1,0)</f>
        <v>0</v>
      </c>
      <c r="Y110">
        <f>IF('Raw Data'!AZ111=5,1,0)</f>
        <v>1</v>
      </c>
      <c r="Z110">
        <f>IF('Raw Data'!BA111=5,1,0)</f>
        <v>1</v>
      </c>
      <c r="AA110">
        <f>IF('Raw Data'!BB111=5,1,0)</f>
        <v>0</v>
      </c>
    </row>
    <row r="111" spans="1:27" x14ac:dyDescent="0.25">
      <c r="A111" t="str">
        <f>'Raw Data'!S112</f>
        <v>A2R02DYCDLY75U</v>
      </c>
      <c r="B111" t="s">
        <v>755</v>
      </c>
      <c r="C111">
        <f t="shared" si="6"/>
        <v>4</v>
      </c>
      <c r="D111">
        <f t="shared" si="10"/>
        <v>10</v>
      </c>
      <c r="E111" t="s">
        <v>379</v>
      </c>
      <c r="F111">
        <f>'Raw Data'!F112/60</f>
        <v>24.766666666666666</v>
      </c>
      <c r="G111">
        <f t="shared" si="11"/>
        <v>6</v>
      </c>
      <c r="H111">
        <f>IF('Raw Data'!AI112=2,1,0)</f>
        <v>1</v>
      </c>
      <c r="I111">
        <f>IF('Raw Data'!AJ112=2,1,0)</f>
        <v>0</v>
      </c>
      <c r="J111">
        <f>IF('Raw Data'!AK112=2,1,0)</f>
        <v>1</v>
      </c>
      <c r="K111">
        <f>IF('Raw Data'!AL112=2,1,0)</f>
        <v>0</v>
      </c>
      <c r="L111">
        <f>IF('Raw Data'!AM112=2,1,0)</f>
        <v>1</v>
      </c>
      <c r="M111">
        <f>IF('Raw Data'!AN112=2,1,0)</f>
        <v>1</v>
      </c>
      <c r="N111">
        <f>IF('Raw Data'!AO112=2,1,0)</f>
        <v>1</v>
      </c>
      <c r="O111">
        <f>IF('Raw Data'!AP112=2,1,0)</f>
        <v>1</v>
      </c>
      <c r="P111">
        <f>IF('Raw Data'!AQ112=1,1,0)</f>
        <v>1</v>
      </c>
      <c r="Q111">
        <f>IF('Raw Data'!AR112=1,1,0)</f>
        <v>1</v>
      </c>
      <c r="R111">
        <f>IF('Raw Data'!AS112=1,1,0)</f>
        <v>1</v>
      </c>
      <c r="S111">
        <f>IF('Raw Data'!AT112=3,1,0)</f>
        <v>0</v>
      </c>
      <c r="T111">
        <f>IF('Raw Data'!AU112=3,1,0)</f>
        <v>1</v>
      </c>
      <c r="U111">
        <f>IF('Raw Data'!AV112=3,1,0)</f>
        <v>0</v>
      </c>
      <c r="V111">
        <f>IF('Raw Data'!AW112=4,1,0)</f>
        <v>0</v>
      </c>
      <c r="W111">
        <f>IF('Raw Data'!AX112=4,1,0)</f>
        <v>0</v>
      </c>
      <c r="X111">
        <f>IF('Raw Data'!AY112=4,1,0)</f>
        <v>0</v>
      </c>
      <c r="Y111">
        <f>IF('Raw Data'!AZ112=5,1,0)</f>
        <v>0</v>
      </c>
      <c r="Z111">
        <f>IF('Raw Data'!BA112=5,1,0)</f>
        <v>0</v>
      </c>
      <c r="AA111">
        <f>IF('Raw Data'!BB112=5,1,0)</f>
        <v>0</v>
      </c>
    </row>
    <row r="112" spans="1:27" x14ac:dyDescent="0.25">
      <c r="A112" t="str">
        <f>'Raw Data'!S113</f>
        <v>A3FOKP72T5I4FR</v>
      </c>
      <c r="B112" t="s">
        <v>750</v>
      </c>
      <c r="C112">
        <f t="shared" si="6"/>
        <v>1.6</v>
      </c>
      <c r="D112">
        <f t="shared" si="10"/>
        <v>4</v>
      </c>
      <c r="E112" t="s">
        <v>379</v>
      </c>
      <c r="F112">
        <f>'Raw Data'!F113/60</f>
        <v>4.3666666666666663</v>
      </c>
      <c r="G112">
        <f t="shared" si="11"/>
        <v>3.6</v>
      </c>
      <c r="H112">
        <f>IF('Raw Data'!AI113=2,1,0)</f>
        <v>1</v>
      </c>
      <c r="I112">
        <f>IF('Raw Data'!AJ113=2,1,0)</f>
        <v>0</v>
      </c>
      <c r="J112">
        <f>IF('Raw Data'!AK113=2,1,0)</f>
        <v>1</v>
      </c>
      <c r="K112">
        <f>IF('Raw Data'!AL113=2,1,0)</f>
        <v>0</v>
      </c>
      <c r="L112">
        <f>IF('Raw Data'!AM113=2,1,0)</f>
        <v>0</v>
      </c>
      <c r="M112">
        <f>IF('Raw Data'!AN113=2,1,0)</f>
        <v>0</v>
      </c>
      <c r="N112">
        <f>IF('Raw Data'!AO113=2,1,0)</f>
        <v>0</v>
      </c>
      <c r="O112">
        <f>IF('Raw Data'!AP113=2,1,0)</f>
        <v>0</v>
      </c>
      <c r="P112">
        <f>IF('Raw Data'!AQ113=1,1,0)</f>
        <v>1</v>
      </c>
      <c r="Q112">
        <f>IF('Raw Data'!AR113=1,1,0)</f>
        <v>0</v>
      </c>
      <c r="R112">
        <f>IF('Raw Data'!AS113=1,1,0)</f>
        <v>0</v>
      </c>
      <c r="S112">
        <f>IF('Raw Data'!AT113=3,1,0)</f>
        <v>1</v>
      </c>
      <c r="T112">
        <f>IF('Raw Data'!AU113=3,1,0)</f>
        <v>0</v>
      </c>
      <c r="U112">
        <f>IF('Raw Data'!AV113=3,1,0)</f>
        <v>0</v>
      </c>
      <c r="V112">
        <f>IF('Raw Data'!AW113=4,1,0)</f>
        <v>0</v>
      </c>
      <c r="W112">
        <f>IF('Raw Data'!AX113=4,1,0)</f>
        <v>0</v>
      </c>
      <c r="X112">
        <f>IF('Raw Data'!AY113=4,1,0)</f>
        <v>0</v>
      </c>
      <c r="Y112">
        <f>IF('Raw Data'!AZ113=5,1,0)</f>
        <v>0</v>
      </c>
      <c r="Z112">
        <f>IF('Raw Data'!BA113=5,1,0)</f>
        <v>0</v>
      </c>
      <c r="AA112">
        <f>IF('Raw Data'!BB113=5,1,0)</f>
        <v>0</v>
      </c>
    </row>
    <row r="113" spans="1:27" x14ac:dyDescent="0.25">
      <c r="A113" t="str">
        <f>'Raw Data'!S114</f>
        <v>A8028AFBBS29G</v>
      </c>
      <c r="B113" t="s">
        <v>758</v>
      </c>
      <c r="C113">
        <f t="shared" si="6"/>
        <v>2</v>
      </c>
      <c r="D113">
        <f t="shared" si="10"/>
        <v>5</v>
      </c>
      <c r="E113" t="s">
        <v>379</v>
      </c>
      <c r="F113">
        <f>'Raw Data'!F114/60</f>
        <v>23.766666666666666</v>
      </c>
      <c r="G113">
        <f t="shared" si="11"/>
        <v>4</v>
      </c>
      <c r="H113">
        <f>IF('Raw Data'!AI114=2,1,0)</f>
        <v>0</v>
      </c>
      <c r="I113">
        <f>IF('Raw Data'!AJ114=2,1,0)</f>
        <v>0</v>
      </c>
      <c r="J113">
        <f>IF('Raw Data'!AK114=2,1,0)</f>
        <v>0</v>
      </c>
      <c r="K113">
        <f>IF('Raw Data'!AL114=2,1,0)</f>
        <v>1</v>
      </c>
      <c r="L113">
        <f>IF('Raw Data'!AM114=2,1,0)</f>
        <v>0</v>
      </c>
      <c r="M113">
        <f>IF('Raw Data'!AN114=2,1,0)</f>
        <v>0</v>
      </c>
      <c r="N113">
        <f>IF('Raw Data'!AO114=2,1,0)</f>
        <v>0</v>
      </c>
      <c r="O113">
        <f>IF('Raw Data'!AP114=2,1,0)</f>
        <v>0</v>
      </c>
      <c r="P113">
        <f>IF('Raw Data'!AQ114=1,1,0)</f>
        <v>1</v>
      </c>
      <c r="Q113">
        <f>IF('Raw Data'!AR114=1,1,0)</f>
        <v>1</v>
      </c>
      <c r="R113">
        <f>IF('Raw Data'!AS114=1,1,0)</f>
        <v>0</v>
      </c>
      <c r="S113">
        <f>IF('Raw Data'!AT114=3,1,0)</f>
        <v>0</v>
      </c>
      <c r="T113">
        <f>IF('Raw Data'!AU114=3,1,0)</f>
        <v>0</v>
      </c>
      <c r="U113">
        <f>IF('Raw Data'!AV114=3,1,0)</f>
        <v>0</v>
      </c>
      <c r="V113">
        <f>IF('Raw Data'!AW114=4,1,0)</f>
        <v>0</v>
      </c>
      <c r="W113">
        <f>IF('Raw Data'!AX114=4,1,0)</f>
        <v>0</v>
      </c>
      <c r="X113">
        <f>IF('Raw Data'!AY114=4,1,0)</f>
        <v>0</v>
      </c>
      <c r="Y113">
        <f>IF('Raw Data'!AZ114=5,1,0)</f>
        <v>1</v>
      </c>
      <c r="Z113">
        <f>IF('Raw Data'!BA114=5,1,0)</f>
        <v>0</v>
      </c>
      <c r="AA113">
        <f>IF('Raw Data'!BB114=5,1,0)</f>
        <v>1</v>
      </c>
    </row>
    <row r="114" spans="1:27" x14ac:dyDescent="0.25">
      <c r="A114" t="str">
        <f>'Raw Data'!S115</f>
        <v>A1NMKXK04PZ6KK</v>
      </c>
      <c r="B114" t="s">
        <v>768</v>
      </c>
      <c r="C114">
        <f t="shared" si="6"/>
        <v>1.2000000000000002</v>
      </c>
      <c r="D114">
        <f t="shared" si="10"/>
        <v>3</v>
      </c>
      <c r="E114" t="s">
        <v>379</v>
      </c>
      <c r="F114">
        <f>'Raw Data'!F115/60</f>
        <v>18.55</v>
      </c>
      <c r="G114">
        <f t="shared" si="11"/>
        <v>3.2</v>
      </c>
      <c r="H114">
        <f>IF('Raw Data'!AI115=2,1,0)</f>
        <v>0</v>
      </c>
      <c r="I114">
        <f>IF('Raw Data'!AJ115=2,1,0)</f>
        <v>0</v>
      </c>
      <c r="J114">
        <f>IF('Raw Data'!AK115=2,1,0)</f>
        <v>0</v>
      </c>
      <c r="K114">
        <f>IF('Raw Data'!AL115=2,1,0)</f>
        <v>0</v>
      </c>
      <c r="L114">
        <f>IF('Raw Data'!AM115=2,1,0)</f>
        <v>0</v>
      </c>
      <c r="M114">
        <f>IF('Raw Data'!AN115=2,1,0)</f>
        <v>1</v>
      </c>
      <c r="N114">
        <f>IF('Raw Data'!AO115=2,1,0)</f>
        <v>0</v>
      </c>
      <c r="O114">
        <f>IF('Raw Data'!AP115=2,1,0)</f>
        <v>0</v>
      </c>
      <c r="P114">
        <f>IF('Raw Data'!AQ115=1,1,0)</f>
        <v>0</v>
      </c>
      <c r="Q114">
        <f>IF('Raw Data'!AR115=1,1,0)</f>
        <v>0</v>
      </c>
      <c r="R114">
        <f>IF('Raw Data'!AS115=1,1,0)</f>
        <v>0</v>
      </c>
      <c r="S114">
        <f>IF('Raw Data'!AT115=3,1,0)</f>
        <v>0</v>
      </c>
      <c r="T114">
        <f>IF('Raw Data'!AU115=3,1,0)</f>
        <v>0</v>
      </c>
      <c r="U114">
        <f>IF('Raw Data'!AV115=3,1,0)</f>
        <v>1</v>
      </c>
      <c r="V114">
        <f>IF('Raw Data'!AW115=4,1,0)</f>
        <v>0</v>
      </c>
      <c r="W114">
        <f>IF('Raw Data'!AX115=4,1,0)</f>
        <v>0</v>
      </c>
      <c r="X114">
        <f>IF('Raw Data'!AY115=4,1,0)</f>
        <v>0</v>
      </c>
      <c r="Y114">
        <f>IF('Raw Data'!AZ115=5,1,0)</f>
        <v>0</v>
      </c>
      <c r="Z114">
        <f>IF('Raw Data'!BA115=5,1,0)</f>
        <v>0</v>
      </c>
      <c r="AA114">
        <f>IF('Raw Data'!BB115=5,1,0)</f>
        <v>1</v>
      </c>
    </row>
    <row r="115" spans="1:27" x14ac:dyDescent="0.25">
      <c r="A115" t="str">
        <f>'Raw Data'!S116</f>
        <v>AIPHJXQEDNW9L</v>
      </c>
      <c r="B115" t="s">
        <v>798</v>
      </c>
      <c r="C115">
        <f t="shared" si="6"/>
        <v>5.6000000000000005</v>
      </c>
      <c r="D115">
        <f t="shared" si="10"/>
        <v>14</v>
      </c>
      <c r="E115" t="s">
        <v>379</v>
      </c>
      <c r="F115">
        <f>'Raw Data'!F116/60</f>
        <v>26.066666666666666</v>
      </c>
      <c r="G115">
        <f t="shared" si="11"/>
        <v>7.6000000000000005</v>
      </c>
      <c r="H115">
        <f>IF('Raw Data'!AI116=2,1,0)</f>
        <v>1</v>
      </c>
      <c r="I115">
        <f>IF('Raw Data'!AJ116=2,1,0)</f>
        <v>0</v>
      </c>
      <c r="J115">
        <f>IF('Raw Data'!AK116=2,1,0)</f>
        <v>1</v>
      </c>
      <c r="K115">
        <f>IF('Raw Data'!AL116=2,1,0)</f>
        <v>0</v>
      </c>
      <c r="L115">
        <f>IF('Raw Data'!AM116=2,1,0)</f>
        <v>0</v>
      </c>
      <c r="M115">
        <f>IF('Raw Data'!AN116=2,1,0)</f>
        <v>1</v>
      </c>
      <c r="N115">
        <f>IF('Raw Data'!AO116=2,1,0)</f>
        <v>1</v>
      </c>
      <c r="O115">
        <f>IF('Raw Data'!AP116=2,1,0)</f>
        <v>1</v>
      </c>
      <c r="P115">
        <f>IF('Raw Data'!AQ116=1,1,0)</f>
        <v>1</v>
      </c>
      <c r="Q115">
        <f>IF('Raw Data'!AR116=1,1,0)</f>
        <v>1</v>
      </c>
      <c r="R115">
        <f>IF('Raw Data'!AS116=1,1,0)</f>
        <v>1</v>
      </c>
      <c r="S115">
        <f>IF('Raw Data'!AT116=3,1,0)</f>
        <v>1</v>
      </c>
      <c r="T115">
        <f>IF('Raw Data'!AU116=3,1,0)</f>
        <v>1</v>
      </c>
      <c r="U115">
        <f>IF('Raw Data'!AV116=3,1,0)</f>
        <v>0</v>
      </c>
      <c r="V115">
        <f>IF('Raw Data'!AW116=4,1,0)</f>
        <v>0</v>
      </c>
      <c r="W115">
        <f>IF('Raw Data'!AX116=4,1,0)</f>
        <v>1</v>
      </c>
      <c r="X115">
        <f>IF('Raw Data'!AY116=4,1,0)</f>
        <v>0</v>
      </c>
      <c r="Y115">
        <f>IF('Raw Data'!AZ116=5,1,0)</f>
        <v>1</v>
      </c>
      <c r="Z115">
        <f>IF('Raw Data'!BA116=5,1,0)</f>
        <v>1</v>
      </c>
      <c r="AA115">
        <f>IF('Raw Data'!BB116=5,1,0)</f>
        <v>1</v>
      </c>
    </row>
    <row r="116" spans="1:27" x14ac:dyDescent="0.25">
      <c r="A116" t="str">
        <f>'Raw Data'!S117</f>
        <v>AP7BOM5KUH8KV</v>
      </c>
      <c r="B116" t="s">
        <v>782</v>
      </c>
      <c r="C116">
        <f t="shared" si="6"/>
        <v>5.2</v>
      </c>
      <c r="D116">
        <f t="shared" si="10"/>
        <v>13</v>
      </c>
      <c r="E116" t="s">
        <v>379</v>
      </c>
      <c r="F116">
        <f>'Raw Data'!F117/60</f>
        <v>10.783333333333333</v>
      </c>
      <c r="G116">
        <f t="shared" si="11"/>
        <v>7.2</v>
      </c>
      <c r="H116">
        <f>IF('Raw Data'!AI117=2,1,0)</f>
        <v>1</v>
      </c>
      <c r="I116">
        <f>IF('Raw Data'!AJ117=2,1,0)</f>
        <v>0</v>
      </c>
      <c r="J116">
        <f>IF('Raw Data'!AK117=2,1,0)</f>
        <v>1</v>
      </c>
      <c r="K116">
        <f>IF('Raw Data'!AL117=2,1,0)</f>
        <v>1</v>
      </c>
      <c r="L116">
        <f>IF('Raw Data'!AM117=2,1,0)</f>
        <v>1</v>
      </c>
      <c r="M116">
        <f>IF('Raw Data'!AN117=2,1,0)</f>
        <v>1</v>
      </c>
      <c r="N116">
        <f>IF('Raw Data'!AO117=2,1,0)</f>
        <v>1</v>
      </c>
      <c r="O116">
        <f>IF('Raw Data'!AP117=2,1,0)</f>
        <v>1</v>
      </c>
      <c r="P116">
        <f>IF('Raw Data'!AQ117=1,1,0)</f>
        <v>1</v>
      </c>
      <c r="Q116">
        <f>IF('Raw Data'!AR117=1,1,0)</f>
        <v>1</v>
      </c>
      <c r="R116">
        <f>IF('Raw Data'!AS117=1,1,0)</f>
        <v>1</v>
      </c>
      <c r="S116">
        <f>IF('Raw Data'!AT117=3,1,0)</f>
        <v>0</v>
      </c>
      <c r="T116">
        <f>IF('Raw Data'!AU117=3,1,0)</f>
        <v>0</v>
      </c>
      <c r="U116">
        <f>IF('Raw Data'!AV117=3,1,0)</f>
        <v>0</v>
      </c>
      <c r="V116">
        <f>IF('Raw Data'!AW117=4,1,0)</f>
        <v>1</v>
      </c>
      <c r="W116">
        <f>IF('Raw Data'!AX117=4,1,0)</f>
        <v>1</v>
      </c>
      <c r="X116">
        <f>IF('Raw Data'!AY117=4,1,0)</f>
        <v>0</v>
      </c>
      <c r="Y116">
        <f>IF('Raw Data'!AZ117=5,1,0)</f>
        <v>0</v>
      </c>
      <c r="Z116">
        <f>IF('Raw Data'!BA117=5,1,0)</f>
        <v>1</v>
      </c>
      <c r="AA116">
        <f>IF('Raw Data'!BB117=5,1,0)</f>
        <v>0</v>
      </c>
    </row>
    <row r="117" spans="1:27" x14ac:dyDescent="0.25">
      <c r="A117" t="str">
        <f>'Raw Data'!S118</f>
        <v>A1OQIXAU1SEJ4P</v>
      </c>
      <c r="B117" t="s">
        <v>788</v>
      </c>
      <c r="C117">
        <f t="shared" ref="C117:C153" si="12">G117-2</f>
        <v>3.5999999999999996</v>
      </c>
      <c r="D117">
        <f t="shared" si="10"/>
        <v>9</v>
      </c>
      <c r="E117" t="s">
        <v>379</v>
      </c>
      <c r="F117">
        <f>'Raw Data'!F118/60</f>
        <v>22.583333333333332</v>
      </c>
      <c r="G117">
        <f t="shared" si="11"/>
        <v>5.6</v>
      </c>
      <c r="H117">
        <f>IF('Raw Data'!AI118=2,1,0)</f>
        <v>0</v>
      </c>
      <c r="I117">
        <f>IF('Raw Data'!AJ118=2,1,0)</f>
        <v>0</v>
      </c>
      <c r="J117">
        <f>IF('Raw Data'!AK118=2,1,0)</f>
        <v>1</v>
      </c>
      <c r="K117">
        <f>IF('Raw Data'!AL118=2,1,0)</f>
        <v>0</v>
      </c>
      <c r="L117">
        <f>IF('Raw Data'!AM118=2,1,0)</f>
        <v>0</v>
      </c>
      <c r="M117">
        <f>IF('Raw Data'!AN118=2,1,0)</f>
        <v>1</v>
      </c>
      <c r="N117">
        <f>IF('Raw Data'!AO118=2,1,0)</f>
        <v>1</v>
      </c>
      <c r="O117">
        <f>IF('Raw Data'!AP118=2,1,0)</f>
        <v>0</v>
      </c>
      <c r="P117">
        <f>IF('Raw Data'!AQ118=1,1,0)</f>
        <v>1</v>
      </c>
      <c r="Q117">
        <f>IF('Raw Data'!AR118=1,1,0)</f>
        <v>1</v>
      </c>
      <c r="R117">
        <f>IF('Raw Data'!AS118=1,1,0)</f>
        <v>1</v>
      </c>
      <c r="S117">
        <f>IF('Raw Data'!AT118=3,1,0)</f>
        <v>1</v>
      </c>
      <c r="T117">
        <f>IF('Raw Data'!AU118=3,1,0)</f>
        <v>1</v>
      </c>
      <c r="U117">
        <f>IF('Raw Data'!AV118=3,1,0)</f>
        <v>0</v>
      </c>
      <c r="V117">
        <f>IF('Raw Data'!AW118=4,1,0)</f>
        <v>0</v>
      </c>
      <c r="W117">
        <f>IF('Raw Data'!AX118=4,1,0)</f>
        <v>1</v>
      </c>
      <c r="X117">
        <f>IF('Raw Data'!AY118=4,1,0)</f>
        <v>0</v>
      </c>
      <c r="Y117">
        <f>IF('Raw Data'!AZ118=5,1,0)</f>
        <v>0</v>
      </c>
      <c r="Z117">
        <f>IF('Raw Data'!BA118=5,1,0)</f>
        <v>0</v>
      </c>
      <c r="AA117">
        <f>IF('Raw Data'!BB118=5,1,0)</f>
        <v>0</v>
      </c>
    </row>
    <row r="118" spans="1:27" x14ac:dyDescent="0.25">
      <c r="A118" t="str">
        <f>'Raw Data'!S119</f>
        <v>A27SMEOPKV84VI</v>
      </c>
      <c r="B118" t="s">
        <v>796</v>
      </c>
      <c r="C118" s="6">
        <f t="shared" si="12"/>
        <v>4.8000000000000007</v>
      </c>
      <c r="D118">
        <f t="shared" si="10"/>
        <v>12</v>
      </c>
      <c r="E118" t="s">
        <v>799</v>
      </c>
      <c r="F118">
        <f>'Raw Data'!F119/60</f>
        <v>27</v>
      </c>
      <c r="G118">
        <f t="shared" si="11"/>
        <v>6.8000000000000007</v>
      </c>
      <c r="H118">
        <f>IF('Raw Data'!AI119=2,1,0)</f>
        <v>1</v>
      </c>
      <c r="I118">
        <f>IF('Raw Data'!AJ119=2,1,0)</f>
        <v>0</v>
      </c>
      <c r="J118">
        <f>IF('Raw Data'!AK119=2,1,0)</f>
        <v>1</v>
      </c>
      <c r="K118">
        <f>IF('Raw Data'!AL119=2,1,0)</f>
        <v>0</v>
      </c>
      <c r="L118">
        <f>IF('Raw Data'!AM119=2,1,0)</f>
        <v>0</v>
      </c>
      <c r="M118">
        <f>IF('Raw Data'!AN119=2,1,0)</f>
        <v>1</v>
      </c>
      <c r="N118">
        <f>IF('Raw Data'!AO119=2,1,0)</f>
        <v>1</v>
      </c>
      <c r="O118">
        <f>IF('Raw Data'!AP119=2,1,0)</f>
        <v>0</v>
      </c>
      <c r="P118">
        <f>IF('Raw Data'!AQ119=1,1,0)</f>
        <v>1</v>
      </c>
      <c r="Q118">
        <f>IF('Raw Data'!AR119=1,1,0)</f>
        <v>0</v>
      </c>
      <c r="R118">
        <f>IF('Raw Data'!AS119=1,1,0)</f>
        <v>1</v>
      </c>
      <c r="S118">
        <f>IF('Raw Data'!AT119=3,1,0)</f>
        <v>1</v>
      </c>
      <c r="T118">
        <f>IF('Raw Data'!AU119=3,1,0)</f>
        <v>1</v>
      </c>
      <c r="U118">
        <f>IF('Raw Data'!AV119=3,1,0)</f>
        <v>1</v>
      </c>
      <c r="V118">
        <f>IF('Raw Data'!AW119=4,1,0)</f>
        <v>0</v>
      </c>
      <c r="W118">
        <f>IF('Raw Data'!AX119=4,1,0)</f>
        <v>0</v>
      </c>
      <c r="X118">
        <f>IF('Raw Data'!AY119=4,1,0)</f>
        <v>1</v>
      </c>
      <c r="Y118">
        <f>IF('Raw Data'!AZ119=5,1,0)</f>
        <v>1</v>
      </c>
      <c r="Z118">
        <f>IF('Raw Data'!BA119=5,1,0)</f>
        <v>0</v>
      </c>
      <c r="AA118">
        <f>IF('Raw Data'!BB119=5,1,0)</f>
        <v>1</v>
      </c>
    </row>
    <row r="119" spans="1:27" x14ac:dyDescent="0.25">
      <c r="A119" t="str">
        <f>'Raw Data'!S120</f>
        <v>AJWES6SFIP3AT</v>
      </c>
      <c r="B119" t="s">
        <v>794</v>
      </c>
      <c r="C119">
        <f t="shared" si="12"/>
        <v>4.4000000000000004</v>
      </c>
      <c r="D119">
        <f t="shared" si="10"/>
        <v>11</v>
      </c>
      <c r="E119" t="s">
        <v>379</v>
      </c>
      <c r="F119">
        <f>'Raw Data'!F120/60</f>
        <v>29.933333333333334</v>
      </c>
      <c r="G119">
        <f t="shared" si="11"/>
        <v>6.4</v>
      </c>
      <c r="H119">
        <f>IF('Raw Data'!AI120=2,1,0)</f>
        <v>1</v>
      </c>
      <c r="I119">
        <f>IF('Raw Data'!AJ120=2,1,0)</f>
        <v>0</v>
      </c>
      <c r="J119">
        <f>IF('Raw Data'!AK120=2,1,0)</f>
        <v>0</v>
      </c>
      <c r="K119">
        <f>IF('Raw Data'!AL120=2,1,0)</f>
        <v>0</v>
      </c>
      <c r="L119">
        <f>IF('Raw Data'!AM120=2,1,0)</f>
        <v>1</v>
      </c>
      <c r="M119">
        <f>IF('Raw Data'!AN120=2,1,0)</f>
        <v>1</v>
      </c>
      <c r="N119">
        <f>IF('Raw Data'!AO120=2,1,0)</f>
        <v>1</v>
      </c>
      <c r="O119">
        <f>IF('Raw Data'!AP120=2,1,0)</f>
        <v>0</v>
      </c>
      <c r="P119">
        <f>IF('Raw Data'!AQ120=1,1,0)</f>
        <v>1</v>
      </c>
      <c r="Q119">
        <f>IF('Raw Data'!AR120=1,1,0)</f>
        <v>1</v>
      </c>
      <c r="R119">
        <f>IF('Raw Data'!AS120=1,1,0)</f>
        <v>1</v>
      </c>
      <c r="S119">
        <f>IF('Raw Data'!AT120=3,1,0)</f>
        <v>1</v>
      </c>
      <c r="T119">
        <f>IF('Raw Data'!AU120=3,1,0)</f>
        <v>0</v>
      </c>
      <c r="U119">
        <f>IF('Raw Data'!AV120=3,1,0)</f>
        <v>0</v>
      </c>
      <c r="V119">
        <f>IF('Raw Data'!AW120=4,1,0)</f>
        <v>1</v>
      </c>
      <c r="W119">
        <f>IF('Raw Data'!AX120=4,1,0)</f>
        <v>1</v>
      </c>
      <c r="X119">
        <f>IF('Raw Data'!AY120=4,1,0)</f>
        <v>0</v>
      </c>
      <c r="Y119">
        <f>IF('Raw Data'!AZ120=5,1,0)</f>
        <v>0</v>
      </c>
      <c r="Z119">
        <f>IF('Raw Data'!BA120=5,1,0)</f>
        <v>1</v>
      </c>
      <c r="AA119">
        <f>IF('Raw Data'!BB120=5,1,0)</f>
        <v>0</v>
      </c>
    </row>
    <row r="120" spans="1:27" x14ac:dyDescent="0.25">
      <c r="A120" t="str">
        <f>'Raw Data'!S121</f>
        <v>A2HG1N3BVQO6I</v>
      </c>
      <c r="B120" s="5" t="s">
        <v>771</v>
      </c>
      <c r="C120">
        <f t="shared" si="12"/>
        <v>3.2</v>
      </c>
      <c r="D120">
        <f t="shared" si="10"/>
        <v>8</v>
      </c>
      <c r="E120" t="s">
        <v>379</v>
      </c>
      <c r="F120">
        <f>'Raw Data'!F121/60</f>
        <v>35.583333333333336</v>
      </c>
      <c r="G120">
        <f t="shared" si="11"/>
        <v>5.2</v>
      </c>
      <c r="H120">
        <f>IF('Raw Data'!AI121=2,1,0)</f>
        <v>1</v>
      </c>
      <c r="I120">
        <f>IF('Raw Data'!AJ121=2,1,0)</f>
        <v>0</v>
      </c>
      <c r="J120">
        <f>IF('Raw Data'!AK121=2,1,0)</f>
        <v>0</v>
      </c>
      <c r="K120">
        <f>IF('Raw Data'!AL121=2,1,0)</f>
        <v>0</v>
      </c>
      <c r="L120">
        <f>IF('Raw Data'!AM121=2,1,0)</f>
        <v>0</v>
      </c>
      <c r="M120">
        <f>IF('Raw Data'!AN121=2,1,0)</f>
        <v>1</v>
      </c>
      <c r="N120">
        <f>IF('Raw Data'!AO121=2,1,0)</f>
        <v>1</v>
      </c>
      <c r="O120">
        <f>IF('Raw Data'!AP121=2,1,0)</f>
        <v>1</v>
      </c>
      <c r="P120">
        <f>IF('Raw Data'!AQ121=1,1,0)</f>
        <v>1</v>
      </c>
      <c r="Q120">
        <f>IF('Raw Data'!AR121=1,1,0)</f>
        <v>1</v>
      </c>
      <c r="R120">
        <f>IF('Raw Data'!AS121=1,1,0)</f>
        <v>0</v>
      </c>
      <c r="S120">
        <f>IF('Raw Data'!AT121=3,1,0)</f>
        <v>0</v>
      </c>
      <c r="T120">
        <f>IF('Raw Data'!AU121=3,1,0)</f>
        <v>0</v>
      </c>
      <c r="U120">
        <f>IF('Raw Data'!AV121=3,1,0)</f>
        <v>0</v>
      </c>
      <c r="V120">
        <f>IF('Raw Data'!AW121=4,1,0)</f>
        <v>0</v>
      </c>
      <c r="W120">
        <f>IF('Raw Data'!AX121=4,1,0)</f>
        <v>0</v>
      </c>
      <c r="X120">
        <f>IF('Raw Data'!AY121=4,1,0)</f>
        <v>1</v>
      </c>
      <c r="Y120">
        <f>IF('Raw Data'!AZ121=5,1,0)</f>
        <v>1</v>
      </c>
      <c r="Z120">
        <f>IF('Raw Data'!BA121=5,1,0)</f>
        <v>0</v>
      </c>
      <c r="AA120">
        <f>IF('Raw Data'!BB121=5,1,0)</f>
        <v>0</v>
      </c>
    </row>
    <row r="121" spans="1:27" x14ac:dyDescent="0.25">
      <c r="A121" t="str">
        <f>'Raw Data'!S122</f>
        <v>A3VP27UUQ34OXK</v>
      </c>
      <c r="B121" t="s">
        <v>752</v>
      </c>
      <c r="C121">
        <f t="shared" si="12"/>
        <v>1.6</v>
      </c>
      <c r="D121">
        <f t="shared" si="10"/>
        <v>4</v>
      </c>
      <c r="E121" t="s">
        <v>379</v>
      </c>
      <c r="F121">
        <f>'Raw Data'!F122/60</f>
        <v>29.133333333333333</v>
      </c>
      <c r="G121">
        <f t="shared" si="11"/>
        <v>3.6</v>
      </c>
      <c r="H121">
        <f>IF('Raw Data'!AI122=2,1,0)</f>
        <v>1</v>
      </c>
      <c r="I121">
        <f>IF('Raw Data'!AJ122=2,1,0)</f>
        <v>0</v>
      </c>
      <c r="J121">
        <f>IF('Raw Data'!AK122=2,1,0)</f>
        <v>1</v>
      </c>
      <c r="K121">
        <f>IF('Raw Data'!AL122=2,1,0)</f>
        <v>1</v>
      </c>
      <c r="L121">
        <f>IF('Raw Data'!AM122=2,1,0)</f>
        <v>1</v>
      </c>
      <c r="M121">
        <f>IF('Raw Data'!AN122=2,1,0)</f>
        <v>0</v>
      </c>
      <c r="N121">
        <f>IF('Raw Data'!AO122=2,1,0)</f>
        <v>0</v>
      </c>
      <c r="O121">
        <f>IF('Raw Data'!AP122=2,1,0)</f>
        <v>0</v>
      </c>
      <c r="P121">
        <f>IF('Raw Data'!AQ122=1,1,0)</f>
        <v>0</v>
      </c>
      <c r="Q121">
        <f>IF('Raw Data'!AR122=1,1,0)</f>
        <v>0</v>
      </c>
      <c r="R121">
        <f>IF('Raw Data'!AS122=1,1,0)</f>
        <v>0</v>
      </c>
      <c r="S121">
        <f>IF('Raw Data'!AT122=3,1,0)</f>
        <v>0</v>
      </c>
      <c r="T121">
        <f>IF('Raw Data'!AU122=3,1,0)</f>
        <v>0</v>
      </c>
      <c r="U121">
        <f>IF('Raw Data'!AV122=3,1,0)</f>
        <v>0</v>
      </c>
      <c r="V121">
        <f>IF('Raw Data'!AW122=4,1,0)</f>
        <v>0</v>
      </c>
      <c r="W121">
        <f>IF('Raw Data'!AX122=4,1,0)</f>
        <v>0</v>
      </c>
      <c r="X121">
        <f>IF('Raw Data'!AY122=4,1,0)</f>
        <v>0</v>
      </c>
      <c r="Y121">
        <f>IF('Raw Data'!AZ122=5,1,0)</f>
        <v>0</v>
      </c>
      <c r="Z121">
        <f>IF('Raw Data'!BA122=5,1,0)</f>
        <v>0</v>
      </c>
      <c r="AA121">
        <f>IF('Raw Data'!BB122=5,1,0)</f>
        <v>0</v>
      </c>
    </row>
    <row r="122" spans="1:27" x14ac:dyDescent="0.25">
      <c r="A122" t="str">
        <f>'Raw Data'!S123</f>
        <v>A38DC3BG1ZCVZ2</v>
      </c>
      <c r="B122" t="s">
        <v>789</v>
      </c>
      <c r="C122">
        <f t="shared" si="12"/>
        <v>2.8000000000000007</v>
      </c>
      <c r="D122">
        <f t="shared" si="10"/>
        <v>7</v>
      </c>
      <c r="E122" t="s">
        <v>379</v>
      </c>
      <c r="F122">
        <f>'Raw Data'!F123/60</f>
        <v>36.916666666666664</v>
      </c>
      <c r="G122">
        <f t="shared" si="11"/>
        <v>4.8000000000000007</v>
      </c>
      <c r="H122">
        <f>IF('Raw Data'!AI123=2,1,0)</f>
        <v>1</v>
      </c>
      <c r="I122">
        <f>IF('Raw Data'!AJ123=2,1,0)</f>
        <v>0</v>
      </c>
      <c r="J122">
        <f>IF('Raw Data'!AK123=2,1,0)</f>
        <v>1</v>
      </c>
      <c r="K122">
        <f>IF('Raw Data'!AL123=2,1,0)</f>
        <v>0</v>
      </c>
      <c r="L122">
        <f>IF('Raw Data'!AM123=2,1,0)</f>
        <v>0</v>
      </c>
      <c r="M122">
        <f>IF('Raw Data'!AN123=2,1,0)</f>
        <v>1</v>
      </c>
      <c r="N122">
        <f>IF('Raw Data'!AO123=2,1,0)</f>
        <v>0</v>
      </c>
      <c r="O122">
        <f>IF('Raw Data'!AP123=2,1,0)</f>
        <v>0</v>
      </c>
      <c r="P122">
        <f>IF('Raw Data'!AQ123=1,1,0)</f>
        <v>0</v>
      </c>
      <c r="Q122">
        <f>IF('Raw Data'!AR123=1,1,0)</f>
        <v>0</v>
      </c>
      <c r="R122">
        <f>IF('Raw Data'!AS123=1,1,0)</f>
        <v>0</v>
      </c>
      <c r="S122">
        <f>IF('Raw Data'!AT123=3,1,0)</f>
        <v>1</v>
      </c>
      <c r="T122">
        <f>IF('Raw Data'!AU123=3,1,0)</f>
        <v>1</v>
      </c>
      <c r="U122">
        <f>IF('Raw Data'!AV123=3,1,0)</f>
        <v>0</v>
      </c>
      <c r="V122">
        <f>IF('Raw Data'!AW123=4,1,0)</f>
        <v>0</v>
      </c>
      <c r="W122">
        <f>IF('Raw Data'!AX123=4,1,0)</f>
        <v>0</v>
      </c>
      <c r="X122">
        <f>IF('Raw Data'!AY123=4,1,0)</f>
        <v>1</v>
      </c>
      <c r="Y122">
        <f>IF('Raw Data'!AZ123=5,1,0)</f>
        <v>1</v>
      </c>
      <c r="Z122">
        <f>IF('Raw Data'!BA123=5,1,0)</f>
        <v>0</v>
      </c>
      <c r="AA122">
        <f>IF('Raw Data'!BB123=5,1,0)</f>
        <v>0</v>
      </c>
    </row>
    <row r="123" spans="1:27" x14ac:dyDescent="0.25">
      <c r="A123" t="str">
        <f>'Raw Data'!S124</f>
        <v>A1MTRZDRKNB9GV</v>
      </c>
      <c r="B123" t="s">
        <v>786</v>
      </c>
      <c r="C123">
        <f t="shared" si="12"/>
        <v>3.2</v>
      </c>
      <c r="D123">
        <f t="shared" si="10"/>
        <v>8</v>
      </c>
      <c r="E123" t="s">
        <v>379</v>
      </c>
      <c r="F123">
        <f>'Raw Data'!F124/60</f>
        <v>34.083333333333336</v>
      </c>
      <c r="G123">
        <f t="shared" si="11"/>
        <v>5.2</v>
      </c>
      <c r="H123">
        <f>IF('Raw Data'!AI124=2,1,0)</f>
        <v>1</v>
      </c>
      <c r="I123">
        <f>IF('Raw Data'!AJ124=2,1,0)</f>
        <v>1</v>
      </c>
      <c r="J123">
        <f>IF('Raw Data'!AK124=2,1,0)</f>
        <v>0</v>
      </c>
      <c r="K123">
        <f>IF('Raw Data'!AL124=2,1,0)</f>
        <v>0</v>
      </c>
      <c r="L123">
        <f>IF('Raw Data'!AM124=2,1,0)</f>
        <v>0</v>
      </c>
      <c r="M123">
        <f>IF('Raw Data'!AN124=2,1,0)</f>
        <v>1</v>
      </c>
      <c r="N123">
        <f>IF('Raw Data'!AO124=2,1,0)</f>
        <v>1</v>
      </c>
      <c r="O123">
        <f>IF('Raw Data'!AP124=2,1,0)</f>
        <v>1</v>
      </c>
      <c r="P123">
        <f>IF('Raw Data'!AQ124=1,1,0)</f>
        <v>1</v>
      </c>
      <c r="Q123">
        <f>IF('Raw Data'!AR124=1,1,0)</f>
        <v>0</v>
      </c>
      <c r="R123">
        <f>IF('Raw Data'!AS124=1,1,0)</f>
        <v>0</v>
      </c>
      <c r="S123">
        <f>IF('Raw Data'!AT124=3,1,0)</f>
        <v>0</v>
      </c>
      <c r="T123">
        <f>IF('Raw Data'!AU124=3,1,0)</f>
        <v>0</v>
      </c>
      <c r="U123">
        <f>IF('Raw Data'!AV124=3,1,0)</f>
        <v>0</v>
      </c>
      <c r="V123">
        <f>IF('Raw Data'!AW124=4,1,0)</f>
        <v>0</v>
      </c>
      <c r="W123">
        <f>IF('Raw Data'!AX124=4,1,0)</f>
        <v>0</v>
      </c>
      <c r="X123">
        <f>IF('Raw Data'!AY124=4,1,0)</f>
        <v>0</v>
      </c>
      <c r="Y123">
        <f>IF('Raw Data'!AZ124=5,1,0)</f>
        <v>0</v>
      </c>
      <c r="Z123">
        <f>IF('Raw Data'!BA124=5,1,0)</f>
        <v>1</v>
      </c>
      <c r="AA123">
        <f>IF('Raw Data'!BB124=5,1,0)</f>
        <v>1</v>
      </c>
    </row>
    <row r="124" spans="1:27" x14ac:dyDescent="0.25">
      <c r="A124" t="str">
        <f>'Raw Data'!S125</f>
        <v>A1P6OXEJ86HQRM</v>
      </c>
      <c r="B124" t="s">
        <v>791</v>
      </c>
      <c r="C124">
        <f t="shared" si="12"/>
        <v>3.5999999999999996</v>
      </c>
      <c r="D124">
        <f t="shared" si="10"/>
        <v>9</v>
      </c>
      <c r="E124" t="s">
        <v>379</v>
      </c>
      <c r="F124">
        <f>'Raw Data'!F125/60</f>
        <v>20.183333333333334</v>
      </c>
      <c r="G124">
        <f t="shared" si="11"/>
        <v>5.6</v>
      </c>
      <c r="H124">
        <f>IF('Raw Data'!AI125=2,1,0)</f>
        <v>1</v>
      </c>
      <c r="I124">
        <f>IF('Raw Data'!AJ125=2,1,0)</f>
        <v>0</v>
      </c>
      <c r="J124">
        <f>IF('Raw Data'!AK125=2,1,0)</f>
        <v>1</v>
      </c>
      <c r="K124">
        <f>IF('Raw Data'!AL125=2,1,0)</f>
        <v>0</v>
      </c>
      <c r="L124">
        <f>IF('Raw Data'!AM125=2,1,0)</f>
        <v>1</v>
      </c>
      <c r="M124">
        <f>IF('Raw Data'!AN125=2,1,0)</f>
        <v>0</v>
      </c>
      <c r="N124">
        <f>IF('Raw Data'!AO125=2,1,0)</f>
        <v>0</v>
      </c>
      <c r="O124">
        <f>IF('Raw Data'!AP125=2,1,0)</f>
        <v>1</v>
      </c>
      <c r="P124">
        <f>IF('Raw Data'!AQ125=1,1,0)</f>
        <v>1</v>
      </c>
      <c r="Q124">
        <f>IF('Raw Data'!AR125=1,1,0)</f>
        <v>1</v>
      </c>
      <c r="R124">
        <f>IF('Raw Data'!AS125=1,1,0)</f>
        <v>1</v>
      </c>
      <c r="S124">
        <f>IF('Raw Data'!AT125=3,1,0)</f>
        <v>0</v>
      </c>
      <c r="T124">
        <f>IF('Raw Data'!AU125=3,1,0)</f>
        <v>0</v>
      </c>
      <c r="U124">
        <f>IF('Raw Data'!AV125=3,1,0)</f>
        <v>0</v>
      </c>
      <c r="V124">
        <f>IF('Raw Data'!AW125=4,1,0)</f>
        <v>0</v>
      </c>
      <c r="W124">
        <f>IF('Raw Data'!AX125=4,1,0)</f>
        <v>1</v>
      </c>
      <c r="X124">
        <f>IF('Raw Data'!AY125=4,1,0)</f>
        <v>0</v>
      </c>
      <c r="Y124">
        <f>IF('Raw Data'!AZ125=5,1,0)</f>
        <v>0</v>
      </c>
      <c r="Z124">
        <f>IF('Raw Data'!BA125=5,1,0)</f>
        <v>1</v>
      </c>
      <c r="AA124">
        <f>IF('Raw Data'!BB125=5,1,0)</f>
        <v>0</v>
      </c>
    </row>
    <row r="125" spans="1:27" x14ac:dyDescent="0.25">
      <c r="A125" t="str">
        <f>'Raw Data'!S126</f>
        <v>A20PV3RB3I0W8S</v>
      </c>
      <c r="B125" t="s">
        <v>765</v>
      </c>
      <c r="C125">
        <f t="shared" si="12"/>
        <v>2.4000000000000004</v>
      </c>
      <c r="D125">
        <f t="shared" si="10"/>
        <v>6</v>
      </c>
      <c r="E125" t="s">
        <v>379</v>
      </c>
      <c r="F125">
        <f>'Raw Data'!F126/60</f>
        <v>32.366666666666667</v>
      </c>
      <c r="G125">
        <f t="shared" si="11"/>
        <v>4.4000000000000004</v>
      </c>
      <c r="H125">
        <f>IF('Raw Data'!AI126=2,1,0)</f>
        <v>0</v>
      </c>
      <c r="I125">
        <f>IF('Raw Data'!AJ126=2,1,0)</f>
        <v>0</v>
      </c>
      <c r="J125">
        <f>IF('Raw Data'!AK126=2,1,0)</f>
        <v>0</v>
      </c>
      <c r="K125">
        <f>IF('Raw Data'!AL126=2,1,0)</f>
        <v>0</v>
      </c>
      <c r="L125">
        <f>IF('Raw Data'!AM126=2,1,0)</f>
        <v>1</v>
      </c>
      <c r="M125">
        <f>IF('Raw Data'!AN126=2,1,0)</f>
        <v>1</v>
      </c>
      <c r="N125">
        <f>IF('Raw Data'!AO126=2,1,0)</f>
        <v>1</v>
      </c>
      <c r="O125">
        <f>IF('Raw Data'!AP126=2,1,0)</f>
        <v>0</v>
      </c>
      <c r="P125">
        <f>IF('Raw Data'!AQ126=1,1,0)</f>
        <v>1</v>
      </c>
      <c r="Q125">
        <f>IF('Raw Data'!AR126=1,1,0)</f>
        <v>0</v>
      </c>
      <c r="R125">
        <f>IF('Raw Data'!AS126=1,1,0)</f>
        <v>0</v>
      </c>
      <c r="S125">
        <f>IF('Raw Data'!AT126=3,1,0)</f>
        <v>0</v>
      </c>
      <c r="T125">
        <f>IF('Raw Data'!AU126=3,1,0)</f>
        <v>0</v>
      </c>
      <c r="U125">
        <f>IF('Raw Data'!AV126=3,1,0)</f>
        <v>1</v>
      </c>
      <c r="V125">
        <f>IF('Raw Data'!AW126=4,1,0)</f>
        <v>0</v>
      </c>
      <c r="W125">
        <f>IF('Raw Data'!AX126=4,1,0)</f>
        <v>0</v>
      </c>
      <c r="X125">
        <f>IF('Raw Data'!AY126=4,1,0)</f>
        <v>0</v>
      </c>
      <c r="Y125">
        <f>IF('Raw Data'!AZ126=5,1,0)</f>
        <v>1</v>
      </c>
      <c r="Z125">
        <f>IF('Raw Data'!BA126=5,1,0)</f>
        <v>0</v>
      </c>
      <c r="AA125">
        <f>IF('Raw Data'!BB126=5,1,0)</f>
        <v>0</v>
      </c>
    </row>
    <row r="126" spans="1:27" x14ac:dyDescent="0.25">
      <c r="A126" t="str">
        <f>'Raw Data'!S127</f>
        <v>A87D3K9YVKTQ7</v>
      </c>
      <c r="B126" t="s">
        <v>784</v>
      </c>
      <c r="C126">
        <f t="shared" si="12"/>
        <v>1.2000000000000002</v>
      </c>
      <c r="D126">
        <f t="shared" si="10"/>
        <v>3</v>
      </c>
      <c r="E126" t="s">
        <v>379</v>
      </c>
      <c r="F126">
        <f>'Raw Data'!F127/60</f>
        <v>20.8</v>
      </c>
      <c r="G126">
        <f t="shared" si="11"/>
        <v>3.2</v>
      </c>
      <c r="H126">
        <f>IF('Raw Data'!AI127=2,1,0)</f>
        <v>0</v>
      </c>
      <c r="I126">
        <f>IF('Raw Data'!AJ127=2,1,0)</f>
        <v>0</v>
      </c>
      <c r="J126">
        <f>IF('Raw Data'!AK127=2,1,0)</f>
        <v>0</v>
      </c>
      <c r="K126">
        <f>IF('Raw Data'!AL127=2,1,0)</f>
        <v>0</v>
      </c>
      <c r="L126">
        <f>IF('Raw Data'!AM127=2,1,0)</f>
        <v>0</v>
      </c>
      <c r="M126">
        <f>IF('Raw Data'!AN127=2,1,0)</f>
        <v>1</v>
      </c>
      <c r="N126">
        <f>IF('Raw Data'!AO127=2,1,0)</f>
        <v>0</v>
      </c>
      <c r="O126">
        <f>IF('Raw Data'!AP127=2,1,0)</f>
        <v>1</v>
      </c>
      <c r="P126">
        <f>IF('Raw Data'!AQ127=1,1,0)</f>
        <v>1</v>
      </c>
      <c r="Q126">
        <f>IF('Raw Data'!AR127=1,1,0)</f>
        <v>0</v>
      </c>
      <c r="R126">
        <f>IF('Raw Data'!AS127=1,1,0)</f>
        <v>0</v>
      </c>
      <c r="S126">
        <f>IF('Raw Data'!AT127=3,1,0)</f>
        <v>0</v>
      </c>
      <c r="T126">
        <f>IF('Raw Data'!AU127=3,1,0)</f>
        <v>0</v>
      </c>
      <c r="U126">
        <f>IF('Raw Data'!AV127=3,1,0)</f>
        <v>0</v>
      </c>
      <c r="V126">
        <f>IF('Raw Data'!AW127=4,1,0)</f>
        <v>0</v>
      </c>
      <c r="W126">
        <f>IF('Raw Data'!AX127=4,1,0)</f>
        <v>0</v>
      </c>
      <c r="X126">
        <f>IF('Raw Data'!AY127=4,1,0)</f>
        <v>0</v>
      </c>
      <c r="Y126">
        <f>IF('Raw Data'!AZ127=5,1,0)</f>
        <v>0</v>
      </c>
      <c r="Z126">
        <f>IF('Raw Data'!BA127=5,1,0)</f>
        <v>0</v>
      </c>
      <c r="AA126">
        <f>IF('Raw Data'!BB127=5,1,0)</f>
        <v>0</v>
      </c>
    </row>
    <row r="127" spans="1:27" x14ac:dyDescent="0.25">
      <c r="A127" t="str">
        <f>'Raw Data'!S128</f>
        <v>A272A0JGRTBFCR</v>
      </c>
      <c r="B127" t="s">
        <v>764</v>
      </c>
      <c r="C127">
        <f t="shared" si="12"/>
        <v>2</v>
      </c>
      <c r="D127">
        <f t="shared" si="10"/>
        <v>5</v>
      </c>
      <c r="E127" t="s">
        <v>379</v>
      </c>
      <c r="F127">
        <f>'Raw Data'!F128/60</f>
        <v>739.9666666666667</v>
      </c>
      <c r="G127">
        <f t="shared" si="11"/>
        <v>4</v>
      </c>
      <c r="H127">
        <f>IF('Raw Data'!AI128=2,1,0)</f>
        <v>0</v>
      </c>
      <c r="I127">
        <f>IF('Raw Data'!AJ128=2,1,0)</f>
        <v>0</v>
      </c>
      <c r="J127">
        <f>IF('Raw Data'!AK128=2,1,0)</f>
        <v>0</v>
      </c>
      <c r="K127">
        <f>IF('Raw Data'!AL128=2,1,0)</f>
        <v>1</v>
      </c>
      <c r="L127">
        <f>IF('Raw Data'!AM128=2,1,0)</f>
        <v>1</v>
      </c>
      <c r="M127">
        <f>IF('Raw Data'!AN128=2,1,0)</f>
        <v>0</v>
      </c>
      <c r="N127">
        <f>IF('Raw Data'!AO128=2,1,0)</f>
        <v>0</v>
      </c>
      <c r="O127">
        <f>IF('Raw Data'!AP128=2,1,0)</f>
        <v>0</v>
      </c>
      <c r="P127">
        <f>IF('Raw Data'!AQ128=1,1,0)</f>
        <v>0</v>
      </c>
      <c r="Q127">
        <f>IF('Raw Data'!AR128=1,1,0)</f>
        <v>0</v>
      </c>
      <c r="R127">
        <f>IF('Raw Data'!AS128=1,1,0)</f>
        <v>0</v>
      </c>
      <c r="S127">
        <f>IF('Raw Data'!AT128=3,1,0)</f>
        <v>0</v>
      </c>
      <c r="T127">
        <f>IF('Raw Data'!AU128=3,1,0)</f>
        <v>1</v>
      </c>
      <c r="U127">
        <f>IF('Raw Data'!AV128=3,1,0)</f>
        <v>0</v>
      </c>
      <c r="V127">
        <f>IF('Raw Data'!AW128=4,1,0)</f>
        <v>1</v>
      </c>
      <c r="W127">
        <f>IF('Raw Data'!AX128=4,1,0)</f>
        <v>0</v>
      </c>
      <c r="X127">
        <f>IF('Raw Data'!AY128=4,1,0)</f>
        <v>1</v>
      </c>
      <c r="Y127">
        <f>IF('Raw Data'!AZ128=5,1,0)</f>
        <v>0</v>
      </c>
      <c r="Z127">
        <f>IF('Raw Data'!BA128=5,1,0)</f>
        <v>0</v>
      </c>
      <c r="AA127">
        <f>IF('Raw Data'!BB128=5,1,0)</f>
        <v>0</v>
      </c>
    </row>
    <row r="128" spans="1:27" x14ac:dyDescent="0.25">
      <c r="A128" t="str">
        <f>'Raw Data'!S129</f>
        <v>A2S75O867RJG0I</v>
      </c>
      <c r="B128" t="s">
        <v>762</v>
      </c>
      <c r="C128">
        <f t="shared" si="12"/>
        <v>3.2</v>
      </c>
      <c r="D128">
        <f t="shared" si="10"/>
        <v>8</v>
      </c>
      <c r="E128" t="s">
        <v>379</v>
      </c>
      <c r="F128">
        <f>'Raw Data'!F129/60</f>
        <v>32.966666666666669</v>
      </c>
      <c r="G128">
        <f t="shared" si="11"/>
        <v>5.2</v>
      </c>
      <c r="H128">
        <f>IF('Raw Data'!AI129=2,1,0)</f>
        <v>1</v>
      </c>
      <c r="I128">
        <f>IF('Raw Data'!AJ129=2,1,0)</f>
        <v>0</v>
      </c>
      <c r="J128">
        <f>IF('Raw Data'!AK129=2,1,0)</f>
        <v>1</v>
      </c>
      <c r="K128">
        <f>IF('Raw Data'!AL129=2,1,0)</f>
        <v>1</v>
      </c>
      <c r="L128">
        <f>IF('Raw Data'!AM129=2,1,0)</f>
        <v>0</v>
      </c>
      <c r="M128">
        <f>IF('Raw Data'!AN129=2,1,0)</f>
        <v>0</v>
      </c>
      <c r="N128">
        <f>IF('Raw Data'!AO129=2,1,0)</f>
        <v>0</v>
      </c>
      <c r="O128">
        <f>IF('Raw Data'!AP129=2,1,0)</f>
        <v>1</v>
      </c>
      <c r="P128">
        <f>IF('Raw Data'!AQ129=1,1,0)</f>
        <v>1</v>
      </c>
      <c r="Q128">
        <f>IF('Raw Data'!AR129=1,1,0)</f>
        <v>1</v>
      </c>
      <c r="R128">
        <f>IF('Raw Data'!AS129=1,1,0)</f>
        <v>0</v>
      </c>
      <c r="S128">
        <f>IF('Raw Data'!AT129=3,1,0)</f>
        <v>1</v>
      </c>
      <c r="T128">
        <f>IF('Raw Data'!AU129=3,1,0)</f>
        <v>0</v>
      </c>
      <c r="U128">
        <f>IF('Raw Data'!AV129=3,1,0)</f>
        <v>0</v>
      </c>
      <c r="V128">
        <f>IF('Raw Data'!AW129=4,1,0)</f>
        <v>0</v>
      </c>
      <c r="W128">
        <f>IF('Raw Data'!AX129=4,1,0)</f>
        <v>0</v>
      </c>
      <c r="X128">
        <f>IF('Raw Data'!AY129=4,1,0)</f>
        <v>0</v>
      </c>
      <c r="Y128">
        <f>IF('Raw Data'!AZ129=5,1,0)</f>
        <v>1</v>
      </c>
      <c r="Z128">
        <f>IF('Raw Data'!BA129=5,1,0)</f>
        <v>0</v>
      </c>
      <c r="AA128">
        <f>IF('Raw Data'!BB129=5,1,0)</f>
        <v>0</v>
      </c>
    </row>
    <row r="129" spans="1:27" x14ac:dyDescent="0.25">
      <c r="A129" t="str">
        <f>'Raw Data'!S130</f>
        <v>AVPKE76DJLWK6</v>
      </c>
      <c r="B129" t="s">
        <v>749</v>
      </c>
      <c r="C129">
        <f t="shared" si="12"/>
        <v>3.2</v>
      </c>
      <c r="D129">
        <f t="shared" si="10"/>
        <v>8</v>
      </c>
      <c r="E129" t="s">
        <v>379</v>
      </c>
      <c r="F129">
        <f>'Raw Data'!F130/60</f>
        <v>29.3</v>
      </c>
      <c r="G129">
        <f t="shared" si="11"/>
        <v>5.2</v>
      </c>
      <c r="H129">
        <f>IF('Raw Data'!AI130=2,1,0)</f>
        <v>1</v>
      </c>
      <c r="I129">
        <f>IF('Raw Data'!AJ130=2,1,0)</f>
        <v>0</v>
      </c>
      <c r="J129">
        <f>IF('Raw Data'!AK130=2,1,0)</f>
        <v>0</v>
      </c>
      <c r="K129">
        <f>IF('Raw Data'!AL130=2,1,0)</f>
        <v>0</v>
      </c>
      <c r="L129">
        <f>IF('Raw Data'!AM130=2,1,0)</f>
        <v>0</v>
      </c>
      <c r="M129">
        <f>IF('Raw Data'!AN130=2,1,0)</f>
        <v>1</v>
      </c>
      <c r="N129">
        <f>IF('Raw Data'!AO130=2,1,0)</f>
        <v>1</v>
      </c>
      <c r="O129">
        <f>IF('Raw Data'!AP130=2,1,0)</f>
        <v>0</v>
      </c>
      <c r="P129">
        <f>IF('Raw Data'!AQ130=1,1,0)</f>
        <v>1</v>
      </c>
      <c r="Q129">
        <f>IF('Raw Data'!AR130=1,1,0)</f>
        <v>1</v>
      </c>
      <c r="R129">
        <f>IF('Raw Data'!AS130=1,1,0)</f>
        <v>0</v>
      </c>
      <c r="S129">
        <f>IF('Raw Data'!AT130=3,1,0)</f>
        <v>0</v>
      </c>
      <c r="T129">
        <f>IF('Raw Data'!AU130=3,1,0)</f>
        <v>0</v>
      </c>
      <c r="U129">
        <f>IF('Raw Data'!AV130=3,1,0)</f>
        <v>1</v>
      </c>
      <c r="V129">
        <f>IF('Raw Data'!AW130=4,1,0)</f>
        <v>0</v>
      </c>
      <c r="W129">
        <f>IF('Raw Data'!AX130=4,1,0)</f>
        <v>1</v>
      </c>
      <c r="X129">
        <f>IF('Raw Data'!AY130=4,1,0)</f>
        <v>0</v>
      </c>
      <c r="Y129">
        <f>IF('Raw Data'!AZ130=5,1,0)</f>
        <v>1</v>
      </c>
      <c r="Z129">
        <f>IF('Raw Data'!BA130=5,1,0)</f>
        <v>0</v>
      </c>
      <c r="AA129">
        <f>IF('Raw Data'!BB130=5,1,0)</f>
        <v>0</v>
      </c>
    </row>
    <row r="130" spans="1:27" x14ac:dyDescent="0.25">
      <c r="A130" t="str">
        <f>'Raw Data'!S131</f>
        <v>A3GIIL73GE2CBQ</v>
      </c>
      <c r="B130" t="s">
        <v>760</v>
      </c>
      <c r="C130">
        <f t="shared" si="12"/>
        <v>5.6000000000000005</v>
      </c>
      <c r="D130">
        <f t="shared" si="10"/>
        <v>14</v>
      </c>
      <c r="E130" t="s">
        <v>379</v>
      </c>
      <c r="F130">
        <f>'Raw Data'!F131/60</f>
        <v>27.1</v>
      </c>
      <c r="G130">
        <f t="shared" si="11"/>
        <v>7.6000000000000005</v>
      </c>
      <c r="H130">
        <f>IF('Raw Data'!AI131=2,1,0)</f>
        <v>1</v>
      </c>
      <c r="I130">
        <f>IF('Raw Data'!AJ131=2,1,0)</f>
        <v>0</v>
      </c>
      <c r="J130">
        <f>IF('Raw Data'!AK131=2,1,0)</f>
        <v>1</v>
      </c>
      <c r="K130">
        <f>IF('Raw Data'!AL131=2,1,0)</f>
        <v>1</v>
      </c>
      <c r="L130">
        <f>IF('Raw Data'!AM131=2,1,0)</f>
        <v>0</v>
      </c>
      <c r="M130">
        <f>IF('Raw Data'!AN131=2,1,0)</f>
        <v>1</v>
      </c>
      <c r="N130">
        <f>IF('Raw Data'!AO131=2,1,0)</f>
        <v>1</v>
      </c>
      <c r="O130">
        <f>IF('Raw Data'!AP131=2,1,0)</f>
        <v>1</v>
      </c>
      <c r="P130">
        <f>IF('Raw Data'!AQ131=1,1,0)</f>
        <v>1</v>
      </c>
      <c r="Q130">
        <f>IF('Raw Data'!AR131=1,1,0)</f>
        <v>1</v>
      </c>
      <c r="R130">
        <f>IF('Raw Data'!AS131=1,1,0)</f>
        <v>1</v>
      </c>
      <c r="S130">
        <f>IF('Raw Data'!AT131=3,1,0)</f>
        <v>1</v>
      </c>
      <c r="T130">
        <f>IF('Raw Data'!AU131=3,1,0)</f>
        <v>1</v>
      </c>
      <c r="U130">
        <f>IF('Raw Data'!AV131=3,1,0)</f>
        <v>0</v>
      </c>
      <c r="V130">
        <f>IF('Raw Data'!AW131=4,1,0)</f>
        <v>0</v>
      </c>
      <c r="W130">
        <f>IF('Raw Data'!AX131=4,1,0)</f>
        <v>0</v>
      </c>
      <c r="X130">
        <f>IF('Raw Data'!AY131=4,1,0)</f>
        <v>1</v>
      </c>
      <c r="Y130">
        <f>IF('Raw Data'!AZ131=5,1,0)</f>
        <v>1</v>
      </c>
      <c r="Z130">
        <f>IF('Raw Data'!BA131=5,1,0)</f>
        <v>1</v>
      </c>
      <c r="AA130">
        <f>IF('Raw Data'!BB131=5,1,0)</f>
        <v>0</v>
      </c>
    </row>
    <row r="131" spans="1:27" x14ac:dyDescent="0.25">
      <c r="A131" t="str">
        <f>'Raw Data'!S132</f>
        <v>A1CFMY4CEYOM8Y</v>
      </c>
      <c r="B131" t="s">
        <v>757</v>
      </c>
      <c r="C131">
        <f t="shared" si="12"/>
        <v>1.2000000000000002</v>
      </c>
      <c r="D131">
        <f t="shared" si="10"/>
        <v>3</v>
      </c>
      <c r="E131" t="s">
        <v>379</v>
      </c>
      <c r="F131">
        <f>'Raw Data'!F132/60</f>
        <v>33.783333333333331</v>
      </c>
      <c r="G131">
        <f t="shared" si="11"/>
        <v>3.2</v>
      </c>
      <c r="H131">
        <f>IF('Raw Data'!AI132=2,1,0)</f>
        <v>0</v>
      </c>
      <c r="I131">
        <f>IF('Raw Data'!AJ132=2,1,0)</f>
        <v>0</v>
      </c>
      <c r="J131">
        <f>IF('Raw Data'!AK132=2,1,0)</f>
        <v>0</v>
      </c>
      <c r="K131">
        <f>IF('Raw Data'!AL132=2,1,0)</f>
        <v>0</v>
      </c>
      <c r="L131">
        <f>IF('Raw Data'!AM132=2,1,0)</f>
        <v>0</v>
      </c>
      <c r="M131">
        <f>IF('Raw Data'!AN132=2,1,0)</f>
        <v>0</v>
      </c>
      <c r="N131">
        <f>IF('Raw Data'!AO132=2,1,0)</f>
        <v>0</v>
      </c>
      <c r="O131">
        <f>IF('Raw Data'!AP132=2,1,0)</f>
        <v>0</v>
      </c>
      <c r="P131">
        <f>IF('Raw Data'!AQ132=1,1,0)</f>
        <v>1</v>
      </c>
      <c r="Q131">
        <f>IF('Raw Data'!AR132=1,1,0)</f>
        <v>0</v>
      </c>
      <c r="R131">
        <f>IF('Raw Data'!AS132=1,1,0)</f>
        <v>0</v>
      </c>
      <c r="S131">
        <f>IF('Raw Data'!AT132=3,1,0)</f>
        <v>0</v>
      </c>
      <c r="T131">
        <f>IF('Raw Data'!AU132=3,1,0)</f>
        <v>0</v>
      </c>
      <c r="U131">
        <f>IF('Raw Data'!AV132=3,1,0)</f>
        <v>0</v>
      </c>
      <c r="V131">
        <f>IF('Raw Data'!AW132=4,1,0)</f>
        <v>0</v>
      </c>
      <c r="W131">
        <f>IF('Raw Data'!AX132=4,1,0)</f>
        <v>1</v>
      </c>
      <c r="X131">
        <f>IF('Raw Data'!AY132=4,1,0)</f>
        <v>0</v>
      </c>
      <c r="Y131">
        <f>IF('Raw Data'!AZ132=5,1,0)</f>
        <v>0</v>
      </c>
      <c r="Z131">
        <f>IF('Raw Data'!BA132=5,1,0)</f>
        <v>0</v>
      </c>
      <c r="AA131">
        <f>IF('Raw Data'!BB132=5,1,0)</f>
        <v>1</v>
      </c>
    </row>
    <row r="132" spans="1:27" x14ac:dyDescent="0.25">
      <c r="A132" t="str">
        <f>'Raw Data'!S133</f>
        <v>A667L63P4M8NO</v>
      </c>
      <c r="B132" t="s">
        <v>779</v>
      </c>
      <c r="C132">
        <f t="shared" si="12"/>
        <v>3.2</v>
      </c>
      <c r="D132">
        <f t="shared" si="10"/>
        <v>8</v>
      </c>
      <c r="E132" t="s">
        <v>379</v>
      </c>
      <c r="F132">
        <f>'Raw Data'!F133/60</f>
        <v>39.31666666666667</v>
      </c>
      <c r="G132">
        <f t="shared" si="11"/>
        <v>5.2</v>
      </c>
      <c r="H132">
        <f>IF('Raw Data'!AI133=2,1,0)</f>
        <v>0</v>
      </c>
      <c r="I132">
        <f>IF('Raw Data'!AJ133=2,1,0)</f>
        <v>0</v>
      </c>
      <c r="J132">
        <f>IF('Raw Data'!AK133=2,1,0)</f>
        <v>0</v>
      </c>
      <c r="K132">
        <f>IF('Raw Data'!AL133=2,1,0)</f>
        <v>0</v>
      </c>
      <c r="L132">
        <f>IF('Raw Data'!AM133=2,1,0)</f>
        <v>0</v>
      </c>
      <c r="M132">
        <f>IF('Raw Data'!AN133=2,1,0)</f>
        <v>0</v>
      </c>
      <c r="N132">
        <f>IF('Raw Data'!AO133=2,1,0)</f>
        <v>1</v>
      </c>
      <c r="O132">
        <f>IF('Raw Data'!AP133=2,1,0)</f>
        <v>0</v>
      </c>
      <c r="P132">
        <f>IF('Raw Data'!AQ133=1,1,0)</f>
        <v>1</v>
      </c>
      <c r="Q132">
        <f>IF('Raw Data'!AR133=1,1,0)</f>
        <v>1</v>
      </c>
      <c r="R132">
        <f>IF('Raw Data'!AS133=1,1,0)</f>
        <v>1</v>
      </c>
      <c r="S132">
        <f>IF('Raw Data'!AT133=3,1,0)</f>
        <v>0</v>
      </c>
      <c r="T132">
        <f>IF('Raw Data'!AU133=3,1,0)</f>
        <v>0</v>
      </c>
      <c r="U132">
        <f>IF('Raw Data'!AV133=3,1,0)</f>
        <v>0</v>
      </c>
      <c r="V132">
        <f>IF('Raw Data'!AW133=4,1,0)</f>
        <v>0</v>
      </c>
      <c r="W132">
        <f>IF('Raw Data'!AX133=4,1,0)</f>
        <v>0</v>
      </c>
      <c r="X132">
        <f>IF('Raw Data'!AY133=4,1,0)</f>
        <v>1</v>
      </c>
      <c r="Y132">
        <f>IF('Raw Data'!AZ133=5,1,0)</f>
        <v>1</v>
      </c>
      <c r="Z132">
        <f>IF('Raw Data'!BA133=5,1,0)</f>
        <v>1</v>
      </c>
      <c r="AA132">
        <f>IF('Raw Data'!BB133=5,1,0)</f>
        <v>1</v>
      </c>
    </row>
    <row r="133" spans="1:27" x14ac:dyDescent="0.25">
      <c r="A133" s="6" t="str">
        <f>'Raw Data'!S134</f>
        <v>A1XO6ONCCTBMKW</v>
      </c>
      <c r="B133" t="s">
        <v>787</v>
      </c>
      <c r="C133">
        <f t="shared" si="12"/>
        <v>0.39999999999999991</v>
      </c>
      <c r="D133">
        <f t="shared" si="10"/>
        <v>1</v>
      </c>
      <c r="E133" t="s">
        <v>379</v>
      </c>
      <c r="F133">
        <f>'Raw Data'!F134/60</f>
        <v>9.8000000000000007</v>
      </c>
      <c r="G133">
        <f t="shared" si="11"/>
        <v>2.4</v>
      </c>
      <c r="H133">
        <f>IF('Raw Data'!AI134=2,1,0)</f>
        <v>1</v>
      </c>
      <c r="I133">
        <f>IF('Raw Data'!AJ134=2,1,0)</f>
        <v>0</v>
      </c>
      <c r="J133">
        <f>IF('Raw Data'!AK134=2,1,0)</f>
        <v>0</v>
      </c>
      <c r="K133">
        <f>IF('Raw Data'!AL134=2,1,0)</f>
        <v>0</v>
      </c>
      <c r="L133">
        <f>IF('Raw Data'!AM134=2,1,0)</f>
        <v>0</v>
      </c>
      <c r="M133">
        <f>IF('Raw Data'!AN134=2,1,0)</f>
        <v>0</v>
      </c>
      <c r="N133">
        <f>IF('Raw Data'!AO134=2,1,0)</f>
        <v>0</v>
      </c>
      <c r="O133">
        <f>IF('Raw Data'!AP134=2,1,0)</f>
        <v>0</v>
      </c>
      <c r="P133">
        <f>IF('Raw Data'!AQ134=1,1,0)</f>
        <v>0</v>
      </c>
      <c r="Q133">
        <f>IF('Raw Data'!AR134=1,1,0)</f>
        <v>0</v>
      </c>
      <c r="R133">
        <f>IF('Raw Data'!AS134=1,1,0)</f>
        <v>0</v>
      </c>
      <c r="S133">
        <f>IF('Raw Data'!AT134=3,1,0)</f>
        <v>0</v>
      </c>
      <c r="T133">
        <f>IF('Raw Data'!AU134=3,1,0)</f>
        <v>0</v>
      </c>
      <c r="U133">
        <f>IF('Raw Data'!AV134=3,1,0)</f>
        <v>0</v>
      </c>
      <c r="V133">
        <f>IF('Raw Data'!AW134=4,1,0)</f>
        <v>0</v>
      </c>
      <c r="W133">
        <f>IF('Raw Data'!AX134=4,1,0)</f>
        <v>0</v>
      </c>
      <c r="X133">
        <f>IF('Raw Data'!AY134=4,1,0)</f>
        <v>0</v>
      </c>
      <c r="Y133">
        <f>IF('Raw Data'!AZ134=5,1,0)</f>
        <v>0</v>
      </c>
      <c r="Z133">
        <f>IF('Raw Data'!BA134=5,1,0)</f>
        <v>0</v>
      </c>
      <c r="AA133">
        <f>IF('Raw Data'!BB134=5,1,0)</f>
        <v>0</v>
      </c>
    </row>
    <row r="134" spans="1:27" x14ac:dyDescent="0.25">
      <c r="A134" t="str">
        <f>'Raw Data'!S135</f>
        <v>A2W3A42TRMJ861</v>
      </c>
      <c r="B134" t="s">
        <v>778</v>
      </c>
      <c r="C134">
        <f t="shared" si="12"/>
        <v>5.2</v>
      </c>
      <c r="D134">
        <f t="shared" si="10"/>
        <v>13</v>
      </c>
      <c r="E134" t="s">
        <v>379</v>
      </c>
      <c r="F134">
        <f>'Raw Data'!F135/60</f>
        <v>43.4</v>
      </c>
      <c r="G134">
        <f t="shared" si="11"/>
        <v>7.2</v>
      </c>
      <c r="H134">
        <f>IF('Raw Data'!AI135=2,1,0)</f>
        <v>1</v>
      </c>
      <c r="I134">
        <f>IF('Raw Data'!AJ135=2,1,0)</f>
        <v>1</v>
      </c>
      <c r="J134">
        <f>IF('Raw Data'!AK135=2,1,0)</f>
        <v>1</v>
      </c>
      <c r="K134">
        <f>IF('Raw Data'!AL135=2,1,0)</f>
        <v>0</v>
      </c>
      <c r="L134">
        <f>IF('Raw Data'!AM135=2,1,0)</f>
        <v>0</v>
      </c>
      <c r="M134">
        <f>IF('Raw Data'!AN135=2,1,0)</f>
        <v>1</v>
      </c>
      <c r="N134">
        <f>IF('Raw Data'!AO135=2,1,0)</f>
        <v>1</v>
      </c>
      <c r="O134">
        <f>IF('Raw Data'!AP135=2,1,0)</f>
        <v>1</v>
      </c>
      <c r="P134">
        <f>IF('Raw Data'!AQ135=1,1,0)</f>
        <v>1</v>
      </c>
      <c r="Q134">
        <f>IF('Raw Data'!AR135=1,1,0)</f>
        <v>1</v>
      </c>
      <c r="R134">
        <f>IF('Raw Data'!AS135=1,1,0)</f>
        <v>1</v>
      </c>
      <c r="S134">
        <f>IF('Raw Data'!AT135=3,1,0)</f>
        <v>1</v>
      </c>
      <c r="T134">
        <f>IF('Raw Data'!AU135=3,1,0)</f>
        <v>1</v>
      </c>
      <c r="U134">
        <f>IF('Raw Data'!AV135=3,1,0)</f>
        <v>0</v>
      </c>
      <c r="V134">
        <f>IF('Raw Data'!AW135=4,1,0)</f>
        <v>0</v>
      </c>
      <c r="W134">
        <f>IF('Raw Data'!AX135=4,1,0)</f>
        <v>0</v>
      </c>
      <c r="X134">
        <f>IF('Raw Data'!AY135=4,1,0)</f>
        <v>0</v>
      </c>
      <c r="Y134">
        <f>IF('Raw Data'!AZ135=5,1,0)</f>
        <v>1</v>
      </c>
      <c r="Z134">
        <f>IF('Raw Data'!BA135=5,1,0)</f>
        <v>1</v>
      </c>
      <c r="AA134">
        <f>IF('Raw Data'!BB135=5,1,0)</f>
        <v>0</v>
      </c>
    </row>
    <row r="135" spans="1:27" x14ac:dyDescent="0.25">
      <c r="A135" t="str">
        <f>'Raw Data'!S136</f>
        <v>A11S8IAAVDXCUS</v>
      </c>
      <c r="B135" t="s">
        <v>772</v>
      </c>
      <c r="C135">
        <f t="shared" si="12"/>
        <v>1.6</v>
      </c>
      <c r="D135">
        <f t="shared" si="10"/>
        <v>4</v>
      </c>
      <c r="E135" t="s">
        <v>379</v>
      </c>
      <c r="F135">
        <f>'Raw Data'!F136/60</f>
        <v>57.7</v>
      </c>
      <c r="G135">
        <f t="shared" si="11"/>
        <v>3.6</v>
      </c>
      <c r="H135">
        <f>IF('Raw Data'!AI136=2,1,0)</f>
        <v>1</v>
      </c>
      <c r="I135">
        <f>IF('Raw Data'!AJ136=2,1,0)</f>
        <v>0</v>
      </c>
      <c r="J135">
        <f>IF('Raw Data'!AK136=2,1,0)</f>
        <v>1</v>
      </c>
      <c r="K135">
        <f>IF('Raw Data'!AL136=2,1,0)</f>
        <v>1</v>
      </c>
      <c r="L135">
        <f>IF('Raw Data'!AM136=2,1,0)</f>
        <v>0</v>
      </c>
      <c r="M135">
        <f>IF('Raw Data'!AN136=2,1,0)</f>
        <v>0</v>
      </c>
      <c r="N135">
        <f>IF('Raw Data'!AO136=2,1,0)</f>
        <v>1</v>
      </c>
      <c r="O135">
        <f>IF('Raw Data'!AP136=2,1,0)</f>
        <v>0</v>
      </c>
      <c r="P135">
        <f>IF('Raw Data'!AQ136=1,1,0)</f>
        <v>0</v>
      </c>
      <c r="Q135">
        <f>IF('Raw Data'!AR136=1,1,0)</f>
        <v>0</v>
      </c>
      <c r="R135">
        <f>IF('Raw Data'!AS136=1,1,0)</f>
        <v>0</v>
      </c>
      <c r="S135">
        <f>IF('Raw Data'!AT136=3,1,0)</f>
        <v>0</v>
      </c>
      <c r="T135">
        <f>IF('Raw Data'!AU136=3,1,0)</f>
        <v>0</v>
      </c>
      <c r="U135">
        <f>IF('Raw Data'!AV136=3,1,0)</f>
        <v>0</v>
      </c>
      <c r="V135">
        <f>IF('Raw Data'!AW136=4,1,0)</f>
        <v>0</v>
      </c>
      <c r="W135">
        <f>IF('Raw Data'!AX136=4,1,0)</f>
        <v>0</v>
      </c>
      <c r="X135">
        <f>IF('Raw Data'!AY136=4,1,0)</f>
        <v>0</v>
      </c>
      <c r="Y135">
        <f>IF('Raw Data'!AZ136=5,1,0)</f>
        <v>0</v>
      </c>
      <c r="Z135">
        <f>IF('Raw Data'!BA136=5,1,0)</f>
        <v>0</v>
      </c>
      <c r="AA135">
        <f>IF('Raw Data'!BB136=5,1,0)</f>
        <v>0</v>
      </c>
    </row>
    <row r="136" spans="1:27" x14ac:dyDescent="0.25">
      <c r="A136" t="str">
        <f>'Raw Data'!S137</f>
        <v>AJNQ2PBD07FKE</v>
      </c>
      <c r="B136" t="s">
        <v>780</v>
      </c>
      <c r="C136">
        <f t="shared" si="12"/>
        <v>2.8000000000000007</v>
      </c>
      <c r="D136">
        <f t="shared" si="10"/>
        <v>7</v>
      </c>
      <c r="E136" t="s">
        <v>379</v>
      </c>
      <c r="F136">
        <f>'Raw Data'!F137/60</f>
        <v>23.333333333333332</v>
      </c>
      <c r="G136">
        <f t="shared" si="11"/>
        <v>4.8000000000000007</v>
      </c>
      <c r="H136">
        <f>IF('Raw Data'!AI137=2,1,0)</f>
        <v>0</v>
      </c>
      <c r="I136">
        <f>IF('Raw Data'!AJ137=2,1,0)</f>
        <v>0</v>
      </c>
      <c r="J136">
        <f>IF('Raw Data'!AK137=2,1,0)</f>
        <v>0</v>
      </c>
      <c r="K136">
        <f>IF('Raw Data'!AL137=2,1,0)</f>
        <v>0</v>
      </c>
      <c r="L136">
        <f>IF('Raw Data'!AM137=2,1,0)</f>
        <v>0</v>
      </c>
      <c r="M136">
        <f>IF('Raw Data'!AN137=2,1,0)</f>
        <v>1</v>
      </c>
      <c r="N136">
        <f>IF('Raw Data'!AO137=2,1,0)</f>
        <v>0</v>
      </c>
      <c r="O136">
        <f>IF('Raw Data'!AP137=2,1,0)</f>
        <v>0</v>
      </c>
      <c r="P136">
        <f>IF('Raw Data'!AQ137=1,1,0)</f>
        <v>1</v>
      </c>
      <c r="Q136">
        <f>IF('Raw Data'!AR137=1,1,0)</f>
        <v>1</v>
      </c>
      <c r="R136">
        <f>IF('Raw Data'!AS137=1,1,0)</f>
        <v>0</v>
      </c>
      <c r="S136">
        <f>IF('Raw Data'!AT137=3,1,0)</f>
        <v>1</v>
      </c>
      <c r="T136">
        <f>IF('Raw Data'!AU137=3,1,0)</f>
        <v>0</v>
      </c>
      <c r="U136">
        <f>IF('Raw Data'!AV137=3,1,0)</f>
        <v>0</v>
      </c>
      <c r="V136">
        <f>IF('Raw Data'!AW137=4,1,0)</f>
        <v>0</v>
      </c>
      <c r="W136">
        <f>IF('Raw Data'!AX137=4,1,0)</f>
        <v>1</v>
      </c>
      <c r="X136">
        <f>IF('Raw Data'!AY137=4,1,0)</f>
        <v>0</v>
      </c>
      <c r="Y136">
        <f>IF('Raw Data'!AZ137=5,1,0)</f>
        <v>1</v>
      </c>
      <c r="Z136">
        <f>IF('Raw Data'!BA137=5,1,0)</f>
        <v>0</v>
      </c>
      <c r="AA136">
        <f>IF('Raw Data'!BB137=5,1,0)</f>
        <v>1</v>
      </c>
    </row>
    <row r="137" spans="1:27" x14ac:dyDescent="0.25">
      <c r="A137" s="4" t="str">
        <f>'Raw Data'!S138</f>
        <v>A3TUMZ954ORSUC</v>
      </c>
      <c r="B137" t="s">
        <v>754</v>
      </c>
      <c r="C137">
        <f t="shared" si="12"/>
        <v>0</v>
      </c>
      <c r="D137">
        <f t="shared" si="10"/>
        <v>0</v>
      </c>
      <c r="E137" t="s">
        <v>379</v>
      </c>
      <c r="F137">
        <f>'Raw Data'!F138/60</f>
        <v>29.816666666666666</v>
      </c>
      <c r="G137">
        <f t="shared" si="11"/>
        <v>2</v>
      </c>
      <c r="H137">
        <f>IF('Raw Data'!AI138=2,1,0)</f>
        <v>0</v>
      </c>
      <c r="I137">
        <f>IF('Raw Data'!AJ138=2,1,0)</f>
        <v>0</v>
      </c>
      <c r="J137">
        <f>IF('Raw Data'!AK138=2,1,0)</f>
        <v>0</v>
      </c>
      <c r="K137">
        <f>IF('Raw Data'!AL138=2,1,0)</f>
        <v>0</v>
      </c>
      <c r="L137">
        <f>IF('Raw Data'!AM138=2,1,0)</f>
        <v>0</v>
      </c>
      <c r="M137">
        <f>IF('Raw Data'!AN138=2,1,0)</f>
        <v>0</v>
      </c>
      <c r="N137">
        <f>IF('Raw Data'!AO138=2,1,0)</f>
        <v>0</v>
      </c>
      <c r="O137">
        <f>IF('Raw Data'!AP138=2,1,0)</f>
        <v>0</v>
      </c>
      <c r="P137">
        <f>IF('Raw Data'!AQ138=1,1,0)</f>
        <v>0</v>
      </c>
      <c r="Q137">
        <f>IF('Raw Data'!AR138=1,1,0)</f>
        <v>0</v>
      </c>
      <c r="R137">
        <f>IF('Raw Data'!AS138=1,1,0)</f>
        <v>0</v>
      </c>
      <c r="S137">
        <f>IF('Raw Data'!AT138=3,1,0)</f>
        <v>0</v>
      </c>
      <c r="T137">
        <f>IF('Raw Data'!AU138=3,1,0)</f>
        <v>0</v>
      </c>
      <c r="U137">
        <f>IF('Raw Data'!AV138=3,1,0)</f>
        <v>0</v>
      </c>
      <c r="V137">
        <f>IF('Raw Data'!AW138=4,1,0)</f>
        <v>0</v>
      </c>
      <c r="W137">
        <f>IF('Raw Data'!AX138=4,1,0)</f>
        <v>0</v>
      </c>
      <c r="X137">
        <f>IF('Raw Data'!AY138=4,1,0)</f>
        <v>0</v>
      </c>
      <c r="Y137">
        <f>IF('Raw Data'!AZ138=5,1,0)</f>
        <v>0</v>
      </c>
      <c r="Z137">
        <f>IF('Raw Data'!BA138=5,1,0)</f>
        <v>0</v>
      </c>
      <c r="AA137">
        <f>IF('Raw Data'!BB138=5,1,0)</f>
        <v>0</v>
      </c>
    </row>
    <row r="138" spans="1:27" x14ac:dyDescent="0.25">
      <c r="A138" t="str">
        <f>'Raw Data'!S139</f>
        <v>A30RAYNDOWQ61S</v>
      </c>
      <c r="B138" t="s">
        <v>751</v>
      </c>
      <c r="C138">
        <f t="shared" si="12"/>
        <v>4.4000000000000004</v>
      </c>
      <c r="D138">
        <f t="shared" si="10"/>
        <v>11</v>
      </c>
      <c r="E138" t="s">
        <v>379</v>
      </c>
      <c r="F138">
        <f>'Raw Data'!F139/60</f>
        <v>29.516666666666666</v>
      </c>
      <c r="G138">
        <f t="shared" si="11"/>
        <v>6.4</v>
      </c>
      <c r="H138">
        <f>IF('Raw Data'!AI139=2,1,0)</f>
        <v>0</v>
      </c>
      <c r="I138">
        <f>IF('Raw Data'!AJ139=2,1,0)</f>
        <v>0</v>
      </c>
      <c r="J138">
        <f>IF('Raw Data'!AK139=2,1,0)</f>
        <v>0</v>
      </c>
      <c r="K138">
        <f>IF('Raw Data'!AL139=2,1,0)</f>
        <v>0</v>
      </c>
      <c r="L138">
        <f>IF('Raw Data'!AM139=2,1,0)</f>
        <v>0</v>
      </c>
      <c r="M138">
        <f>IF('Raw Data'!AN139=2,1,0)</f>
        <v>1</v>
      </c>
      <c r="N138">
        <f>IF('Raw Data'!AO139=2,1,0)</f>
        <v>1</v>
      </c>
      <c r="O138">
        <f>IF('Raw Data'!AP139=2,1,0)</f>
        <v>1</v>
      </c>
      <c r="P138">
        <f>IF('Raw Data'!AQ139=1,1,0)</f>
        <v>1</v>
      </c>
      <c r="Q138">
        <f>IF('Raw Data'!AR139=1,1,0)</f>
        <v>1</v>
      </c>
      <c r="R138">
        <f>IF('Raw Data'!AS139=1,1,0)</f>
        <v>1</v>
      </c>
      <c r="S138">
        <f>IF('Raw Data'!AT139=3,1,0)</f>
        <v>0</v>
      </c>
      <c r="T138">
        <f>IF('Raw Data'!AU139=3,1,0)</f>
        <v>0</v>
      </c>
      <c r="U138">
        <f>IF('Raw Data'!AV139=3,1,0)</f>
        <v>0</v>
      </c>
      <c r="V138">
        <f>IF('Raw Data'!AW139=4,1,0)</f>
        <v>1</v>
      </c>
      <c r="W138">
        <f>IF('Raw Data'!AX139=4,1,0)</f>
        <v>1</v>
      </c>
      <c r="X138">
        <f>IF('Raw Data'!AY139=4,1,0)</f>
        <v>0</v>
      </c>
      <c r="Y138">
        <f>IF('Raw Data'!AZ139=5,1,0)</f>
        <v>1</v>
      </c>
      <c r="Z138">
        <f>IF('Raw Data'!BA139=5,1,0)</f>
        <v>1</v>
      </c>
      <c r="AA138">
        <f>IF('Raw Data'!BB139=5,1,0)</f>
        <v>1</v>
      </c>
    </row>
    <row r="139" spans="1:27" x14ac:dyDescent="0.25">
      <c r="A139" t="str">
        <f>'Raw Data'!S140</f>
        <v>ASB8T0H7L99RF</v>
      </c>
      <c r="B139" t="s">
        <v>793</v>
      </c>
      <c r="C139">
        <f t="shared" si="12"/>
        <v>3.5999999999999996</v>
      </c>
      <c r="D139">
        <f t="shared" si="10"/>
        <v>9</v>
      </c>
      <c r="E139" t="s">
        <v>379</v>
      </c>
      <c r="F139">
        <f>'Raw Data'!F140/60</f>
        <v>48.1</v>
      </c>
      <c r="G139">
        <f t="shared" si="11"/>
        <v>5.6</v>
      </c>
      <c r="H139">
        <f>IF('Raw Data'!AI140=2,1,0)</f>
        <v>1</v>
      </c>
      <c r="I139">
        <f>IF('Raw Data'!AJ140=2,1,0)</f>
        <v>0</v>
      </c>
      <c r="J139">
        <f>IF('Raw Data'!AK140=2,1,0)</f>
        <v>1</v>
      </c>
      <c r="K139">
        <f>IF('Raw Data'!AL140=2,1,0)</f>
        <v>0</v>
      </c>
      <c r="L139">
        <f>IF('Raw Data'!AM140=2,1,0)</f>
        <v>0</v>
      </c>
      <c r="M139">
        <f>IF('Raw Data'!AN140=2,1,0)</f>
        <v>1</v>
      </c>
      <c r="N139">
        <f>IF('Raw Data'!AO140=2,1,0)</f>
        <v>0</v>
      </c>
      <c r="O139">
        <f>IF('Raw Data'!AP140=2,1,0)</f>
        <v>1</v>
      </c>
      <c r="P139">
        <f>IF('Raw Data'!AQ140=1,1,0)</f>
        <v>1</v>
      </c>
      <c r="Q139">
        <f>IF('Raw Data'!AR140=1,1,0)</f>
        <v>0</v>
      </c>
      <c r="R139">
        <f>IF('Raw Data'!AS140=1,1,0)</f>
        <v>0</v>
      </c>
      <c r="S139">
        <f>IF('Raw Data'!AT140=3,1,0)</f>
        <v>0</v>
      </c>
      <c r="T139">
        <f>IF('Raw Data'!AU140=3,1,0)</f>
        <v>1</v>
      </c>
      <c r="U139">
        <f>IF('Raw Data'!AV140=3,1,0)</f>
        <v>1</v>
      </c>
      <c r="V139">
        <f>IF('Raw Data'!AW140=4,1,0)</f>
        <v>0</v>
      </c>
      <c r="W139">
        <f>IF('Raw Data'!AX140=4,1,0)</f>
        <v>0</v>
      </c>
      <c r="X139">
        <f>IF('Raw Data'!AY140=4,1,0)</f>
        <v>1</v>
      </c>
      <c r="Y139">
        <f>IF('Raw Data'!AZ140=5,1,0)</f>
        <v>1</v>
      </c>
      <c r="Z139">
        <f>IF('Raw Data'!BA140=5,1,0)</f>
        <v>0</v>
      </c>
      <c r="AA139">
        <f>IF('Raw Data'!BB140=5,1,0)</f>
        <v>0</v>
      </c>
    </row>
    <row r="140" spans="1:27" x14ac:dyDescent="0.25">
      <c r="A140" t="str">
        <f>'Raw Data'!S141</f>
        <v>A3O7X46E3REM7I</v>
      </c>
      <c r="B140" t="s">
        <v>797</v>
      </c>
      <c r="C140">
        <f t="shared" si="12"/>
        <v>4</v>
      </c>
      <c r="D140">
        <f t="shared" si="10"/>
        <v>10</v>
      </c>
      <c r="E140" t="s">
        <v>379</v>
      </c>
      <c r="F140">
        <f>'Raw Data'!F141/60</f>
        <v>32.31666666666667</v>
      </c>
      <c r="G140">
        <f t="shared" si="11"/>
        <v>6</v>
      </c>
      <c r="H140">
        <f>IF('Raw Data'!AI141=2,1,0)</f>
        <v>1</v>
      </c>
      <c r="I140">
        <f>IF('Raw Data'!AJ141=2,1,0)</f>
        <v>0</v>
      </c>
      <c r="J140">
        <f>IF('Raw Data'!AK141=2,1,0)</f>
        <v>0</v>
      </c>
      <c r="K140">
        <f>IF('Raw Data'!AL141=2,1,0)</f>
        <v>1</v>
      </c>
      <c r="L140">
        <f>IF('Raw Data'!AM141=2,1,0)</f>
        <v>0</v>
      </c>
      <c r="M140">
        <f>IF('Raw Data'!AN141=2,1,0)</f>
        <v>1</v>
      </c>
      <c r="N140">
        <f>IF('Raw Data'!AO141=2,1,0)</f>
        <v>1</v>
      </c>
      <c r="O140">
        <f>IF('Raw Data'!AP141=2,1,0)</f>
        <v>1</v>
      </c>
      <c r="P140">
        <f>IF('Raw Data'!AQ141=1,1,0)</f>
        <v>1</v>
      </c>
      <c r="Q140">
        <f>IF('Raw Data'!AR141=1,1,0)</f>
        <v>1</v>
      </c>
      <c r="R140">
        <f>IF('Raw Data'!AS141=1,1,0)</f>
        <v>1</v>
      </c>
      <c r="S140">
        <f>IF('Raw Data'!AT141=3,1,0)</f>
        <v>0</v>
      </c>
      <c r="T140">
        <f>IF('Raw Data'!AU141=3,1,0)</f>
        <v>0</v>
      </c>
      <c r="U140">
        <f>IF('Raw Data'!AV141=3,1,0)</f>
        <v>0</v>
      </c>
      <c r="V140">
        <f>IF('Raw Data'!AW141=4,1,0)</f>
        <v>0</v>
      </c>
      <c r="W140">
        <f>IF('Raw Data'!AX141=4,1,0)</f>
        <v>1</v>
      </c>
      <c r="X140">
        <f>IF('Raw Data'!AY141=4,1,0)</f>
        <v>0</v>
      </c>
      <c r="Y140">
        <f>IF('Raw Data'!AZ141=5,1,0)</f>
        <v>1</v>
      </c>
      <c r="Z140">
        <f>IF('Raw Data'!BA141=5,1,0)</f>
        <v>0</v>
      </c>
      <c r="AA140">
        <f>IF('Raw Data'!BB141=5,1,0)</f>
        <v>0</v>
      </c>
    </row>
    <row r="141" spans="1:27" x14ac:dyDescent="0.25">
      <c r="A141" t="str">
        <f>'Raw Data'!S142</f>
        <v>A3RQN5RZD1N2KP</v>
      </c>
      <c r="B141" t="s">
        <v>783</v>
      </c>
      <c r="C141">
        <f t="shared" si="12"/>
        <v>3.5999999999999996</v>
      </c>
      <c r="D141">
        <f t="shared" si="10"/>
        <v>9</v>
      </c>
      <c r="E141" t="s">
        <v>379</v>
      </c>
      <c r="F141">
        <f>'Raw Data'!F142/60</f>
        <v>25.966666666666665</v>
      </c>
      <c r="G141">
        <f t="shared" si="11"/>
        <v>5.6</v>
      </c>
      <c r="H141">
        <f>IF('Raw Data'!AI142=2,1,0)</f>
        <v>0</v>
      </c>
      <c r="I141">
        <f>IF('Raw Data'!AJ142=2,1,0)</f>
        <v>0</v>
      </c>
      <c r="J141">
        <f>IF('Raw Data'!AK142=2,1,0)</f>
        <v>1</v>
      </c>
      <c r="K141">
        <f>IF('Raw Data'!AL142=2,1,0)</f>
        <v>0</v>
      </c>
      <c r="L141">
        <f>IF('Raw Data'!AM142=2,1,0)</f>
        <v>0</v>
      </c>
      <c r="M141">
        <f>IF('Raw Data'!AN142=2,1,0)</f>
        <v>1</v>
      </c>
      <c r="N141">
        <f>IF('Raw Data'!AO142=2,1,0)</f>
        <v>0</v>
      </c>
      <c r="O141">
        <f>IF('Raw Data'!AP142=2,1,0)</f>
        <v>1</v>
      </c>
      <c r="P141">
        <f>IF('Raw Data'!AQ142=1,1,0)</f>
        <v>1</v>
      </c>
      <c r="Q141">
        <f>IF('Raw Data'!AR142=1,1,0)</f>
        <v>1</v>
      </c>
      <c r="R141">
        <f>IF('Raw Data'!AS142=1,1,0)</f>
        <v>1</v>
      </c>
      <c r="S141">
        <f>IF('Raw Data'!AT142=3,1,0)</f>
        <v>1</v>
      </c>
      <c r="T141">
        <f>IF('Raw Data'!AU142=3,1,0)</f>
        <v>0</v>
      </c>
      <c r="U141">
        <f>IF('Raw Data'!AV142=3,1,0)</f>
        <v>0</v>
      </c>
      <c r="V141">
        <f>IF('Raw Data'!AW142=4,1,0)</f>
        <v>0</v>
      </c>
      <c r="W141">
        <f>IF('Raw Data'!AX142=4,1,0)</f>
        <v>0</v>
      </c>
      <c r="X141">
        <f>IF('Raw Data'!AY142=4,1,0)</f>
        <v>1</v>
      </c>
      <c r="Y141">
        <f>IF('Raw Data'!AZ142=5,1,0)</f>
        <v>1</v>
      </c>
      <c r="Z141">
        <f>IF('Raw Data'!BA142=5,1,0)</f>
        <v>0</v>
      </c>
      <c r="AA141">
        <f>IF('Raw Data'!BB142=5,1,0)</f>
        <v>0</v>
      </c>
    </row>
    <row r="142" spans="1:27" x14ac:dyDescent="0.25">
      <c r="A142" t="str">
        <f>'Raw Data'!S143</f>
        <v>AB66CTVQ90RCV</v>
      </c>
      <c r="B142" t="s">
        <v>756</v>
      </c>
      <c r="C142">
        <f t="shared" si="12"/>
        <v>3.2</v>
      </c>
      <c r="D142">
        <f t="shared" si="10"/>
        <v>8</v>
      </c>
      <c r="E142" t="s">
        <v>379</v>
      </c>
      <c r="F142">
        <f>'Raw Data'!F143/60</f>
        <v>44.43333333333333</v>
      </c>
      <c r="G142">
        <f t="shared" si="11"/>
        <v>5.2</v>
      </c>
      <c r="H142">
        <f>IF('Raw Data'!AI143=2,1,0)</f>
        <v>1</v>
      </c>
      <c r="I142">
        <f>IF('Raw Data'!AJ143=2,1,0)</f>
        <v>0</v>
      </c>
      <c r="J142">
        <f>IF('Raw Data'!AK143=2,1,0)</f>
        <v>0</v>
      </c>
      <c r="K142">
        <f>IF('Raw Data'!AL143=2,1,0)</f>
        <v>0</v>
      </c>
      <c r="L142">
        <f>IF('Raw Data'!AM143=2,1,0)</f>
        <v>0</v>
      </c>
      <c r="M142">
        <f>IF('Raw Data'!AN143=2,1,0)</f>
        <v>1</v>
      </c>
      <c r="N142">
        <f>IF('Raw Data'!AO143=2,1,0)</f>
        <v>0</v>
      </c>
      <c r="O142">
        <f>IF('Raw Data'!AP143=2,1,0)</f>
        <v>0</v>
      </c>
      <c r="P142">
        <f>IF('Raw Data'!AQ143=1,1,0)</f>
        <v>1</v>
      </c>
      <c r="Q142">
        <f>IF('Raw Data'!AR143=1,1,0)</f>
        <v>1</v>
      </c>
      <c r="R142">
        <f>IF('Raw Data'!AS143=1,1,0)</f>
        <v>1</v>
      </c>
      <c r="S142">
        <f>IF('Raw Data'!AT143=3,1,0)</f>
        <v>0</v>
      </c>
      <c r="T142">
        <f>IF('Raw Data'!AU143=3,1,0)</f>
        <v>1</v>
      </c>
      <c r="U142">
        <f>IF('Raw Data'!AV143=3,1,0)</f>
        <v>0</v>
      </c>
      <c r="V142">
        <f>IF('Raw Data'!AW143=4,1,0)</f>
        <v>0</v>
      </c>
      <c r="W142">
        <f>IF('Raw Data'!AX143=4,1,0)</f>
        <v>0</v>
      </c>
      <c r="X142">
        <f>IF('Raw Data'!AY143=4,1,0)</f>
        <v>1</v>
      </c>
      <c r="Y142">
        <f>IF('Raw Data'!AZ143=5,1,0)</f>
        <v>0</v>
      </c>
      <c r="Z142">
        <f>IF('Raw Data'!BA143=5,1,0)</f>
        <v>1</v>
      </c>
      <c r="AA142">
        <f>IF('Raw Data'!BB143=5,1,0)</f>
        <v>0</v>
      </c>
    </row>
    <row r="143" spans="1:27" x14ac:dyDescent="0.25">
      <c r="A143" t="str">
        <f>'Raw Data'!S144</f>
        <v>A299J4PKHAEU9H</v>
      </c>
      <c r="B143" t="s">
        <v>792</v>
      </c>
      <c r="C143">
        <f t="shared" si="12"/>
        <v>1.6</v>
      </c>
      <c r="D143">
        <f t="shared" si="10"/>
        <v>4</v>
      </c>
      <c r="E143" t="s">
        <v>379</v>
      </c>
      <c r="F143">
        <f>'Raw Data'!F144/60</f>
        <v>22.116666666666667</v>
      </c>
      <c r="G143">
        <f t="shared" si="11"/>
        <v>3.6</v>
      </c>
      <c r="H143">
        <f>IF('Raw Data'!AI144=2,1,0)</f>
        <v>0</v>
      </c>
      <c r="I143">
        <f>IF('Raw Data'!AJ144=2,1,0)</f>
        <v>0</v>
      </c>
      <c r="J143">
        <f>IF('Raw Data'!AK144=2,1,0)</f>
        <v>0</v>
      </c>
      <c r="K143">
        <f>IF('Raw Data'!AL144=2,1,0)</f>
        <v>1</v>
      </c>
      <c r="L143">
        <f>IF('Raw Data'!AM144=2,1,0)</f>
        <v>0</v>
      </c>
      <c r="M143">
        <f>IF('Raw Data'!AN144=2,1,0)</f>
        <v>0</v>
      </c>
      <c r="N143">
        <f>IF('Raw Data'!AO144=2,1,0)</f>
        <v>0</v>
      </c>
      <c r="O143">
        <f>IF('Raw Data'!AP144=2,1,0)</f>
        <v>0</v>
      </c>
      <c r="P143">
        <f>IF('Raw Data'!AQ144=1,1,0)</f>
        <v>1</v>
      </c>
      <c r="Q143">
        <f>IF('Raw Data'!AR144=1,1,0)</f>
        <v>0</v>
      </c>
      <c r="R143">
        <f>IF('Raw Data'!AS144=1,1,0)</f>
        <v>0</v>
      </c>
      <c r="S143">
        <f>IF('Raw Data'!AT144=3,1,0)</f>
        <v>0</v>
      </c>
      <c r="T143">
        <f>IF('Raw Data'!AU144=3,1,0)</f>
        <v>0</v>
      </c>
      <c r="U143">
        <f>IF('Raw Data'!AV144=3,1,0)</f>
        <v>0</v>
      </c>
      <c r="V143">
        <f>IF('Raw Data'!AW144=4,1,0)</f>
        <v>1</v>
      </c>
      <c r="W143">
        <f>IF('Raw Data'!AX144=4,1,0)</f>
        <v>0</v>
      </c>
      <c r="X143">
        <f>IF('Raw Data'!AY144=4,1,0)</f>
        <v>0</v>
      </c>
      <c r="Y143">
        <f>IF('Raw Data'!AZ144=5,1,0)</f>
        <v>1</v>
      </c>
      <c r="Z143">
        <f>IF('Raw Data'!BA144=5,1,0)</f>
        <v>0</v>
      </c>
      <c r="AA143">
        <f>IF('Raw Data'!BB144=5,1,0)</f>
        <v>0</v>
      </c>
    </row>
    <row r="144" spans="1:27" x14ac:dyDescent="0.25">
      <c r="A144" t="str">
        <f>'Raw Data'!S145</f>
        <v>AL6TUFYAMT6U4</v>
      </c>
      <c r="B144" t="s">
        <v>773</v>
      </c>
      <c r="C144">
        <f t="shared" si="12"/>
        <v>1.2000000000000002</v>
      </c>
      <c r="D144">
        <f t="shared" si="10"/>
        <v>3</v>
      </c>
      <c r="E144" t="s">
        <v>379</v>
      </c>
      <c r="F144">
        <f>'Raw Data'!F145/60</f>
        <v>25.05</v>
      </c>
      <c r="G144">
        <f t="shared" si="11"/>
        <v>3.2</v>
      </c>
      <c r="H144">
        <f>IF('Raw Data'!AI145=2,1,0)</f>
        <v>0</v>
      </c>
      <c r="I144">
        <f>IF('Raw Data'!AJ145=2,1,0)</f>
        <v>0</v>
      </c>
      <c r="J144">
        <f>IF('Raw Data'!AK145=2,1,0)</f>
        <v>1</v>
      </c>
      <c r="K144">
        <f>IF('Raw Data'!AL145=2,1,0)</f>
        <v>1</v>
      </c>
      <c r="L144">
        <f>IF('Raw Data'!AM145=2,1,0)</f>
        <v>0</v>
      </c>
      <c r="M144">
        <f>IF('Raw Data'!AN145=2,1,0)</f>
        <v>0</v>
      </c>
      <c r="N144">
        <f>IF('Raw Data'!AO145=2,1,0)</f>
        <v>0</v>
      </c>
      <c r="O144">
        <f>IF('Raw Data'!AP145=2,1,0)</f>
        <v>0</v>
      </c>
      <c r="P144">
        <f>IF('Raw Data'!AQ145=1,1,0)</f>
        <v>1</v>
      </c>
      <c r="Q144">
        <f>IF('Raw Data'!AR145=1,1,0)</f>
        <v>0</v>
      </c>
      <c r="R144">
        <f>IF('Raw Data'!AS145=1,1,0)</f>
        <v>0</v>
      </c>
      <c r="S144">
        <f>IF('Raw Data'!AT145=3,1,0)</f>
        <v>0</v>
      </c>
      <c r="T144">
        <f>IF('Raw Data'!AU145=3,1,0)</f>
        <v>0</v>
      </c>
      <c r="U144">
        <f>IF('Raw Data'!AV145=3,1,0)</f>
        <v>0</v>
      </c>
      <c r="V144">
        <f>IF('Raw Data'!AW145=4,1,0)</f>
        <v>0</v>
      </c>
      <c r="W144">
        <f>IF('Raw Data'!AX145=4,1,0)</f>
        <v>0</v>
      </c>
      <c r="X144">
        <f>IF('Raw Data'!AY145=4,1,0)</f>
        <v>0</v>
      </c>
      <c r="Y144">
        <f>IF('Raw Data'!AZ145=5,1,0)</f>
        <v>0</v>
      </c>
      <c r="Z144">
        <f>IF('Raw Data'!BA145=5,1,0)</f>
        <v>0</v>
      </c>
      <c r="AA144">
        <f>IF('Raw Data'!BB145=5,1,0)</f>
        <v>0</v>
      </c>
    </row>
    <row r="145" spans="1:27" x14ac:dyDescent="0.25">
      <c r="A145" t="str">
        <f>'Raw Data'!S146</f>
        <v>AFU00NU09CFXE</v>
      </c>
      <c r="B145" t="s">
        <v>753</v>
      </c>
      <c r="C145">
        <f t="shared" si="12"/>
        <v>1.6</v>
      </c>
      <c r="D145">
        <f t="shared" si="10"/>
        <v>4</v>
      </c>
      <c r="E145" t="s">
        <v>379</v>
      </c>
      <c r="F145">
        <f>'Raw Data'!F146/60</f>
        <v>39.533333333333331</v>
      </c>
      <c r="G145">
        <f t="shared" si="11"/>
        <v>3.6</v>
      </c>
      <c r="H145">
        <f>IF('Raw Data'!AI146=2,1,0)</f>
        <v>1</v>
      </c>
      <c r="I145">
        <f>IF('Raw Data'!AJ146=2,1,0)</f>
        <v>0</v>
      </c>
      <c r="J145">
        <f>IF('Raw Data'!AK146=2,1,0)</f>
        <v>0</v>
      </c>
      <c r="K145">
        <f>IF('Raw Data'!AL146=2,1,0)</f>
        <v>0</v>
      </c>
      <c r="L145">
        <f>IF('Raw Data'!AM146=2,1,0)</f>
        <v>0</v>
      </c>
      <c r="M145">
        <f>IF('Raw Data'!AN146=2,1,0)</f>
        <v>0</v>
      </c>
      <c r="N145">
        <f>IF('Raw Data'!AO146=2,1,0)</f>
        <v>0</v>
      </c>
      <c r="O145">
        <f>IF('Raw Data'!AP146=2,1,0)</f>
        <v>0</v>
      </c>
      <c r="P145">
        <f>IF('Raw Data'!AQ146=1,1,0)</f>
        <v>0</v>
      </c>
      <c r="Q145">
        <f>IF('Raw Data'!AR146=1,1,0)</f>
        <v>0</v>
      </c>
      <c r="R145">
        <f>IF('Raw Data'!AS146=1,1,0)</f>
        <v>0</v>
      </c>
      <c r="S145">
        <f>IF('Raw Data'!AT146=3,1,0)</f>
        <v>0</v>
      </c>
      <c r="T145">
        <f>IF('Raw Data'!AU146=3,1,0)</f>
        <v>1</v>
      </c>
      <c r="U145">
        <f>IF('Raw Data'!AV146=3,1,0)</f>
        <v>0</v>
      </c>
      <c r="V145">
        <f>IF('Raw Data'!AW146=4,1,0)</f>
        <v>0</v>
      </c>
      <c r="W145">
        <f>IF('Raw Data'!AX146=4,1,0)</f>
        <v>0</v>
      </c>
      <c r="X145">
        <f>IF('Raw Data'!AY146=4,1,0)</f>
        <v>0</v>
      </c>
      <c r="Y145">
        <f>IF('Raw Data'!AZ146=5,1,0)</f>
        <v>1</v>
      </c>
      <c r="Z145">
        <f>IF('Raw Data'!BA146=5,1,0)</f>
        <v>0</v>
      </c>
      <c r="AA145">
        <f>IF('Raw Data'!BB146=5,1,0)</f>
        <v>1</v>
      </c>
    </row>
    <row r="146" spans="1:27" x14ac:dyDescent="0.25">
      <c r="A146" t="str">
        <f>'Raw Data'!S147</f>
        <v>A1V1JNPU0KOA3X</v>
      </c>
      <c r="B146" t="s">
        <v>766</v>
      </c>
      <c r="C146">
        <f t="shared" si="12"/>
        <v>4.4000000000000004</v>
      </c>
      <c r="D146">
        <f t="shared" si="10"/>
        <v>11</v>
      </c>
      <c r="E146" t="s">
        <v>379</v>
      </c>
      <c r="F146">
        <f>'Raw Data'!F147/60</f>
        <v>50.333333333333336</v>
      </c>
      <c r="G146">
        <f t="shared" si="11"/>
        <v>6.4</v>
      </c>
      <c r="H146">
        <f>IF('Raw Data'!AI147=2,1,0)</f>
        <v>1</v>
      </c>
      <c r="I146">
        <f>IF('Raw Data'!AJ147=2,1,0)</f>
        <v>1</v>
      </c>
      <c r="J146">
        <f>IF('Raw Data'!AK147=2,1,0)</f>
        <v>0</v>
      </c>
      <c r="K146">
        <f>IF('Raw Data'!AL147=2,1,0)</f>
        <v>1</v>
      </c>
      <c r="L146">
        <f>IF('Raw Data'!AM147=2,1,0)</f>
        <v>0</v>
      </c>
      <c r="M146">
        <f>IF('Raw Data'!AN147=2,1,0)</f>
        <v>1</v>
      </c>
      <c r="N146">
        <f>IF('Raw Data'!AO147=2,1,0)</f>
        <v>1</v>
      </c>
      <c r="O146">
        <f>IF('Raw Data'!AP147=2,1,0)</f>
        <v>1</v>
      </c>
      <c r="P146">
        <f>IF('Raw Data'!AQ147=1,1,0)</f>
        <v>1</v>
      </c>
      <c r="Q146">
        <f>IF('Raw Data'!AR147=1,1,0)</f>
        <v>1</v>
      </c>
      <c r="R146">
        <f>IF('Raw Data'!AS147=1,1,0)</f>
        <v>1</v>
      </c>
      <c r="S146">
        <f>IF('Raw Data'!AT147=3,1,0)</f>
        <v>1</v>
      </c>
      <c r="T146">
        <f>IF('Raw Data'!AU147=3,1,0)</f>
        <v>0</v>
      </c>
      <c r="U146">
        <f>IF('Raw Data'!AV147=3,1,0)</f>
        <v>0</v>
      </c>
      <c r="V146">
        <f>IF('Raw Data'!AW147=4,1,0)</f>
        <v>0</v>
      </c>
      <c r="W146">
        <f>IF('Raw Data'!AX147=4,1,0)</f>
        <v>0</v>
      </c>
      <c r="X146">
        <f>IF('Raw Data'!AY147=4,1,0)</f>
        <v>0</v>
      </c>
      <c r="Y146">
        <f>IF('Raw Data'!AZ147=5,1,0)</f>
        <v>1</v>
      </c>
      <c r="Z146">
        <f>IF('Raw Data'!BA147=5,1,0)</f>
        <v>0</v>
      </c>
      <c r="AA146">
        <f>IF('Raw Data'!BB147=5,1,0)</f>
        <v>0</v>
      </c>
    </row>
    <row r="147" spans="1:27" x14ac:dyDescent="0.25">
      <c r="A147" t="str">
        <f>'Raw Data'!S148</f>
        <v>A3HOBJ4PJUOCUN</v>
      </c>
      <c r="B147" t="s">
        <v>795</v>
      </c>
      <c r="C147">
        <f t="shared" si="12"/>
        <v>2.8000000000000007</v>
      </c>
      <c r="D147">
        <f t="shared" si="10"/>
        <v>7</v>
      </c>
      <c r="E147" t="s">
        <v>379</v>
      </c>
      <c r="F147">
        <f>'Raw Data'!F148/60</f>
        <v>25.4</v>
      </c>
      <c r="G147">
        <f t="shared" si="11"/>
        <v>4.8000000000000007</v>
      </c>
      <c r="H147">
        <f>IF('Raw Data'!AI148=2,1,0)</f>
        <v>0</v>
      </c>
      <c r="I147">
        <f>IF('Raw Data'!AJ148=2,1,0)</f>
        <v>0</v>
      </c>
      <c r="J147">
        <f>IF('Raw Data'!AK148=2,1,0)</f>
        <v>1</v>
      </c>
      <c r="K147">
        <f>IF('Raw Data'!AL148=2,1,0)</f>
        <v>0</v>
      </c>
      <c r="L147">
        <f>IF('Raw Data'!AM148=2,1,0)</f>
        <v>0</v>
      </c>
      <c r="M147">
        <f>IF('Raw Data'!AN148=2,1,0)</f>
        <v>1</v>
      </c>
      <c r="N147">
        <f>IF('Raw Data'!AO148=2,1,0)</f>
        <v>0</v>
      </c>
      <c r="O147">
        <f>IF('Raw Data'!AP148=2,1,0)</f>
        <v>1</v>
      </c>
      <c r="P147">
        <f>IF('Raw Data'!AQ148=1,1,0)</f>
        <v>1</v>
      </c>
      <c r="Q147">
        <f>IF('Raw Data'!AR148=1,1,0)</f>
        <v>0</v>
      </c>
      <c r="R147">
        <f>IF('Raw Data'!AS148=1,1,0)</f>
        <v>1</v>
      </c>
      <c r="S147">
        <f>IF('Raw Data'!AT148=3,1,0)</f>
        <v>0</v>
      </c>
      <c r="T147">
        <f>IF('Raw Data'!AU148=3,1,0)</f>
        <v>1</v>
      </c>
      <c r="U147">
        <f>IF('Raw Data'!AV148=3,1,0)</f>
        <v>0</v>
      </c>
      <c r="V147">
        <f>IF('Raw Data'!AW148=4,1,0)</f>
        <v>0</v>
      </c>
      <c r="W147">
        <f>IF('Raw Data'!AX148=4,1,0)</f>
        <v>0</v>
      </c>
      <c r="X147">
        <f>IF('Raw Data'!AY148=4,1,0)</f>
        <v>0</v>
      </c>
      <c r="Y147">
        <f>IF('Raw Data'!AZ148=5,1,0)</f>
        <v>1</v>
      </c>
      <c r="Z147">
        <f>IF('Raw Data'!BA148=5,1,0)</f>
        <v>0</v>
      </c>
      <c r="AA147">
        <f>IF('Raw Data'!BB148=5,1,0)</f>
        <v>0</v>
      </c>
    </row>
    <row r="148" spans="1:27" x14ac:dyDescent="0.25">
      <c r="A148" t="str">
        <f>'Raw Data'!S149</f>
        <v>A35D31QHYQUF9V</v>
      </c>
      <c r="B148" t="s">
        <v>781</v>
      </c>
      <c r="C148">
        <f t="shared" si="12"/>
        <v>4</v>
      </c>
      <c r="D148">
        <f t="shared" si="10"/>
        <v>10</v>
      </c>
      <c r="E148" t="s">
        <v>379</v>
      </c>
      <c r="F148">
        <f>'Raw Data'!F149/60</f>
        <v>24.033333333333335</v>
      </c>
      <c r="G148">
        <f t="shared" si="11"/>
        <v>6</v>
      </c>
      <c r="H148">
        <f>IF('Raw Data'!AI149=2,1,0)</f>
        <v>0</v>
      </c>
      <c r="I148">
        <f>IF('Raw Data'!AJ149=2,1,0)</f>
        <v>1</v>
      </c>
      <c r="J148">
        <f>IF('Raw Data'!AK149=2,1,0)</f>
        <v>1</v>
      </c>
      <c r="K148">
        <f>IF('Raw Data'!AL149=2,1,0)</f>
        <v>0</v>
      </c>
      <c r="L148">
        <f>IF('Raw Data'!AM149=2,1,0)</f>
        <v>1</v>
      </c>
      <c r="M148">
        <f>IF('Raw Data'!AN149=2,1,0)</f>
        <v>1</v>
      </c>
      <c r="N148">
        <f>IF('Raw Data'!AO149=2,1,0)</f>
        <v>1</v>
      </c>
      <c r="O148">
        <f>IF('Raw Data'!AP149=2,1,0)</f>
        <v>1</v>
      </c>
      <c r="P148">
        <f>IF('Raw Data'!AQ149=1,1,0)</f>
        <v>1</v>
      </c>
      <c r="Q148">
        <f>IF('Raw Data'!AR149=1,1,0)</f>
        <v>1</v>
      </c>
      <c r="R148">
        <f>IF('Raw Data'!AS149=1,1,0)</f>
        <v>1</v>
      </c>
      <c r="S148">
        <f>IF('Raw Data'!AT149=3,1,0)</f>
        <v>1</v>
      </c>
      <c r="T148">
        <f>IF('Raw Data'!AU149=3,1,0)</f>
        <v>0</v>
      </c>
      <c r="U148">
        <f>IF('Raw Data'!AV149=3,1,0)</f>
        <v>0</v>
      </c>
      <c r="V148">
        <f>IF('Raw Data'!AW149=4,1,0)</f>
        <v>0</v>
      </c>
      <c r="W148">
        <f>IF('Raw Data'!AX149=4,1,0)</f>
        <v>0</v>
      </c>
      <c r="X148">
        <f>IF('Raw Data'!AY149=4,1,0)</f>
        <v>0</v>
      </c>
      <c r="Y148">
        <f>IF('Raw Data'!AZ149=5,1,0)</f>
        <v>0</v>
      </c>
      <c r="Z148">
        <f>IF('Raw Data'!BA149=5,1,0)</f>
        <v>0</v>
      </c>
      <c r="AA148">
        <f>IF('Raw Data'!BB149=5,1,0)</f>
        <v>0</v>
      </c>
    </row>
    <row r="149" spans="1:27" x14ac:dyDescent="0.25">
      <c r="A149" t="str">
        <f>'Raw Data'!S150</f>
        <v>A3LA5P3N3KI8U7</v>
      </c>
      <c r="B149" t="s">
        <v>790</v>
      </c>
      <c r="C149">
        <f t="shared" si="12"/>
        <v>2.8000000000000007</v>
      </c>
      <c r="D149">
        <f t="shared" si="10"/>
        <v>7</v>
      </c>
      <c r="E149" t="s">
        <v>379</v>
      </c>
      <c r="F149">
        <f>'Raw Data'!F150/60</f>
        <v>3963.5833333333335</v>
      </c>
      <c r="G149">
        <f t="shared" si="11"/>
        <v>4.8000000000000007</v>
      </c>
      <c r="H149">
        <f>IF('Raw Data'!AI150=2,1,0)</f>
        <v>0</v>
      </c>
      <c r="I149">
        <f>IF('Raw Data'!AJ150=2,1,0)</f>
        <v>0</v>
      </c>
      <c r="J149">
        <f>IF('Raw Data'!AK150=2,1,0)</f>
        <v>0</v>
      </c>
      <c r="K149">
        <f>IF('Raw Data'!AL150=2,1,0)</f>
        <v>0</v>
      </c>
      <c r="L149">
        <f>IF('Raw Data'!AM150=2,1,0)</f>
        <v>0</v>
      </c>
      <c r="M149">
        <f>IF('Raw Data'!AN150=2,1,0)</f>
        <v>0</v>
      </c>
      <c r="N149">
        <f>IF('Raw Data'!AO150=2,1,0)</f>
        <v>1</v>
      </c>
      <c r="O149">
        <f>IF('Raw Data'!AP150=2,1,0)</f>
        <v>1</v>
      </c>
      <c r="P149">
        <f>IF('Raw Data'!AQ150=1,1,0)</f>
        <v>1</v>
      </c>
      <c r="Q149">
        <f>IF('Raw Data'!AR150=1,1,0)</f>
        <v>1</v>
      </c>
      <c r="R149">
        <f>IF('Raw Data'!AS150=1,1,0)</f>
        <v>0</v>
      </c>
      <c r="S149">
        <f>IF('Raw Data'!AT150=3,1,0)</f>
        <v>1</v>
      </c>
      <c r="T149">
        <f>IF('Raw Data'!AU150=3,1,0)</f>
        <v>0</v>
      </c>
      <c r="U149">
        <f>IF('Raw Data'!AV150=3,1,0)</f>
        <v>0</v>
      </c>
      <c r="V149">
        <f>IF('Raw Data'!AW150=4,1,0)</f>
        <v>0</v>
      </c>
      <c r="W149">
        <f>IF('Raw Data'!AX150=4,1,0)</f>
        <v>0</v>
      </c>
      <c r="X149">
        <f>IF('Raw Data'!AY150=4,1,0)</f>
        <v>0</v>
      </c>
      <c r="Y149">
        <f>IF('Raw Data'!AZ150=5,1,0)</f>
        <v>1</v>
      </c>
      <c r="Z149">
        <f>IF('Raw Data'!BA150=5,1,0)</f>
        <v>1</v>
      </c>
      <c r="AA149">
        <f>IF('Raw Data'!BB150=5,1,0)</f>
        <v>0</v>
      </c>
    </row>
    <row r="150" spans="1:27" x14ac:dyDescent="0.25">
      <c r="A150" t="str">
        <f>'Raw Data'!S151</f>
        <v>A35T6IAX6MHNHC</v>
      </c>
      <c r="B150" t="s">
        <v>759</v>
      </c>
      <c r="C150">
        <f t="shared" si="12"/>
        <v>2</v>
      </c>
      <c r="D150">
        <f t="shared" si="10"/>
        <v>5</v>
      </c>
      <c r="E150" t="s">
        <v>379</v>
      </c>
      <c r="F150">
        <f>'Raw Data'!F151/60</f>
        <v>19.866666666666667</v>
      </c>
      <c r="G150">
        <f t="shared" si="11"/>
        <v>4</v>
      </c>
      <c r="H150">
        <f>IF('Raw Data'!AI151=2,1,0)</f>
        <v>0</v>
      </c>
      <c r="I150">
        <f>IF('Raw Data'!AJ151=2,1,0)</f>
        <v>0</v>
      </c>
      <c r="J150">
        <f>IF('Raw Data'!AK151=2,1,0)</f>
        <v>0</v>
      </c>
      <c r="K150">
        <f>IF('Raw Data'!AL151=2,1,0)</f>
        <v>0</v>
      </c>
      <c r="L150">
        <f>IF('Raw Data'!AM151=2,1,0)</f>
        <v>0</v>
      </c>
      <c r="M150">
        <f>IF('Raw Data'!AN151=2,1,0)</f>
        <v>0</v>
      </c>
      <c r="N150">
        <f>IF('Raw Data'!AO151=2,1,0)</f>
        <v>0</v>
      </c>
      <c r="O150">
        <f>IF('Raw Data'!AP151=2,1,0)</f>
        <v>0</v>
      </c>
      <c r="P150">
        <f>IF('Raw Data'!AQ151=1,1,0)</f>
        <v>1</v>
      </c>
      <c r="Q150">
        <f>IF('Raw Data'!AR151=1,1,0)</f>
        <v>0</v>
      </c>
      <c r="R150">
        <f>IF('Raw Data'!AS151=1,1,0)</f>
        <v>0</v>
      </c>
      <c r="S150">
        <f>IF('Raw Data'!AT151=3,1,0)</f>
        <v>1</v>
      </c>
      <c r="T150">
        <f>IF('Raw Data'!AU151=3,1,0)</f>
        <v>0</v>
      </c>
      <c r="U150">
        <f>IF('Raw Data'!AV151=3,1,0)</f>
        <v>1</v>
      </c>
      <c r="V150">
        <f>IF('Raw Data'!AW151=4,1,0)</f>
        <v>1</v>
      </c>
      <c r="W150">
        <f>IF('Raw Data'!AX151=4,1,0)</f>
        <v>0</v>
      </c>
      <c r="X150">
        <f>IF('Raw Data'!AY151=4,1,0)</f>
        <v>1</v>
      </c>
      <c r="Y150">
        <f>IF('Raw Data'!AZ151=5,1,0)</f>
        <v>0</v>
      </c>
      <c r="Z150">
        <f>IF('Raw Data'!BA151=5,1,0)</f>
        <v>0</v>
      </c>
      <c r="AA150">
        <f>IF('Raw Data'!BB151=5,1,0)</f>
        <v>0</v>
      </c>
    </row>
    <row r="151" spans="1:27" x14ac:dyDescent="0.25">
      <c r="A151" t="str">
        <f>'Raw Data'!S152</f>
        <v>A4E1UYPDHE8D8</v>
      </c>
      <c r="B151" t="s">
        <v>767</v>
      </c>
      <c r="C151">
        <f t="shared" si="12"/>
        <v>5.2</v>
      </c>
      <c r="D151">
        <f t="shared" si="10"/>
        <v>13</v>
      </c>
      <c r="E151" t="s">
        <v>379</v>
      </c>
      <c r="F151">
        <f>'Raw Data'!F152/60</f>
        <v>41.1</v>
      </c>
      <c r="G151">
        <f t="shared" si="11"/>
        <v>7.2</v>
      </c>
      <c r="H151">
        <f>IF('Raw Data'!AI152=2,1,0)</f>
        <v>1</v>
      </c>
      <c r="I151">
        <f>IF('Raw Data'!AJ152=2,1,0)</f>
        <v>1</v>
      </c>
      <c r="J151">
        <f>IF('Raw Data'!AK152=2,1,0)</f>
        <v>1</v>
      </c>
      <c r="K151">
        <f>IF('Raw Data'!AL152=2,1,0)</f>
        <v>0</v>
      </c>
      <c r="L151">
        <f>IF('Raw Data'!AM152=2,1,0)</f>
        <v>0</v>
      </c>
      <c r="M151">
        <f>IF('Raw Data'!AN152=2,1,0)</f>
        <v>1</v>
      </c>
      <c r="N151">
        <f>IF('Raw Data'!AO152=2,1,0)</f>
        <v>1</v>
      </c>
      <c r="O151">
        <f>IF('Raw Data'!AP152=2,1,0)</f>
        <v>1</v>
      </c>
      <c r="P151">
        <f>IF('Raw Data'!AQ152=1,1,0)</f>
        <v>1</v>
      </c>
      <c r="Q151">
        <f>IF('Raw Data'!AR152=1,1,0)</f>
        <v>1</v>
      </c>
      <c r="R151">
        <f>IF('Raw Data'!AS152=1,1,0)</f>
        <v>1</v>
      </c>
      <c r="S151">
        <f>IF('Raw Data'!AT152=3,1,0)</f>
        <v>0</v>
      </c>
      <c r="T151">
        <f>IF('Raw Data'!AU152=3,1,0)</f>
        <v>1</v>
      </c>
      <c r="U151">
        <f>IF('Raw Data'!AV152=3,1,0)</f>
        <v>1</v>
      </c>
      <c r="V151">
        <f>IF('Raw Data'!AW152=4,1,0)</f>
        <v>0</v>
      </c>
      <c r="W151">
        <f>IF('Raw Data'!AX152=4,1,0)</f>
        <v>1</v>
      </c>
      <c r="X151">
        <f>IF('Raw Data'!AY152=4,1,0)</f>
        <v>0</v>
      </c>
      <c r="Y151">
        <f>IF('Raw Data'!AZ152=5,1,0)</f>
        <v>1</v>
      </c>
      <c r="Z151">
        <f>IF('Raw Data'!BA152=5,1,0)</f>
        <v>0</v>
      </c>
      <c r="AA151">
        <f>IF('Raw Data'!BB152=5,1,0)</f>
        <v>0</v>
      </c>
    </row>
    <row r="152" spans="1:27" x14ac:dyDescent="0.25">
      <c r="A152" t="str">
        <f>'Raw Data'!S153</f>
        <v>A3G55RJTW3BSGM</v>
      </c>
      <c r="B152" t="s">
        <v>774</v>
      </c>
      <c r="C152">
        <f t="shared" si="12"/>
        <v>3.5999999999999996</v>
      </c>
      <c r="D152">
        <f t="shared" si="10"/>
        <v>9</v>
      </c>
      <c r="E152" t="s">
        <v>379</v>
      </c>
      <c r="F152">
        <f>'Raw Data'!F153/60</f>
        <v>46.93333333333333</v>
      </c>
      <c r="G152">
        <f t="shared" si="11"/>
        <v>5.6</v>
      </c>
      <c r="H152">
        <f>IF('Raw Data'!AI153=2,1,0)</f>
        <v>0</v>
      </c>
      <c r="I152">
        <f>IF('Raw Data'!AJ153=2,1,0)</f>
        <v>0</v>
      </c>
      <c r="J152">
        <f>IF('Raw Data'!AK153=2,1,0)</f>
        <v>0</v>
      </c>
      <c r="K152">
        <f>IF('Raw Data'!AL153=2,1,0)</f>
        <v>0</v>
      </c>
      <c r="L152">
        <f>IF('Raw Data'!AM153=2,1,0)</f>
        <v>0</v>
      </c>
      <c r="M152">
        <f>IF('Raw Data'!AN153=2,1,0)</f>
        <v>1</v>
      </c>
      <c r="N152">
        <f>IF('Raw Data'!AO153=2,1,0)</f>
        <v>0</v>
      </c>
      <c r="O152">
        <f>IF('Raw Data'!AP153=2,1,0)</f>
        <v>1</v>
      </c>
      <c r="P152">
        <f>IF('Raw Data'!AQ153=1,1,0)</f>
        <v>1</v>
      </c>
      <c r="Q152">
        <f>IF('Raw Data'!AR153=1,1,0)</f>
        <v>1</v>
      </c>
      <c r="R152">
        <f>IF('Raw Data'!AS153=1,1,0)</f>
        <v>1</v>
      </c>
      <c r="S152">
        <f>IF('Raw Data'!AT153=3,1,0)</f>
        <v>1</v>
      </c>
      <c r="T152">
        <f>IF('Raw Data'!AU153=3,1,0)</f>
        <v>1</v>
      </c>
      <c r="U152">
        <f>IF('Raw Data'!AV153=3,1,0)</f>
        <v>1</v>
      </c>
      <c r="V152">
        <f>IF('Raw Data'!AW153=4,1,0)</f>
        <v>0</v>
      </c>
      <c r="W152">
        <f>IF('Raw Data'!AX153=4,1,0)</f>
        <v>0</v>
      </c>
      <c r="X152">
        <f>IF('Raw Data'!AY153=4,1,0)</f>
        <v>0</v>
      </c>
      <c r="Y152">
        <f>IF('Raw Data'!AZ153=5,1,0)</f>
        <v>1</v>
      </c>
      <c r="Z152">
        <f>IF('Raw Data'!BA153=5,1,0)</f>
        <v>0</v>
      </c>
      <c r="AA152">
        <f>IF('Raw Data'!BB153=5,1,0)</f>
        <v>0</v>
      </c>
    </row>
    <row r="153" spans="1:27" x14ac:dyDescent="0.25">
      <c r="A153" t="str">
        <f>'Raw Data'!S154</f>
        <v>A1YC558J4E5KZ</v>
      </c>
      <c r="B153" t="s">
        <v>763</v>
      </c>
      <c r="C153">
        <f t="shared" si="12"/>
        <v>3.5999999999999996</v>
      </c>
      <c r="D153">
        <f t="shared" si="10"/>
        <v>9</v>
      </c>
      <c r="E153" t="s">
        <v>379</v>
      </c>
      <c r="F153">
        <f>'Raw Data'!F154/60</f>
        <v>52.65</v>
      </c>
      <c r="G153">
        <f t="shared" si="11"/>
        <v>5.6</v>
      </c>
      <c r="H153">
        <f>IF('Raw Data'!AI154=2,1,0)</f>
        <v>0</v>
      </c>
      <c r="I153">
        <f>IF('Raw Data'!AJ154=2,1,0)</f>
        <v>0</v>
      </c>
      <c r="J153">
        <f>IF('Raw Data'!AK154=2,1,0)</f>
        <v>0</v>
      </c>
      <c r="K153">
        <f>IF('Raw Data'!AL154=2,1,0)</f>
        <v>0</v>
      </c>
      <c r="L153">
        <f>IF('Raw Data'!AM154=2,1,0)</f>
        <v>0</v>
      </c>
      <c r="M153">
        <f>IF('Raw Data'!AN154=2,1,0)</f>
        <v>1</v>
      </c>
      <c r="N153">
        <f>IF('Raw Data'!AO154=2,1,0)</f>
        <v>0</v>
      </c>
      <c r="O153">
        <f>IF('Raw Data'!AP154=2,1,0)</f>
        <v>1</v>
      </c>
      <c r="P153">
        <f>IF('Raw Data'!AQ154=1,1,0)</f>
        <v>1</v>
      </c>
      <c r="Q153">
        <f>IF('Raw Data'!AR154=1,1,0)</f>
        <v>1</v>
      </c>
      <c r="R153">
        <f>IF('Raw Data'!AS154=1,1,0)</f>
        <v>1</v>
      </c>
      <c r="S153">
        <f>IF('Raw Data'!AT154=3,1,0)</f>
        <v>1</v>
      </c>
      <c r="T153">
        <f>IF('Raw Data'!AU154=3,1,0)</f>
        <v>1</v>
      </c>
      <c r="U153">
        <f>IF('Raw Data'!AV154=3,1,0)</f>
        <v>1</v>
      </c>
      <c r="V153">
        <f>IF('Raw Data'!AW154=4,1,0)</f>
        <v>0</v>
      </c>
      <c r="W153">
        <f>IF('Raw Data'!AX154=4,1,0)</f>
        <v>0</v>
      </c>
      <c r="X153">
        <f>IF('Raw Data'!AY154=4,1,0)</f>
        <v>0</v>
      </c>
      <c r="Y153">
        <f>IF('Raw Data'!AZ154=5,1,0)</f>
        <v>1</v>
      </c>
      <c r="Z153">
        <f>IF('Raw Data'!BA154=5,1,0)</f>
        <v>0</v>
      </c>
      <c r="AA153">
        <f>IF('Raw Data'!BB154=5,1,0)</f>
        <v>0</v>
      </c>
    </row>
    <row r="154" spans="1:27" x14ac:dyDescent="0.25">
      <c r="A154" t="str">
        <f>'Raw Data'!S155</f>
        <v>A1506T1PAYRT16</v>
      </c>
      <c r="B154" t="s">
        <v>1008</v>
      </c>
      <c r="C154">
        <f t="shared" ref="C154:C208" si="13">G154-2</f>
        <v>3.2</v>
      </c>
      <c r="D154">
        <f t="shared" ref="D154:D208" si="14">SUM(H154:AA154)</f>
        <v>8</v>
      </c>
      <c r="E154" t="s">
        <v>379</v>
      </c>
      <c r="F154">
        <f>'Raw Data'!F155/60</f>
        <v>30.966666666666665</v>
      </c>
      <c r="G154">
        <f t="shared" ref="G154:G208" si="15">2+(0.4*D154)</f>
        <v>5.2</v>
      </c>
      <c r="H154">
        <f>IF('Raw Data'!AI155=2,1,0)</f>
        <v>0</v>
      </c>
      <c r="I154">
        <f>IF('Raw Data'!AJ155=2,1,0)</f>
        <v>0</v>
      </c>
      <c r="J154">
        <f>IF('Raw Data'!AK155=2,1,0)</f>
        <v>1</v>
      </c>
      <c r="K154">
        <f>IF('Raw Data'!AL155=2,1,0)</f>
        <v>0</v>
      </c>
      <c r="L154">
        <f>IF('Raw Data'!AM155=2,1,0)</f>
        <v>1</v>
      </c>
      <c r="M154">
        <f>IF('Raw Data'!AN155=2,1,0)</f>
        <v>1</v>
      </c>
      <c r="N154">
        <f>IF('Raw Data'!AO155=2,1,0)</f>
        <v>1</v>
      </c>
      <c r="O154">
        <f>IF('Raw Data'!AP155=2,1,0)</f>
        <v>1</v>
      </c>
      <c r="P154">
        <f>IF('Raw Data'!AQ155=1,1,0)</f>
        <v>1</v>
      </c>
      <c r="Q154">
        <f>IF('Raw Data'!AR155=1,1,0)</f>
        <v>0</v>
      </c>
      <c r="R154">
        <f>IF('Raw Data'!AS155=1,1,0)</f>
        <v>0</v>
      </c>
      <c r="S154">
        <f>IF('Raw Data'!AT155=3,1,0)</f>
        <v>0</v>
      </c>
      <c r="T154">
        <f>IF('Raw Data'!AU155=3,1,0)</f>
        <v>0</v>
      </c>
      <c r="U154">
        <f>IF('Raw Data'!AV155=3,1,0)</f>
        <v>1</v>
      </c>
      <c r="V154">
        <f>IF('Raw Data'!AW155=4,1,0)</f>
        <v>0</v>
      </c>
      <c r="W154">
        <f>IF('Raw Data'!AX155=4,1,0)</f>
        <v>0</v>
      </c>
      <c r="X154">
        <f>IF('Raw Data'!AY155=4,1,0)</f>
        <v>0</v>
      </c>
      <c r="Y154">
        <f>IF('Raw Data'!AZ155=5,1,0)</f>
        <v>0</v>
      </c>
      <c r="Z154">
        <f>IF('Raw Data'!BA155=5,1,0)</f>
        <v>0</v>
      </c>
      <c r="AA154">
        <f>IF('Raw Data'!BB155=5,1,0)</f>
        <v>1</v>
      </c>
    </row>
    <row r="155" spans="1:27" s="4" customFormat="1" x14ac:dyDescent="0.25">
      <c r="A155" s="4" t="str">
        <f>'Raw Data'!S156</f>
        <v>A5LYLHG880ABE</v>
      </c>
      <c r="B155" s="4" t="s">
        <v>1013</v>
      </c>
      <c r="C155" s="4">
        <f t="shared" si="13"/>
        <v>1.6</v>
      </c>
      <c r="D155" s="4">
        <f t="shared" si="14"/>
        <v>4</v>
      </c>
      <c r="F155" s="4">
        <f>'Raw Data'!F156/60</f>
        <v>7.416666666666667</v>
      </c>
      <c r="G155" s="4">
        <f t="shared" si="15"/>
        <v>3.6</v>
      </c>
      <c r="H155" s="4">
        <f>IF('Raw Data'!AI156=2,1,0)</f>
        <v>0</v>
      </c>
      <c r="I155" s="4">
        <f>IF('Raw Data'!AJ156=2,1,0)</f>
        <v>0</v>
      </c>
      <c r="J155" s="4">
        <f>IF('Raw Data'!AK156=2,1,0)</f>
        <v>0</v>
      </c>
      <c r="K155" s="4">
        <f>IF('Raw Data'!AL156=2,1,0)</f>
        <v>0</v>
      </c>
      <c r="L155" s="4">
        <f>IF('Raw Data'!AM156=2,1,0)</f>
        <v>0</v>
      </c>
      <c r="M155" s="4">
        <f>IF('Raw Data'!AN156=2,1,0)</f>
        <v>0</v>
      </c>
      <c r="N155" s="4">
        <f>IF('Raw Data'!AO156=2,1,0)</f>
        <v>0</v>
      </c>
      <c r="O155" s="4">
        <f>IF('Raw Data'!AP156=2,1,0)</f>
        <v>0</v>
      </c>
      <c r="P155" s="4">
        <f>IF('Raw Data'!AQ156=1,1,0)</f>
        <v>0</v>
      </c>
      <c r="Q155" s="4">
        <f>IF('Raw Data'!AR156=1,1,0)</f>
        <v>0</v>
      </c>
      <c r="R155" s="4">
        <f>IF('Raw Data'!AS156=1,1,0)</f>
        <v>0</v>
      </c>
      <c r="S155" s="4">
        <f>IF('Raw Data'!AT156=3,1,0)</f>
        <v>0</v>
      </c>
      <c r="T155" s="4">
        <f>IF('Raw Data'!AU156=3,1,0)</f>
        <v>1</v>
      </c>
      <c r="U155" s="4">
        <f>IF('Raw Data'!AV156=3,1,0)</f>
        <v>1</v>
      </c>
      <c r="V155" s="4">
        <f>IF('Raw Data'!AW156=4,1,0)</f>
        <v>1</v>
      </c>
      <c r="W155" s="4">
        <f>IF('Raw Data'!AX156=4,1,0)</f>
        <v>0</v>
      </c>
      <c r="X155" s="4">
        <f>IF('Raw Data'!AY156=4,1,0)</f>
        <v>1</v>
      </c>
      <c r="Y155" s="4">
        <f>IF('Raw Data'!AZ156=5,1,0)</f>
        <v>0</v>
      </c>
      <c r="Z155" s="4">
        <f>IF('Raw Data'!BA156=5,1,0)</f>
        <v>0</v>
      </c>
      <c r="AA155" s="4">
        <f>IF('Raw Data'!BB156=5,1,0)</f>
        <v>0</v>
      </c>
    </row>
    <row r="156" spans="1:27" x14ac:dyDescent="0.25">
      <c r="A156" t="str">
        <f>'Raw Data'!S157</f>
        <v>A353KETOEN0W8T</v>
      </c>
      <c r="B156" t="s">
        <v>983</v>
      </c>
      <c r="C156">
        <f t="shared" si="13"/>
        <v>2.4000000000000004</v>
      </c>
      <c r="D156">
        <f t="shared" si="14"/>
        <v>6</v>
      </c>
      <c r="E156" t="s">
        <v>379</v>
      </c>
      <c r="F156">
        <f>'Raw Data'!F157/60</f>
        <v>40.75</v>
      </c>
      <c r="G156">
        <f t="shared" si="15"/>
        <v>4.4000000000000004</v>
      </c>
      <c r="H156">
        <f>IF('Raw Data'!AI157=2,1,0)</f>
        <v>1</v>
      </c>
      <c r="I156">
        <f>IF('Raw Data'!AJ157=2,1,0)</f>
        <v>0</v>
      </c>
      <c r="J156">
        <f>IF('Raw Data'!AK157=2,1,0)</f>
        <v>0</v>
      </c>
      <c r="K156">
        <f>IF('Raw Data'!AL157=2,1,0)</f>
        <v>0</v>
      </c>
      <c r="L156">
        <f>IF('Raw Data'!AM157=2,1,0)</f>
        <v>1</v>
      </c>
      <c r="M156">
        <f>IF('Raw Data'!AN157=2,1,0)</f>
        <v>1</v>
      </c>
      <c r="N156">
        <f>IF('Raw Data'!AO157=2,1,0)</f>
        <v>1</v>
      </c>
      <c r="O156">
        <f>IF('Raw Data'!AP157=2,1,0)</f>
        <v>0</v>
      </c>
      <c r="P156">
        <f>IF('Raw Data'!AQ157=1,1,0)</f>
        <v>0</v>
      </c>
      <c r="Q156">
        <f>IF('Raw Data'!AR157=1,1,0)</f>
        <v>0</v>
      </c>
      <c r="R156">
        <f>IF('Raw Data'!AS157=1,1,0)</f>
        <v>1</v>
      </c>
      <c r="S156">
        <f>IF('Raw Data'!AT157=3,1,0)</f>
        <v>1</v>
      </c>
      <c r="T156">
        <f>IF('Raw Data'!AU157=3,1,0)</f>
        <v>0</v>
      </c>
      <c r="U156">
        <f>IF('Raw Data'!AV157=3,1,0)</f>
        <v>0</v>
      </c>
      <c r="V156">
        <f>IF('Raw Data'!AW157=4,1,0)</f>
        <v>0</v>
      </c>
      <c r="W156">
        <f>IF('Raw Data'!AX157=4,1,0)</f>
        <v>0</v>
      </c>
      <c r="X156">
        <f>IF('Raw Data'!AY157=4,1,0)</f>
        <v>0</v>
      </c>
      <c r="Y156">
        <f>IF('Raw Data'!AZ157=5,1,0)</f>
        <v>0</v>
      </c>
      <c r="Z156">
        <f>IF('Raw Data'!BA157=5,1,0)</f>
        <v>0</v>
      </c>
      <c r="AA156">
        <f>IF('Raw Data'!BB157=5,1,0)</f>
        <v>0</v>
      </c>
    </row>
    <row r="157" spans="1:27" x14ac:dyDescent="0.25">
      <c r="A157" t="str">
        <f>'Raw Data'!S158</f>
        <v>A1YH2I4Y2SYAXJ</v>
      </c>
      <c r="B157" t="s">
        <v>1001</v>
      </c>
      <c r="C157">
        <f t="shared" si="13"/>
        <v>4</v>
      </c>
      <c r="D157">
        <f t="shared" si="14"/>
        <v>10</v>
      </c>
      <c r="E157" t="s">
        <v>379</v>
      </c>
      <c r="F157">
        <f>'Raw Data'!F158/60</f>
        <v>40.56666666666667</v>
      </c>
      <c r="G157">
        <f t="shared" si="15"/>
        <v>6</v>
      </c>
      <c r="H157">
        <f>IF('Raw Data'!AI158=2,1,0)</f>
        <v>1</v>
      </c>
      <c r="I157">
        <f>IF('Raw Data'!AJ158=2,1,0)</f>
        <v>0</v>
      </c>
      <c r="J157">
        <f>IF('Raw Data'!AK158=2,1,0)</f>
        <v>0</v>
      </c>
      <c r="K157">
        <f>IF('Raw Data'!AL158=2,1,0)</f>
        <v>1</v>
      </c>
      <c r="L157">
        <f>IF('Raw Data'!AM158=2,1,0)</f>
        <v>0</v>
      </c>
      <c r="M157">
        <f>IF('Raw Data'!AN158=2,1,0)</f>
        <v>1</v>
      </c>
      <c r="N157">
        <f>IF('Raw Data'!AO158=2,1,0)</f>
        <v>1</v>
      </c>
      <c r="O157">
        <f>IF('Raw Data'!AP158=2,1,0)</f>
        <v>1</v>
      </c>
      <c r="P157">
        <f>IF('Raw Data'!AQ158=1,1,0)</f>
        <v>1</v>
      </c>
      <c r="Q157">
        <f>IF('Raw Data'!AR158=1,1,0)</f>
        <v>1</v>
      </c>
      <c r="R157">
        <f>IF('Raw Data'!AS158=1,1,0)</f>
        <v>1</v>
      </c>
      <c r="S157">
        <f>IF('Raw Data'!AT158=3,1,0)</f>
        <v>1</v>
      </c>
      <c r="T157">
        <f>IF('Raw Data'!AU158=3,1,0)</f>
        <v>0</v>
      </c>
      <c r="U157">
        <f>IF('Raw Data'!AV158=3,1,0)</f>
        <v>0</v>
      </c>
      <c r="V157">
        <f>IF('Raw Data'!AW158=4,1,0)</f>
        <v>0</v>
      </c>
      <c r="W157">
        <f>IF('Raw Data'!AX158=4,1,0)</f>
        <v>0</v>
      </c>
      <c r="X157">
        <f>IF('Raw Data'!AY158=4,1,0)</f>
        <v>0</v>
      </c>
      <c r="Y157">
        <f>IF('Raw Data'!AZ158=5,1,0)</f>
        <v>1</v>
      </c>
      <c r="Z157">
        <f>IF('Raw Data'!BA158=5,1,0)</f>
        <v>0</v>
      </c>
      <c r="AA157">
        <f>IF('Raw Data'!BB158=5,1,0)</f>
        <v>0</v>
      </c>
    </row>
    <row r="158" spans="1:27" x14ac:dyDescent="0.25">
      <c r="A158" t="str">
        <f>'Raw Data'!S159</f>
        <v>A2SSYBUT9ZM0G9</v>
      </c>
      <c r="B158" t="s">
        <v>987</v>
      </c>
      <c r="C158">
        <f t="shared" si="13"/>
        <v>0.79999999999999982</v>
      </c>
      <c r="D158">
        <f t="shared" si="14"/>
        <v>2</v>
      </c>
      <c r="E158" t="s">
        <v>379</v>
      </c>
      <c r="F158">
        <f>'Raw Data'!F159/60</f>
        <v>46.31666666666667</v>
      </c>
      <c r="G158">
        <f t="shared" si="15"/>
        <v>2.8</v>
      </c>
      <c r="H158">
        <f>IF('Raw Data'!AI159=2,1,0)</f>
        <v>0</v>
      </c>
      <c r="I158">
        <f>IF('Raw Data'!AJ159=2,1,0)</f>
        <v>0</v>
      </c>
      <c r="J158">
        <f>IF('Raw Data'!AK159=2,1,0)</f>
        <v>0</v>
      </c>
      <c r="K158">
        <f>IF('Raw Data'!AL159=2,1,0)</f>
        <v>0</v>
      </c>
      <c r="L158">
        <f>IF('Raw Data'!AM159=2,1,0)</f>
        <v>0</v>
      </c>
      <c r="M158">
        <f>IF('Raw Data'!AN159=2,1,0)</f>
        <v>0</v>
      </c>
      <c r="N158">
        <f>IF('Raw Data'!AO159=2,1,0)</f>
        <v>0</v>
      </c>
      <c r="O158">
        <f>IF('Raw Data'!AP159=2,1,0)</f>
        <v>0</v>
      </c>
      <c r="P158">
        <f>IF('Raw Data'!AQ159=1,1,0)</f>
        <v>0</v>
      </c>
      <c r="Q158">
        <f>IF('Raw Data'!AR159=1,1,0)</f>
        <v>0</v>
      </c>
      <c r="R158">
        <f>IF('Raw Data'!AS159=1,1,0)</f>
        <v>0</v>
      </c>
      <c r="S158">
        <f>IF('Raw Data'!AT159=3,1,0)</f>
        <v>0</v>
      </c>
      <c r="T158">
        <f>IF('Raw Data'!AU159=3,1,0)</f>
        <v>0</v>
      </c>
      <c r="U158">
        <f>IF('Raw Data'!AV159=3,1,0)</f>
        <v>1</v>
      </c>
      <c r="V158">
        <f>IF('Raw Data'!AW159=4,1,0)</f>
        <v>0</v>
      </c>
      <c r="W158">
        <f>IF('Raw Data'!AX159=4,1,0)</f>
        <v>0</v>
      </c>
      <c r="X158">
        <f>IF('Raw Data'!AY159=4,1,0)</f>
        <v>0</v>
      </c>
      <c r="Y158">
        <f>IF('Raw Data'!AZ159=5,1,0)</f>
        <v>0</v>
      </c>
      <c r="Z158">
        <f>IF('Raw Data'!BA159=5,1,0)</f>
        <v>1</v>
      </c>
      <c r="AA158">
        <f>IF('Raw Data'!BB159=5,1,0)</f>
        <v>0</v>
      </c>
    </row>
    <row r="159" spans="1:27" x14ac:dyDescent="0.25">
      <c r="A159" t="str">
        <f>'Raw Data'!S160</f>
        <v>A38DXFI1TZA295</v>
      </c>
      <c r="B159" t="s">
        <v>984</v>
      </c>
      <c r="C159">
        <f t="shared" si="13"/>
        <v>4.4000000000000004</v>
      </c>
      <c r="D159">
        <f t="shared" si="14"/>
        <v>11</v>
      </c>
      <c r="E159" t="s">
        <v>379</v>
      </c>
      <c r="F159">
        <f>'Raw Data'!F160/60</f>
        <v>20.25</v>
      </c>
      <c r="G159">
        <f t="shared" si="15"/>
        <v>6.4</v>
      </c>
      <c r="H159">
        <f>IF('Raw Data'!AI160=2,1,0)</f>
        <v>1</v>
      </c>
      <c r="I159">
        <f>IF('Raw Data'!AJ160=2,1,0)</f>
        <v>0</v>
      </c>
      <c r="J159">
        <f>IF('Raw Data'!AK160=2,1,0)</f>
        <v>0</v>
      </c>
      <c r="K159">
        <f>IF('Raw Data'!AL160=2,1,0)</f>
        <v>1</v>
      </c>
      <c r="L159">
        <f>IF('Raw Data'!AM160=2,1,0)</f>
        <v>0</v>
      </c>
      <c r="M159">
        <f>IF('Raw Data'!AN160=2,1,0)</f>
        <v>1</v>
      </c>
      <c r="N159">
        <f>IF('Raw Data'!AO160=2,1,0)</f>
        <v>1</v>
      </c>
      <c r="O159">
        <f>IF('Raw Data'!AP160=2,1,0)</f>
        <v>1</v>
      </c>
      <c r="P159">
        <f>IF('Raw Data'!AQ160=1,1,0)</f>
        <v>0</v>
      </c>
      <c r="Q159">
        <f>IF('Raw Data'!AR160=1,1,0)</f>
        <v>1</v>
      </c>
      <c r="R159">
        <f>IF('Raw Data'!AS160=1,1,0)</f>
        <v>0</v>
      </c>
      <c r="S159">
        <f>IF('Raw Data'!AT160=3,1,0)</f>
        <v>0</v>
      </c>
      <c r="T159">
        <f>IF('Raw Data'!AU160=3,1,0)</f>
        <v>0</v>
      </c>
      <c r="U159">
        <f>IF('Raw Data'!AV160=3,1,0)</f>
        <v>0</v>
      </c>
      <c r="V159">
        <f>IF('Raw Data'!AW160=4,1,0)</f>
        <v>0</v>
      </c>
      <c r="W159">
        <f>IF('Raw Data'!AX160=4,1,0)</f>
        <v>1</v>
      </c>
      <c r="X159">
        <f>IF('Raw Data'!AY160=4,1,0)</f>
        <v>1</v>
      </c>
      <c r="Y159">
        <f>IF('Raw Data'!AZ160=5,1,0)</f>
        <v>1</v>
      </c>
      <c r="Z159">
        <f>IF('Raw Data'!BA160=5,1,0)</f>
        <v>1</v>
      </c>
      <c r="AA159">
        <f>IF('Raw Data'!BB160=5,1,0)</f>
        <v>1</v>
      </c>
    </row>
    <row r="160" spans="1:27" x14ac:dyDescent="0.25">
      <c r="A160" t="str">
        <f>'Raw Data'!S161</f>
        <v>A2HWLIJP5OVFD5</v>
      </c>
      <c r="B160" t="s">
        <v>976</v>
      </c>
      <c r="C160">
        <f t="shared" si="13"/>
        <v>1.2000000000000002</v>
      </c>
      <c r="D160">
        <f t="shared" si="14"/>
        <v>3</v>
      </c>
      <c r="E160" t="s">
        <v>379</v>
      </c>
      <c r="F160">
        <f>'Raw Data'!F161/60</f>
        <v>41.983333333333334</v>
      </c>
      <c r="G160">
        <f t="shared" si="15"/>
        <v>3.2</v>
      </c>
      <c r="H160">
        <f>IF('Raw Data'!AI161=2,1,0)</f>
        <v>0</v>
      </c>
      <c r="I160">
        <f>IF('Raw Data'!AJ161=2,1,0)</f>
        <v>0</v>
      </c>
      <c r="J160">
        <f>IF('Raw Data'!AK161=2,1,0)</f>
        <v>0</v>
      </c>
      <c r="K160">
        <f>IF('Raw Data'!AL161=2,1,0)</f>
        <v>0</v>
      </c>
      <c r="L160">
        <f>IF('Raw Data'!AM161=2,1,0)</f>
        <v>0</v>
      </c>
      <c r="M160">
        <f>IF('Raw Data'!AN161=2,1,0)</f>
        <v>0</v>
      </c>
      <c r="N160">
        <f>IF('Raw Data'!AO161=2,1,0)</f>
        <v>0</v>
      </c>
      <c r="O160">
        <f>IF('Raw Data'!AP161=2,1,0)</f>
        <v>1</v>
      </c>
      <c r="P160">
        <f>IF('Raw Data'!AQ161=1,1,0)</f>
        <v>0</v>
      </c>
      <c r="Q160">
        <f>IF('Raw Data'!AR161=1,1,0)</f>
        <v>0</v>
      </c>
      <c r="R160">
        <f>IF('Raw Data'!AS161=1,1,0)</f>
        <v>0</v>
      </c>
      <c r="S160">
        <f>IF('Raw Data'!AT161=3,1,0)</f>
        <v>1</v>
      </c>
      <c r="T160">
        <f>IF('Raw Data'!AU161=3,1,0)</f>
        <v>1</v>
      </c>
      <c r="U160">
        <f>IF('Raw Data'!AV161=3,1,0)</f>
        <v>0</v>
      </c>
      <c r="V160">
        <f>IF('Raw Data'!AW161=4,1,0)</f>
        <v>0</v>
      </c>
      <c r="W160">
        <f>IF('Raw Data'!AX161=4,1,0)</f>
        <v>0</v>
      </c>
      <c r="X160">
        <f>IF('Raw Data'!AY161=4,1,0)</f>
        <v>0</v>
      </c>
      <c r="Y160">
        <f>IF('Raw Data'!AZ161=5,1,0)</f>
        <v>0</v>
      </c>
      <c r="Z160">
        <f>IF('Raw Data'!BA161=5,1,0)</f>
        <v>0</v>
      </c>
      <c r="AA160">
        <f>IF('Raw Data'!BB161=5,1,0)</f>
        <v>0</v>
      </c>
    </row>
    <row r="161" spans="1:27" x14ac:dyDescent="0.25">
      <c r="A161" t="str">
        <f>'Raw Data'!S162</f>
        <v>AVOF14300525D</v>
      </c>
      <c r="B161" t="s">
        <v>993</v>
      </c>
      <c r="C161">
        <f t="shared" si="13"/>
        <v>2.4000000000000004</v>
      </c>
      <c r="D161">
        <f t="shared" si="14"/>
        <v>6</v>
      </c>
      <c r="E161" t="s">
        <v>379</v>
      </c>
      <c r="F161">
        <f>'Raw Data'!F162/60</f>
        <v>49.666666666666664</v>
      </c>
      <c r="G161">
        <f t="shared" si="15"/>
        <v>4.4000000000000004</v>
      </c>
      <c r="H161">
        <f>IF('Raw Data'!AI162=2,1,0)</f>
        <v>0</v>
      </c>
      <c r="I161">
        <f>IF('Raw Data'!AJ162=2,1,0)</f>
        <v>0</v>
      </c>
      <c r="J161">
        <f>IF('Raw Data'!AK162=2,1,0)</f>
        <v>0</v>
      </c>
      <c r="K161">
        <f>IF('Raw Data'!AL162=2,1,0)</f>
        <v>0</v>
      </c>
      <c r="L161">
        <f>IF('Raw Data'!AM162=2,1,0)</f>
        <v>0</v>
      </c>
      <c r="M161">
        <f>IF('Raw Data'!AN162=2,1,0)</f>
        <v>1</v>
      </c>
      <c r="N161">
        <f>IF('Raw Data'!AO162=2,1,0)</f>
        <v>0</v>
      </c>
      <c r="O161">
        <f>IF('Raw Data'!AP162=2,1,0)</f>
        <v>0</v>
      </c>
      <c r="P161">
        <f>IF('Raw Data'!AQ162=1,1,0)</f>
        <v>1</v>
      </c>
      <c r="Q161">
        <f>IF('Raw Data'!AR162=1,1,0)</f>
        <v>1</v>
      </c>
      <c r="R161">
        <f>IF('Raw Data'!AS162=1,1,0)</f>
        <v>0</v>
      </c>
      <c r="S161">
        <f>IF('Raw Data'!AT162=3,1,0)</f>
        <v>0</v>
      </c>
      <c r="T161">
        <f>IF('Raw Data'!AU162=3,1,0)</f>
        <v>0</v>
      </c>
      <c r="U161">
        <f>IF('Raw Data'!AV162=3,1,0)</f>
        <v>0</v>
      </c>
      <c r="V161">
        <f>IF('Raw Data'!AW162=4,1,0)</f>
        <v>1</v>
      </c>
      <c r="W161">
        <f>IF('Raw Data'!AX162=4,1,0)</f>
        <v>1</v>
      </c>
      <c r="X161">
        <f>IF('Raw Data'!AY162=4,1,0)</f>
        <v>0</v>
      </c>
      <c r="Y161">
        <f>IF('Raw Data'!AZ162=5,1,0)</f>
        <v>0</v>
      </c>
      <c r="Z161">
        <f>IF('Raw Data'!BA162=5,1,0)</f>
        <v>1</v>
      </c>
      <c r="AA161">
        <f>IF('Raw Data'!BB162=5,1,0)</f>
        <v>0</v>
      </c>
    </row>
    <row r="162" spans="1:27" x14ac:dyDescent="0.25">
      <c r="A162" t="str">
        <f>'Raw Data'!S163</f>
        <v>A2O2Q0LVWOWJ1G</v>
      </c>
      <c r="B162" t="s">
        <v>994</v>
      </c>
      <c r="C162">
        <f t="shared" si="13"/>
        <v>2.8000000000000007</v>
      </c>
      <c r="D162">
        <f t="shared" si="14"/>
        <v>7</v>
      </c>
      <c r="E162" t="s">
        <v>379</v>
      </c>
      <c r="F162">
        <f>'Raw Data'!F163/60</f>
        <v>39.983333333333334</v>
      </c>
      <c r="G162">
        <f t="shared" si="15"/>
        <v>4.8000000000000007</v>
      </c>
      <c r="H162">
        <f>IF('Raw Data'!AI163=2,1,0)</f>
        <v>0</v>
      </c>
      <c r="I162">
        <f>IF('Raw Data'!AJ163=2,1,0)</f>
        <v>0</v>
      </c>
      <c r="J162">
        <f>IF('Raw Data'!AK163=2,1,0)</f>
        <v>1</v>
      </c>
      <c r="K162">
        <f>IF('Raw Data'!AL163=2,1,0)</f>
        <v>0</v>
      </c>
      <c r="L162">
        <f>IF('Raw Data'!AM163=2,1,0)</f>
        <v>0</v>
      </c>
      <c r="M162">
        <f>IF('Raw Data'!AN163=2,1,0)</f>
        <v>0</v>
      </c>
      <c r="N162">
        <f>IF('Raw Data'!AO163=2,1,0)</f>
        <v>1</v>
      </c>
      <c r="O162">
        <f>IF('Raw Data'!AP163=2,1,0)</f>
        <v>0</v>
      </c>
      <c r="P162">
        <f>IF('Raw Data'!AQ163=1,1,0)</f>
        <v>1</v>
      </c>
      <c r="Q162">
        <f>IF('Raw Data'!AR163=1,1,0)</f>
        <v>0</v>
      </c>
      <c r="R162">
        <f>IF('Raw Data'!AS163=1,1,0)</f>
        <v>1</v>
      </c>
      <c r="S162">
        <f>IF('Raw Data'!AT163=3,1,0)</f>
        <v>0</v>
      </c>
      <c r="T162">
        <f>IF('Raw Data'!AU163=3,1,0)</f>
        <v>0</v>
      </c>
      <c r="U162">
        <f>IF('Raw Data'!AV163=3,1,0)</f>
        <v>1</v>
      </c>
      <c r="V162">
        <f>IF('Raw Data'!AW163=4,1,0)</f>
        <v>0</v>
      </c>
      <c r="W162">
        <f>IF('Raw Data'!AX163=4,1,0)</f>
        <v>0</v>
      </c>
      <c r="X162">
        <f>IF('Raw Data'!AY163=4,1,0)</f>
        <v>0</v>
      </c>
      <c r="Y162">
        <f>IF('Raw Data'!AZ163=5,1,0)</f>
        <v>1</v>
      </c>
      <c r="Z162">
        <f>IF('Raw Data'!BA163=5,1,0)</f>
        <v>0</v>
      </c>
      <c r="AA162">
        <f>IF('Raw Data'!BB163=5,1,0)</f>
        <v>1</v>
      </c>
    </row>
    <row r="163" spans="1:27" x14ac:dyDescent="0.25">
      <c r="A163" t="str">
        <f>'Raw Data'!S164</f>
        <v>A2ZBDSR2LZNVAE</v>
      </c>
      <c r="B163" t="s">
        <v>1003</v>
      </c>
      <c r="C163">
        <f t="shared" si="13"/>
        <v>3.2</v>
      </c>
      <c r="D163">
        <f t="shared" si="14"/>
        <v>8</v>
      </c>
      <c r="E163" t="s">
        <v>379</v>
      </c>
      <c r="F163">
        <f>'Raw Data'!F164/60</f>
        <v>45.95</v>
      </c>
      <c r="G163">
        <f t="shared" si="15"/>
        <v>5.2</v>
      </c>
      <c r="H163">
        <f>IF('Raw Data'!AI164=2,1,0)</f>
        <v>0</v>
      </c>
      <c r="I163">
        <f>IF('Raw Data'!AJ164=2,1,0)</f>
        <v>0</v>
      </c>
      <c r="J163">
        <f>IF('Raw Data'!AK164=2,1,0)</f>
        <v>0</v>
      </c>
      <c r="K163">
        <f>IF('Raw Data'!AL164=2,1,0)</f>
        <v>0</v>
      </c>
      <c r="L163">
        <f>IF('Raw Data'!AM164=2,1,0)</f>
        <v>0</v>
      </c>
      <c r="M163">
        <f>IF('Raw Data'!AN164=2,1,0)</f>
        <v>0</v>
      </c>
      <c r="N163">
        <f>IF('Raw Data'!AO164=2,1,0)</f>
        <v>0</v>
      </c>
      <c r="O163">
        <f>IF('Raw Data'!AP164=2,1,0)</f>
        <v>1</v>
      </c>
      <c r="P163">
        <f>IF('Raw Data'!AQ164=1,1,0)</f>
        <v>1</v>
      </c>
      <c r="Q163">
        <f>IF('Raw Data'!AR164=1,1,0)</f>
        <v>1</v>
      </c>
      <c r="R163">
        <f>IF('Raw Data'!AS164=1,1,0)</f>
        <v>1</v>
      </c>
      <c r="S163">
        <f>IF('Raw Data'!AT164=3,1,0)</f>
        <v>1</v>
      </c>
      <c r="T163">
        <f>IF('Raw Data'!AU164=3,1,0)</f>
        <v>0</v>
      </c>
      <c r="U163">
        <f>IF('Raw Data'!AV164=3,1,0)</f>
        <v>0</v>
      </c>
      <c r="V163">
        <f>IF('Raw Data'!AW164=4,1,0)</f>
        <v>0</v>
      </c>
      <c r="W163">
        <f>IF('Raw Data'!AX164=4,1,0)</f>
        <v>0</v>
      </c>
      <c r="X163">
        <f>IF('Raw Data'!AY164=4,1,0)</f>
        <v>1</v>
      </c>
      <c r="Y163">
        <f>IF('Raw Data'!AZ164=5,1,0)</f>
        <v>1</v>
      </c>
      <c r="Z163">
        <f>IF('Raw Data'!BA164=5,1,0)</f>
        <v>0</v>
      </c>
      <c r="AA163">
        <f>IF('Raw Data'!BB164=5,1,0)</f>
        <v>1</v>
      </c>
    </row>
    <row r="164" spans="1:27" x14ac:dyDescent="0.25">
      <c r="A164" t="str">
        <f>'Raw Data'!S165</f>
        <v>AVXEDARJC5HLU</v>
      </c>
      <c r="B164" t="s">
        <v>975</v>
      </c>
      <c r="C164">
        <f t="shared" si="13"/>
        <v>4</v>
      </c>
      <c r="D164">
        <f t="shared" si="14"/>
        <v>10</v>
      </c>
      <c r="E164" t="s">
        <v>379</v>
      </c>
      <c r="F164">
        <f>'Raw Data'!F165/60</f>
        <v>39.5</v>
      </c>
      <c r="G164">
        <f t="shared" si="15"/>
        <v>6</v>
      </c>
      <c r="H164">
        <f>IF('Raw Data'!AI165=2,1,0)</f>
        <v>0</v>
      </c>
      <c r="I164">
        <f>IF('Raw Data'!AJ165=2,1,0)</f>
        <v>0</v>
      </c>
      <c r="J164">
        <f>IF('Raw Data'!AK165=2,1,0)</f>
        <v>1</v>
      </c>
      <c r="K164">
        <f>IF('Raw Data'!AL165=2,1,0)</f>
        <v>1</v>
      </c>
      <c r="L164">
        <f>IF('Raw Data'!AM165=2,1,0)</f>
        <v>0</v>
      </c>
      <c r="M164">
        <f>IF('Raw Data'!AN165=2,1,0)</f>
        <v>0</v>
      </c>
      <c r="N164">
        <f>IF('Raw Data'!AO165=2,1,0)</f>
        <v>1</v>
      </c>
      <c r="O164">
        <f>IF('Raw Data'!AP165=2,1,0)</f>
        <v>0</v>
      </c>
      <c r="P164">
        <f>IF('Raw Data'!AQ165=1,1,0)</f>
        <v>1</v>
      </c>
      <c r="Q164">
        <f>IF('Raw Data'!AR165=1,1,0)</f>
        <v>1</v>
      </c>
      <c r="R164">
        <f>IF('Raw Data'!AS165=1,1,0)</f>
        <v>1</v>
      </c>
      <c r="S164">
        <f>IF('Raw Data'!AT165=3,1,0)</f>
        <v>0</v>
      </c>
      <c r="T164">
        <f>IF('Raw Data'!AU165=3,1,0)</f>
        <v>0</v>
      </c>
      <c r="U164">
        <f>IF('Raw Data'!AV165=3,1,0)</f>
        <v>0</v>
      </c>
      <c r="V164">
        <f>IF('Raw Data'!AW165=4,1,0)</f>
        <v>0</v>
      </c>
      <c r="W164">
        <f>IF('Raw Data'!AX165=4,1,0)</f>
        <v>1</v>
      </c>
      <c r="X164">
        <f>IF('Raw Data'!AY165=4,1,0)</f>
        <v>0</v>
      </c>
      <c r="Y164">
        <f>IF('Raw Data'!AZ165=5,1,0)</f>
        <v>1</v>
      </c>
      <c r="Z164">
        <f>IF('Raw Data'!BA165=5,1,0)</f>
        <v>1</v>
      </c>
      <c r="AA164">
        <f>IF('Raw Data'!BB165=5,1,0)</f>
        <v>1</v>
      </c>
    </row>
    <row r="165" spans="1:27" x14ac:dyDescent="0.25">
      <c r="A165" t="str">
        <f>'Raw Data'!S166</f>
        <v>A36ZKMRJCHF2HX</v>
      </c>
      <c r="B165" t="s">
        <v>967</v>
      </c>
      <c r="C165">
        <f t="shared" si="13"/>
        <v>2.4000000000000004</v>
      </c>
      <c r="D165">
        <f t="shared" si="14"/>
        <v>6</v>
      </c>
      <c r="E165" t="s">
        <v>379</v>
      </c>
      <c r="F165">
        <f>'Raw Data'!F166/60</f>
        <v>50.133333333333333</v>
      </c>
      <c r="G165">
        <f t="shared" si="15"/>
        <v>4.4000000000000004</v>
      </c>
      <c r="H165">
        <f>IF('Raw Data'!AI166=2,1,0)</f>
        <v>0</v>
      </c>
      <c r="I165">
        <f>IF('Raw Data'!AJ166=2,1,0)</f>
        <v>0</v>
      </c>
      <c r="J165">
        <f>IF('Raw Data'!AK166=2,1,0)</f>
        <v>0</v>
      </c>
      <c r="K165">
        <f>IF('Raw Data'!AL166=2,1,0)</f>
        <v>0</v>
      </c>
      <c r="L165">
        <f>IF('Raw Data'!AM166=2,1,0)</f>
        <v>0</v>
      </c>
      <c r="M165">
        <f>IF('Raw Data'!AN166=2,1,0)</f>
        <v>0</v>
      </c>
      <c r="N165">
        <f>IF('Raw Data'!AO166=2,1,0)</f>
        <v>0</v>
      </c>
      <c r="O165">
        <f>IF('Raw Data'!AP166=2,1,0)</f>
        <v>0</v>
      </c>
      <c r="P165">
        <f>IF('Raw Data'!AQ166=1,1,0)</f>
        <v>1</v>
      </c>
      <c r="Q165">
        <f>IF('Raw Data'!AR166=1,1,0)</f>
        <v>1</v>
      </c>
      <c r="R165">
        <f>IF('Raw Data'!AS166=1,1,0)</f>
        <v>0</v>
      </c>
      <c r="S165">
        <f>IF('Raw Data'!AT166=3,1,0)</f>
        <v>0</v>
      </c>
      <c r="T165">
        <f>IF('Raw Data'!AU166=3,1,0)</f>
        <v>0</v>
      </c>
      <c r="U165">
        <f>IF('Raw Data'!AV166=3,1,0)</f>
        <v>1</v>
      </c>
      <c r="V165">
        <f>IF('Raw Data'!AW166=4,1,0)</f>
        <v>0</v>
      </c>
      <c r="W165">
        <f>IF('Raw Data'!AX166=4,1,0)</f>
        <v>0</v>
      </c>
      <c r="X165">
        <f>IF('Raw Data'!AY166=4,1,0)</f>
        <v>0</v>
      </c>
      <c r="Y165">
        <f>IF('Raw Data'!AZ166=5,1,0)</f>
        <v>1</v>
      </c>
      <c r="Z165">
        <f>IF('Raw Data'!BA166=5,1,0)</f>
        <v>1</v>
      </c>
      <c r="AA165">
        <f>IF('Raw Data'!BB166=5,1,0)</f>
        <v>1</v>
      </c>
    </row>
    <row r="166" spans="1:27" x14ac:dyDescent="0.25">
      <c r="A166" t="str">
        <f>'Raw Data'!S167</f>
        <v>A1KGCOR8OXYR72</v>
      </c>
      <c r="B166" t="s">
        <v>990</v>
      </c>
      <c r="C166">
        <f t="shared" si="13"/>
        <v>4</v>
      </c>
      <c r="D166">
        <f t="shared" si="14"/>
        <v>10</v>
      </c>
      <c r="E166" t="s">
        <v>379</v>
      </c>
      <c r="F166">
        <f>'Raw Data'!F167/60</f>
        <v>21.933333333333334</v>
      </c>
      <c r="G166">
        <f t="shared" si="15"/>
        <v>6</v>
      </c>
      <c r="H166">
        <f>IF('Raw Data'!AI167=2,1,0)</f>
        <v>0</v>
      </c>
      <c r="I166">
        <f>IF('Raw Data'!AJ167=2,1,0)</f>
        <v>0</v>
      </c>
      <c r="J166">
        <f>IF('Raw Data'!AK167=2,1,0)</f>
        <v>0</v>
      </c>
      <c r="K166">
        <f>IF('Raw Data'!AL167=2,1,0)</f>
        <v>0</v>
      </c>
      <c r="L166">
        <f>IF('Raw Data'!AM167=2,1,0)</f>
        <v>0</v>
      </c>
      <c r="M166">
        <f>IF('Raw Data'!AN167=2,1,0)</f>
        <v>1</v>
      </c>
      <c r="N166">
        <f>IF('Raw Data'!AO167=2,1,0)</f>
        <v>1</v>
      </c>
      <c r="O166">
        <f>IF('Raw Data'!AP167=2,1,0)</f>
        <v>1</v>
      </c>
      <c r="P166">
        <f>IF('Raw Data'!AQ167=1,1,0)</f>
        <v>1</v>
      </c>
      <c r="Q166">
        <f>IF('Raw Data'!AR167=1,1,0)</f>
        <v>1</v>
      </c>
      <c r="R166">
        <f>IF('Raw Data'!AS167=1,1,0)</f>
        <v>1</v>
      </c>
      <c r="S166">
        <f>IF('Raw Data'!AT167=3,1,0)</f>
        <v>0</v>
      </c>
      <c r="T166">
        <f>IF('Raw Data'!AU167=3,1,0)</f>
        <v>0</v>
      </c>
      <c r="U166">
        <f>IF('Raw Data'!AV167=3,1,0)</f>
        <v>1</v>
      </c>
      <c r="V166">
        <f>IF('Raw Data'!AW167=4,1,0)</f>
        <v>0</v>
      </c>
      <c r="W166">
        <f>IF('Raw Data'!AX167=4,1,0)</f>
        <v>1</v>
      </c>
      <c r="X166">
        <f>IF('Raw Data'!AY167=4,1,0)</f>
        <v>0</v>
      </c>
      <c r="Y166">
        <f>IF('Raw Data'!AZ167=5,1,0)</f>
        <v>1</v>
      </c>
      <c r="Z166">
        <f>IF('Raw Data'!BA167=5,1,0)</f>
        <v>1</v>
      </c>
      <c r="AA166">
        <f>IF('Raw Data'!BB167=5,1,0)</f>
        <v>0</v>
      </c>
    </row>
    <row r="167" spans="1:27" x14ac:dyDescent="0.25">
      <c r="A167" t="str">
        <f>'Raw Data'!S168</f>
        <v>A1O0B8163G7W0N</v>
      </c>
      <c r="B167" t="s">
        <v>998</v>
      </c>
      <c r="C167">
        <f t="shared" si="13"/>
        <v>2</v>
      </c>
      <c r="D167">
        <f t="shared" si="14"/>
        <v>5</v>
      </c>
      <c r="E167" t="s">
        <v>379</v>
      </c>
      <c r="F167">
        <f>'Raw Data'!F168/60</f>
        <v>25.883333333333333</v>
      </c>
      <c r="G167">
        <f t="shared" si="15"/>
        <v>4</v>
      </c>
      <c r="H167">
        <f>IF('Raw Data'!AI168=2,1,0)</f>
        <v>0</v>
      </c>
      <c r="I167">
        <f>IF('Raw Data'!AJ168=2,1,0)</f>
        <v>0</v>
      </c>
      <c r="J167">
        <f>IF('Raw Data'!AK168=2,1,0)</f>
        <v>1</v>
      </c>
      <c r="K167">
        <f>IF('Raw Data'!AL168=2,1,0)</f>
        <v>1</v>
      </c>
      <c r="L167">
        <f>IF('Raw Data'!AM168=2,1,0)</f>
        <v>0</v>
      </c>
      <c r="M167">
        <f>IF('Raw Data'!AN168=2,1,0)</f>
        <v>0</v>
      </c>
      <c r="N167">
        <f>IF('Raw Data'!AO168=2,1,0)</f>
        <v>0</v>
      </c>
      <c r="O167">
        <f>IF('Raw Data'!AP168=2,1,0)</f>
        <v>1</v>
      </c>
      <c r="P167">
        <f>IF('Raw Data'!AQ168=1,1,0)</f>
        <v>0</v>
      </c>
      <c r="Q167">
        <f>IF('Raw Data'!AR168=1,1,0)</f>
        <v>1</v>
      </c>
      <c r="R167">
        <f>IF('Raw Data'!AS168=1,1,0)</f>
        <v>1</v>
      </c>
      <c r="S167">
        <f>IF('Raw Data'!AT168=3,1,0)</f>
        <v>0</v>
      </c>
      <c r="T167">
        <f>IF('Raw Data'!AU168=3,1,0)</f>
        <v>0</v>
      </c>
      <c r="U167">
        <f>IF('Raw Data'!AV168=3,1,0)</f>
        <v>0</v>
      </c>
      <c r="V167">
        <f>IF('Raw Data'!AW168=4,1,0)</f>
        <v>0</v>
      </c>
      <c r="W167">
        <f>IF('Raw Data'!AX168=4,1,0)</f>
        <v>0</v>
      </c>
      <c r="X167">
        <f>IF('Raw Data'!AY168=4,1,0)</f>
        <v>0</v>
      </c>
      <c r="Y167">
        <f>IF('Raw Data'!AZ168=5,1,0)</f>
        <v>0</v>
      </c>
      <c r="Z167">
        <f>IF('Raw Data'!BA168=5,1,0)</f>
        <v>0</v>
      </c>
      <c r="AA167">
        <f>IF('Raw Data'!BB168=5,1,0)</f>
        <v>0</v>
      </c>
    </row>
    <row r="168" spans="1:27" x14ac:dyDescent="0.25">
      <c r="A168" t="str">
        <f>'Raw Data'!S169</f>
        <v>A3RMV9ZGFJ0HHF</v>
      </c>
      <c r="B168" t="s">
        <v>977</v>
      </c>
      <c r="C168">
        <f t="shared" si="13"/>
        <v>2.8000000000000007</v>
      </c>
      <c r="D168">
        <f t="shared" si="14"/>
        <v>7</v>
      </c>
      <c r="E168" t="s">
        <v>379</v>
      </c>
      <c r="F168">
        <f>'Raw Data'!F169/60</f>
        <v>55.666666666666664</v>
      </c>
      <c r="G168">
        <f t="shared" si="15"/>
        <v>4.8000000000000007</v>
      </c>
      <c r="H168">
        <f>IF('Raw Data'!AI169=2,1,0)</f>
        <v>1</v>
      </c>
      <c r="I168">
        <f>IF('Raw Data'!AJ169=2,1,0)</f>
        <v>0</v>
      </c>
      <c r="J168">
        <f>IF('Raw Data'!AK169=2,1,0)</f>
        <v>1</v>
      </c>
      <c r="K168">
        <f>IF('Raw Data'!AL169=2,1,0)</f>
        <v>0</v>
      </c>
      <c r="L168">
        <f>IF('Raw Data'!AM169=2,1,0)</f>
        <v>0</v>
      </c>
      <c r="M168">
        <f>IF('Raw Data'!AN169=2,1,0)</f>
        <v>1</v>
      </c>
      <c r="N168">
        <f>IF('Raw Data'!AO169=2,1,0)</f>
        <v>1</v>
      </c>
      <c r="O168">
        <f>IF('Raw Data'!AP169=2,1,0)</f>
        <v>1</v>
      </c>
      <c r="P168">
        <f>IF('Raw Data'!AQ169=1,1,0)</f>
        <v>1</v>
      </c>
      <c r="Q168">
        <f>IF('Raw Data'!AR169=1,1,0)</f>
        <v>0</v>
      </c>
      <c r="R168">
        <f>IF('Raw Data'!AS169=1,1,0)</f>
        <v>0</v>
      </c>
      <c r="S168">
        <f>IF('Raw Data'!AT169=3,1,0)</f>
        <v>0</v>
      </c>
      <c r="T168">
        <f>IF('Raw Data'!AU169=3,1,0)</f>
        <v>0</v>
      </c>
      <c r="U168">
        <f>IF('Raw Data'!AV169=3,1,0)</f>
        <v>0</v>
      </c>
      <c r="V168">
        <f>IF('Raw Data'!AW169=4,1,0)</f>
        <v>0</v>
      </c>
      <c r="W168">
        <f>IF('Raw Data'!AX169=4,1,0)</f>
        <v>0</v>
      </c>
      <c r="X168">
        <f>IF('Raw Data'!AY169=4,1,0)</f>
        <v>0</v>
      </c>
      <c r="Y168">
        <f>IF('Raw Data'!AZ169=5,1,0)</f>
        <v>1</v>
      </c>
      <c r="Z168">
        <f>IF('Raw Data'!BA169=5,1,0)</f>
        <v>0</v>
      </c>
      <c r="AA168">
        <f>IF('Raw Data'!BB169=5,1,0)</f>
        <v>0</v>
      </c>
    </row>
    <row r="169" spans="1:27" x14ac:dyDescent="0.25">
      <c r="A169" t="str">
        <f>'Raw Data'!S170</f>
        <v>A5LYLHG880ABE</v>
      </c>
      <c r="B169" t="s">
        <v>971</v>
      </c>
      <c r="C169">
        <f t="shared" si="13"/>
        <v>1.2000000000000002</v>
      </c>
      <c r="D169">
        <f t="shared" si="14"/>
        <v>3</v>
      </c>
      <c r="E169" t="s">
        <v>379</v>
      </c>
      <c r="F169">
        <f>'Raw Data'!F170/60</f>
        <v>11.55</v>
      </c>
      <c r="G169">
        <f t="shared" si="15"/>
        <v>3.2</v>
      </c>
      <c r="H169">
        <f>IF('Raw Data'!AI170=2,1,0)</f>
        <v>0</v>
      </c>
      <c r="I169">
        <f>IF('Raw Data'!AJ170=2,1,0)</f>
        <v>0</v>
      </c>
      <c r="J169">
        <f>IF('Raw Data'!AK170=2,1,0)</f>
        <v>0</v>
      </c>
      <c r="K169">
        <f>IF('Raw Data'!AL170=2,1,0)</f>
        <v>0</v>
      </c>
      <c r="L169">
        <f>IF('Raw Data'!AM170=2,1,0)</f>
        <v>0</v>
      </c>
      <c r="M169">
        <f>IF('Raw Data'!AN170=2,1,0)</f>
        <v>0</v>
      </c>
      <c r="N169">
        <f>IF('Raw Data'!AO170=2,1,0)</f>
        <v>0</v>
      </c>
      <c r="O169">
        <f>IF('Raw Data'!AP170=2,1,0)</f>
        <v>0</v>
      </c>
      <c r="P169">
        <f>IF('Raw Data'!AQ170=1,1,0)</f>
        <v>0</v>
      </c>
      <c r="Q169">
        <f>IF('Raw Data'!AR170=1,1,0)</f>
        <v>0</v>
      </c>
      <c r="R169">
        <f>IF('Raw Data'!AS170=1,1,0)</f>
        <v>0</v>
      </c>
      <c r="S169">
        <f>IF('Raw Data'!AT170=3,1,0)</f>
        <v>1</v>
      </c>
      <c r="T169">
        <f>IF('Raw Data'!AU170=3,1,0)</f>
        <v>0</v>
      </c>
      <c r="U169">
        <f>IF('Raw Data'!AV170=3,1,0)</f>
        <v>1</v>
      </c>
      <c r="V169">
        <f>IF('Raw Data'!AW170=4,1,0)</f>
        <v>0</v>
      </c>
      <c r="W169">
        <f>IF('Raw Data'!AX170=4,1,0)</f>
        <v>1</v>
      </c>
      <c r="X169">
        <f>IF('Raw Data'!AY170=4,1,0)</f>
        <v>0</v>
      </c>
      <c r="Y169">
        <f>IF('Raw Data'!AZ170=5,1,0)</f>
        <v>0</v>
      </c>
      <c r="Z169">
        <f>IF('Raw Data'!BA170=5,1,0)</f>
        <v>0</v>
      </c>
      <c r="AA169">
        <f>IF('Raw Data'!BB170=5,1,0)</f>
        <v>0</v>
      </c>
    </row>
    <row r="170" spans="1:27" x14ac:dyDescent="0.25">
      <c r="A170" t="str">
        <f>'Raw Data'!S171</f>
        <v>AKVDY8OXNMQED</v>
      </c>
      <c r="B170" t="s">
        <v>1010</v>
      </c>
      <c r="C170">
        <f t="shared" si="13"/>
        <v>1.6</v>
      </c>
      <c r="D170">
        <f t="shared" si="14"/>
        <v>4</v>
      </c>
      <c r="E170" t="s">
        <v>379</v>
      </c>
      <c r="F170">
        <f>'Raw Data'!F171/60</f>
        <v>17.05</v>
      </c>
      <c r="G170">
        <f t="shared" si="15"/>
        <v>3.6</v>
      </c>
      <c r="H170">
        <f>IF('Raw Data'!AI171=2,1,0)</f>
        <v>0</v>
      </c>
      <c r="I170">
        <f>IF('Raw Data'!AJ171=2,1,0)</f>
        <v>0</v>
      </c>
      <c r="J170">
        <f>IF('Raw Data'!AK171=2,1,0)</f>
        <v>0</v>
      </c>
      <c r="K170">
        <f>IF('Raw Data'!AL171=2,1,0)</f>
        <v>0</v>
      </c>
      <c r="L170">
        <f>IF('Raw Data'!AM171=2,1,0)</f>
        <v>0</v>
      </c>
      <c r="M170">
        <f>IF('Raw Data'!AN171=2,1,0)</f>
        <v>0</v>
      </c>
      <c r="N170">
        <f>IF('Raw Data'!AO171=2,1,0)</f>
        <v>1</v>
      </c>
      <c r="O170">
        <f>IF('Raw Data'!AP171=2,1,0)</f>
        <v>0</v>
      </c>
      <c r="P170">
        <f>IF('Raw Data'!AQ171=1,1,0)</f>
        <v>0</v>
      </c>
      <c r="Q170">
        <f>IF('Raw Data'!AR171=1,1,0)</f>
        <v>0</v>
      </c>
      <c r="R170">
        <f>IF('Raw Data'!AS171=1,1,0)</f>
        <v>1</v>
      </c>
      <c r="S170">
        <f>IF('Raw Data'!AT171=3,1,0)</f>
        <v>0</v>
      </c>
      <c r="T170">
        <f>IF('Raw Data'!AU171=3,1,0)</f>
        <v>0</v>
      </c>
      <c r="U170">
        <f>IF('Raw Data'!AV171=3,1,0)</f>
        <v>0</v>
      </c>
      <c r="V170">
        <f>IF('Raw Data'!AW171=4,1,0)</f>
        <v>0</v>
      </c>
      <c r="W170">
        <f>IF('Raw Data'!AX171=4,1,0)</f>
        <v>1</v>
      </c>
      <c r="X170">
        <f>IF('Raw Data'!AY171=4,1,0)</f>
        <v>1</v>
      </c>
      <c r="Y170">
        <f>IF('Raw Data'!AZ171=5,1,0)</f>
        <v>0</v>
      </c>
      <c r="Z170">
        <f>IF('Raw Data'!BA171=5,1,0)</f>
        <v>0</v>
      </c>
      <c r="AA170">
        <f>IF('Raw Data'!BB171=5,1,0)</f>
        <v>0</v>
      </c>
    </row>
    <row r="171" spans="1:27" x14ac:dyDescent="0.25">
      <c r="A171" t="str">
        <f>'Raw Data'!S172</f>
        <v>A3L3ZFL1NYFTCF</v>
      </c>
      <c r="B171" t="s">
        <v>1004</v>
      </c>
      <c r="C171">
        <f t="shared" si="13"/>
        <v>1.6</v>
      </c>
      <c r="D171">
        <f t="shared" si="14"/>
        <v>4</v>
      </c>
      <c r="E171" t="s">
        <v>379</v>
      </c>
      <c r="F171">
        <f>'Raw Data'!F172/60</f>
        <v>21.466666666666665</v>
      </c>
      <c r="G171">
        <f t="shared" si="15"/>
        <v>3.6</v>
      </c>
      <c r="H171">
        <f>IF('Raw Data'!AI172=2,1,0)</f>
        <v>1</v>
      </c>
      <c r="I171">
        <f>IF('Raw Data'!AJ172=2,1,0)</f>
        <v>0</v>
      </c>
      <c r="J171">
        <f>IF('Raw Data'!AK172=2,1,0)</f>
        <v>1</v>
      </c>
      <c r="K171">
        <f>IF('Raw Data'!AL172=2,1,0)</f>
        <v>0</v>
      </c>
      <c r="L171">
        <f>IF('Raw Data'!AM172=2,1,0)</f>
        <v>0</v>
      </c>
      <c r="M171">
        <f>IF('Raw Data'!AN172=2,1,0)</f>
        <v>0</v>
      </c>
      <c r="N171">
        <f>IF('Raw Data'!AO172=2,1,0)</f>
        <v>0</v>
      </c>
      <c r="O171">
        <f>IF('Raw Data'!AP172=2,1,0)</f>
        <v>0</v>
      </c>
      <c r="P171">
        <f>IF('Raw Data'!AQ172=1,1,0)</f>
        <v>0</v>
      </c>
      <c r="Q171">
        <f>IF('Raw Data'!AR172=1,1,0)</f>
        <v>1</v>
      </c>
      <c r="R171">
        <f>IF('Raw Data'!AS172=1,1,0)</f>
        <v>0</v>
      </c>
      <c r="S171">
        <f>IF('Raw Data'!AT172=3,1,0)</f>
        <v>1</v>
      </c>
      <c r="T171">
        <f>IF('Raw Data'!AU172=3,1,0)</f>
        <v>0</v>
      </c>
      <c r="U171">
        <f>IF('Raw Data'!AV172=3,1,0)</f>
        <v>0</v>
      </c>
      <c r="V171">
        <f>IF('Raw Data'!AW172=4,1,0)</f>
        <v>0</v>
      </c>
      <c r="W171">
        <f>IF('Raw Data'!AX172=4,1,0)</f>
        <v>0</v>
      </c>
      <c r="X171">
        <f>IF('Raw Data'!AY172=4,1,0)</f>
        <v>0</v>
      </c>
      <c r="Y171">
        <f>IF('Raw Data'!AZ172=5,1,0)</f>
        <v>0</v>
      </c>
      <c r="Z171">
        <f>IF('Raw Data'!BA172=5,1,0)</f>
        <v>0</v>
      </c>
      <c r="AA171">
        <f>IF('Raw Data'!BB172=5,1,0)</f>
        <v>0</v>
      </c>
    </row>
    <row r="172" spans="1:27" x14ac:dyDescent="0.25">
      <c r="A172" t="str">
        <f>'Raw Data'!S173</f>
        <v>A1UKZZL7ANOZRZ</v>
      </c>
      <c r="B172" t="s">
        <v>964</v>
      </c>
      <c r="C172">
        <f t="shared" si="13"/>
        <v>3.5999999999999996</v>
      </c>
      <c r="D172">
        <f t="shared" si="14"/>
        <v>9</v>
      </c>
      <c r="E172" t="s">
        <v>379</v>
      </c>
      <c r="F172">
        <f>'Raw Data'!F173/60</f>
        <v>40.633333333333333</v>
      </c>
      <c r="G172">
        <f t="shared" si="15"/>
        <v>5.6</v>
      </c>
      <c r="H172">
        <f>IF('Raw Data'!AI173=2,1,0)</f>
        <v>1</v>
      </c>
      <c r="I172">
        <f>IF('Raw Data'!AJ173=2,1,0)</f>
        <v>0</v>
      </c>
      <c r="J172">
        <f>IF('Raw Data'!AK173=2,1,0)</f>
        <v>1</v>
      </c>
      <c r="K172">
        <f>IF('Raw Data'!AL173=2,1,0)</f>
        <v>0</v>
      </c>
      <c r="L172">
        <f>IF('Raw Data'!AM173=2,1,0)</f>
        <v>0</v>
      </c>
      <c r="M172">
        <f>IF('Raw Data'!AN173=2,1,0)</f>
        <v>1</v>
      </c>
      <c r="N172">
        <f>IF('Raw Data'!AO173=2,1,0)</f>
        <v>0</v>
      </c>
      <c r="O172">
        <f>IF('Raw Data'!AP173=2,1,0)</f>
        <v>0</v>
      </c>
      <c r="P172">
        <f>IF('Raw Data'!AQ173=1,1,0)</f>
        <v>1</v>
      </c>
      <c r="Q172">
        <f>IF('Raw Data'!AR173=1,1,0)</f>
        <v>1</v>
      </c>
      <c r="R172">
        <f>IF('Raw Data'!AS173=1,1,0)</f>
        <v>1</v>
      </c>
      <c r="S172">
        <f>IF('Raw Data'!AT173=3,1,0)</f>
        <v>0</v>
      </c>
      <c r="T172">
        <f>IF('Raw Data'!AU173=3,1,0)</f>
        <v>1</v>
      </c>
      <c r="U172">
        <f>IF('Raw Data'!AV173=3,1,0)</f>
        <v>0</v>
      </c>
      <c r="V172">
        <f>IF('Raw Data'!AW173=4,1,0)</f>
        <v>0</v>
      </c>
      <c r="W172">
        <f>IF('Raw Data'!AX173=4,1,0)</f>
        <v>1</v>
      </c>
      <c r="X172">
        <f>IF('Raw Data'!AY173=4,1,0)</f>
        <v>1</v>
      </c>
      <c r="Y172">
        <f>IF('Raw Data'!AZ173=5,1,0)</f>
        <v>0</v>
      </c>
      <c r="Z172">
        <f>IF('Raw Data'!BA173=5,1,0)</f>
        <v>0</v>
      </c>
      <c r="AA172">
        <f>IF('Raw Data'!BB173=5,1,0)</f>
        <v>0</v>
      </c>
    </row>
    <row r="173" spans="1:27" x14ac:dyDescent="0.25">
      <c r="A173" t="str">
        <f>'Raw Data'!S174</f>
        <v>A3OLRWACCCCUTU</v>
      </c>
      <c r="B173" t="s">
        <v>1000</v>
      </c>
      <c r="C173">
        <f t="shared" si="13"/>
        <v>5.2</v>
      </c>
      <c r="D173">
        <f t="shared" si="14"/>
        <v>13</v>
      </c>
      <c r="E173" t="s">
        <v>379</v>
      </c>
      <c r="F173">
        <f>'Raw Data'!F174/60</f>
        <v>27</v>
      </c>
      <c r="G173">
        <f t="shared" si="15"/>
        <v>7.2</v>
      </c>
      <c r="H173">
        <f>IF('Raw Data'!AI174=2,1,0)</f>
        <v>1</v>
      </c>
      <c r="I173">
        <f>IF('Raw Data'!AJ174=2,1,0)</f>
        <v>0</v>
      </c>
      <c r="J173">
        <f>IF('Raw Data'!AK174=2,1,0)</f>
        <v>1</v>
      </c>
      <c r="K173">
        <f>IF('Raw Data'!AL174=2,1,0)</f>
        <v>1</v>
      </c>
      <c r="L173">
        <f>IF('Raw Data'!AM174=2,1,0)</f>
        <v>0</v>
      </c>
      <c r="M173">
        <f>IF('Raw Data'!AN174=2,1,0)</f>
        <v>0</v>
      </c>
      <c r="N173">
        <f>IF('Raw Data'!AO174=2,1,0)</f>
        <v>1</v>
      </c>
      <c r="O173">
        <f>IF('Raw Data'!AP174=2,1,0)</f>
        <v>1</v>
      </c>
      <c r="P173">
        <f>IF('Raw Data'!AQ174=1,1,0)</f>
        <v>1</v>
      </c>
      <c r="Q173">
        <f>IF('Raw Data'!AR174=1,1,0)</f>
        <v>1</v>
      </c>
      <c r="R173">
        <f>IF('Raw Data'!AS174=1,1,0)</f>
        <v>1</v>
      </c>
      <c r="S173">
        <f>IF('Raw Data'!AT174=3,1,0)</f>
        <v>0</v>
      </c>
      <c r="T173">
        <f>IF('Raw Data'!AU174=3,1,0)</f>
        <v>1</v>
      </c>
      <c r="U173">
        <f>IF('Raw Data'!AV174=3,1,0)</f>
        <v>1</v>
      </c>
      <c r="V173">
        <f>IF('Raw Data'!AW174=4,1,0)</f>
        <v>0</v>
      </c>
      <c r="W173">
        <f>IF('Raw Data'!AX174=4,1,0)</f>
        <v>1</v>
      </c>
      <c r="X173">
        <f>IF('Raw Data'!AY174=4,1,0)</f>
        <v>1</v>
      </c>
      <c r="Y173">
        <f>IF('Raw Data'!AZ174=5,1,0)</f>
        <v>0</v>
      </c>
      <c r="Z173">
        <f>IF('Raw Data'!BA174=5,1,0)</f>
        <v>1</v>
      </c>
      <c r="AA173">
        <f>IF('Raw Data'!BB174=5,1,0)</f>
        <v>0</v>
      </c>
    </row>
    <row r="174" spans="1:27" x14ac:dyDescent="0.25">
      <c r="A174" t="str">
        <f>'Raw Data'!S175</f>
        <v>A2TG7EEQ2XG2IK</v>
      </c>
      <c r="B174" t="s">
        <v>980</v>
      </c>
      <c r="C174">
        <f t="shared" si="13"/>
        <v>2.8000000000000007</v>
      </c>
      <c r="D174">
        <f t="shared" si="14"/>
        <v>7</v>
      </c>
      <c r="E174" t="s">
        <v>379</v>
      </c>
      <c r="F174">
        <f>'Raw Data'!F175/60</f>
        <v>76.416666666666671</v>
      </c>
      <c r="G174">
        <f t="shared" si="15"/>
        <v>4.8000000000000007</v>
      </c>
      <c r="H174">
        <f>IF('Raw Data'!AI175=2,1,0)</f>
        <v>0</v>
      </c>
      <c r="I174">
        <f>IF('Raw Data'!AJ175=2,1,0)</f>
        <v>0</v>
      </c>
      <c r="J174">
        <f>IF('Raw Data'!AK175=2,1,0)</f>
        <v>1</v>
      </c>
      <c r="K174">
        <f>IF('Raw Data'!AL175=2,1,0)</f>
        <v>1</v>
      </c>
      <c r="L174">
        <f>IF('Raw Data'!AM175=2,1,0)</f>
        <v>0</v>
      </c>
      <c r="M174">
        <f>IF('Raw Data'!AN175=2,1,0)</f>
        <v>0</v>
      </c>
      <c r="N174">
        <f>IF('Raw Data'!AO175=2,1,0)</f>
        <v>1</v>
      </c>
      <c r="O174">
        <f>IF('Raw Data'!AP175=2,1,0)</f>
        <v>1</v>
      </c>
      <c r="P174">
        <f>IF('Raw Data'!AQ175=1,1,0)</f>
        <v>0</v>
      </c>
      <c r="Q174">
        <f>IF('Raw Data'!AR175=1,1,0)</f>
        <v>1</v>
      </c>
      <c r="R174">
        <f>IF('Raw Data'!AS175=1,1,0)</f>
        <v>0</v>
      </c>
      <c r="S174">
        <f>IF('Raw Data'!AT175=3,1,0)</f>
        <v>0</v>
      </c>
      <c r="T174">
        <f>IF('Raw Data'!AU175=3,1,0)</f>
        <v>0</v>
      </c>
      <c r="U174">
        <f>IF('Raw Data'!AV175=3,1,0)</f>
        <v>1</v>
      </c>
      <c r="V174">
        <f>IF('Raw Data'!AW175=4,1,0)</f>
        <v>0</v>
      </c>
      <c r="W174">
        <f>IF('Raw Data'!AX175=4,1,0)</f>
        <v>0</v>
      </c>
      <c r="X174">
        <f>IF('Raw Data'!AY175=4,1,0)</f>
        <v>0</v>
      </c>
      <c r="Y174">
        <f>IF('Raw Data'!AZ175=5,1,0)</f>
        <v>1</v>
      </c>
      <c r="Z174">
        <f>IF('Raw Data'!BA175=5,1,0)</f>
        <v>0</v>
      </c>
      <c r="AA174">
        <f>IF('Raw Data'!BB175=5,1,0)</f>
        <v>0</v>
      </c>
    </row>
    <row r="175" spans="1:27" x14ac:dyDescent="0.25">
      <c r="A175" t="str">
        <f>'Raw Data'!S176</f>
        <v>A1TXOZQU1O4F0N</v>
      </c>
      <c r="B175" t="s">
        <v>985</v>
      </c>
      <c r="C175">
        <f t="shared" si="13"/>
        <v>2.8000000000000007</v>
      </c>
      <c r="D175">
        <f t="shared" si="14"/>
        <v>7</v>
      </c>
      <c r="E175" t="s">
        <v>379</v>
      </c>
      <c r="F175">
        <f>'Raw Data'!F176/60</f>
        <v>41.366666666666667</v>
      </c>
      <c r="G175">
        <f t="shared" si="15"/>
        <v>4.8000000000000007</v>
      </c>
      <c r="H175">
        <f>IF('Raw Data'!AI176=2,1,0)</f>
        <v>1</v>
      </c>
      <c r="I175">
        <f>IF('Raw Data'!AJ176=2,1,0)</f>
        <v>1</v>
      </c>
      <c r="J175">
        <f>IF('Raw Data'!AK176=2,1,0)</f>
        <v>1</v>
      </c>
      <c r="K175">
        <f>IF('Raw Data'!AL176=2,1,0)</f>
        <v>0</v>
      </c>
      <c r="L175">
        <f>IF('Raw Data'!AM176=2,1,0)</f>
        <v>0</v>
      </c>
      <c r="M175">
        <f>IF('Raw Data'!AN176=2,1,0)</f>
        <v>1</v>
      </c>
      <c r="N175">
        <f>IF('Raw Data'!AO176=2,1,0)</f>
        <v>0</v>
      </c>
      <c r="O175">
        <f>IF('Raw Data'!AP176=2,1,0)</f>
        <v>0</v>
      </c>
      <c r="P175">
        <f>IF('Raw Data'!AQ176=1,1,0)</f>
        <v>0</v>
      </c>
      <c r="Q175">
        <f>IF('Raw Data'!AR176=1,1,0)</f>
        <v>0</v>
      </c>
      <c r="R175">
        <f>IF('Raw Data'!AS176=1,1,0)</f>
        <v>0</v>
      </c>
      <c r="S175">
        <f>IF('Raw Data'!AT176=3,1,0)</f>
        <v>1</v>
      </c>
      <c r="T175">
        <f>IF('Raw Data'!AU176=3,1,0)</f>
        <v>0</v>
      </c>
      <c r="U175">
        <f>IF('Raw Data'!AV176=3,1,0)</f>
        <v>0</v>
      </c>
      <c r="V175">
        <f>IF('Raw Data'!AW176=4,1,0)</f>
        <v>0</v>
      </c>
      <c r="W175">
        <f>IF('Raw Data'!AX176=4,1,0)</f>
        <v>1</v>
      </c>
      <c r="X175">
        <f>IF('Raw Data'!AY176=4,1,0)</f>
        <v>0</v>
      </c>
      <c r="Y175">
        <f>IF('Raw Data'!AZ176=5,1,0)</f>
        <v>0</v>
      </c>
      <c r="Z175">
        <f>IF('Raw Data'!BA176=5,1,0)</f>
        <v>0</v>
      </c>
      <c r="AA175">
        <f>IF('Raw Data'!BB176=5,1,0)</f>
        <v>1</v>
      </c>
    </row>
    <row r="176" spans="1:27" x14ac:dyDescent="0.25">
      <c r="A176" t="str">
        <f>'Raw Data'!S177</f>
        <v>A2HOUSKURBF8UA</v>
      </c>
      <c r="B176" t="s">
        <v>991</v>
      </c>
      <c r="C176">
        <f t="shared" si="13"/>
        <v>5.2</v>
      </c>
      <c r="D176">
        <f t="shared" si="14"/>
        <v>13</v>
      </c>
      <c r="E176" t="s">
        <v>379</v>
      </c>
      <c r="F176">
        <f>'Raw Data'!F177/60</f>
        <v>53.516666666666666</v>
      </c>
      <c r="G176">
        <f t="shared" si="15"/>
        <v>7.2</v>
      </c>
      <c r="H176">
        <f>IF('Raw Data'!AI177=2,1,0)</f>
        <v>1</v>
      </c>
      <c r="I176">
        <f>IF('Raw Data'!AJ177=2,1,0)</f>
        <v>1</v>
      </c>
      <c r="J176">
        <f>IF('Raw Data'!AK177=2,1,0)</f>
        <v>0</v>
      </c>
      <c r="K176">
        <f>IF('Raw Data'!AL177=2,1,0)</f>
        <v>1</v>
      </c>
      <c r="L176">
        <f>IF('Raw Data'!AM177=2,1,0)</f>
        <v>1</v>
      </c>
      <c r="M176">
        <f>IF('Raw Data'!AN177=2,1,0)</f>
        <v>1</v>
      </c>
      <c r="N176">
        <f>IF('Raw Data'!AO177=2,1,0)</f>
        <v>1</v>
      </c>
      <c r="O176">
        <f>IF('Raw Data'!AP177=2,1,0)</f>
        <v>1</v>
      </c>
      <c r="P176">
        <f>IF('Raw Data'!AQ177=1,1,0)</f>
        <v>1</v>
      </c>
      <c r="Q176">
        <f>IF('Raw Data'!AR177=1,1,0)</f>
        <v>1</v>
      </c>
      <c r="R176">
        <f>IF('Raw Data'!AS177=1,1,0)</f>
        <v>1</v>
      </c>
      <c r="S176">
        <f>IF('Raw Data'!AT177=3,1,0)</f>
        <v>1</v>
      </c>
      <c r="T176">
        <f>IF('Raw Data'!AU177=3,1,0)</f>
        <v>1</v>
      </c>
      <c r="U176">
        <f>IF('Raw Data'!AV177=3,1,0)</f>
        <v>1</v>
      </c>
      <c r="V176">
        <f>IF('Raw Data'!AW177=4,1,0)</f>
        <v>0</v>
      </c>
      <c r="W176">
        <f>IF('Raw Data'!AX177=4,1,0)</f>
        <v>0</v>
      </c>
      <c r="X176">
        <f>IF('Raw Data'!AY177=4,1,0)</f>
        <v>0</v>
      </c>
      <c r="Y176">
        <f>IF('Raw Data'!AZ177=5,1,0)</f>
        <v>0</v>
      </c>
      <c r="Z176">
        <f>IF('Raw Data'!BA177=5,1,0)</f>
        <v>0</v>
      </c>
      <c r="AA176">
        <f>IF('Raw Data'!BB177=5,1,0)</f>
        <v>0</v>
      </c>
    </row>
    <row r="177" spans="1:27" x14ac:dyDescent="0.25">
      <c r="A177" t="str">
        <f>'Raw Data'!S178</f>
        <v>A35RZ2HKE9VWJ5</v>
      </c>
      <c r="B177" t="s">
        <v>997</v>
      </c>
      <c r="C177">
        <f t="shared" si="13"/>
        <v>5.2</v>
      </c>
      <c r="D177">
        <f t="shared" si="14"/>
        <v>13</v>
      </c>
      <c r="E177" t="s">
        <v>379</v>
      </c>
      <c r="F177">
        <f>'Raw Data'!F178/60</f>
        <v>33.15</v>
      </c>
      <c r="G177">
        <f t="shared" si="15"/>
        <v>7.2</v>
      </c>
      <c r="H177">
        <f>IF('Raw Data'!AI178=2,1,0)</f>
        <v>0</v>
      </c>
      <c r="I177">
        <f>IF('Raw Data'!AJ178=2,1,0)</f>
        <v>0</v>
      </c>
      <c r="J177">
        <f>IF('Raw Data'!AK178=2,1,0)</f>
        <v>0</v>
      </c>
      <c r="K177">
        <f>IF('Raw Data'!AL178=2,1,0)</f>
        <v>1</v>
      </c>
      <c r="L177">
        <f>IF('Raw Data'!AM178=2,1,0)</f>
        <v>0</v>
      </c>
      <c r="M177">
        <f>IF('Raw Data'!AN178=2,1,0)</f>
        <v>1</v>
      </c>
      <c r="N177">
        <f>IF('Raw Data'!AO178=2,1,0)</f>
        <v>1</v>
      </c>
      <c r="O177">
        <f>IF('Raw Data'!AP178=2,1,0)</f>
        <v>1</v>
      </c>
      <c r="P177">
        <f>IF('Raw Data'!AQ178=1,1,0)</f>
        <v>1</v>
      </c>
      <c r="Q177">
        <f>IF('Raw Data'!AR178=1,1,0)</f>
        <v>1</v>
      </c>
      <c r="R177">
        <f>IF('Raw Data'!AS178=1,1,0)</f>
        <v>1</v>
      </c>
      <c r="S177">
        <f>IF('Raw Data'!AT178=3,1,0)</f>
        <v>1</v>
      </c>
      <c r="T177">
        <f>IF('Raw Data'!AU178=3,1,0)</f>
        <v>1</v>
      </c>
      <c r="U177">
        <f>IF('Raw Data'!AV178=3,1,0)</f>
        <v>1</v>
      </c>
      <c r="V177">
        <f>IF('Raw Data'!AW178=4,1,0)</f>
        <v>0</v>
      </c>
      <c r="W177">
        <f>IF('Raw Data'!AX178=4,1,0)</f>
        <v>0</v>
      </c>
      <c r="X177">
        <f>IF('Raw Data'!AY178=4,1,0)</f>
        <v>1</v>
      </c>
      <c r="Y177">
        <f>IF('Raw Data'!AZ178=5,1,0)</f>
        <v>1</v>
      </c>
      <c r="Z177">
        <f>IF('Raw Data'!BA178=5,1,0)</f>
        <v>0</v>
      </c>
      <c r="AA177">
        <f>IF('Raw Data'!BB178=5,1,0)</f>
        <v>1</v>
      </c>
    </row>
    <row r="178" spans="1:27" x14ac:dyDescent="0.25">
      <c r="A178" t="str">
        <f>'Raw Data'!S179</f>
        <v>A2J6MMNWUJQUXS</v>
      </c>
      <c r="B178" t="s">
        <v>963</v>
      </c>
      <c r="C178">
        <f t="shared" si="13"/>
        <v>2</v>
      </c>
      <c r="D178">
        <f t="shared" si="14"/>
        <v>5</v>
      </c>
      <c r="E178" t="s">
        <v>379</v>
      </c>
      <c r="F178">
        <f>'Raw Data'!F179/60</f>
        <v>27.15</v>
      </c>
      <c r="G178">
        <f t="shared" si="15"/>
        <v>4</v>
      </c>
      <c r="H178">
        <f>IF('Raw Data'!AI179=2,1,0)</f>
        <v>0</v>
      </c>
      <c r="I178">
        <f>IF('Raw Data'!AJ179=2,1,0)</f>
        <v>0</v>
      </c>
      <c r="J178">
        <f>IF('Raw Data'!AK179=2,1,0)</f>
        <v>0</v>
      </c>
      <c r="K178">
        <f>IF('Raw Data'!AL179=2,1,0)</f>
        <v>0</v>
      </c>
      <c r="L178">
        <f>IF('Raw Data'!AM179=2,1,0)</f>
        <v>0</v>
      </c>
      <c r="M178">
        <f>IF('Raw Data'!AN179=2,1,0)</f>
        <v>1</v>
      </c>
      <c r="N178">
        <f>IF('Raw Data'!AO179=2,1,0)</f>
        <v>0</v>
      </c>
      <c r="O178">
        <f>IF('Raw Data'!AP179=2,1,0)</f>
        <v>1</v>
      </c>
      <c r="P178">
        <f>IF('Raw Data'!AQ179=1,1,0)</f>
        <v>0</v>
      </c>
      <c r="Q178">
        <f>IF('Raw Data'!AR179=1,1,0)</f>
        <v>1</v>
      </c>
      <c r="R178">
        <f>IF('Raw Data'!AS179=1,1,0)</f>
        <v>1</v>
      </c>
      <c r="S178">
        <f>IF('Raw Data'!AT179=3,1,0)</f>
        <v>0</v>
      </c>
      <c r="T178">
        <f>IF('Raw Data'!AU179=3,1,0)</f>
        <v>0</v>
      </c>
      <c r="U178">
        <f>IF('Raw Data'!AV179=3,1,0)</f>
        <v>0</v>
      </c>
      <c r="V178">
        <f>IF('Raw Data'!AW179=4,1,0)</f>
        <v>0</v>
      </c>
      <c r="W178">
        <f>IF('Raw Data'!AX179=4,1,0)</f>
        <v>1</v>
      </c>
      <c r="X178">
        <f>IF('Raw Data'!AY179=4,1,0)</f>
        <v>0</v>
      </c>
      <c r="Y178">
        <f>IF('Raw Data'!AZ179=5,1,0)</f>
        <v>0</v>
      </c>
      <c r="Z178">
        <f>IF('Raw Data'!BA179=5,1,0)</f>
        <v>0</v>
      </c>
      <c r="AA178">
        <f>IF('Raw Data'!BB179=5,1,0)</f>
        <v>0</v>
      </c>
    </row>
    <row r="179" spans="1:27" x14ac:dyDescent="0.25">
      <c r="A179" t="str">
        <f>'Raw Data'!S180</f>
        <v>A2APPZDU0VS9LN</v>
      </c>
      <c r="B179" t="s">
        <v>986</v>
      </c>
      <c r="C179">
        <f t="shared" si="13"/>
        <v>2.8000000000000007</v>
      </c>
      <c r="D179">
        <f t="shared" si="14"/>
        <v>7</v>
      </c>
      <c r="E179" t="s">
        <v>379</v>
      </c>
      <c r="F179">
        <f>'Raw Data'!F180/60</f>
        <v>12.2</v>
      </c>
      <c r="G179">
        <f t="shared" si="15"/>
        <v>4.8000000000000007</v>
      </c>
      <c r="H179">
        <f>IF('Raw Data'!AI180=2,1,0)</f>
        <v>0</v>
      </c>
      <c r="I179">
        <f>IF('Raw Data'!AJ180=2,1,0)</f>
        <v>1</v>
      </c>
      <c r="J179">
        <f>IF('Raw Data'!AK180=2,1,0)</f>
        <v>1</v>
      </c>
      <c r="K179">
        <f>IF('Raw Data'!AL180=2,1,0)</f>
        <v>0</v>
      </c>
      <c r="L179">
        <f>IF('Raw Data'!AM180=2,1,0)</f>
        <v>0</v>
      </c>
      <c r="M179">
        <f>IF('Raw Data'!AN180=2,1,0)</f>
        <v>1</v>
      </c>
      <c r="N179">
        <f>IF('Raw Data'!AO180=2,1,0)</f>
        <v>0</v>
      </c>
      <c r="O179">
        <f>IF('Raw Data'!AP180=2,1,0)</f>
        <v>1</v>
      </c>
      <c r="P179">
        <f>IF('Raw Data'!AQ180=1,1,0)</f>
        <v>1</v>
      </c>
      <c r="Q179">
        <f>IF('Raw Data'!AR180=1,1,0)</f>
        <v>0</v>
      </c>
      <c r="R179">
        <f>IF('Raw Data'!AS180=1,1,0)</f>
        <v>0</v>
      </c>
      <c r="S179">
        <f>IF('Raw Data'!AT180=3,1,0)</f>
        <v>1</v>
      </c>
      <c r="T179">
        <f>IF('Raw Data'!AU180=3,1,0)</f>
        <v>0</v>
      </c>
      <c r="U179">
        <f>IF('Raw Data'!AV180=3,1,0)</f>
        <v>0</v>
      </c>
      <c r="V179">
        <f>IF('Raw Data'!AW180=4,1,0)</f>
        <v>0</v>
      </c>
      <c r="W179">
        <f>IF('Raw Data'!AX180=4,1,0)</f>
        <v>0</v>
      </c>
      <c r="X179">
        <f>IF('Raw Data'!AY180=4,1,0)</f>
        <v>1</v>
      </c>
      <c r="Y179">
        <f>IF('Raw Data'!AZ180=5,1,0)</f>
        <v>0</v>
      </c>
      <c r="Z179">
        <f>IF('Raw Data'!BA180=5,1,0)</f>
        <v>0</v>
      </c>
      <c r="AA179">
        <f>IF('Raw Data'!BB180=5,1,0)</f>
        <v>0</v>
      </c>
    </row>
    <row r="180" spans="1:27" x14ac:dyDescent="0.25">
      <c r="A180" t="str">
        <f>'Raw Data'!S181</f>
        <v>A2CK0OXMPOR9LE</v>
      </c>
      <c r="B180" t="s">
        <v>968</v>
      </c>
      <c r="C180">
        <f t="shared" si="13"/>
        <v>3.2</v>
      </c>
      <c r="D180">
        <f t="shared" si="14"/>
        <v>8</v>
      </c>
      <c r="E180" t="s">
        <v>379</v>
      </c>
      <c r="F180">
        <f>'Raw Data'!F181/60</f>
        <v>14.75</v>
      </c>
      <c r="G180">
        <f t="shared" si="15"/>
        <v>5.2</v>
      </c>
      <c r="H180">
        <f>IF('Raw Data'!AI181=2,1,0)</f>
        <v>1</v>
      </c>
      <c r="I180">
        <f>IF('Raw Data'!AJ181=2,1,0)</f>
        <v>0</v>
      </c>
      <c r="J180">
        <f>IF('Raw Data'!AK181=2,1,0)</f>
        <v>0</v>
      </c>
      <c r="K180">
        <f>IF('Raw Data'!AL181=2,1,0)</f>
        <v>0</v>
      </c>
      <c r="L180">
        <f>IF('Raw Data'!AM181=2,1,0)</f>
        <v>0</v>
      </c>
      <c r="M180">
        <f>IF('Raw Data'!AN181=2,1,0)</f>
        <v>1</v>
      </c>
      <c r="N180">
        <f>IF('Raw Data'!AO181=2,1,0)</f>
        <v>1</v>
      </c>
      <c r="O180">
        <f>IF('Raw Data'!AP181=2,1,0)</f>
        <v>0</v>
      </c>
      <c r="P180">
        <f>IF('Raw Data'!AQ181=1,1,0)</f>
        <v>0</v>
      </c>
      <c r="Q180">
        <f>IF('Raw Data'!AR181=1,1,0)</f>
        <v>1</v>
      </c>
      <c r="R180">
        <f>IF('Raw Data'!AS181=1,1,0)</f>
        <v>1</v>
      </c>
      <c r="S180">
        <f>IF('Raw Data'!AT181=3,1,0)</f>
        <v>0</v>
      </c>
      <c r="T180">
        <f>IF('Raw Data'!AU181=3,1,0)</f>
        <v>1</v>
      </c>
      <c r="U180">
        <f>IF('Raw Data'!AV181=3,1,0)</f>
        <v>1</v>
      </c>
      <c r="V180">
        <f>IF('Raw Data'!AW181=4,1,0)</f>
        <v>0</v>
      </c>
      <c r="W180">
        <f>IF('Raw Data'!AX181=4,1,0)</f>
        <v>0</v>
      </c>
      <c r="X180">
        <f>IF('Raw Data'!AY181=4,1,0)</f>
        <v>0</v>
      </c>
      <c r="Y180">
        <f>IF('Raw Data'!AZ181=5,1,0)</f>
        <v>0</v>
      </c>
      <c r="Z180">
        <f>IF('Raw Data'!BA181=5,1,0)</f>
        <v>0</v>
      </c>
      <c r="AA180">
        <f>IF('Raw Data'!BB181=5,1,0)</f>
        <v>1</v>
      </c>
    </row>
    <row r="181" spans="1:27" x14ac:dyDescent="0.25">
      <c r="A181" t="str">
        <f>'Raw Data'!S182</f>
        <v>A13FT8BNX9UUP8</v>
      </c>
      <c r="B181" t="s">
        <v>988</v>
      </c>
      <c r="C181">
        <f t="shared" si="13"/>
        <v>3.2</v>
      </c>
      <c r="D181">
        <f t="shared" si="14"/>
        <v>8</v>
      </c>
      <c r="E181" t="s">
        <v>379</v>
      </c>
      <c r="F181">
        <f>'Raw Data'!F182/60</f>
        <v>37.81666666666667</v>
      </c>
      <c r="G181">
        <f t="shared" si="15"/>
        <v>5.2</v>
      </c>
      <c r="H181">
        <f>IF('Raw Data'!AI182=2,1,0)</f>
        <v>1</v>
      </c>
      <c r="I181">
        <f>IF('Raw Data'!AJ182=2,1,0)</f>
        <v>0</v>
      </c>
      <c r="J181">
        <f>IF('Raw Data'!AK182=2,1,0)</f>
        <v>0</v>
      </c>
      <c r="K181">
        <f>IF('Raw Data'!AL182=2,1,0)</f>
        <v>0</v>
      </c>
      <c r="L181">
        <f>IF('Raw Data'!AM182=2,1,0)</f>
        <v>0</v>
      </c>
      <c r="M181">
        <f>IF('Raw Data'!AN182=2,1,0)</f>
        <v>0</v>
      </c>
      <c r="N181">
        <f>IF('Raw Data'!AO182=2,1,0)</f>
        <v>1</v>
      </c>
      <c r="O181">
        <f>IF('Raw Data'!AP182=2,1,0)</f>
        <v>1</v>
      </c>
      <c r="P181">
        <f>IF('Raw Data'!AQ182=1,1,0)</f>
        <v>1</v>
      </c>
      <c r="Q181">
        <f>IF('Raw Data'!AR182=1,1,0)</f>
        <v>0</v>
      </c>
      <c r="R181">
        <f>IF('Raw Data'!AS182=1,1,0)</f>
        <v>1</v>
      </c>
      <c r="S181">
        <f>IF('Raw Data'!AT182=3,1,0)</f>
        <v>0</v>
      </c>
      <c r="T181">
        <f>IF('Raw Data'!AU182=3,1,0)</f>
        <v>0</v>
      </c>
      <c r="U181">
        <f>IF('Raw Data'!AV182=3,1,0)</f>
        <v>1</v>
      </c>
      <c r="V181">
        <f>IF('Raw Data'!AW182=4,1,0)</f>
        <v>0</v>
      </c>
      <c r="W181">
        <f>IF('Raw Data'!AX182=4,1,0)</f>
        <v>0</v>
      </c>
      <c r="X181">
        <f>IF('Raw Data'!AY182=4,1,0)</f>
        <v>0</v>
      </c>
      <c r="Y181">
        <f>IF('Raw Data'!AZ182=5,1,0)</f>
        <v>0</v>
      </c>
      <c r="Z181">
        <f>IF('Raw Data'!BA182=5,1,0)</f>
        <v>1</v>
      </c>
      <c r="AA181">
        <f>IF('Raw Data'!BB182=5,1,0)</f>
        <v>1</v>
      </c>
    </row>
    <row r="182" spans="1:27" x14ac:dyDescent="0.25">
      <c r="A182" t="str">
        <f>'Raw Data'!S183</f>
        <v>A3DS5B06ZCD3E3</v>
      </c>
      <c r="B182" t="s">
        <v>1011</v>
      </c>
      <c r="C182">
        <f t="shared" si="13"/>
        <v>4</v>
      </c>
      <c r="D182">
        <f t="shared" si="14"/>
        <v>10</v>
      </c>
      <c r="E182" t="s">
        <v>379</v>
      </c>
      <c r="F182">
        <f>'Raw Data'!F183/60</f>
        <v>40.116666666666667</v>
      </c>
      <c r="G182">
        <f t="shared" si="15"/>
        <v>6</v>
      </c>
      <c r="H182">
        <f>IF('Raw Data'!AI183=2,1,0)</f>
        <v>0</v>
      </c>
      <c r="I182">
        <f>IF('Raw Data'!AJ183=2,1,0)</f>
        <v>0</v>
      </c>
      <c r="J182">
        <f>IF('Raw Data'!AK183=2,1,0)</f>
        <v>1</v>
      </c>
      <c r="K182">
        <f>IF('Raw Data'!AL183=2,1,0)</f>
        <v>0</v>
      </c>
      <c r="L182">
        <f>IF('Raw Data'!AM183=2,1,0)</f>
        <v>0</v>
      </c>
      <c r="M182">
        <f>IF('Raw Data'!AN183=2,1,0)</f>
        <v>1</v>
      </c>
      <c r="N182">
        <f>IF('Raw Data'!AO183=2,1,0)</f>
        <v>1</v>
      </c>
      <c r="O182">
        <f>IF('Raw Data'!AP183=2,1,0)</f>
        <v>1</v>
      </c>
      <c r="P182">
        <f>IF('Raw Data'!AQ183=1,1,0)</f>
        <v>1</v>
      </c>
      <c r="Q182">
        <f>IF('Raw Data'!AR183=1,1,0)</f>
        <v>1</v>
      </c>
      <c r="R182">
        <f>IF('Raw Data'!AS183=1,1,0)</f>
        <v>0</v>
      </c>
      <c r="S182">
        <f>IF('Raw Data'!AT183=3,1,0)</f>
        <v>0</v>
      </c>
      <c r="T182">
        <f>IF('Raw Data'!AU183=3,1,0)</f>
        <v>0</v>
      </c>
      <c r="U182">
        <f>IF('Raw Data'!AV183=3,1,0)</f>
        <v>0</v>
      </c>
      <c r="V182">
        <f>IF('Raw Data'!AW183=4,1,0)</f>
        <v>0</v>
      </c>
      <c r="W182">
        <f>IF('Raw Data'!AX183=4,1,0)</f>
        <v>1</v>
      </c>
      <c r="X182">
        <f>IF('Raw Data'!AY183=4,1,0)</f>
        <v>1</v>
      </c>
      <c r="Y182">
        <f>IF('Raw Data'!AZ183=5,1,0)</f>
        <v>1</v>
      </c>
      <c r="Z182">
        <f>IF('Raw Data'!BA183=5,1,0)</f>
        <v>1</v>
      </c>
      <c r="AA182">
        <f>IF('Raw Data'!BB183=5,1,0)</f>
        <v>0</v>
      </c>
    </row>
    <row r="183" spans="1:27" x14ac:dyDescent="0.25">
      <c r="A183" t="str">
        <f>'Raw Data'!S184</f>
        <v>AHEJHFN0VV6E3</v>
      </c>
      <c r="B183" t="s">
        <v>999</v>
      </c>
      <c r="C183">
        <f t="shared" si="13"/>
        <v>1.2000000000000002</v>
      </c>
      <c r="D183">
        <f t="shared" si="14"/>
        <v>3</v>
      </c>
      <c r="E183" t="s">
        <v>379</v>
      </c>
      <c r="F183">
        <f>'Raw Data'!F184/60</f>
        <v>49.9</v>
      </c>
      <c r="G183">
        <f t="shared" si="15"/>
        <v>3.2</v>
      </c>
      <c r="H183">
        <f>IF('Raw Data'!AI184=2,1,0)</f>
        <v>0</v>
      </c>
      <c r="I183">
        <f>IF('Raw Data'!AJ184=2,1,0)</f>
        <v>0</v>
      </c>
      <c r="J183">
        <f>IF('Raw Data'!AK184=2,1,0)</f>
        <v>0</v>
      </c>
      <c r="K183">
        <f>IF('Raw Data'!AL184=2,1,0)</f>
        <v>0</v>
      </c>
      <c r="L183">
        <f>IF('Raw Data'!AM184=2,1,0)</f>
        <v>0</v>
      </c>
      <c r="M183">
        <f>IF('Raw Data'!AN184=2,1,0)</f>
        <v>0</v>
      </c>
      <c r="N183">
        <f>IF('Raw Data'!AO184=2,1,0)</f>
        <v>0</v>
      </c>
      <c r="O183">
        <f>IF('Raw Data'!AP184=2,1,0)</f>
        <v>0</v>
      </c>
      <c r="P183">
        <f>IF('Raw Data'!AQ184=1,1,0)</f>
        <v>1</v>
      </c>
      <c r="Q183">
        <f>IF('Raw Data'!AR184=1,1,0)</f>
        <v>0</v>
      </c>
      <c r="R183">
        <f>IF('Raw Data'!AS184=1,1,0)</f>
        <v>0</v>
      </c>
      <c r="S183">
        <f>IF('Raw Data'!AT184=3,1,0)</f>
        <v>0</v>
      </c>
      <c r="T183">
        <f>IF('Raw Data'!AU184=3,1,0)</f>
        <v>0</v>
      </c>
      <c r="U183">
        <f>IF('Raw Data'!AV184=3,1,0)</f>
        <v>0</v>
      </c>
      <c r="V183">
        <f>IF('Raw Data'!AW184=4,1,0)</f>
        <v>0</v>
      </c>
      <c r="W183">
        <f>IF('Raw Data'!AX184=4,1,0)</f>
        <v>0</v>
      </c>
      <c r="X183">
        <f>IF('Raw Data'!AY184=4,1,0)</f>
        <v>0</v>
      </c>
      <c r="Y183">
        <f>IF('Raw Data'!AZ184=5,1,0)</f>
        <v>1</v>
      </c>
      <c r="Z183">
        <f>IF('Raw Data'!BA184=5,1,0)</f>
        <v>0</v>
      </c>
      <c r="AA183">
        <f>IF('Raw Data'!BB184=5,1,0)</f>
        <v>1</v>
      </c>
    </row>
    <row r="184" spans="1:27" x14ac:dyDescent="0.25">
      <c r="A184" t="str">
        <f>'Raw Data'!S185</f>
        <v>AQD91RFHV1WNE</v>
      </c>
      <c r="B184" t="s">
        <v>1007</v>
      </c>
      <c r="C184">
        <f t="shared" si="13"/>
        <v>1.6</v>
      </c>
      <c r="D184">
        <f t="shared" si="14"/>
        <v>4</v>
      </c>
      <c r="E184" t="s">
        <v>379</v>
      </c>
      <c r="F184">
        <f>'Raw Data'!F185/60</f>
        <v>50.733333333333334</v>
      </c>
      <c r="G184">
        <f t="shared" si="15"/>
        <v>3.6</v>
      </c>
      <c r="H184">
        <f>IF('Raw Data'!AI185=2,1,0)</f>
        <v>0</v>
      </c>
      <c r="I184">
        <f>IF('Raw Data'!AJ185=2,1,0)</f>
        <v>0</v>
      </c>
      <c r="J184">
        <f>IF('Raw Data'!AK185=2,1,0)</f>
        <v>0</v>
      </c>
      <c r="K184">
        <f>IF('Raw Data'!AL185=2,1,0)</f>
        <v>1</v>
      </c>
      <c r="L184">
        <f>IF('Raw Data'!AM185=2,1,0)</f>
        <v>0</v>
      </c>
      <c r="M184">
        <f>IF('Raw Data'!AN185=2,1,0)</f>
        <v>0</v>
      </c>
      <c r="N184">
        <f>IF('Raw Data'!AO185=2,1,0)</f>
        <v>0</v>
      </c>
      <c r="O184">
        <f>IF('Raw Data'!AP185=2,1,0)</f>
        <v>0</v>
      </c>
      <c r="P184">
        <f>IF('Raw Data'!AQ185=1,1,0)</f>
        <v>0</v>
      </c>
      <c r="Q184">
        <f>IF('Raw Data'!AR185=1,1,0)</f>
        <v>0</v>
      </c>
      <c r="R184">
        <f>IF('Raw Data'!AS185=1,1,0)</f>
        <v>1</v>
      </c>
      <c r="S184">
        <f>IF('Raw Data'!AT185=3,1,0)</f>
        <v>0</v>
      </c>
      <c r="T184">
        <f>IF('Raw Data'!AU185=3,1,0)</f>
        <v>1</v>
      </c>
      <c r="U184">
        <f>IF('Raw Data'!AV185=3,1,0)</f>
        <v>0</v>
      </c>
      <c r="V184">
        <f>IF('Raw Data'!AW185=4,1,0)</f>
        <v>0</v>
      </c>
      <c r="W184">
        <f>IF('Raw Data'!AX185=4,1,0)</f>
        <v>0</v>
      </c>
      <c r="X184">
        <f>IF('Raw Data'!AY185=4,1,0)</f>
        <v>0</v>
      </c>
      <c r="Y184">
        <f>IF('Raw Data'!AZ185=5,1,0)</f>
        <v>0</v>
      </c>
      <c r="Z184">
        <f>IF('Raw Data'!BA185=5,1,0)</f>
        <v>0</v>
      </c>
      <c r="AA184">
        <f>IF('Raw Data'!BB185=5,1,0)</f>
        <v>1</v>
      </c>
    </row>
    <row r="185" spans="1:27" x14ac:dyDescent="0.25">
      <c r="A185" t="str">
        <f>'Raw Data'!S186</f>
        <v>A16FY9L7QTDNRW</v>
      </c>
      <c r="B185" t="s">
        <v>981</v>
      </c>
      <c r="C185">
        <f t="shared" si="13"/>
        <v>2.8000000000000007</v>
      </c>
      <c r="D185">
        <f t="shared" si="14"/>
        <v>7</v>
      </c>
      <c r="E185" t="s">
        <v>379</v>
      </c>
      <c r="F185">
        <f>'Raw Data'!F186/60</f>
        <v>44.65</v>
      </c>
      <c r="G185">
        <f t="shared" si="15"/>
        <v>4.8000000000000007</v>
      </c>
      <c r="H185">
        <f>IF('Raw Data'!AI186=2,1,0)</f>
        <v>0</v>
      </c>
      <c r="I185">
        <f>IF('Raw Data'!AJ186=2,1,0)</f>
        <v>0</v>
      </c>
      <c r="J185">
        <f>IF('Raw Data'!AK186=2,1,0)</f>
        <v>0</v>
      </c>
      <c r="K185">
        <f>IF('Raw Data'!AL186=2,1,0)</f>
        <v>0</v>
      </c>
      <c r="L185">
        <f>IF('Raw Data'!AM186=2,1,0)</f>
        <v>0</v>
      </c>
      <c r="M185">
        <f>IF('Raw Data'!AN186=2,1,0)</f>
        <v>1</v>
      </c>
      <c r="N185">
        <f>IF('Raw Data'!AO186=2,1,0)</f>
        <v>0</v>
      </c>
      <c r="O185">
        <f>IF('Raw Data'!AP186=2,1,0)</f>
        <v>1</v>
      </c>
      <c r="P185">
        <f>IF('Raw Data'!AQ186=1,1,0)</f>
        <v>1</v>
      </c>
      <c r="Q185">
        <f>IF('Raw Data'!AR186=1,1,0)</f>
        <v>0</v>
      </c>
      <c r="R185">
        <f>IF('Raw Data'!AS186=1,1,0)</f>
        <v>0</v>
      </c>
      <c r="S185">
        <f>IF('Raw Data'!AT186=3,1,0)</f>
        <v>0</v>
      </c>
      <c r="T185">
        <f>IF('Raw Data'!AU186=3,1,0)</f>
        <v>0</v>
      </c>
      <c r="U185">
        <f>IF('Raw Data'!AV186=3,1,0)</f>
        <v>1</v>
      </c>
      <c r="V185">
        <f>IF('Raw Data'!AW186=4,1,0)</f>
        <v>0</v>
      </c>
      <c r="W185">
        <f>IF('Raw Data'!AX186=4,1,0)</f>
        <v>0</v>
      </c>
      <c r="X185">
        <f>IF('Raw Data'!AY186=4,1,0)</f>
        <v>1</v>
      </c>
      <c r="Y185">
        <f>IF('Raw Data'!AZ186=5,1,0)</f>
        <v>0</v>
      </c>
      <c r="Z185">
        <f>IF('Raw Data'!BA186=5,1,0)</f>
        <v>1</v>
      </c>
      <c r="AA185">
        <f>IF('Raw Data'!BB186=5,1,0)</f>
        <v>1</v>
      </c>
    </row>
    <row r="186" spans="1:27" x14ac:dyDescent="0.25">
      <c r="A186" t="str">
        <f>'Raw Data'!S187</f>
        <v>A1AEKMIKKEBZLZ</v>
      </c>
      <c r="B186" t="s">
        <v>974</v>
      </c>
      <c r="C186">
        <f t="shared" si="13"/>
        <v>5.6000000000000005</v>
      </c>
      <c r="D186">
        <f t="shared" si="14"/>
        <v>14</v>
      </c>
      <c r="E186" t="s">
        <v>379</v>
      </c>
      <c r="F186">
        <f>'Raw Data'!F187/60</f>
        <v>15.45</v>
      </c>
      <c r="G186">
        <f t="shared" si="15"/>
        <v>7.6000000000000005</v>
      </c>
      <c r="H186">
        <f>IF('Raw Data'!AI187=2,1,0)</f>
        <v>1</v>
      </c>
      <c r="I186">
        <f>IF('Raw Data'!AJ187=2,1,0)</f>
        <v>0</v>
      </c>
      <c r="J186">
        <f>IF('Raw Data'!AK187=2,1,0)</f>
        <v>1</v>
      </c>
      <c r="K186">
        <f>IF('Raw Data'!AL187=2,1,0)</f>
        <v>0</v>
      </c>
      <c r="L186">
        <f>IF('Raw Data'!AM187=2,1,0)</f>
        <v>1</v>
      </c>
      <c r="M186">
        <f>IF('Raw Data'!AN187=2,1,0)</f>
        <v>1</v>
      </c>
      <c r="N186">
        <f>IF('Raw Data'!AO187=2,1,0)</f>
        <v>1</v>
      </c>
      <c r="O186">
        <f>IF('Raw Data'!AP187=2,1,0)</f>
        <v>1</v>
      </c>
      <c r="P186">
        <f>IF('Raw Data'!AQ187=1,1,0)</f>
        <v>1</v>
      </c>
      <c r="Q186">
        <f>IF('Raw Data'!AR187=1,1,0)</f>
        <v>1</v>
      </c>
      <c r="R186">
        <f>IF('Raw Data'!AS187=1,1,0)</f>
        <v>1</v>
      </c>
      <c r="S186">
        <f>IF('Raw Data'!AT187=3,1,0)</f>
        <v>1</v>
      </c>
      <c r="T186">
        <f>IF('Raw Data'!AU187=3,1,0)</f>
        <v>0</v>
      </c>
      <c r="U186">
        <f>IF('Raw Data'!AV187=3,1,0)</f>
        <v>0</v>
      </c>
      <c r="V186">
        <f>IF('Raw Data'!AW187=4,1,0)</f>
        <v>1</v>
      </c>
      <c r="W186">
        <f>IF('Raw Data'!AX187=4,1,0)</f>
        <v>1</v>
      </c>
      <c r="X186">
        <f>IF('Raw Data'!AY187=4,1,0)</f>
        <v>0</v>
      </c>
      <c r="Y186">
        <f>IF('Raw Data'!AZ187=5,1,0)</f>
        <v>1</v>
      </c>
      <c r="Z186">
        <f>IF('Raw Data'!BA187=5,1,0)</f>
        <v>0</v>
      </c>
      <c r="AA186">
        <f>IF('Raw Data'!BB187=5,1,0)</f>
        <v>1</v>
      </c>
    </row>
    <row r="187" spans="1:27" x14ac:dyDescent="0.25">
      <c r="A187" t="str">
        <f>'Raw Data'!S188</f>
        <v>A26UIS59SY4NM6</v>
      </c>
      <c r="B187" t="s">
        <v>978</v>
      </c>
      <c r="C187">
        <f t="shared" si="13"/>
        <v>4.4000000000000004</v>
      </c>
      <c r="D187">
        <f t="shared" si="14"/>
        <v>11</v>
      </c>
      <c r="E187" t="s">
        <v>379</v>
      </c>
      <c r="F187">
        <f>'Raw Data'!F188/60</f>
        <v>30.8</v>
      </c>
      <c r="G187">
        <f t="shared" si="15"/>
        <v>6.4</v>
      </c>
      <c r="H187">
        <f>IF('Raw Data'!AI188=2,1,0)</f>
        <v>0</v>
      </c>
      <c r="I187">
        <f>IF('Raw Data'!AJ188=2,1,0)</f>
        <v>1</v>
      </c>
      <c r="J187">
        <f>IF('Raw Data'!AK188=2,1,0)</f>
        <v>0</v>
      </c>
      <c r="K187">
        <f>IF('Raw Data'!AL188=2,1,0)</f>
        <v>1</v>
      </c>
      <c r="L187">
        <f>IF('Raw Data'!AM188=2,1,0)</f>
        <v>0</v>
      </c>
      <c r="M187">
        <f>IF('Raw Data'!AN188=2,1,0)</f>
        <v>1</v>
      </c>
      <c r="N187">
        <f>IF('Raw Data'!AO188=2,1,0)</f>
        <v>1</v>
      </c>
      <c r="O187">
        <f>IF('Raw Data'!AP188=2,1,0)</f>
        <v>1</v>
      </c>
      <c r="P187">
        <f>IF('Raw Data'!AQ188=1,1,0)</f>
        <v>1</v>
      </c>
      <c r="Q187">
        <f>IF('Raw Data'!AR188=1,1,0)</f>
        <v>1</v>
      </c>
      <c r="R187">
        <f>IF('Raw Data'!AS188=1,1,0)</f>
        <v>1</v>
      </c>
      <c r="S187">
        <f>IF('Raw Data'!AT188=3,1,0)</f>
        <v>1</v>
      </c>
      <c r="T187">
        <f>IF('Raw Data'!AU188=3,1,0)</f>
        <v>1</v>
      </c>
      <c r="U187">
        <f>IF('Raw Data'!AV188=3,1,0)</f>
        <v>1</v>
      </c>
      <c r="V187">
        <f>IF('Raw Data'!AW188=4,1,0)</f>
        <v>0</v>
      </c>
      <c r="W187">
        <f>IF('Raw Data'!AX188=4,1,0)</f>
        <v>0</v>
      </c>
      <c r="X187">
        <f>IF('Raw Data'!AY188=4,1,0)</f>
        <v>0</v>
      </c>
      <c r="Y187">
        <f>IF('Raw Data'!AZ188=5,1,0)</f>
        <v>0</v>
      </c>
      <c r="Z187">
        <f>IF('Raw Data'!BA188=5,1,0)</f>
        <v>0</v>
      </c>
      <c r="AA187">
        <f>IF('Raw Data'!BB188=5,1,0)</f>
        <v>0</v>
      </c>
    </row>
    <row r="188" spans="1:27" x14ac:dyDescent="0.25">
      <c r="A188" t="str">
        <f>'Raw Data'!S189</f>
        <v>A2CQP9DZSDUC5V</v>
      </c>
      <c r="B188" t="s">
        <v>972</v>
      </c>
      <c r="C188">
        <f t="shared" si="13"/>
        <v>4</v>
      </c>
      <c r="D188">
        <f t="shared" si="14"/>
        <v>10</v>
      </c>
      <c r="E188" t="s">
        <v>379</v>
      </c>
      <c r="F188">
        <f>'Raw Data'!F189/60</f>
        <v>43.516666666666666</v>
      </c>
      <c r="G188">
        <f t="shared" si="15"/>
        <v>6</v>
      </c>
      <c r="H188">
        <f>IF('Raw Data'!AI189=2,1,0)</f>
        <v>0</v>
      </c>
      <c r="I188">
        <f>IF('Raw Data'!AJ189=2,1,0)</f>
        <v>0</v>
      </c>
      <c r="J188">
        <f>IF('Raw Data'!AK189=2,1,0)</f>
        <v>1</v>
      </c>
      <c r="K188">
        <f>IF('Raw Data'!AL189=2,1,0)</f>
        <v>0</v>
      </c>
      <c r="L188">
        <f>IF('Raw Data'!AM189=2,1,0)</f>
        <v>1</v>
      </c>
      <c r="M188">
        <f>IF('Raw Data'!AN189=2,1,0)</f>
        <v>0</v>
      </c>
      <c r="N188">
        <f>IF('Raw Data'!AO189=2,1,0)</f>
        <v>0</v>
      </c>
      <c r="O188">
        <f>IF('Raw Data'!AP189=2,1,0)</f>
        <v>1</v>
      </c>
      <c r="P188">
        <f>IF('Raw Data'!AQ189=1,1,0)</f>
        <v>1</v>
      </c>
      <c r="Q188">
        <f>IF('Raw Data'!AR189=1,1,0)</f>
        <v>1</v>
      </c>
      <c r="R188">
        <f>IF('Raw Data'!AS189=1,1,0)</f>
        <v>1</v>
      </c>
      <c r="S188">
        <f>IF('Raw Data'!AT189=3,1,0)</f>
        <v>1</v>
      </c>
      <c r="T188">
        <f>IF('Raw Data'!AU189=3,1,0)</f>
        <v>1</v>
      </c>
      <c r="U188">
        <f>IF('Raw Data'!AV189=3,1,0)</f>
        <v>0</v>
      </c>
      <c r="V188">
        <f>IF('Raw Data'!AW189=4,1,0)</f>
        <v>0</v>
      </c>
      <c r="W188">
        <f>IF('Raw Data'!AX189=4,1,0)</f>
        <v>0</v>
      </c>
      <c r="X188">
        <f>IF('Raw Data'!AY189=4,1,0)</f>
        <v>1</v>
      </c>
      <c r="Y188">
        <f>IF('Raw Data'!AZ189=5,1,0)</f>
        <v>1</v>
      </c>
      <c r="Z188">
        <f>IF('Raw Data'!BA189=5,1,0)</f>
        <v>0</v>
      </c>
      <c r="AA188">
        <f>IF('Raw Data'!BB189=5,1,0)</f>
        <v>0</v>
      </c>
    </row>
    <row r="189" spans="1:27" x14ac:dyDescent="0.25">
      <c r="A189" t="str">
        <f>'Raw Data'!S190</f>
        <v>AW0MG225VXWCN</v>
      </c>
      <c r="B189" t="s">
        <v>1002</v>
      </c>
      <c r="C189">
        <f t="shared" si="13"/>
        <v>3.5999999999999996</v>
      </c>
      <c r="D189">
        <f t="shared" si="14"/>
        <v>9</v>
      </c>
      <c r="E189" t="s">
        <v>379</v>
      </c>
      <c r="F189">
        <f>'Raw Data'!F190/60</f>
        <v>12.416666666666666</v>
      </c>
      <c r="G189">
        <f t="shared" si="15"/>
        <v>5.6</v>
      </c>
      <c r="H189">
        <f>IF('Raw Data'!AI190=2,1,0)</f>
        <v>1</v>
      </c>
      <c r="I189">
        <f>IF('Raw Data'!AJ190=2,1,0)</f>
        <v>1</v>
      </c>
      <c r="J189">
        <f>IF('Raw Data'!AK190=2,1,0)</f>
        <v>0</v>
      </c>
      <c r="K189">
        <f>IF('Raw Data'!AL190=2,1,0)</f>
        <v>1</v>
      </c>
      <c r="L189">
        <f>IF('Raw Data'!AM190=2,1,0)</f>
        <v>0</v>
      </c>
      <c r="M189">
        <f>IF('Raw Data'!AN190=2,1,0)</f>
        <v>1</v>
      </c>
      <c r="N189">
        <f>IF('Raw Data'!AO190=2,1,0)</f>
        <v>0</v>
      </c>
      <c r="O189">
        <f>IF('Raw Data'!AP190=2,1,0)</f>
        <v>1</v>
      </c>
      <c r="P189">
        <f>IF('Raw Data'!AQ190=1,1,0)</f>
        <v>1</v>
      </c>
      <c r="Q189">
        <f>IF('Raw Data'!AR190=1,1,0)</f>
        <v>1</v>
      </c>
      <c r="R189">
        <f>IF('Raw Data'!AS190=1,1,0)</f>
        <v>1</v>
      </c>
      <c r="S189">
        <f>IF('Raw Data'!AT190=3,1,0)</f>
        <v>0</v>
      </c>
      <c r="T189">
        <f>IF('Raw Data'!AU190=3,1,0)</f>
        <v>0</v>
      </c>
      <c r="U189">
        <f>IF('Raw Data'!AV190=3,1,0)</f>
        <v>0</v>
      </c>
      <c r="V189">
        <f>IF('Raw Data'!AW190=4,1,0)</f>
        <v>0</v>
      </c>
      <c r="W189">
        <f>IF('Raw Data'!AX190=4,1,0)</f>
        <v>0</v>
      </c>
      <c r="X189">
        <f>IF('Raw Data'!AY190=4,1,0)</f>
        <v>0</v>
      </c>
      <c r="Y189">
        <f>IF('Raw Data'!AZ190=5,1,0)</f>
        <v>0</v>
      </c>
      <c r="Z189">
        <f>IF('Raw Data'!BA190=5,1,0)</f>
        <v>1</v>
      </c>
      <c r="AA189">
        <f>IF('Raw Data'!BB190=5,1,0)</f>
        <v>0</v>
      </c>
    </row>
    <row r="190" spans="1:27" x14ac:dyDescent="0.25">
      <c r="A190" t="str">
        <f>'Raw Data'!S191</f>
        <v>A1G10UPKNT2YEX</v>
      </c>
      <c r="B190" t="s">
        <v>1006</v>
      </c>
      <c r="C190">
        <f t="shared" si="13"/>
        <v>1.2000000000000002</v>
      </c>
      <c r="D190">
        <f t="shared" si="14"/>
        <v>3</v>
      </c>
      <c r="E190" t="s">
        <v>379</v>
      </c>
      <c r="F190">
        <f>'Raw Data'!F191/60</f>
        <v>11.916666666666666</v>
      </c>
      <c r="G190">
        <f t="shared" si="15"/>
        <v>3.2</v>
      </c>
      <c r="H190">
        <f>IF('Raw Data'!AI191=2,1,0)</f>
        <v>0</v>
      </c>
      <c r="I190">
        <f>IF('Raw Data'!AJ191=2,1,0)</f>
        <v>0</v>
      </c>
      <c r="J190">
        <f>IF('Raw Data'!AK191=2,1,0)</f>
        <v>0</v>
      </c>
      <c r="K190">
        <f>IF('Raw Data'!AL191=2,1,0)</f>
        <v>0</v>
      </c>
      <c r="L190">
        <f>IF('Raw Data'!AM191=2,1,0)</f>
        <v>0</v>
      </c>
      <c r="M190">
        <f>IF('Raw Data'!AN191=2,1,0)</f>
        <v>0</v>
      </c>
      <c r="N190">
        <f>IF('Raw Data'!AO191=2,1,0)</f>
        <v>1</v>
      </c>
      <c r="O190">
        <f>IF('Raw Data'!AP191=2,1,0)</f>
        <v>0</v>
      </c>
      <c r="P190">
        <f>IF('Raw Data'!AQ191=1,1,0)</f>
        <v>0</v>
      </c>
      <c r="Q190">
        <f>IF('Raw Data'!AR191=1,1,0)</f>
        <v>0</v>
      </c>
      <c r="R190">
        <f>IF('Raw Data'!AS191=1,1,0)</f>
        <v>0</v>
      </c>
      <c r="S190">
        <f>IF('Raw Data'!AT191=3,1,0)</f>
        <v>1</v>
      </c>
      <c r="T190">
        <f>IF('Raw Data'!AU191=3,1,0)</f>
        <v>0</v>
      </c>
      <c r="U190">
        <f>IF('Raw Data'!AV191=3,1,0)</f>
        <v>0</v>
      </c>
      <c r="V190">
        <f>IF('Raw Data'!AW191=4,1,0)</f>
        <v>0</v>
      </c>
      <c r="W190">
        <f>IF('Raw Data'!AX191=4,1,0)</f>
        <v>0</v>
      </c>
      <c r="X190">
        <f>IF('Raw Data'!AY191=4,1,0)</f>
        <v>1</v>
      </c>
      <c r="Y190">
        <f>IF('Raw Data'!AZ191=5,1,0)</f>
        <v>0</v>
      </c>
      <c r="Z190">
        <f>IF('Raw Data'!BA191=5,1,0)</f>
        <v>0</v>
      </c>
      <c r="AA190">
        <f>IF('Raw Data'!BB191=5,1,0)</f>
        <v>0</v>
      </c>
    </row>
    <row r="191" spans="1:27" x14ac:dyDescent="0.25">
      <c r="A191" t="str">
        <f>'Raw Data'!S192</f>
        <v>A11GWWAXRJQ6Y2</v>
      </c>
      <c r="B191" t="s">
        <v>992</v>
      </c>
      <c r="C191">
        <f t="shared" si="13"/>
        <v>2</v>
      </c>
      <c r="D191">
        <f t="shared" si="14"/>
        <v>5</v>
      </c>
      <c r="E191" t="s">
        <v>379</v>
      </c>
      <c r="F191">
        <f>'Raw Data'!F192/60</f>
        <v>6.9</v>
      </c>
      <c r="G191">
        <f t="shared" si="15"/>
        <v>4</v>
      </c>
      <c r="H191">
        <f>IF('Raw Data'!AI192=2,1,0)</f>
        <v>1</v>
      </c>
      <c r="I191">
        <f>IF('Raw Data'!AJ192=2,1,0)</f>
        <v>0</v>
      </c>
      <c r="J191">
        <f>IF('Raw Data'!AK192=2,1,0)</f>
        <v>1</v>
      </c>
      <c r="K191">
        <f>IF('Raw Data'!AL192=2,1,0)</f>
        <v>0</v>
      </c>
      <c r="L191">
        <f>IF('Raw Data'!AM192=2,1,0)</f>
        <v>1</v>
      </c>
      <c r="M191">
        <f>IF('Raw Data'!AN192=2,1,0)</f>
        <v>0</v>
      </c>
      <c r="N191">
        <f>IF('Raw Data'!AO192=2,1,0)</f>
        <v>1</v>
      </c>
      <c r="O191">
        <f>IF('Raw Data'!AP192=2,1,0)</f>
        <v>0</v>
      </c>
      <c r="P191">
        <f>IF('Raw Data'!AQ192=1,1,0)</f>
        <v>0</v>
      </c>
      <c r="Q191">
        <f>IF('Raw Data'!AR192=1,1,0)</f>
        <v>0</v>
      </c>
      <c r="R191">
        <f>IF('Raw Data'!AS192=1,1,0)</f>
        <v>0</v>
      </c>
      <c r="S191">
        <f>IF('Raw Data'!AT192=3,1,0)</f>
        <v>0</v>
      </c>
      <c r="T191">
        <f>IF('Raw Data'!AU192=3,1,0)</f>
        <v>1</v>
      </c>
      <c r="U191">
        <f>IF('Raw Data'!AV192=3,1,0)</f>
        <v>0</v>
      </c>
      <c r="V191">
        <f>IF('Raw Data'!AW192=4,1,0)</f>
        <v>0</v>
      </c>
      <c r="W191">
        <f>IF('Raw Data'!AX192=4,1,0)</f>
        <v>0</v>
      </c>
      <c r="X191">
        <f>IF('Raw Data'!AY192=4,1,0)</f>
        <v>0</v>
      </c>
      <c r="Y191">
        <f>IF('Raw Data'!AZ192=5,1,0)</f>
        <v>0</v>
      </c>
      <c r="Z191">
        <f>IF('Raw Data'!BA192=5,1,0)</f>
        <v>0</v>
      </c>
      <c r="AA191">
        <f>IF('Raw Data'!BB192=5,1,0)</f>
        <v>0</v>
      </c>
    </row>
    <row r="192" spans="1:27" x14ac:dyDescent="0.25">
      <c r="A192" t="str">
        <f>'Raw Data'!S193</f>
        <v>A19ED8FYO6CA36</v>
      </c>
      <c r="B192" t="s">
        <v>1005</v>
      </c>
      <c r="C192">
        <f t="shared" si="13"/>
        <v>4.4000000000000004</v>
      </c>
      <c r="D192">
        <f t="shared" si="14"/>
        <v>11</v>
      </c>
      <c r="E192" t="s">
        <v>379</v>
      </c>
      <c r="F192">
        <f>'Raw Data'!F193/60</f>
        <v>36.06666666666667</v>
      </c>
      <c r="G192">
        <f t="shared" si="15"/>
        <v>6.4</v>
      </c>
      <c r="H192">
        <f>IF('Raw Data'!AI193=2,1,0)</f>
        <v>1</v>
      </c>
      <c r="I192">
        <f>IF('Raw Data'!AJ193=2,1,0)</f>
        <v>0</v>
      </c>
      <c r="J192">
        <f>IF('Raw Data'!AK193=2,1,0)</f>
        <v>1</v>
      </c>
      <c r="K192">
        <f>IF('Raw Data'!AL193=2,1,0)</f>
        <v>0</v>
      </c>
      <c r="L192">
        <f>IF('Raw Data'!AM193=2,1,0)</f>
        <v>0</v>
      </c>
      <c r="M192">
        <f>IF('Raw Data'!AN193=2,1,0)</f>
        <v>1</v>
      </c>
      <c r="N192">
        <f>IF('Raw Data'!AO193=2,1,0)</f>
        <v>1</v>
      </c>
      <c r="O192">
        <f>IF('Raw Data'!AP193=2,1,0)</f>
        <v>1</v>
      </c>
      <c r="P192">
        <f>IF('Raw Data'!AQ193=1,1,0)</f>
        <v>1</v>
      </c>
      <c r="Q192">
        <f>IF('Raw Data'!AR193=1,1,0)</f>
        <v>1</v>
      </c>
      <c r="R192">
        <f>IF('Raw Data'!AS193=1,1,0)</f>
        <v>1</v>
      </c>
      <c r="S192">
        <f>IF('Raw Data'!AT193=3,1,0)</f>
        <v>1</v>
      </c>
      <c r="T192">
        <f>IF('Raw Data'!AU193=3,1,0)</f>
        <v>1</v>
      </c>
      <c r="U192">
        <f>IF('Raw Data'!AV193=3,1,0)</f>
        <v>0</v>
      </c>
      <c r="V192">
        <f>IF('Raw Data'!AW193=4,1,0)</f>
        <v>0</v>
      </c>
      <c r="W192">
        <f>IF('Raw Data'!AX193=4,1,0)</f>
        <v>0</v>
      </c>
      <c r="X192">
        <f>IF('Raw Data'!AY193=4,1,0)</f>
        <v>0</v>
      </c>
      <c r="Y192">
        <f>IF('Raw Data'!AZ193=5,1,0)</f>
        <v>1</v>
      </c>
      <c r="Z192">
        <f>IF('Raw Data'!BA193=5,1,0)</f>
        <v>0</v>
      </c>
      <c r="AA192">
        <f>IF('Raw Data'!BB193=5,1,0)</f>
        <v>0</v>
      </c>
    </row>
    <row r="193" spans="1:27" x14ac:dyDescent="0.25">
      <c r="A193" t="str">
        <f>'Raw Data'!S194</f>
        <v>A1S88VQY8G8CNC</v>
      </c>
      <c r="B193" t="s">
        <v>979</v>
      </c>
      <c r="C193">
        <f t="shared" si="13"/>
        <v>3.5999999999999996</v>
      </c>
      <c r="D193">
        <f t="shared" si="14"/>
        <v>9</v>
      </c>
      <c r="E193" t="s">
        <v>379</v>
      </c>
      <c r="F193">
        <f>'Raw Data'!F194/60</f>
        <v>28.35</v>
      </c>
      <c r="G193">
        <f t="shared" si="15"/>
        <v>5.6</v>
      </c>
      <c r="H193">
        <f>IF('Raw Data'!AI194=2,1,0)</f>
        <v>1</v>
      </c>
      <c r="I193">
        <f>IF('Raw Data'!AJ194=2,1,0)</f>
        <v>0</v>
      </c>
      <c r="J193">
        <f>IF('Raw Data'!AK194=2,1,0)</f>
        <v>0</v>
      </c>
      <c r="K193">
        <f>IF('Raw Data'!AL194=2,1,0)</f>
        <v>1</v>
      </c>
      <c r="L193">
        <f>IF('Raw Data'!AM194=2,1,0)</f>
        <v>0</v>
      </c>
      <c r="M193">
        <f>IF('Raw Data'!AN194=2,1,0)</f>
        <v>0</v>
      </c>
      <c r="N193">
        <f>IF('Raw Data'!AO194=2,1,0)</f>
        <v>1</v>
      </c>
      <c r="O193">
        <f>IF('Raw Data'!AP194=2,1,0)</f>
        <v>0</v>
      </c>
      <c r="P193">
        <f>IF('Raw Data'!AQ194=1,1,0)</f>
        <v>0</v>
      </c>
      <c r="Q193">
        <f>IF('Raw Data'!AR194=1,1,0)</f>
        <v>0</v>
      </c>
      <c r="R193">
        <f>IF('Raw Data'!AS194=1,1,0)</f>
        <v>1</v>
      </c>
      <c r="S193">
        <f>IF('Raw Data'!AT194=3,1,0)</f>
        <v>1</v>
      </c>
      <c r="T193">
        <f>IF('Raw Data'!AU194=3,1,0)</f>
        <v>0</v>
      </c>
      <c r="U193">
        <f>IF('Raw Data'!AV194=3,1,0)</f>
        <v>1</v>
      </c>
      <c r="V193">
        <f>IF('Raw Data'!AW194=4,1,0)</f>
        <v>0</v>
      </c>
      <c r="W193">
        <f>IF('Raw Data'!AX194=4,1,0)</f>
        <v>0</v>
      </c>
      <c r="X193">
        <f>IF('Raw Data'!AY194=4,1,0)</f>
        <v>1</v>
      </c>
      <c r="Y193">
        <f>IF('Raw Data'!AZ194=5,1,0)</f>
        <v>1</v>
      </c>
      <c r="Z193">
        <f>IF('Raw Data'!BA194=5,1,0)</f>
        <v>0</v>
      </c>
      <c r="AA193">
        <f>IF('Raw Data'!BB194=5,1,0)</f>
        <v>1</v>
      </c>
    </row>
    <row r="194" spans="1:27" x14ac:dyDescent="0.25">
      <c r="A194" t="str">
        <f>'Raw Data'!S195</f>
        <v>A18LFH7XW61JO9</v>
      </c>
      <c r="B194" t="s">
        <v>966</v>
      </c>
      <c r="C194">
        <f t="shared" si="13"/>
        <v>1.6</v>
      </c>
      <c r="D194">
        <f t="shared" si="14"/>
        <v>4</v>
      </c>
      <c r="E194" t="s">
        <v>379</v>
      </c>
      <c r="F194">
        <f>'Raw Data'!F195/60</f>
        <v>29.466666666666665</v>
      </c>
      <c r="G194">
        <f t="shared" si="15"/>
        <v>3.6</v>
      </c>
      <c r="H194">
        <f>IF('Raw Data'!AI195=2,1,0)</f>
        <v>1</v>
      </c>
      <c r="I194">
        <f>IF('Raw Data'!AJ195=2,1,0)</f>
        <v>1</v>
      </c>
      <c r="J194">
        <f>IF('Raw Data'!AK195=2,1,0)</f>
        <v>0</v>
      </c>
      <c r="K194">
        <f>IF('Raw Data'!AL195=2,1,0)</f>
        <v>0</v>
      </c>
      <c r="L194">
        <f>IF('Raw Data'!AM195=2,1,0)</f>
        <v>0</v>
      </c>
      <c r="M194">
        <f>IF('Raw Data'!AN195=2,1,0)</f>
        <v>0</v>
      </c>
      <c r="N194">
        <f>IF('Raw Data'!AO195=2,1,0)</f>
        <v>0</v>
      </c>
      <c r="O194">
        <f>IF('Raw Data'!AP195=2,1,0)</f>
        <v>0</v>
      </c>
      <c r="P194">
        <f>IF('Raw Data'!AQ195=1,1,0)</f>
        <v>0</v>
      </c>
      <c r="Q194">
        <f>IF('Raw Data'!AR195=1,1,0)</f>
        <v>0</v>
      </c>
      <c r="R194">
        <f>IF('Raw Data'!AS195=1,1,0)</f>
        <v>0</v>
      </c>
      <c r="S194">
        <f>IF('Raw Data'!AT195=3,1,0)</f>
        <v>0</v>
      </c>
      <c r="T194">
        <f>IF('Raw Data'!AU195=3,1,0)</f>
        <v>0</v>
      </c>
      <c r="U194">
        <f>IF('Raw Data'!AV195=3,1,0)</f>
        <v>1</v>
      </c>
      <c r="V194">
        <f>IF('Raw Data'!AW195=4,1,0)</f>
        <v>0</v>
      </c>
      <c r="W194">
        <f>IF('Raw Data'!AX195=4,1,0)</f>
        <v>0</v>
      </c>
      <c r="X194">
        <f>IF('Raw Data'!AY195=4,1,0)</f>
        <v>0</v>
      </c>
      <c r="Y194">
        <f>IF('Raw Data'!AZ195=5,1,0)</f>
        <v>1</v>
      </c>
      <c r="Z194">
        <f>IF('Raw Data'!BA195=5,1,0)</f>
        <v>0</v>
      </c>
      <c r="AA194">
        <f>IF('Raw Data'!BB195=5,1,0)</f>
        <v>0</v>
      </c>
    </row>
    <row r="195" spans="1:27" x14ac:dyDescent="0.25">
      <c r="A195" t="str">
        <f>'Raw Data'!S196</f>
        <v>A250V0QRCNR17F</v>
      </c>
      <c r="B195" t="s">
        <v>1012</v>
      </c>
      <c r="C195">
        <f t="shared" si="13"/>
        <v>2</v>
      </c>
      <c r="D195">
        <f t="shared" si="14"/>
        <v>5</v>
      </c>
      <c r="E195" t="s">
        <v>379</v>
      </c>
      <c r="F195">
        <f>'Raw Data'!F196/60</f>
        <v>37.15</v>
      </c>
      <c r="G195">
        <f t="shared" si="15"/>
        <v>4</v>
      </c>
      <c r="H195">
        <f>IF('Raw Data'!AI196=2,1,0)</f>
        <v>0</v>
      </c>
      <c r="I195">
        <f>IF('Raw Data'!AJ196=2,1,0)</f>
        <v>0</v>
      </c>
      <c r="J195">
        <f>IF('Raw Data'!AK196=2,1,0)</f>
        <v>1</v>
      </c>
      <c r="K195">
        <f>IF('Raw Data'!AL196=2,1,0)</f>
        <v>1</v>
      </c>
      <c r="L195">
        <f>IF('Raw Data'!AM196=2,1,0)</f>
        <v>1</v>
      </c>
      <c r="M195">
        <f>IF('Raw Data'!AN196=2,1,0)</f>
        <v>1</v>
      </c>
      <c r="N195">
        <f>IF('Raw Data'!AO196=2,1,0)</f>
        <v>0</v>
      </c>
      <c r="O195">
        <f>IF('Raw Data'!AP196=2,1,0)</f>
        <v>0</v>
      </c>
      <c r="P195">
        <f>IF('Raw Data'!AQ196=1,1,0)</f>
        <v>0</v>
      </c>
      <c r="Q195">
        <f>IF('Raw Data'!AR196=1,1,0)</f>
        <v>1</v>
      </c>
      <c r="R195">
        <f>IF('Raw Data'!AS196=1,1,0)</f>
        <v>0</v>
      </c>
      <c r="S195">
        <f>IF('Raw Data'!AT196=3,1,0)</f>
        <v>0</v>
      </c>
      <c r="T195">
        <f>IF('Raw Data'!AU196=3,1,0)</f>
        <v>0</v>
      </c>
      <c r="U195">
        <f>IF('Raw Data'!AV196=3,1,0)</f>
        <v>0</v>
      </c>
      <c r="V195">
        <f>IF('Raw Data'!AW196=4,1,0)</f>
        <v>0</v>
      </c>
      <c r="W195">
        <f>IF('Raw Data'!AX196=4,1,0)</f>
        <v>0</v>
      </c>
      <c r="X195">
        <f>IF('Raw Data'!AY196=4,1,0)</f>
        <v>0</v>
      </c>
      <c r="Y195">
        <f>IF('Raw Data'!AZ196=5,1,0)</f>
        <v>0</v>
      </c>
      <c r="Z195">
        <f>IF('Raw Data'!BA196=5,1,0)</f>
        <v>0</v>
      </c>
      <c r="AA195">
        <f>IF('Raw Data'!BB196=5,1,0)</f>
        <v>0</v>
      </c>
    </row>
    <row r="196" spans="1:27" x14ac:dyDescent="0.25">
      <c r="A196" t="str">
        <f>'Raw Data'!S197</f>
        <v>A37JENVKZQ56U6</v>
      </c>
      <c r="B196" t="s">
        <v>996</v>
      </c>
      <c r="C196">
        <f t="shared" si="13"/>
        <v>4</v>
      </c>
      <c r="D196">
        <f t="shared" si="14"/>
        <v>10</v>
      </c>
      <c r="E196" t="s">
        <v>379</v>
      </c>
      <c r="F196">
        <f>'Raw Data'!F197/60</f>
        <v>33.65</v>
      </c>
      <c r="G196">
        <f t="shared" si="15"/>
        <v>6</v>
      </c>
      <c r="H196">
        <f>IF('Raw Data'!AI197=2,1,0)</f>
        <v>1</v>
      </c>
      <c r="I196">
        <f>IF('Raw Data'!AJ197=2,1,0)</f>
        <v>0</v>
      </c>
      <c r="J196">
        <f>IF('Raw Data'!AK197=2,1,0)</f>
        <v>1</v>
      </c>
      <c r="K196">
        <f>IF('Raw Data'!AL197=2,1,0)</f>
        <v>1</v>
      </c>
      <c r="L196">
        <f>IF('Raw Data'!AM197=2,1,0)</f>
        <v>0</v>
      </c>
      <c r="M196">
        <f>IF('Raw Data'!AN197=2,1,0)</f>
        <v>1</v>
      </c>
      <c r="N196">
        <f>IF('Raw Data'!AO197=2,1,0)</f>
        <v>1</v>
      </c>
      <c r="O196">
        <f>IF('Raw Data'!AP197=2,1,0)</f>
        <v>1</v>
      </c>
      <c r="P196">
        <f>IF('Raw Data'!AQ197=1,1,0)</f>
        <v>1</v>
      </c>
      <c r="Q196">
        <f>IF('Raw Data'!AR197=1,1,0)</f>
        <v>1</v>
      </c>
      <c r="R196">
        <f>IF('Raw Data'!AS197=1,1,0)</f>
        <v>1</v>
      </c>
      <c r="S196">
        <f>IF('Raw Data'!AT197=3,1,0)</f>
        <v>1</v>
      </c>
      <c r="T196">
        <f>IF('Raw Data'!AU197=3,1,0)</f>
        <v>0</v>
      </c>
      <c r="U196">
        <f>IF('Raw Data'!AV197=3,1,0)</f>
        <v>0</v>
      </c>
      <c r="V196">
        <f>IF('Raw Data'!AW197=4,1,0)</f>
        <v>0</v>
      </c>
      <c r="W196">
        <f>IF('Raw Data'!AX197=4,1,0)</f>
        <v>0</v>
      </c>
      <c r="X196">
        <f>IF('Raw Data'!AY197=4,1,0)</f>
        <v>0</v>
      </c>
      <c r="Y196">
        <f>IF('Raw Data'!AZ197=5,1,0)</f>
        <v>0</v>
      </c>
      <c r="Z196">
        <f>IF('Raw Data'!BA197=5,1,0)</f>
        <v>0</v>
      </c>
      <c r="AA196">
        <f>IF('Raw Data'!BB197=5,1,0)</f>
        <v>0</v>
      </c>
    </row>
    <row r="197" spans="1:27" x14ac:dyDescent="0.25">
      <c r="A197" t="str">
        <f>'Raw Data'!S198</f>
        <v>A1DX8T0U3UTD0R</v>
      </c>
      <c r="B197" t="s">
        <v>989</v>
      </c>
      <c r="C197">
        <f t="shared" si="13"/>
        <v>2.4000000000000004</v>
      </c>
      <c r="D197">
        <f t="shared" si="14"/>
        <v>6</v>
      </c>
      <c r="E197" t="s">
        <v>379</v>
      </c>
      <c r="F197">
        <f>'Raw Data'!F198/60</f>
        <v>41.65</v>
      </c>
      <c r="G197">
        <f t="shared" si="15"/>
        <v>4.4000000000000004</v>
      </c>
      <c r="H197">
        <f>IF('Raw Data'!AI198=2,1,0)</f>
        <v>1</v>
      </c>
      <c r="I197">
        <f>IF('Raw Data'!AJ198=2,1,0)</f>
        <v>0</v>
      </c>
      <c r="J197">
        <f>IF('Raw Data'!AK198=2,1,0)</f>
        <v>1</v>
      </c>
      <c r="K197">
        <f>IF('Raw Data'!AL198=2,1,0)</f>
        <v>0</v>
      </c>
      <c r="L197">
        <f>IF('Raw Data'!AM198=2,1,0)</f>
        <v>0</v>
      </c>
      <c r="M197">
        <f>IF('Raw Data'!AN198=2,1,0)</f>
        <v>1</v>
      </c>
      <c r="N197">
        <f>IF('Raw Data'!AO198=2,1,0)</f>
        <v>1</v>
      </c>
      <c r="O197">
        <f>IF('Raw Data'!AP198=2,1,0)</f>
        <v>1</v>
      </c>
      <c r="P197">
        <f>IF('Raw Data'!AQ198=1,1,0)</f>
        <v>0</v>
      </c>
      <c r="Q197">
        <f>IF('Raw Data'!AR198=1,1,0)</f>
        <v>1</v>
      </c>
      <c r="R197">
        <f>IF('Raw Data'!AS198=1,1,0)</f>
        <v>0</v>
      </c>
      <c r="S197">
        <f>IF('Raw Data'!AT198=3,1,0)</f>
        <v>0</v>
      </c>
      <c r="T197">
        <f>IF('Raw Data'!AU198=3,1,0)</f>
        <v>0</v>
      </c>
      <c r="U197">
        <f>IF('Raw Data'!AV198=3,1,0)</f>
        <v>0</v>
      </c>
      <c r="V197">
        <f>IF('Raw Data'!AW198=4,1,0)</f>
        <v>0</v>
      </c>
      <c r="W197">
        <f>IF('Raw Data'!AX198=4,1,0)</f>
        <v>0</v>
      </c>
      <c r="X197">
        <f>IF('Raw Data'!AY198=4,1,0)</f>
        <v>0</v>
      </c>
      <c r="Y197">
        <f>IF('Raw Data'!AZ198=5,1,0)</f>
        <v>0</v>
      </c>
      <c r="Z197">
        <f>IF('Raw Data'!BA198=5,1,0)</f>
        <v>0</v>
      </c>
      <c r="AA197">
        <f>IF('Raw Data'!BB198=5,1,0)</f>
        <v>0</v>
      </c>
    </row>
    <row r="198" spans="1:27" x14ac:dyDescent="0.25">
      <c r="A198" t="str">
        <f>'Raw Data'!S199</f>
        <v>A70L26UXLTGLC</v>
      </c>
      <c r="B198" t="s">
        <v>995</v>
      </c>
      <c r="C198">
        <f t="shared" si="13"/>
        <v>2.8000000000000007</v>
      </c>
      <c r="D198">
        <f t="shared" si="14"/>
        <v>7</v>
      </c>
      <c r="E198" t="s">
        <v>379</v>
      </c>
      <c r="F198">
        <f>'Raw Data'!F199/60</f>
        <v>22.6</v>
      </c>
      <c r="G198">
        <f t="shared" si="15"/>
        <v>4.8000000000000007</v>
      </c>
      <c r="H198">
        <f>IF('Raw Data'!AI199=2,1,0)</f>
        <v>1</v>
      </c>
      <c r="I198">
        <f>IF('Raw Data'!AJ199=2,1,0)</f>
        <v>0</v>
      </c>
      <c r="J198">
        <f>IF('Raw Data'!AK199=2,1,0)</f>
        <v>0</v>
      </c>
      <c r="K198">
        <f>IF('Raw Data'!AL199=2,1,0)</f>
        <v>0</v>
      </c>
      <c r="L198">
        <f>IF('Raw Data'!AM199=2,1,0)</f>
        <v>0</v>
      </c>
      <c r="M198">
        <f>IF('Raw Data'!AN199=2,1,0)</f>
        <v>0</v>
      </c>
      <c r="N198">
        <f>IF('Raw Data'!AO199=2,1,0)</f>
        <v>0</v>
      </c>
      <c r="O198">
        <f>IF('Raw Data'!AP199=2,1,0)</f>
        <v>0</v>
      </c>
      <c r="P198">
        <f>IF('Raw Data'!AQ199=1,1,0)</f>
        <v>1</v>
      </c>
      <c r="Q198">
        <f>IF('Raw Data'!AR199=1,1,0)</f>
        <v>1</v>
      </c>
      <c r="R198">
        <f>IF('Raw Data'!AS199=1,1,0)</f>
        <v>0</v>
      </c>
      <c r="S198">
        <f>IF('Raw Data'!AT199=3,1,0)</f>
        <v>0</v>
      </c>
      <c r="T198">
        <f>IF('Raw Data'!AU199=3,1,0)</f>
        <v>0</v>
      </c>
      <c r="U198">
        <f>IF('Raw Data'!AV199=3,1,0)</f>
        <v>1</v>
      </c>
      <c r="V198">
        <f>IF('Raw Data'!AW199=4,1,0)</f>
        <v>0</v>
      </c>
      <c r="W198">
        <f>IF('Raw Data'!AX199=4,1,0)</f>
        <v>0</v>
      </c>
      <c r="X198">
        <f>IF('Raw Data'!AY199=4,1,0)</f>
        <v>1</v>
      </c>
      <c r="Y198">
        <f>IF('Raw Data'!AZ199=5,1,0)</f>
        <v>0</v>
      </c>
      <c r="Z198">
        <f>IF('Raw Data'!BA199=5,1,0)</f>
        <v>1</v>
      </c>
      <c r="AA198">
        <f>IF('Raw Data'!BB199=5,1,0)</f>
        <v>1</v>
      </c>
    </row>
    <row r="199" spans="1:27" x14ac:dyDescent="0.25">
      <c r="A199" t="str">
        <f>'Raw Data'!S200</f>
        <v>A3OOGICWSLXYB0</v>
      </c>
      <c r="B199" t="s">
        <v>965</v>
      </c>
      <c r="C199">
        <f t="shared" si="13"/>
        <v>2</v>
      </c>
      <c r="D199">
        <f t="shared" si="14"/>
        <v>5</v>
      </c>
      <c r="E199" t="s">
        <v>379</v>
      </c>
      <c r="F199">
        <f>'Raw Data'!F200/60</f>
        <v>28.116666666666667</v>
      </c>
      <c r="G199">
        <f t="shared" si="15"/>
        <v>4</v>
      </c>
      <c r="H199">
        <f>IF('Raw Data'!AI200=2,1,0)</f>
        <v>0</v>
      </c>
      <c r="I199">
        <f>IF('Raw Data'!AJ200=2,1,0)</f>
        <v>1</v>
      </c>
      <c r="J199">
        <f>IF('Raw Data'!AK200=2,1,0)</f>
        <v>0</v>
      </c>
      <c r="K199">
        <f>IF('Raw Data'!AL200=2,1,0)</f>
        <v>0</v>
      </c>
      <c r="L199">
        <f>IF('Raw Data'!AM200=2,1,0)</f>
        <v>0</v>
      </c>
      <c r="M199">
        <f>IF('Raw Data'!AN200=2,1,0)</f>
        <v>1</v>
      </c>
      <c r="N199">
        <f>IF('Raw Data'!AO200=2,1,0)</f>
        <v>0</v>
      </c>
      <c r="O199">
        <f>IF('Raw Data'!AP200=2,1,0)</f>
        <v>0</v>
      </c>
      <c r="P199">
        <f>IF('Raw Data'!AQ200=1,1,0)</f>
        <v>0</v>
      </c>
      <c r="Q199">
        <f>IF('Raw Data'!AR200=1,1,0)</f>
        <v>0</v>
      </c>
      <c r="R199">
        <f>IF('Raw Data'!AS200=1,1,0)</f>
        <v>0</v>
      </c>
      <c r="S199">
        <f>IF('Raw Data'!AT200=3,1,0)</f>
        <v>0</v>
      </c>
      <c r="T199">
        <f>IF('Raw Data'!AU200=3,1,0)</f>
        <v>1</v>
      </c>
      <c r="U199">
        <f>IF('Raw Data'!AV200=3,1,0)</f>
        <v>0</v>
      </c>
      <c r="V199">
        <f>IF('Raw Data'!AW200=4,1,0)</f>
        <v>0</v>
      </c>
      <c r="W199">
        <f>IF('Raw Data'!AX200=4,1,0)</f>
        <v>1</v>
      </c>
      <c r="X199">
        <f>IF('Raw Data'!AY200=4,1,0)</f>
        <v>0</v>
      </c>
      <c r="Y199">
        <f>IF('Raw Data'!AZ200=5,1,0)</f>
        <v>0</v>
      </c>
      <c r="Z199">
        <f>IF('Raw Data'!BA200=5,1,0)</f>
        <v>0</v>
      </c>
      <c r="AA199">
        <f>IF('Raw Data'!BB200=5,1,0)</f>
        <v>1</v>
      </c>
    </row>
    <row r="200" spans="1:27" s="4" customFormat="1" x14ac:dyDescent="0.25">
      <c r="A200" s="4" t="str">
        <f>'Raw Data'!S201</f>
        <v>AZM3H44W1D65P</v>
      </c>
      <c r="B200" s="4" t="s">
        <v>1014</v>
      </c>
      <c r="C200" s="4">
        <f t="shared" si="13"/>
        <v>2.4000000000000004</v>
      </c>
      <c r="D200" s="4">
        <f t="shared" si="14"/>
        <v>6</v>
      </c>
      <c r="F200" s="4">
        <f>'Raw Data'!F201/60</f>
        <v>53.43333333333333</v>
      </c>
      <c r="G200" s="4">
        <f t="shared" si="15"/>
        <v>4.4000000000000004</v>
      </c>
      <c r="H200" s="4">
        <f>IF('Raw Data'!AI201=2,1,0)</f>
        <v>0</v>
      </c>
      <c r="I200" s="4">
        <f>IF('Raw Data'!AJ201=2,1,0)</f>
        <v>1</v>
      </c>
      <c r="J200" s="4">
        <f>IF('Raw Data'!AK201=2,1,0)</f>
        <v>0</v>
      </c>
      <c r="K200" s="4">
        <f>IF('Raw Data'!AL201=2,1,0)</f>
        <v>0</v>
      </c>
      <c r="L200" s="4">
        <f>IF('Raw Data'!AM201=2,1,0)</f>
        <v>0</v>
      </c>
      <c r="M200" s="4">
        <f>IF('Raw Data'!AN201=2,1,0)</f>
        <v>0</v>
      </c>
      <c r="N200" s="4">
        <f>IF('Raw Data'!AO201=2,1,0)</f>
        <v>0</v>
      </c>
      <c r="O200" s="4">
        <f>IF('Raw Data'!AP201=2,1,0)</f>
        <v>1</v>
      </c>
      <c r="P200" s="4">
        <f>IF('Raw Data'!AQ201=1,1,0)</f>
        <v>0</v>
      </c>
      <c r="Q200" s="4">
        <f>IF('Raw Data'!AR201=1,1,0)</f>
        <v>1</v>
      </c>
      <c r="R200" s="4">
        <f>IF('Raw Data'!AS201=1,1,0)</f>
        <v>0</v>
      </c>
      <c r="S200" s="4">
        <f>IF('Raw Data'!AT201=3,1,0)</f>
        <v>1</v>
      </c>
      <c r="T200" s="4">
        <f>IF('Raw Data'!AU201=3,1,0)</f>
        <v>0</v>
      </c>
      <c r="U200" s="4">
        <f>IF('Raw Data'!AV201=3,1,0)</f>
        <v>0</v>
      </c>
      <c r="V200" s="4">
        <f>IF('Raw Data'!AW201=4,1,0)</f>
        <v>0</v>
      </c>
      <c r="W200" s="4">
        <f>IF('Raw Data'!AX201=4,1,0)</f>
        <v>0</v>
      </c>
      <c r="X200" s="4">
        <f>IF('Raw Data'!AY201=4,1,0)</f>
        <v>1</v>
      </c>
      <c r="Y200" s="4">
        <f>IF('Raw Data'!AZ201=5,1,0)</f>
        <v>1</v>
      </c>
      <c r="Z200" s="4">
        <f>IF('Raw Data'!BA201=5,1,0)</f>
        <v>0</v>
      </c>
      <c r="AA200" s="4">
        <f>IF('Raw Data'!BB201=5,1,0)</f>
        <v>0</v>
      </c>
    </row>
    <row r="201" spans="1:27" x14ac:dyDescent="0.25">
      <c r="A201" t="str">
        <f>'Raw Data'!S202</f>
        <v>A1RWNYJA5X25YH</v>
      </c>
      <c r="B201" t="s">
        <v>973</v>
      </c>
      <c r="C201">
        <f t="shared" si="13"/>
        <v>4.4000000000000004</v>
      </c>
      <c r="D201">
        <f t="shared" si="14"/>
        <v>11</v>
      </c>
      <c r="E201" t="s">
        <v>379</v>
      </c>
      <c r="F201">
        <f>'Raw Data'!F202/60</f>
        <v>21.333333333333332</v>
      </c>
      <c r="G201">
        <f t="shared" si="15"/>
        <v>6.4</v>
      </c>
      <c r="H201">
        <f>IF('Raw Data'!AI202=2,1,0)</f>
        <v>0</v>
      </c>
      <c r="I201">
        <f>IF('Raw Data'!AJ202=2,1,0)</f>
        <v>0</v>
      </c>
      <c r="J201">
        <f>IF('Raw Data'!AK202=2,1,0)</f>
        <v>0</v>
      </c>
      <c r="K201">
        <f>IF('Raw Data'!AL202=2,1,0)</f>
        <v>1</v>
      </c>
      <c r="L201">
        <f>IF('Raw Data'!AM202=2,1,0)</f>
        <v>0</v>
      </c>
      <c r="M201">
        <f>IF('Raw Data'!AN202=2,1,0)</f>
        <v>1</v>
      </c>
      <c r="N201">
        <f>IF('Raw Data'!AO202=2,1,0)</f>
        <v>0</v>
      </c>
      <c r="O201">
        <f>IF('Raw Data'!AP202=2,1,0)</f>
        <v>0</v>
      </c>
      <c r="P201">
        <f>IF('Raw Data'!AQ202=1,1,0)</f>
        <v>1</v>
      </c>
      <c r="Q201">
        <f>IF('Raw Data'!AR202=1,1,0)</f>
        <v>0</v>
      </c>
      <c r="R201">
        <f>IF('Raw Data'!AS202=1,1,0)</f>
        <v>1</v>
      </c>
      <c r="S201">
        <f>IF('Raw Data'!AT202=3,1,0)</f>
        <v>0</v>
      </c>
      <c r="T201">
        <f>IF('Raw Data'!AU202=3,1,0)</f>
        <v>1</v>
      </c>
      <c r="U201">
        <f>IF('Raw Data'!AV202=3,1,0)</f>
        <v>1</v>
      </c>
      <c r="V201">
        <f>IF('Raw Data'!AW202=4,1,0)</f>
        <v>0</v>
      </c>
      <c r="W201">
        <f>IF('Raw Data'!AX202=4,1,0)</f>
        <v>1</v>
      </c>
      <c r="X201">
        <f>IF('Raw Data'!AY202=4,1,0)</f>
        <v>1</v>
      </c>
      <c r="Y201">
        <f>IF('Raw Data'!AZ202=5,1,0)</f>
        <v>1</v>
      </c>
      <c r="Z201">
        <f>IF('Raw Data'!BA202=5,1,0)</f>
        <v>1</v>
      </c>
      <c r="AA201">
        <f>IF('Raw Data'!BB202=5,1,0)</f>
        <v>1</v>
      </c>
    </row>
    <row r="202" spans="1:27" x14ac:dyDescent="0.25">
      <c r="A202" t="str">
        <f>'Raw Data'!S203</f>
        <v>A3MS21UJPMHLK0</v>
      </c>
      <c r="B202" t="s">
        <v>969</v>
      </c>
      <c r="C202">
        <f t="shared" si="13"/>
        <v>2.4000000000000004</v>
      </c>
      <c r="D202">
        <f t="shared" si="14"/>
        <v>6</v>
      </c>
      <c r="E202" t="s">
        <v>379</v>
      </c>
      <c r="F202">
        <f>'Raw Data'!F203/60</f>
        <v>19.266666666666666</v>
      </c>
      <c r="G202">
        <f t="shared" si="15"/>
        <v>4.4000000000000004</v>
      </c>
      <c r="H202">
        <f>IF('Raw Data'!AI203=2,1,0)</f>
        <v>0</v>
      </c>
      <c r="I202">
        <f>IF('Raw Data'!AJ203=2,1,0)</f>
        <v>0</v>
      </c>
      <c r="J202">
        <f>IF('Raw Data'!AK203=2,1,0)</f>
        <v>0</v>
      </c>
      <c r="K202">
        <f>IF('Raw Data'!AL203=2,1,0)</f>
        <v>1</v>
      </c>
      <c r="L202">
        <f>IF('Raw Data'!AM203=2,1,0)</f>
        <v>0</v>
      </c>
      <c r="M202">
        <f>IF('Raw Data'!AN203=2,1,0)</f>
        <v>1</v>
      </c>
      <c r="N202">
        <f>IF('Raw Data'!AO203=2,1,0)</f>
        <v>0</v>
      </c>
      <c r="O202">
        <f>IF('Raw Data'!AP203=2,1,0)</f>
        <v>0</v>
      </c>
      <c r="P202">
        <f>IF('Raw Data'!AQ203=1,1,0)</f>
        <v>1</v>
      </c>
      <c r="Q202">
        <f>IF('Raw Data'!AR203=1,1,0)</f>
        <v>0</v>
      </c>
      <c r="R202">
        <f>IF('Raw Data'!AS203=1,1,0)</f>
        <v>0</v>
      </c>
      <c r="S202">
        <f>IF('Raw Data'!AT203=3,1,0)</f>
        <v>1</v>
      </c>
      <c r="T202">
        <f>IF('Raw Data'!AU203=3,1,0)</f>
        <v>0</v>
      </c>
      <c r="U202">
        <f>IF('Raw Data'!AV203=3,1,0)</f>
        <v>0</v>
      </c>
      <c r="V202">
        <f>IF('Raw Data'!AW203=4,1,0)</f>
        <v>0</v>
      </c>
      <c r="W202">
        <f>IF('Raw Data'!AX203=4,1,0)</f>
        <v>0</v>
      </c>
      <c r="X202">
        <f>IF('Raw Data'!AY203=4,1,0)</f>
        <v>1</v>
      </c>
      <c r="Y202">
        <f>IF('Raw Data'!AZ203=5,1,0)</f>
        <v>1</v>
      </c>
      <c r="Z202">
        <f>IF('Raw Data'!BA203=5,1,0)</f>
        <v>0</v>
      </c>
      <c r="AA202">
        <f>IF('Raw Data'!BB203=5,1,0)</f>
        <v>0</v>
      </c>
    </row>
    <row r="203" spans="1:27" x14ac:dyDescent="0.25">
      <c r="A203" t="str">
        <f>'Raw Data'!S204</f>
        <v>A26L91YL0GDGD8</v>
      </c>
      <c r="B203" t="s">
        <v>970</v>
      </c>
      <c r="C203">
        <f t="shared" si="13"/>
        <v>2.4000000000000004</v>
      </c>
      <c r="D203">
        <f t="shared" si="14"/>
        <v>6</v>
      </c>
      <c r="E203" t="s">
        <v>379</v>
      </c>
      <c r="F203">
        <f>'Raw Data'!F204/60</f>
        <v>97.183333333333337</v>
      </c>
      <c r="G203">
        <f t="shared" si="15"/>
        <v>4.4000000000000004</v>
      </c>
      <c r="H203">
        <f>IF('Raw Data'!AI204=2,1,0)</f>
        <v>1</v>
      </c>
      <c r="I203">
        <f>IF('Raw Data'!AJ204=2,1,0)</f>
        <v>1</v>
      </c>
      <c r="J203">
        <f>IF('Raw Data'!AK204=2,1,0)</f>
        <v>0</v>
      </c>
      <c r="K203">
        <f>IF('Raw Data'!AL204=2,1,0)</f>
        <v>0</v>
      </c>
      <c r="L203">
        <f>IF('Raw Data'!AM204=2,1,0)</f>
        <v>0</v>
      </c>
      <c r="M203">
        <f>IF('Raw Data'!AN204=2,1,0)</f>
        <v>0</v>
      </c>
      <c r="N203">
        <f>IF('Raw Data'!AO204=2,1,0)</f>
        <v>0</v>
      </c>
      <c r="O203">
        <f>IF('Raw Data'!AP204=2,1,0)</f>
        <v>0</v>
      </c>
      <c r="P203">
        <f>IF('Raw Data'!AQ204=1,1,0)</f>
        <v>0</v>
      </c>
      <c r="Q203">
        <f>IF('Raw Data'!AR204=1,1,0)</f>
        <v>0</v>
      </c>
      <c r="R203">
        <f>IF('Raw Data'!AS204=1,1,0)</f>
        <v>0</v>
      </c>
      <c r="S203">
        <f>IF('Raw Data'!AT204=3,1,0)</f>
        <v>1</v>
      </c>
      <c r="T203">
        <f>IF('Raw Data'!AU204=3,1,0)</f>
        <v>1</v>
      </c>
      <c r="U203">
        <f>IF('Raw Data'!AV204=3,1,0)</f>
        <v>0</v>
      </c>
      <c r="V203">
        <f>IF('Raw Data'!AW204=4,1,0)</f>
        <v>0</v>
      </c>
      <c r="W203">
        <f>IF('Raw Data'!AX204=4,1,0)</f>
        <v>0</v>
      </c>
      <c r="X203">
        <f>IF('Raw Data'!AY204=4,1,0)</f>
        <v>0</v>
      </c>
      <c r="Y203">
        <f>IF('Raw Data'!AZ204=5,1,0)</f>
        <v>0</v>
      </c>
      <c r="Z203">
        <f>IF('Raw Data'!BA204=5,1,0)</f>
        <v>1</v>
      </c>
      <c r="AA203">
        <f>IF('Raw Data'!BB204=5,1,0)</f>
        <v>1</v>
      </c>
    </row>
    <row r="204" spans="1:27" x14ac:dyDescent="0.25">
      <c r="A204" t="str">
        <f>'Raw Data'!S205</f>
        <v>A1ELYVM5GQIBM0</v>
      </c>
      <c r="B204" t="s">
        <v>1009</v>
      </c>
      <c r="C204">
        <f t="shared" si="13"/>
        <v>2.8000000000000007</v>
      </c>
      <c r="D204">
        <f t="shared" si="14"/>
        <v>7</v>
      </c>
      <c r="E204" t="s">
        <v>379</v>
      </c>
      <c r="F204">
        <f>'Raw Data'!F205/60</f>
        <v>54.666666666666664</v>
      </c>
      <c r="G204">
        <f t="shared" si="15"/>
        <v>4.8000000000000007</v>
      </c>
      <c r="H204">
        <f>IF('Raw Data'!AI205=2,1,0)</f>
        <v>1</v>
      </c>
      <c r="I204">
        <f>IF('Raw Data'!AJ205=2,1,0)</f>
        <v>0</v>
      </c>
      <c r="J204">
        <f>IF('Raw Data'!AK205=2,1,0)</f>
        <v>1</v>
      </c>
      <c r="K204">
        <f>IF('Raw Data'!AL205=2,1,0)</f>
        <v>1</v>
      </c>
      <c r="L204">
        <f>IF('Raw Data'!AM205=2,1,0)</f>
        <v>1</v>
      </c>
      <c r="M204">
        <f>IF('Raw Data'!AN205=2,1,0)</f>
        <v>0</v>
      </c>
      <c r="N204">
        <f>IF('Raw Data'!AO205=2,1,0)</f>
        <v>1</v>
      </c>
      <c r="O204">
        <f>IF('Raw Data'!AP205=2,1,0)</f>
        <v>0</v>
      </c>
      <c r="P204">
        <f>IF('Raw Data'!AQ205=1,1,0)</f>
        <v>0</v>
      </c>
      <c r="Q204">
        <f>IF('Raw Data'!AR205=1,1,0)</f>
        <v>1</v>
      </c>
      <c r="R204">
        <f>IF('Raw Data'!AS205=1,1,0)</f>
        <v>0</v>
      </c>
      <c r="S204">
        <f>IF('Raw Data'!AT205=3,1,0)</f>
        <v>0</v>
      </c>
      <c r="T204">
        <f>IF('Raw Data'!AU205=3,1,0)</f>
        <v>0</v>
      </c>
      <c r="U204">
        <f>IF('Raw Data'!AV205=3,1,0)</f>
        <v>0</v>
      </c>
      <c r="V204">
        <f>IF('Raw Data'!AW205=4,1,0)</f>
        <v>0</v>
      </c>
      <c r="W204">
        <f>IF('Raw Data'!AX205=4,1,0)</f>
        <v>0</v>
      </c>
      <c r="X204">
        <f>IF('Raw Data'!AY205=4,1,0)</f>
        <v>0</v>
      </c>
      <c r="Y204">
        <f>IF('Raw Data'!AZ205=5,1,0)</f>
        <v>0</v>
      </c>
      <c r="Z204">
        <f>IF('Raw Data'!BA205=5,1,0)</f>
        <v>0</v>
      </c>
      <c r="AA204">
        <f>IF('Raw Data'!BB205=5,1,0)</f>
        <v>1</v>
      </c>
    </row>
    <row r="205" spans="1:27" x14ac:dyDescent="0.25">
      <c r="A205" t="str">
        <f>'Raw Data'!S206</f>
        <v>AOUMYCLO4I993</v>
      </c>
      <c r="B205" t="s">
        <v>982</v>
      </c>
      <c r="C205">
        <f t="shared" si="13"/>
        <v>3.5999999999999996</v>
      </c>
      <c r="D205">
        <f t="shared" si="14"/>
        <v>9</v>
      </c>
      <c r="E205" t="s">
        <v>379</v>
      </c>
      <c r="F205">
        <f>'Raw Data'!F206/60</f>
        <v>58.8</v>
      </c>
      <c r="G205">
        <f t="shared" si="15"/>
        <v>5.6</v>
      </c>
      <c r="H205">
        <f>IF('Raw Data'!AI206=2,1,0)</f>
        <v>0</v>
      </c>
      <c r="I205">
        <f>IF('Raw Data'!AJ206=2,1,0)</f>
        <v>0</v>
      </c>
      <c r="J205">
        <f>IF('Raw Data'!AK206=2,1,0)</f>
        <v>1</v>
      </c>
      <c r="K205">
        <f>IF('Raw Data'!AL206=2,1,0)</f>
        <v>0</v>
      </c>
      <c r="L205">
        <f>IF('Raw Data'!AM206=2,1,0)</f>
        <v>0</v>
      </c>
      <c r="M205">
        <f>IF('Raw Data'!AN206=2,1,0)</f>
        <v>1</v>
      </c>
      <c r="N205">
        <f>IF('Raw Data'!AO206=2,1,0)</f>
        <v>0</v>
      </c>
      <c r="O205">
        <f>IF('Raw Data'!AP206=2,1,0)</f>
        <v>1</v>
      </c>
      <c r="P205">
        <f>IF('Raw Data'!AQ206=1,1,0)</f>
        <v>1</v>
      </c>
      <c r="Q205">
        <f>IF('Raw Data'!AR206=1,1,0)</f>
        <v>1</v>
      </c>
      <c r="R205">
        <f>IF('Raw Data'!AS206=1,1,0)</f>
        <v>0</v>
      </c>
      <c r="S205">
        <f>IF('Raw Data'!AT206=3,1,0)</f>
        <v>1</v>
      </c>
      <c r="T205">
        <f>IF('Raw Data'!AU206=3,1,0)</f>
        <v>1</v>
      </c>
      <c r="U205">
        <f>IF('Raw Data'!AV206=3,1,0)</f>
        <v>0</v>
      </c>
      <c r="V205">
        <f>IF('Raw Data'!AW206=4,1,0)</f>
        <v>0</v>
      </c>
      <c r="W205">
        <f>IF('Raw Data'!AX206=4,1,0)</f>
        <v>0</v>
      </c>
      <c r="X205">
        <f>IF('Raw Data'!AY206=4,1,0)</f>
        <v>1</v>
      </c>
      <c r="Y205">
        <f>IF('Raw Data'!AZ206=5,1,0)</f>
        <v>0</v>
      </c>
      <c r="Z205">
        <f>IF('Raw Data'!BA206=5,1,0)</f>
        <v>0</v>
      </c>
      <c r="AA205">
        <f>IF('Raw Data'!BB206=5,1,0)</f>
        <v>1</v>
      </c>
    </row>
  </sheetData>
  <phoneticPr fontId="3" type="noConversion"/>
  <pageMargins left="0.7" right="0.7" top="0.75" bottom="0.75" header="0.3" footer="0.3"/>
  <pageSetup orientation="portrait" r:id="rId1"/>
  <drawing r:id="rId2"/>
  <legacyDrawing r:id="rId3"/>
  <controls>
    <mc:AlternateContent xmlns:mc="http://schemas.openxmlformats.org/markup-compatibility/2006">
      <mc:Choice Requires="x14">
        <control shapeId="1028" r:id="rId4" name="Control 4">
          <controlPr defaultSize="0" r:id="rId5">
            <anchor moveWithCells="1">
              <from>
                <xdr:col>1</xdr:col>
                <xdr:colOff>0</xdr:colOff>
                <xdr:row>185</xdr:row>
                <xdr:rowOff>0</xdr:rowOff>
              </from>
              <to>
                <xdr:col>1</xdr:col>
                <xdr:colOff>914400</xdr:colOff>
                <xdr:row>186</xdr:row>
                <xdr:rowOff>38100</xdr:rowOff>
              </to>
            </anchor>
          </controlPr>
        </control>
      </mc:Choice>
      <mc:Fallback>
        <control shapeId="1028" r:id="rId4"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5DFE-C464-4470-BBB5-179440CCBEC5}">
  <dimension ref="A1:BG209"/>
  <sheetViews>
    <sheetView workbookViewId="0">
      <selection activeCell="A207" sqref="A207"/>
    </sheetView>
  </sheetViews>
  <sheetFormatPr defaultRowHeight="15" x14ac:dyDescent="0.25"/>
  <cols>
    <col min="1" max="1" width="16.5703125" customWidth="1"/>
    <col min="2" max="2" width="20"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ht="20.100000000000001" customHeight="1" x14ac:dyDescent="0.25">
      <c r="A2" t="s">
        <v>59</v>
      </c>
      <c r="B2" t="s">
        <v>60</v>
      </c>
      <c r="C2" t="s">
        <v>61</v>
      </c>
      <c r="D2" t="s">
        <v>62</v>
      </c>
      <c r="E2" t="s">
        <v>4</v>
      </c>
      <c r="F2" t="s">
        <v>5</v>
      </c>
      <c r="G2" t="s">
        <v>6</v>
      </c>
      <c r="H2" t="s">
        <v>63</v>
      </c>
      <c r="I2" t="s">
        <v>64</v>
      </c>
      <c r="J2" t="s">
        <v>65</v>
      </c>
      <c r="K2" t="s">
        <v>66</v>
      </c>
      <c r="L2" t="s">
        <v>67</v>
      </c>
      <c r="M2" t="s">
        <v>68</v>
      </c>
      <c r="N2" t="s">
        <v>69</v>
      </c>
      <c r="O2" t="s">
        <v>70</v>
      </c>
      <c r="P2" t="s">
        <v>71</v>
      </c>
      <c r="Q2" t="s">
        <v>72</v>
      </c>
      <c r="R2" s="1" t="s">
        <v>73</v>
      </c>
      <c r="S2" t="s">
        <v>74</v>
      </c>
      <c r="T2" t="s">
        <v>75</v>
      </c>
      <c r="U2" t="s">
        <v>76</v>
      </c>
      <c r="V2" t="s">
        <v>77</v>
      </c>
      <c r="W2" t="s">
        <v>78</v>
      </c>
      <c r="X2" s="1" t="s">
        <v>79</v>
      </c>
      <c r="Y2" t="s">
        <v>80</v>
      </c>
      <c r="Z2" t="s">
        <v>81</v>
      </c>
      <c r="AA2" t="s">
        <v>82</v>
      </c>
      <c r="AB2" t="s">
        <v>83</v>
      </c>
      <c r="AC2" t="s">
        <v>84</v>
      </c>
      <c r="AD2" t="s">
        <v>85</v>
      </c>
      <c r="AE2" t="s">
        <v>82</v>
      </c>
      <c r="AF2" t="s">
        <v>83</v>
      </c>
      <c r="AG2" t="s">
        <v>84</v>
      </c>
      <c r="AH2" t="s">
        <v>85</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s="1" t="s">
        <v>86</v>
      </c>
      <c r="BC2" t="s">
        <v>87</v>
      </c>
      <c r="BD2" t="s">
        <v>88</v>
      </c>
      <c r="BE2" s="1" t="s">
        <v>89</v>
      </c>
      <c r="BF2" t="s">
        <v>57</v>
      </c>
      <c r="BG2" t="s">
        <v>58</v>
      </c>
    </row>
    <row r="3" spans="1:59" x14ac:dyDescent="0.25">
      <c r="A3" t="s">
        <v>90</v>
      </c>
      <c r="B3" t="s">
        <v>91</v>
      </c>
      <c r="C3" t="s">
        <v>92</v>
      </c>
      <c r="D3" t="s">
        <v>93</v>
      </c>
      <c r="E3" t="s">
        <v>94</v>
      </c>
      <c r="F3" t="s">
        <v>95</v>
      </c>
      <c r="G3" t="s">
        <v>96</v>
      </c>
      <c r="H3" t="s">
        <v>97</v>
      </c>
      <c r="I3" t="s">
        <v>98</v>
      </c>
      <c r="J3" t="s">
        <v>99</v>
      </c>
      <c r="K3" t="s">
        <v>100</v>
      </c>
      <c r="L3" t="s">
        <v>101</v>
      </c>
      <c r="M3" t="s">
        <v>102</v>
      </c>
      <c r="N3" t="s">
        <v>103</v>
      </c>
      <c r="O3" t="s">
        <v>104</v>
      </c>
      <c r="P3" t="s">
        <v>105</v>
      </c>
      <c r="Q3" t="s">
        <v>106</v>
      </c>
      <c r="R3" t="s">
        <v>107</v>
      </c>
      <c r="S3" t="s">
        <v>108</v>
      </c>
      <c r="T3" t="s">
        <v>109</v>
      </c>
      <c r="U3" t="s">
        <v>110</v>
      </c>
      <c r="V3" t="s">
        <v>111</v>
      </c>
      <c r="W3" t="s">
        <v>112</v>
      </c>
      <c r="X3" t="s">
        <v>113</v>
      </c>
      <c r="Y3" t="s">
        <v>114</v>
      </c>
      <c r="Z3" t="s">
        <v>115</v>
      </c>
      <c r="AA3" t="s">
        <v>116</v>
      </c>
      <c r="AB3" t="s">
        <v>117</v>
      </c>
      <c r="AC3" t="s">
        <v>118</v>
      </c>
      <c r="AD3" t="s">
        <v>119</v>
      </c>
      <c r="AE3" t="s">
        <v>120</v>
      </c>
      <c r="AF3" t="s">
        <v>121</v>
      </c>
      <c r="AG3" t="s">
        <v>122</v>
      </c>
      <c r="AH3" t="s">
        <v>123</v>
      </c>
      <c r="AI3" t="s">
        <v>124</v>
      </c>
      <c r="AJ3" t="s">
        <v>125</v>
      </c>
      <c r="AK3" t="s">
        <v>126</v>
      </c>
      <c r="AL3" t="s">
        <v>127</v>
      </c>
      <c r="AM3" t="s">
        <v>128</v>
      </c>
      <c r="AN3" t="s">
        <v>129</v>
      </c>
      <c r="AO3" t="s">
        <v>130</v>
      </c>
      <c r="AP3" t="s">
        <v>131</v>
      </c>
      <c r="AQ3" t="s">
        <v>132</v>
      </c>
      <c r="AR3" t="s">
        <v>133</v>
      </c>
      <c r="AS3" t="s">
        <v>134</v>
      </c>
      <c r="AT3" t="s">
        <v>135</v>
      </c>
      <c r="AU3" t="s">
        <v>136</v>
      </c>
      <c r="AV3" t="s">
        <v>137</v>
      </c>
      <c r="AW3" t="s">
        <v>138</v>
      </c>
      <c r="AX3" t="s">
        <v>139</v>
      </c>
      <c r="AY3" t="s">
        <v>140</v>
      </c>
      <c r="AZ3" t="s">
        <v>141</v>
      </c>
      <c r="BA3" t="s">
        <v>142</v>
      </c>
      <c r="BB3" t="s">
        <v>143</v>
      </c>
      <c r="BC3" t="s">
        <v>144</v>
      </c>
      <c r="BD3" t="s">
        <v>145</v>
      </c>
      <c r="BE3" t="s">
        <v>146</v>
      </c>
      <c r="BF3" t="s">
        <v>147</v>
      </c>
      <c r="BG3" t="s">
        <v>148</v>
      </c>
    </row>
    <row r="4" spans="1:59" x14ac:dyDescent="0.25">
      <c r="A4" s="2">
        <v>43666.455601851849</v>
      </c>
      <c r="B4" s="2">
        <v>43666.464282407411</v>
      </c>
      <c r="C4">
        <v>0</v>
      </c>
      <c r="D4" t="s">
        <v>149</v>
      </c>
      <c r="E4">
        <v>100</v>
      </c>
      <c r="F4">
        <v>749</v>
      </c>
      <c r="G4">
        <v>1</v>
      </c>
      <c r="H4" s="2">
        <v>43666.46429398148</v>
      </c>
      <c r="I4" t="s">
        <v>150</v>
      </c>
      <c r="N4">
        <v>37.302902221679602</v>
      </c>
      <c r="O4">
        <v>-79.932197570800696</v>
      </c>
      <c r="P4" t="s">
        <v>151</v>
      </c>
      <c r="Q4" t="s">
        <v>152</v>
      </c>
      <c r="R4">
        <v>1</v>
      </c>
      <c r="S4" t="s">
        <v>153</v>
      </c>
      <c r="T4">
        <v>1</v>
      </c>
      <c r="U4">
        <v>29</v>
      </c>
      <c r="V4">
        <v>1</v>
      </c>
      <c r="W4">
        <v>5</v>
      </c>
      <c r="X4">
        <v>6</v>
      </c>
      <c r="Y4">
        <v>1</v>
      </c>
      <c r="Z4">
        <v>5</v>
      </c>
      <c r="AA4">
        <v>2.31</v>
      </c>
      <c r="AB4">
        <v>429.96699999999998</v>
      </c>
      <c r="AC4">
        <v>430.29700000000003</v>
      </c>
      <c r="AD4">
        <v>3</v>
      </c>
      <c r="AI4">
        <v>2</v>
      </c>
      <c r="AJ4">
        <v>3</v>
      </c>
      <c r="AK4">
        <v>2</v>
      </c>
      <c r="AL4">
        <v>3</v>
      </c>
      <c r="AM4">
        <v>2</v>
      </c>
      <c r="AN4">
        <v>2</v>
      </c>
      <c r="AO4">
        <v>4</v>
      </c>
      <c r="AP4">
        <v>2</v>
      </c>
      <c r="AQ4">
        <v>1</v>
      </c>
      <c r="AR4">
        <v>1</v>
      </c>
      <c r="AS4">
        <v>1</v>
      </c>
      <c r="AT4">
        <v>2</v>
      </c>
      <c r="AU4">
        <v>3</v>
      </c>
      <c r="AV4">
        <v>4</v>
      </c>
      <c r="AW4">
        <v>4</v>
      </c>
      <c r="AX4">
        <v>4</v>
      </c>
      <c r="AY4">
        <v>2</v>
      </c>
      <c r="AZ4">
        <v>3</v>
      </c>
      <c r="BA4">
        <v>3</v>
      </c>
      <c r="BB4">
        <v>3</v>
      </c>
      <c r="BC4">
        <v>1</v>
      </c>
      <c r="BF4" t="s">
        <v>154</v>
      </c>
    </row>
    <row r="5" spans="1:59" x14ac:dyDescent="0.25">
      <c r="A5" s="2">
        <v>43666.45653935185</v>
      </c>
      <c r="B5" s="2">
        <v>43666.468553240738</v>
      </c>
      <c r="C5">
        <v>0</v>
      </c>
      <c r="D5" t="s">
        <v>155</v>
      </c>
      <c r="E5">
        <v>100</v>
      </c>
      <c r="F5">
        <v>1038</v>
      </c>
      <c r="G5">
        <v>1</v>
      </c>
      <c r="H5" s="2">
        <v>43666.468564814815</v>
      </c>
      <c r="I5" t="s">
        <v>156</v>
      </c>
      <c r="N5">
        <v>28.4985961914062</v>
      </c>
      <c r="O5">
        <v>-81.535301208495994</v>
      </c>
      <c r="P5" t="s">
        <v>151</v>
      </c>
      <c r="Q5" t="s">
        <v>152</v>
      </c>
      <c r="R5">
        <v>1</v>
      </c>
      <c r="S5" t="s">
        <v>157</v>
      </c>
      <c r="T5">
        <v>1</v>
      </c>
      <c r="U5">
        <v>37</v>
      </c>
      <c r="V5">
        <v>1</v>
      </c>
      <c r="W5">
        <v>5</v>
      </c>
      <c r="X5">
        <v>6</v>
      </c>
      <c r="Y5">
        <v>2</v>
      </c>
      <c r="Z5">
        <v>4</v>
      </c>
      <c r="AI5">
        <v>2</v>
      </c>
      <c r="AJ5">
        <v>3</v>
      </c>
      <c r="AK5">
        <v>2</v>
      </c>
      <c r="AL5">
        <v>2</v>
      </c>
      <c r="AM5">
        <v>4</v>
      </c>
      <c r="AN5">
        <v>2</v>
      </c>
      <c r="AO5">
        <v>2</v>
      </c>
      <c r="AP5">
        <v>3</v>
      </c>
      <c r="AQ5">
        <v>1</v>
      </c>
      <c r="AR5">
        <v>1</v>
      </c>
      <c r="AS5">
        <v>1</v>
      </c>
      <c r="AT5">
        <v>4</v>
      </c>
      <c r="AU5">
        <v>4</v>
      </c>
      <c r="AV5">
        <v>4</v>
      </c>
      <c r="AW5">
        <v>4</v>
      </c>
      <c r="AX5">
        <v>3</v>
      </c>
      <c r="AY5">
        <v>3</v>
      </c>
      <c r="AZ5">
        <v>5</v>
      </c>
      <c r="BA5">
        <v>4</v>
      </c>
      <c r="BB5">
        <v>5</v>
      </c>
      <c r="BC5">
        <v>1</v>
      </c>
      <c r="BF5" t="s">
        <v>158</v>
      </c>
    </row>
    <row r="6" spans="1:59" x14ac:dyDescent="0.25">
      <c r="A6" s="2">
        <v>43666.462557870371</v>
      </c>
      <c r="B6" s="2">
        <v>43666.477094907408</v>
      </c>
      <c r="C6">
        <v>0</v>
      </c>
      <c r="D6" t="s">
        <v>159</v>
      </c>
      <c r="E6">
        <v>100</v>
      </c>
      <c r="F6">
        <v>1256</v>
      </c>
      <c r="G6">
        <v>1</v>
      </c>
      <c r="H6" s="2">
        <v>43666.477106481485</v>
      </c>
      <c r="I6" t="s">
        <v>160</v>
      </c>
      <c r="N6">
        <v>37.751007080078097</v>
      </c>
      <c r="O6">
        <v>-97.821998596191406</v>
      </c>
      <c r="P6" t="s">
        <v>151</v>
      </c>
      <c r="Q6" t="s">
        <v>152</v>
      </c>
      <c r="R6">
        <v>1</v>
      </c>
      <c r="S6" t="s">
        <v>161</v>
      </c>
      <c r="T6">
        <v>1</v>
      </c>
      <c r="U6">
        <v>49</v>
      </c>
      <c r="V6">
        <v>2</v>
      </c>
      <c r="W6">
        <v>5</v>
      </c>
      <c r="X6">
        <v>6</v>
      </c>
      <c r="Y6">
        <v>2</v>
      </c>
      <c r="Z6">
        <v>5</v>
      </c>
      <c r="AA6">
        <v>21.972999999999999</v>
      </c>
      <c r="AB6">
        <v>21.972999999999999</v>
      </c>
      <c r="AC6">
        <v>225.345</v>
      </c>
      <c r="AD6">
        <v>1</v>
      </c>
      <c r="AI6">
        <v>1</v>
      </c>
      <c r="AJ6">
        <v>2</v>
      </c>
      <c r="AK6">
        <v>2</v>
      </c>
      <c r="AL6">
        <v>2</v>
      </c>
      <c r="AM6">
        <v>4</v>
      </c>
      <c r="AN6">
        <v>2</v>
      </c>
      <c r="AO6">
        <v>2</v>
      </c>
      <c r="AP6">
        <v>2</v>
      </c>
      <c r="AQ6">
        <v>1</v>
      </c>
      <c r="AR6">
        <v>1</v>
      </c>
      <c r="AS6">
        <v>1</v>
      </c>
      <c r="AT6">
        <v>3</v>
      </c>
      <c r="AU6">
        <v>2</v>
      </c>
      <c r="AV6">
        <v>4</v>
      </c>
      <c r="AW6">
        <v>1</v>
      </c>
      <c r="AX6">
        <v>4</v>
      </c>
      <c r="AY6">
        <v>3</v>
      </c>
      <c r="AZ6">
        <v>5</v>
      </c>
      <c r="BA6">
        <v>5</v>
      </c>
      <c r="BB6">
        <v>4</v>
      </c>
      <c r="BC6">
        <v>1</v>
      </c>
      <c r="BF6" t="s">
        <v>154</v>
      </c>
    </row>
    <row r="7" spans="1:59" x14ac:dyDescent="0.25">
      <c r="A7" s="2">
        <v>43666.469293981485</v>
      </c>
      <c r="B7" s="2">
        <v>43666.483287037037</v>
      </c>
      <c r="C7">
        <v>0</v>
      </c>
      <c r="D7" t="s">
        <v>162</v>
      </c>
      <c r="E7">
        <v>100</v>
      </c>
      <c r="F7">
        <v>1209</v>
      </c>
      <c r="G7">
        <v>1</v>
      </c>
      <c r="H7" s="2">
        <v>43666.483287037037</v>
      </c>
      <c r="I7" t="s">
        <v>163</v>
      </c>
      <c r="N7">
        <v>33.250503540038999</v>
      </c>
      <c r="O7">
        <v>-111.858100891113</v>
      </c>
      <c r="P7" t="s">
        <v>151</v>
      </c>
      <c r="Q7" t="s">
        <v>152</v>
      </c>
      <c r="R7">
        <v>1</v>
      </c>
      <c r="S7" t="s">
        <v>164</v>
      </c>
      <c r="T7">
        <v>1</v>
      </c>
      <c r="U7">
        <v>36</v>
      </c>
      <c r="V7">
        <v>1</v>
      </c>
      <c r="W7">
        <v>5</v>
      </c>
      <c r="X7">
        <v>7</v>
      </c>
      <c r="Y7">
        <v>1</v>
      </c>
      <c r="Z7">
        <v>1</v>
      </c>
      <c r="AI7">
        <v>2</v>
      </c>
      <c r="AJ7">
        <v>4</v>
      </c>
      <c r="AK7">
        <v>3</v>
      </c>
      <c r="AL7">
        <v>3</v>
      </c>
      <c r="AM7">
        <v>3</v>
      </c>
      <c r="AN7">
        <v>3</v>
      </c>
      <c r="AO7">
        <v>3</v>
      </c>
      <c r="AP7">
        <v>2</v>
      </c>
      <c r="AQ7">
        <v>1</v>
      </c>
      <c r="AR7">
        <v>1</v>
      </c>
      <c r="AS7">
        <v>1</v>
      </c>
      <c r="AT7">
        <v>4</v>
      </c>
      <c r="AU7">
        <v>4</v>
      </c>
      <c r="AV7">
        <v>4</v>
      </c>
      <c r="AW7">
        <v>3</v>
      </c>
      <c r="AX7">
        <v>3</v>
      </c>
      <c r="AY7">
        <v>5</v>
      </c>
      <c r="AZ7">
        <v>4</v>
      </c>
      <c r="BA7">
        <v>5</v>
      </c>
      <c r="BB7">
        <v>4</v>
      </c>
      <c r="BC7">
        <v>1</v>
      </c>
      <c r="BE7" t="s">
        <v>165</v>
      </c>
      <c r="BF7" t="s">
        <v>158</v>
      </c>
    </row>
    <row r="8" spans="1:59" x14ac:dyDescent="0.25">
      <c r="A8" s="2">
        <v>43666.458807870367</v>
      </c>
      <c r="B8" s="2">
        <v>43666.490844907406</v>
      </c>
      <c r="C8">
        <v>0</v>
      </c>
      <c r="D8" t="s">
        <v>166</v>
      </c>
      <c r="E8">
        <v>100</v>
      </c>
      <c r="F8">
        <v>2767</v>
      </c>
      <c r="G8">
        <v>1</v>
      </c>
      <c r="H8" s="2">
        <v>43666.490844907406</v>
      </c>
      <c r="I8" t="s">
        <v>167</v>
      </c>
      <c r="N8">
        <v>41.024093627929602</v>
      </c>
      <c r="O8">
        <v>-80.345397949218693</v>
      </c>
      <c r="P8" t="s">
        <v>151</v>
      </c>
      <c r="Q8" t="s">
        <v>152</v>
      </c>
      <c r="R8">
        <v>1</v>
      </c>
      <c r="S8" t="s">
        <v>168</v>
      </c>
      <c r="T8">
        <v>1</v>
      </c>
      <c r="U8">
        <v>59</v>
      </c>
      <c r="V8">
        <v>1</v>
      </c>
      <c r="W8">
        <v>5</v>
      </c>
      <c r="X8">
        <v>6</v>
      </c>
      <c r="Y8">
        <v>2</v>
      </c>
      <c r="Z8">
        <v>4</v>
      </c>
      <c r="AI8">
        <v>5</v>
      </c>
      <c r="AJ8">
        <v>3</v>
      </c>
      <c r="AK8">
        <v>2</v>
      </c>
      <c r="AL8">
        <v>2</v>
      </c>
      <c r="AM8">
        <v>4</v>
      </c>
      <c r="AN8">
        <v>2</v>
      </c>
      <c r="AO8">
        <v>2</v>
      </c>
      <c r="AP8">
        <v>2</v>
      </c>
      <c r="AQ8">
        <v>1</v>
      </c>
      <c r="AR8">
        <v>1</v>
      </c>
      <c r="AS8">
        <v>1</v>
      </c>
      <c r="AT8">
        <v>3</v>
      </c>
      <c r="AU8">
        <v>3</v>
      </c>
      <c r="AV8">
        <v>5</v>
      </c>
      <c r="AW8">
        <v>3</v>
      </c>
      <c r="AX8">
        <v>3</v>
      </c>
      <c r="AY8">
        <v>4</v>
      </c>
      <c r="AZ8">
        <v>5</v>
      </c>
      <c r="BA8">
        <v>4</v>
      </c>
      <c r="BB8">
        <v>3</v>
      </c>
      <c r="BC8">
        <v>1</v>
      </c>
      <c r="BF8" t="s">
        <v>158</v>
      </c>
    </row>
    <row r="9" spans="1:59" x14ac:dyDescent="0.25">
      <c r="A9" s="2">
        <v>43666.477118055554</v>
      </c>
      <c r="B9" s="2">
        <v>43666.491516203707</v>
      </c>
      <c r="C9">
        <v>0</v>
      </c>
      <c r="D9" t="s">
        <v>169</v>
      </c>
      <c r="E9">
        <v>100</v>
      </c>
      <c r="F9">
        <v>1243</v>
      </c>
      <c r="G9">
        <v>1</v>
      </c>
      <c r="H9" s="2">
        <v>43666.491516203707</v>
      </c>
      <c r="I9" t="s">
        <v>170</v>
      </c>
      <c r="N9">
        <v>29.3959045410156</v>
      </c>
      <c r="O9">
        <v>-98.476097106933494</v>
      </c>
      <c r="P9" t="s">
        <v>151</v>
      </c>
      <c r="Q9" t="s">
        <v>152</v>
      </c>
      <c r="R9">
        <v>1</v>
      </c>
      <c r="S9" t="s">
        <v>171</v>
      </c>
      <c r="T9">
        <v>1</v>
      </c>
      <c r="U9">
        <v>38</v>
      </c>
      <c r="V9">
        <v>1</v>
      </c>
      <c r="W9">
        <v>4</v>
      </c>
      <c r="X9">
        <v>6</v>
      </c>
      <c r="Y9">
        <v>1</v>
      </c>
      <c r="Z9">
        <v>4</v>
      </c>
      <c r="AI9">
        <v>5</v>
      </c>
      <c r="AJ9">
        <v>4</v>
      </c>
      <c r="AK9">
        <v>4</v>
      </c>
      <c r="AL9">
        <v>5</v>
      </c>
      <c r="AM9">
        <v>5</v>
      </c>
      <c r="AN9">
        <v>5</v>
      </c>
      <c r="AO9">
        <v>2</v>
      </c>
      <c r="AP9">
        <v>3</v>
      </c>
      <c r="AQ9">
        <v>1</v>
      </c>
      <c r="AR9">
        <v>1</v>
      </c>
      <c r="AS9">
        <v>1</v>
      </c>
      <c r="AT9">
        <v>3</v>
      </c>
      <c r="AU9">
        <v>5</v>
      </c>
      <c r="AV9">
        <v>3</v>
      </c>
      <c r="AW9">
        <v>4</v>
      </c>
      <c r="AX9">
        <v>4</v>
      </c>
      <c r="AY9">
        <v>5</v>
      </c>
      <c r="AZ9">
        <v>5</v>
      </c>
      <c r="BA9">
        <v>4</v>
      </c>
      <c r="BB9">
        <v>2</v>
      </c>
      <c r="BC9">
        <v>1</v>
      </c>
      <c r="BE9" t="s">
        <v>172</v>
      </c>
      <c r="BF9" t="s">
        <v>158</v>
      </c>
    </row>
    <row r="10" spans="1:59" x14ac:dyDescent="0.25">
      <c r="A10" s="2">
        <v>43666.509814814817</v>
      </c>
      <c r="B10" s="2">
        <v>43666.521145833336</v>
      </c>
      <c r="C10">
        <v>0</v>
      </c>
      <c r="D10" t="s">
        <v>173</v>
      </c>
      <c r="E10">
        <v>100</v>
      </c>
      <c r="F10">
        <v>978</v>
      </c>
      <c r="G10">
        <v>1</v>
      </c>
      <c r="H10" s="2">
        <v>43666.521157407406</v>
      </c>
      <c r="I10" t="s">
        <v>174</v>
      </c>
      <c r="N10">
        <v>41.891998291015597</v>
      </c>
      <c r="O10">
        <v>-87.6416015625</v>
      </c>
      <c r="P10" t="s">
        <v>151</v>
      </c>
      <c r="Q10" t="s">
        <v>152</v>
      </c>
      <c r="R10">
        <v>1</v>
      </c>
      <c r="S10" t="s">
        <v>175</v>
      </c>
      <c r="T10">
        <v>1</v>
      </c>
      <c r="U10">
        <v>25</v>
      </c>
      <c r="V10">
        <v>2</v>
      </c>
      <c r="W10">
        <v>5</v>
      </c>
      <c r="X10">
        <v>7</v>
      </c>
      <c r="Y10">
        <v>2</v>
      </c>
      <c r="Z10">
        <v>5</v>
      </c>
      <c r="AA10">
        <v>95.162999999999997</v>
      </c>
      <c r="AB10">
        <v>202.78399999999999</v>
      </c>
      <c r="AC10">
        <v>203.61199999999999</v>
      </c>
      <c r="AD10">
        <v>7</v>
      </c>
      <c r="AI10">
        <v>3</v>
      </c>
      <c r="AJ10">
        <v>4</v>
      </c>
      <c r="AK10">
        <v>3</v>
      </c>
      <c r="AL10">
        <v>2</v>
      </c>
      <c r="AM10">
        <v>3</v>
      </c>
      <c r="AN10">
        <v>2</v>
      </c>
      <c r="AO10">
        <v>2</v>
      </c>
      <c r="AP10">
        <v>2</v>
      </c>
      <c r="AQ10">
        <v>1</v>
      </c>
      <c r="AR10">
        <v>1</v>
      </c>
      <c r="AS10">
        <v>1</v>
      </c>
      <c r="AT10">
        <v>4</v>
      </c>
      <c r="AU10">
        <v>4</v>
      </c>
      <c r="AV10">
        <v>5</v>
      </c>
      <c r="AW10">
        <v>3</v>
      </c>
      <c r="AX10">
        <v>3</v>
      </c>
      <c r="AY10">
        <v>3</v>
      </c>
      <c r="AZ10">
        <v>5</v>
      </c>
      <c r="BA10">
        <v>5</v>
      </c>
      <c r="BB10">
        <v>4</v>
      </c>
      <c r="BC10">
        <v>1</v>
      </c>
      <c r="BF10" t="s">
        <v>154</v>
      </c>
    </row>
    <row r="11" spans="1:59" x14ac:dyDescent="0.25">
      <c r="A11" s="2">
        <v>43666.490914351853</v>
      </c>
      <c r="B11" s="2">
        <v>43666.522928240738</v>
      </c>
      <c r="C11">
        <v>0</v>
      </c>
      <c r="D11" t="s">
        <v>176</v>
      </c>
      <c r="E11">
        <v>100</v>
      </c>
      <c r="F11">
        <v>2765</v>
      </c>
      <c r="G11">
        <v>1</v>
      </c>
      <c r="H11" s="2">
        <v>43666.522928240738</v>
      </c>
      <c r="I11" t="s">
        <v>177</v>
      </c>
      <c r="N11">
        <v>33.254898071288999</v>
      </c>
      <c r="O11">
        <v>-84.272796630859304</v>
      </c>
      <c r="P11" t="s">
        <v>151</v>
      </c>
      <c r="Q11" t="s">
        <v>152</v>
      </c>
      <c r="R11">
        <v>1</v>
      </c>
      <c r="S11" t="s">
        <v>178</v>
      </c>
      <c r="T11">
        <v>1</v>
      </c>
      <c r="U11">
        <v>31</v>
      </c>
      <c r="V11">
        <v>1</v>
      </c>
      <c r="W11">
        <v>3</v>
      </c>
      <c r="X11">
        <v>6</v>
      </c>
      <c r="Y11">
        <v>2</v>
      </c>
      <c r="Z11">
        <v>2</v>
      </c>
      <c r="AI11">
        <v>4</v>
      </c>
      <c r="AJ11">
        <v>3</v>
      </c>
      <c r="AK11">
        <v>2</v>
      </c>
      <c r="AL11">
        <v>4</v>
      </c>
      <c r="AM11">
        <v>4</v>
      </c>
      <c r="AN11">
        <v>2</v>
      </c>
      <c r="AO11">
        <v>3</v>
      </c>
      <c r="AP11">
        <v>2</v>
      </c>
      <c r="AQ11">
        <v>1</v>
      </c>
      <c r="AR11">
        <v>1</v>
      </c>
      <c r="AS11">
        <v>1</v>
      </c>
      <c r="AT11">
        <v>5</v>
      </c>
      <c r="AU11">
        <v>4</v>
      </c>
      <c r="AV11">
        <v>3</v>
      </c>
      <c r="AW11">
        <v>3</v>
      </c>
      <c r="AX11">
        <v>3</v>
      </c>
      <c r="AY11">
        <v>4</v>
      </c>
      <c r="AZ11">
        <v>5</v>
      </c>
      <c r="BA11">
        <v>5</v>
      </c>
      <c r="BB11">
        <v>4</v>
      </c>
      <c r="BC11">
        <v>1</v>
      </c>
      <c r="BF11" t="s">
        <v>158</v>
      </c>
    </row>
    <row r="12" spans="1:59" x14ac:dyDescent="0.25">
      <c r="A12" s="2">
        <v>43666.510740740741</v>
      </c>
      <c r="B12" s="2">
        <v>43666.523078703707</v>
      </c>
      <c r="C12">
        <v>0</v>
      </c>
      <c r="D12" t="s">
        <v>179</v>
      </c>
      <c r="E12">
        <v>100</v>
      </c>
      <c r="F12">
        <v>1066</v>
      </c>
      <c r="G12">
        <v>1</v>
      </c>
      <c r="H12" s="2">
        <v>43666.523090277777</v>
      </c>
      <c r="I12" t="s">
        <v>180</v>
      </c>
      <c r="N12">
        <v>42.2196044921875</v>
      </c>
      <c r="O12">
        <v>-83.604598999023395</v>
      </c>
      <c r="P12" t="s">
        <v>151</v>
      </c>
      <c r="Q12" t="s">
        <v>152</v>
      </c>
      <c r="R12">
        <v>1</v>
      </c>
      <c r="S12" t="s">
        <v>181</v>
      </c>
      <c r="T12">
        <v>1</v>
      </c>
      <c r="U12">
        <v>32</v>
      </c>
      <c r="V12">
        <v>2</v>
      </c>
      <c r="W12">
        <v>5</v>
      </c>
      <c r="X12">
        <v>7</v>
      </c>
      <c r="Y12">
        <v>2</v>
      </c>
      <c r="Z12">
        <v>5</v>
      </c>
      <c r="AI12">
        <v>3</v>
      </c>
      <c r="AJ12">
        <v>3</v>
      </c>
      <c r="AK12">
        <v>2</v>
      </c>
      <c r="AL12">
        <v>2</v>
      </c>
      <c r="AM12">
        <v>3</v>
      </c>
      <c r="AN12">
        <v>2</v>
      </c>
      <c r="AO12">
        <v>2</v>
      </c>
      <c r="AP12">
        <v>2</v>
      </c>
      <c r="AQ12">
        <v>1</v>
      </c>
      <c r="AR12">
        <v>1</v>
      </c>
      <c r="AS12">
        <v>1</v>
      </c>
      <c r="AT12">
        <v>4</v>
      </c>
      <c r="AU12">
        <v>4</v>
      </c>
      <c r="AV12">
        <v>4</v>
      </c>
      <c r="AW12">
        <v>5</v>
      </c>
      <c r="AX12">
        <v>4</v>
      </c>
      <c r="AY12">
        <v>4</v>
      </c>
      <c r="AZ12">
        <v>5</v>
      </c>
      <c r="BA12">
        <v>4</v>
      </c>
      <c r="BB12">
        <v>4</v>
      </c>
      <c r="BC12">
        <v>1</v>
      </c>
      <c r="BF12" t="s">
        <v>158</v>
      </c>
    </row>
    <row r="13" spans="1:59" x14ac:dyDescent="0.25">
      <c r="A13" s="2">
        <v>43666.510416666664</v>
      </c>
      <c r="B13" s="2">
        <v>43666.523402777777</v>
      </c>
      <c r="C13">
        <v>0</v>
      </c>
      <c r="D13" t="s">
        <v>182</v>
      </c>
      <c r="E13">
        <v>100</v>
      </c>
      <c r="F13">
        <v>1122</v>
      </c>
      <c r="G13">
        <v>1</v>
      </c>
      <c r="H13" s="2">
        <v>43666.523414351854</v>
      </c>
      <c r="I13" t="s">
        <v>183</v>
      </c>
      <c r="N13">
        <v>33.765701293945298</v>
      </c>
      <c r="O13">
        <v>-84.295097351074205</v>
      </c>
      <c r="P13" t="s">
        <v>151</v>
      </c>
      <c r="Q13" t="s">
        <v>152</v>
      </c>
      <c r="R13">
        <v>1</v>
      </c>
      <c r="S13" t="s">
        <v>184</v>
      </c>
      <c r="T13">
        <v>1</v>
      </c>
      <c r="U13">
        <v>37</v>
      </c>
      <c r="V13">
        <v>2</v>
      </c>
      <c r="W13">
        <v>5</v>
      </c>
      <c r="X13">
        <v>7</v>
      </c>
      <c r="Y13">
        <v>2</v>
      </c>
      <c r="Z13">
        <v>5</v>
      </c>
      <c r="AA13">
        <v>2.5859999999999999</v>
      </c>
      <c r="AB13">
        <v>7.274</v>
      </c>
      <c r="AC13">
        <v>644.51</v>
      </c>
      <c r="AD13">
        <v>2</v>
      </c>
      <c r="AI13">
        <v>5</v>
      </c>
      <c r="AJ13">
        <v>3</v>
      </c>
      <c r="AK13">
        <v>3</v>
      </c>
      <c r="AL13">
        <v>3</v>
      </c>
      <c r="AM13">
        <v>2</v>
      </c>
      <c r="AN13">
        <v>2</v>
      </c>
      <c r="AO13">
        <v>2</v>
      </c>
      <c r="AP13">
        <v>2</v>
      </c>
      <c r="AQ13">
        <v>1</v>
      </c>
      <c r="AR13">
        <v>5</v>
      </c>
      <c r="AS13">
        <v>1</v>
      </c>
      <c r="AT13">
        <v>3</v>
      </c>
      <c r="AU13">
        <v>3</v>
      </c>
      <c r="AV13">
        <v>3</v>
      </c>
      <c r="AW13">
        <v>3</v>
      </c>
      <c r="AX13">
        <v>3</v>
      </c>
      <c r="AY13">
        <v>3</v>
      </c>
      <c r="AZ13">
        <v>3</v>
      </c>
      <c r="BA13">
        <v>4</v>
      </c>
      <c r="BB13">
        <v>2</v>
      </c>
      <c r="BC13">
        <v>1</v>
      </c>
      <c r="BF13" t="s">
        <v>154</v>
      </c>
    </row>
    <row r="14" spans="1:59" x14ac:dyDescent="0.25">
      <c r="A14" s="2">
        <v>43666.510729166665</v>
      </c>
      <c r="B14" s="2">
        <v>43666.524178240739</v>
      </c>
      <c r="C14">
        <v>0</v>
      </c>
      <c r="D14" t="s">
        <v>185</v>
      </c>
      <c r="E14">
        <v>100</v>
      </c>
      <c r="F14">
        <v>1161</v>
      </c>
      <c r="G14">
        <v>1</v>
      </c>
      <c r="H14" s="2">
        <v>43666.524178240739</v>
      </c>
      <c r="I14" t="s">
        <v>186</v>
      </c>
      <c r="N14">
        <v>44.848098754882798</v>
      </c>
      <c r="O14">
        <v>-123.187896728515</v>
      </c>
      <c r="P14" t="s">
        <v>151</v>
      </c>
      <c r="Q14" t="s">
        <v>152</v>
      </c>
      <c r="R14">
        <v>1</v>
      </c>
      <c r="S14" t="s">
        <v>187</v>
      </c>
      <c r="T14">
        <v>1</v>
      </c>
      <c r="U14">
        <v>32</v>
      </c>
      <c r="V14">
        <v>1</v>
      </c>
      <c r="W14">
        <v>5</v>
      </c>
      <c r="X14">
        <v>7</v>
      </c>
      <c r="Y14">
        <v>3</v>
      </c>
      <c r="Z14">
        <v>4</v>
      </c>
      <c r="AE14">
        <v>0</v>
      </c>
      <c r="AF14">
        <v>0</v>
      </c>
      <c r="AG14">
        <v>208.85900000000001</v>
      </c>
      <c r="AH14">
        <v>0</v>
      </c>
      <c r="AI14">
        <v>3</v>
      </c>
      <c r="AJ14">
        <v>3</v>
      </c>
      <c r="AK14">
        <v>3</v>
      </c>
      <c r="AL14">
        <v>3</v>
      </c>
      <c r="AM14">
        <v>4</v>
      </c>
      <c r="AN14">
        <v>2</v>
      </c>
      <c r="AO14">
        <v>3</v>
      </c>
      <c r="AP14">
        <v>2</v>
      </c>
      <c r="AQ14">
        <v>1</v>
      </c>
      <c r="AR14">
        <v>1</v>
      </c>
      <c r="AS14">
        <v>1</v>
      </c>
      <c r="AT14">
        <v>4</v>
      </c>
      <c r="AU14">
        <v>4</v>
      </c>
      <c r="AV14">
        <v>3</v>
      </c>
      <c r="AW14">
        <v>3</v>
      </c>
      <c r="AX14">
        <v>4</v>
      </c>
      <c r="AY14">
        <v>4</v>
      </c>
      <c r="AZ14">
        <v>5</v>
      </c>
      <c r="BA14">
        <v>4</v>
      </c>
      <c r="BB14">
        <v>4</v>
      </c>
      <c r="BC14">
        <v>1</v>
      </c>
      <c r="BE14" t="s">
        <v>188</v>
      </c>
      <c r="BF14" t="s">
        <v>189</v>
      </c>
    </row>
    <row r="15" spans="1:59" x14ac:dyDescent="0.25">
      <c r="A15" s="2">
        <v>43666.54478009259</v>
      </c>
      <c r="B15" s="2">
        <v>43666.564282407409</v>
      </c>
      <c r="C15">
        <v>0</v>
      </c>
      <c r="D15" t="s">
        <v>190</v>
      </c>
      <c r="E15">
        <v>100</v>
      </c>
      <c r="F15">
        <v>1684</v>
      </c>
      <c r="G15">
        <v>1</v>
      </c>
      <c r="H15" s="2">
        <v>43666.564293981479</v>
      </c>
      <c r="I15" t="s">
        <v>191</v>
      </c>
      <c r="N15">
        <v>30.648300170898398</v>
      </c>
      <c r="O15">
        <v>-88.229698181152301</v>
      </c>
      <c r="P15" t="s">
        <v>151</v>
      </c>
      <c r="Q15" t="s">
        <v>152</v>
      </c>
      <c r="R15">
        <v>1</v>
      </c>
      <c r="S15" t="s">
        <v>192</v>
      </c>
      <c r="T15">
        <v>1</v>
      </c>
      <c r="U15">
        <v>40</v>
      </c>
      <c r="V15">
        <v>2</v>
      </c>
      <c r="W15">
        <v>5</v>
      </c>
      <c r="X15">
        <v>5</v>
      </c>
      <c r="Y15">
        <v>3</v>
      </c>
      <c r="Z15">
        <v>5</v>
      </c>
      <c r="AE15">
        <v>0</v>
      </c>
      <c r="AF15">
        <v>0</v>
      </c>
      <c r="AG15">
        <v>211.11</v>
      </c>
      <c r="AH15">
        <v>0</v>
      </c>
      <c r="AI15">
        <v>5</v>
      </c>
      <c r="AJ15">
        <v>2</v>
      </c>
      <c r="AK15">
        <v>2</v>
      </c>
      <c r="AL15">
        <v>2</v>
      </c>
      <c r="AM15">
        <v>3</v>
      </c>
      <c r="AN15">
        <v>2</v>
      </c>
      <c r="AO15">
        <v>3</v>
      </c>
      <c r="AP15">
        <v>2</v>
      </c>
      <c r="AQ15">
        <v>1</v>
      </c>
      <c r="AR15">
        <v>1</v>
      </c>
      <c r="AS15">
        <v>1</v>
      </c>
      <c r="AT15">
        <v>4</v>
      </c>
      <c r="AU15">
        <v>3</v>
      </c>
      <c r="AV15">
        <v>2</v>
      </c>
      <c r="AW15">
        <v>5</v>
      </c>
      <c r="AX15">
        <v>2</v>
      </c>
      <c r="AY15">
        <v>2</v>
      </c>
      <c r="AZ15">
        <v>2</v>
      </c>
      <c r="BA15">
        <v>5</v>
      </c>
      <c r="BB15">
        <v>3</v>
      </c>
      <c r="BC15">
        <v>1</v>
      </c>
      <c r="BF15" t="s">
        <v>189</v>
      </c>
    </row>
    <row r="16" spans="1:59" x14ac:dyDescent="0.25">
      <c r="A16" s="2">
        <v>43666.591851851852</v>
      </c>
      <c r="B16" s="2">
        <v>43666.615162037036</v>
      </c>
      <c r="C16">
        <v>0</v>
      </c>
      <c r="D16" t="s">
        <v>193</v>
      </c>
      <c r="E16">
        <v>100</v>
      </c>
      <c r="F16">
        <v>2013</v>
      </c>
      <c r="G16">
        <v>1</v>
      </c>
      <c r="H16" s="2">
        <v>43666.615173611113</v>
      </c>
      <c r="I16" t="s">
        <v>194</v>
      </c>
      <c r="N16">
        <v>32.817901611328097</v>
      </c>
      <c r="O16">
        <v>-96.631896972656193</v>
      </c>
      <c r="P16" t="s">
        <v>151</v>
      </c>
      <c r="Q16" t="s">
        <v>152</v>
      </c>
      <c r="R16">
        <v>1</v>
      </c>
      <c r="S16" t="s">
        <v>195</v>
      </c>
      <c r="T16">
        <v>1</v>
      </c>
      <c r="U16">
        <v>30</v>
      </c>
      <c r="V16">
        <v>1</v>
      </c>
      <c r="W16">
        <v>5</v>
      </c>
      <c r="X16">
        <v>7</v>
      </c>
      <c r="Y16">
        <v>2</v>
      </c>
      <c r="Z16">
        <v>2</v>
      </c>
      <c r="AI16">
        <v>1</v>
      </c>
      <c r="AJ16">
        <v>2</v>
      </c>
      <c r="AK16">
        <v>3</v>
      </c>
      <c r="AL16">
        <v>3</v>
      </c>
      <c r="AM16">
        <v>2</v>
      </c>
      <c r="AN16">
        <v>2</v>
      </c>
      <c r="AO16">
        <v>3</v>
      </c>
      <c r="AP16">
        <v>3</v>
      </c>
      <c r="AQ16">
        <v>1</v>
      </c>
      <c r="AR16">
        <v>5</v>
      </c>
      <c r="AS16">
        <v>1</v>
      </c>
      <c r="AT16">
        <v>4</v>
      </c>
      <c r="AU16">
        <v>4</v>
      </c>
      <c r="AV16">
        <v>3</v>
      </c>
      <c r="AW16">
        <v>4</v>
      </c>
      <c r="AX16">
        <v>4</v>
      </c>
      <c r="AY16">
        <v>5</v>
      </c>
      <c r="AZ16">
        <v>5</v>
      </c>
      <c r="BA16">
        <v>4</v>
      </c>
      <c r="BB16">
        <v>4</v>
      </c>
      <c r="BC16">
        <v>1</v>
      </c>
      <c r="BF16" t="s">
        <v>158</v>
      </c>
    </row>
    <row r="17" spans="1:58" x14ac:dyDescent="0.25">
      <c r="A17" s="2">
        <v>43666.600474537037</v>
      </c>
      <c r="B17" s="2">
        <v>43666.617523148147</v>
      </c>
      <c r="C17">
        <v>0</v>
      </c>
      <c r="D17" t="s">
        <v>196</v>
      </c>
      <c r="E17">
        <v>100</v>
      </c>
      <c r="F17">
        <v>1472</v>
      </c>
      <c r="G17">
        <v>1</v>
      </c>
      <c r="H17" s="2">
        <v>43666.617523148147</v>
      </c>
      <c r="I17" t="s">
        <v>197</v>
      </c>
      <c r="N17">
        <v>41.888595581054602</v>
      </c>
      <c r="O17">
        <v>-88.202201843261705</v>
      </c>
      <c r="P17" t="s">
        <v>151</v>
      </c>
      <c r="Q17" t="s">
        <v>152</v>
      </c>
      <c r="R17">
        <v>1</v>
      </c>
      <c r="S17" t="s">
        <v>198</v>
      </c>
      <c r="T17">
        <v>1</v>
      </c>
      <c r="U17">
        <v>36</v>
      </c>
      <c r="V17">
        <v>1</v>
      </c>
      <c r="W17">
        <v>5</v>
      </c>
      <c r="X17">
        <v>5</v>
      </c>
      <c r="Y17">
        <v>2</v>
      </c>
      <c r="Z17">
        <v>2</v>
      </c>
      <c r="AA17">
        <v>2.754</v>
      </c>
      <c r="AB17">
        <v>2.754</v>
      </c>
      <c r="AC17">
        <v>282.03899999999999</v>
      </c>
      <c r="AD17">
        <v>1</v>
      </c>
      <c r="AI17">
        <v>2</v>
      </c>
      <c r="AJ17">
        <v>2</v>
      </c>
      <c r="AK17">
        <v>2</v>
      </c>
      <c r="AL17">
        <v>2</v>
      </c>
      <c r="AM17">
        <v>4</v>
      </c>
      <c r="AN17">
        <v>5</v>
      </c>
      <c r="AO17">
        <v>3</v>
      </c>
      <c r="AP17">
        <v>2</v>
      </c>
      <c r="AQ17">
        <v>5</v>
      </c>
      <c r="AR17">
        <v>1</v>
      </c>
      <c r="AS17">
        <v>1</v>
      </c>
      <c r="AT17">
        <v>4</v>
      </c>
      <c r="AU17">
        <v>4</v>
      </c>
      <c r="AV17">
        <v>3</v>
      </c>
      <c r="AW17">
        <v>3</v>
      </c>
      <c r="AX17">
        <v>3</v>
      </c>
      <c r="AY17">
        <v>3</v>
      </c>
      <c r="AZ17">
        <v>2</v>
      </c>
      <c r="BA17">
        <v>2</v>
      </c>
      <c r="BB17">
        <v>3</v>
      </c>
      <c r="BC17">
        <v>1</v>
      </c>
      <c r="BF17" t="s">
        <v>154</v>
      </c>
    </row>
    <row r="18" spans="1:58" x14ac:dyDescent="0.25">
      <c r="A18" s="2">
        <v>43666.628136574072</v>
      </c>
      <c r="B18" s="2">
        <v>43666.641145833331</v>
      </c>
      <c r="C18">
        <v>0</v>
      </c>
      <c r="D18" t="s">
        <v>199</v>
      </c>
      <c r="E18">
        <v>100</v>
      </c>
      <c r="F18">
        <v>1124</v>
      </c>
      <c r="G18">
        <v>1</v>
      </c>
      <c r="H18" s="2">
        <v>43666.641157407408</v>
      </c>
      <c r="I18" t="s">
        <v>200</v>
      </c>
      <c r="N18">
        <v>28.488296508788999</v>
      </c>
      <c r="O18">
        <v>-81.406097412109304</v>
      </c>
      <c r="P18" t="s">
        <v>151</v>
      </c>
      <c r="Q18" t="s">
        <v>152</v>
      </c>
      <c r="R18">
        <v>1</v>
      </c>
      <c r="S18" t="s">
        <v>201</v>
      </c>
      <c r="T18">
        <v>1</v>
      </c>
      <c r="U18">
        <v>30</v>
      </c>
      <c r="V18">
        <v>1</v>
      </c>
      <c r="W18">
        <v>5</v>
      </c>
      <c r="X18">
        <v>5</v>
      </c>
      <c r="Y18">
        <v>2</v>
      </c>
      <c r="Z18">
        <v>4</v>
      </c>
      <c r="AE18">
        <v>0</v>
      </c>
      <c r="AF18">
        <v>0</v>
      </c>
      <c r="AG18">
        <v>243.83099999999999</v>
      </c>
      <c r="AH18">
        <v>0</v>
      </c>
      <c r="AI18">
        <v>5</v>
      </c>
      <c r="AJ18">
        <v>4</v>
      </c>
      <c r="AK18">
        <v>4</v>
      </c>
      <c r="AL18">
        <v>5</v>
      </c>
      <c r="AM18">
        <v>1</v>
      </c>
      <c r="AN18">
        <v>3</v>
      </c>
      <c r="AO18">
        <v>3</v>
      </c>
      <c r="AP18">
        <v>4</v>
      </c>
      <c r="AQ18">
        <v>1</v>
      </c>
      <c r="AR18">
        <v>2</v>
      </c>
      <c r="AS18">
        <v>2</v>
      </c>
      <c r="AT18">
        <v>5</v>
      </c>
      <c r="AU18">
        <v>3</v>
      </c>
      <c r="AV18">
        <v>4</v>
      </c>
      <c r="AW18">
        <v>2</v>
      </c>
      <c r="AX18">
        <v>3</v>
      </c>
      <c r="AY18">
        <v>4</v>
      </c>
      <c r="AZ18">
        <v>3</v>
      </c>
      <c r="BA18">
        <v>4</v>
      </c>
      <c r="BB18">
        <v>5</v>
      </c>
      <c r="BC18">
        <v>1</v>
      </c>
      <c r="BF18" t="s">
        <v>189</v>
      </c>
    </row>
    <row r="19" spans="1:58" x14ac:dyDescent="0.25">
      <c r="A19" s="2">
        <v>43669.764062499999</v>
      </c>
      <c r="B19" s="2">
        <v>43669.772638888891</v>
      </c>
      <c r="C19">
        <v>0</v>
      </c>
      <c r="D19" t="s">
        <v>231</v>
      </c>
      <c r="E19">
        <v>100</v>
      </c>
      <c r="F19">
        <v>741</v>
      </c>
      <c r="G19">
        <v>1</v>
      </c>
      <c r="H19" s="2">
        <v>43669.772650462961</v>
      </c>
      <c r="I19" t="s">
        <v>232</v>
      </c>
      <c r="N19">
        <v>34.1502075195312</v>
      </c>
      <c r="O19">
        <v>-116.30380249023401</v>
      </c>
      <c r="P19" t="s">
        <v>151</v>
      </c>
      <c r="Q19" t="s">
        <v>152</v>
      </c>
      <c r="R19">
        <v>1</v>
      </c>
      <c r="S19" t="s">
        <v>233</v>
      </c>
      <c r="T19">
        <v>1</v>
      </c>
      <c r="U19">
        <v>49</v>
      </c>
      <c r="V19">
        <v>1</v>
      </c>
      <c r="W19">
        <v>5</v>
      </c>
      <c r="X19">
        <v>5</v>
      </c>
      <c r="Y19">
        <v>2</v>
      </c>
      <c r="Z19">
        <v>4</v>
      </c>
      <c r="AI19">
        <v>5</v>
      </c>
      <c r="AJ19">
        <v>4</v>
      </c>
      <c r="AK19">
        <v>2</v>
      </c>
      <c r="AL19">
        <v>3</v>
      </c>
      <c r="AM19">
        <v>4</v>
      </c>
      <c r="AN19">
        <v>2</v>
      </c>
      <c r="AO19">
        <v>4</v>
      </c>
      <c r="AP19">
        <v>2</v>
      </c>
      <c r="AQ19">
        <v>1</v>
      </c>
      <c r="AR19">
        <v>2</v>
      </c>
      <c r="AS19">
        <v>1</v>
      </c>
      <c r="AT19">
        <v>3</v>
      </c>
      <c r="AU19">
        <v>1</v>
      </c>
      <c r="AV19">
        <v>3</v>
      </c>
      <c r="AW19">
        <v>2</v>
      </c>
      <c r="AX19">
        <v>3</v>
      </c>
      <c r="AY19">
        <v>4</v>
      </c>
      <c r="AZ19">
        <v>4</v>
      </c>
      <c r="BA19">
        <v>4</v>
      </c>
      <c r="BB19">
        <v>2</v>
      </c>
      <c r="BC19">
        <v>1</v>
      </c>
      <c r="BE19" t="s">
        <v>234</v>
      </c>
      <c r="BF19" t="s">
        <v>158</v>
      </c>
    </row>
    <row r="20" spans="1:58" x14ac:dyDescent="0.25">
      <c r="A20" s="2">
        <v>43669.76289351852</v>
      </c>
      <c r="B20" s="2">
        <v>43669.772997685184</v>
      </c>
      <c r="C20">
        <v>0</v>
      </c>
      <c r="D20" t="s">
        <v>235</v>
      </c>
      <c r="E20">
        <v>100</v>
      </c>
      <c r="F20">
        <v>872</v>
      </c>
      <c r="G20">
        <v>1</v>
      </c>
      <c r="H20" s="2">
        <v>43669.773009259261</v>
      </c>
      <c r="I20" t="s">
        <v>236</v>
      </c>
      <c r="N20">
        <v>32.868499755859297</v>
      </c>
      <c r="O20">
        <v>-97.286300659179602</v>
      </c>
      <c r="P20" t="s">
        <v>151</v>
      </c>
      <c r="Q20" t="s">
        <v>152</v>
      </c>
      <c r="R20">
        <v>1</v>
      </c>
      <c r="S20" t="s">
        <v>237</v>
      </c>
      <c r="T20">
        <v>1</v>
      </c>
      <c r="U20">
        <v>31</v>
      </c>
      <c r="V20">
        <v>1</v>
      </c>
      <c r="W20">
        <v>5</v>
      </c>
      <c r="X20">
        <v>6</v>
      </c>
      <c r="Y20">
        <v>4</v>
      </c>
      <c r="Z20">
        <v>2</v>
      </c>
      <c r="AA20">
        <v>10.753</v>
      </c>
      <c r="AB20">
        <v>10.753</v>
      </c>
      <c r="AC20">
        <v>374.95299999999997</v>
      </c>
      <c r="AD20">
        <v>1</v>
      </c>
      <c r="AI20">
        <v>5</v>
      </c>
      <c r="AJ20">
        <v>4</v>
      </c>
      <c r="AK20">
        <v>5</v>
      </c>
      <c r="AL20">
        <v>5</v>
      </c>
      <c r="AM20">
        <v>4</v>
      </c>
      <c r="AN20">
        <v>2</v>
      </c>
      <c r="AO20">
        <v>3</v>
      </c>
      <c r="AP20">
        <v>2</v>
      </c>
      <c r="AQ20">
        <v>1</v>
      </c>
      <c r="AR20">
        <v>5</v>
      </c>
      <c r="AS20">
        <v>1</v>
      </c>
      <c r="AT20">
        <v>3</v>
      </c>
      <c r="AU20">
        <v>3</v>
      </c>
      <c r="AV20">
        <v>3</v>
      </c>
      <c r="AW20">
        <v>1</v>
      </c>
      <c r="AX20">
        <v>3</v>
      </c>
      <c r="AY20">
        <v>5</v>
      </c>
      <c r="AZ20">
        <v>1</v>
      </c>
      <c r="BA20">
        <v>4</v>
      </c>
      <c r="BB20">
        <v>3</v>
      </c>
      <c r="BC20">
        <v>1</v>
      </c>
      <c r="BF20" t="s">
        <v>154</v>
      </c>
    </row>
    <row r="21" spans="1:58" x14ac:dyDescent="0.25">
      <c r="A21" s="2">
        <v>43669.764421296299</v>
      </c>
      <c r="B21" s="2">
        <v>43669.781041666669</v>
      </c>
      <c r="C21">
        <v>0</v>
      </c>
      <c r="D21" t="s">
        <v>238</v>
      </c>
      <c r="E21">
        <v>100</v>
      </c>
      <c r="F21">
        <v>1436</v>
      </c>
      <c r="G21">
        <v>1</v>
      </c>
      <c r="H21" s="2">
        <v>43669.781041666669</v>
      </c>
      <c r="I21" t="s">
        <v>239</v>
      </c>
      <c r="N21">
        <v>44.877593994140597</v>
      </c>
      <c r="O21">
        <v>-117.97560119628901</v>
      </c>
      <c r="P21" t="s">
        <v>151</v>
      </c>
      <c r="Q21" t="s">
        <v>152</v>
      </c>
      <c r="R21">
        <v>1</v>
      </c>
      <c r="S21" t="s">
        <v>240</v>
      </c>
      <c r="T21">
        <v>1</v>
      </c>
      <c r="U21">
        <v>61</v>
      </c>
      <c r="V21">
        <v>2</v>
      </c>
      <c r="W21">
        <v>5</v>
      </c>
      <c r="X21">
        <v>6</v>
      </c>
      <c r="Y21">
        <v>1</v>
      </c>
      <c r="Z21">
        <v>5</v>
      </c>
      <c r="AA21">
        <v>3.9380000000000002</v>
      </c>
      <c r="AB21">
        <v>3.9380000000000002</v>
      </c>
      <c r="AC21">
        <v>313.18200000000002</v>
      </c>
      <c r="AD21">
        <v>1</v>
      </c>
      <c r="AI21">
        <v>2</v>
      </c>
      <c r="AJ21">
        <v>3</v>
      </c>
      <c r="AK21">
        <v>2</v>
      </c>
      <c r="AL21">
        <v>2</v>
      </c>
      <c r="AM21">
        <v>3</v>
      </c>
      <c r="AN21">
        <v>2</v>
      </c>
      <c r="AO21">
        <v>2</v>
      </c>
      <c r="AP21">
        <v>2</v>
      </c>
      <c r="AQ21">
        <v>2</v>
      </c>
      <c r="AR21">
        <v>1</v>
      </c>
      <c r="AS21">
        <v>1</v>
      </c>
      <c r="AT21">
        <v>2</v>
      </c>
      <c r="AU21">
        <v>3</v>
      </c>
      <c r="AV21">
        <v>3</v>
      </c>
      <c r="AW21">
        <v>3</v>
      </c>
      <c r="AX21">
        <v>3</v>
      </c>
      <c r="AY21">
        <v>3</v>
      </c>
      <c r="AZ21">
        <v>3</v>
      </c>
      <c r="BA21">
        <v>5</v>
      </c>
      <c r="BB21">
        <v>3</v>
      </c>
      <c r="BC21">
        <v>1</v>
      </c>
      <c r="BF21" t="s">
        <v>154</v>
      </c>
    </row>
    <row r="22" spans="1:58" x14ac:dyDescent="0.25">
      <c r="A22" s="2">
        <v>43669.774317129632</v>
      </c>
      <c r="B22" s="2">
        <v>43669.788078703707</v>
      </c>
      <c r="C22">
        <v>0</v>
      </c>
      <c r="D22" t="s">
        <v>241</v>
      </c>
      <c r="E22">
        <v>100</v>
      </c>
      <c r="F22">
        <v>1189</v>
      </c>
      <c r="G22">
        <v>1</v>
      </c>
      <c r="H22" s="2">
        <v>43669.788090277776</v>
      </c>
      <c r="I22" t="s">
        <v>242</v>
      </c>
      <c r="N22">
        <v>40.3171997070312</v>
      </c>
      <c r="O22">
        <v>-74.430397033691406</v>
      </c>
      <c r="P22" t="s">
        <v>151</v>
      </c>
      <c r="Q22" t="s">
        <v>152</v>
      </c>
      <c r="R22">
        <v>1</v>
      </c>
      <c r="S22" t="s">
        <v>243</v>
      </c>
      <c r="T22">
        <v>1</v>
      </c>
      <c r="U22">
        <v>34</v>
      </c>
      <c r="V22">
        <v>1</v>
      </c>
      <c r="W22">
        <v>5</v>
      </c>
      <c r="X22">
        <v>9</v>
      </c>
      <c r="Y22">
        <v>3</v>
      </c>
      <c r="Z22">
        <v>5</v>
      </c>
      <c r="AE22">
        <v>0</v>
      </c>
      <c r="AF22">
        <v>0</v>
      </c>
      <c r="AG22">
        <v>231.77799999999999</v>
      </c>
      <c r="AH22">
        <v>0</v>
      </c>
      <c r="AI22">
        <v>2</v>
      </c>
      <c r="AJ22">
        <v>3</v>
      </c>
      <c r="AK22">
        <v>3</v>
      </c>
      <c r="AL22">
        <v>3</v>
      </c>
      <c r="AM22">
        <v>4</v>
      </c>
      <c r="AN22">
        <v>2</v>
      </c>
      <c r="AO22">
        <v>2</v>
      </c>
      <c r="AP22">
        <v>2</v>
      </c>
      <c r="AQ22">
        <v>1</v>
      </c>
      <c r="AR22">
        <v>1</v>
      </c>
      <c r="AS22">
        <v>1</v>
      </c>
      <c r="AT22">
        <v>3</v>
      </c>
      <c r="AU22">
        <v>4</v>
      </c>
      <c r="AV22">
        <v>4</v>
      </c>
      <c r="AW22">
        <v>4</v>
      </c>
      <c r="AX22">
        <v>4</v>
      </c>
      <c r="AY22">
        <v>4</v>
      </c>
      <c r="AZ22">
        <v>5</v>
      </c>
      <c r="BA22">
        <v>4</v>
      </c>
      <c r="BB22">
        <v>5</v>
      </c>
      <c r="BC22">
        <v>1</v>
      </c>
      <c r="BF22" t="s">
        <v>189</v>
      </c>
    </row>
    <row r="23" spans="1:58" x14ac:dyDescent="0.25">
      <c r="A23" s="2">
        <v>43669.765925925924</v>
      </c>
      <c r="B23" s="2">
        <v>43669.790011574078</v>
      </c>
      <c r="C23">
        <v>0</v>
      </c>
      <c r="D23" t="s">
        <v>244</v>
      </c>
      <c r="E23">
        <v>100</v>
      </c>
      <c r="F23">
        <v>2080</v>
      </c>
      <c r="G23">
        <v>1</v>
      </c>
      <c r="H23" s="2">
        <v>43669.790011574078</v>
      </c>
      <c r="I23" t="s">
        <v>245</v>
      </c>
      <c r="N23">
        <v>39.225906372070298</v>
      </c>
      <c r="O23">
        <v>-76.615303039550696</v>
      </c>
      <c r="P23" t="s">
        <v>151</v>
      </c>
      <c r="Q23" t="s">
        <v>152</v>
      </c>
      <c r="R23">
        <v>1</v>
      </c>
      <c r="S23" t="s">
        <v>246</v>
      </c>
      <c r="T23">
        <v>1</v>
      </c>
      <c r="U23">
        <v>42</v>
      </c>
      <c r="V23">
        <v>1</v>
      </c>
      <c r="W23">
        <v>5</v>
      </c>
      <c r="X23">
        <v>7</v>
      </c>
      <c r="Y23">
        <v>3</v>
      </c>
      <c r="Z23">
        <v>4</v>
      </c>
      <c r="AI23">
        <v>5</v>
      </c>
      <c r="AJ23">
        <v>4</v>
      </c>
      <c r="AK23">
        <v>1</v>
      </c>
      <c r="AL23">
        <v>3</v>
      </c>
      <c r="AM23">
        <v>2</v>
      </c>
      <c r="AN23">
        <v>2</v>
      </c>
      <c r="AO23">
        <v>3</v>
      </c>
      <c r="AP23">
        <v>3</v>
      </c>
      <c r="AQ23">
        <v>5</v>
      </c>
      <c r="AR23">
        <v>2</v>
      </c>
      <c r="AS23">
        <v>2</v>
      </c>
      <c r="AT23">
        <v>4</v>
      </c>
      <c r="AU23">
        <v>3</v>
      </c>
      <c r="AV23">
        <v>5</v>
      </c>
      <c r="AW23">
        <v>3</v>
      </c>
      <c r="AX23">
        <v>3</v>
      </c>
      <c r="AY23">
        <v>5</v>
      </c>
      <c r="AZ23">
        <v>2</v>
      </c>
      <c r="BA23">
        <v>5</v>
      </c>
      <c r="BB23">
        <v>4</v>
      </c>
      <c r="BC23">
        <v>1</v>
      </c>
      <c r="BF23" t="s">
        <v>158</v>
      </c>
    </row>
    <row r="24" spans="1:58" x14ac:dyDescent="0.25">
      <c r="A24" s="2">
        <v>43669.76898148148</v>
      </c>
      <c r="B24" s="2">
        <v>43669.79078703704</v>
      </c>
      <c r="C24">
        <v>0</v>
      </c>
      <c r="D24" t="s">
        <v>247</v>
      </c>
      <c r="E24">
        <v>100</v>
      </c>
      <c r="F24">
        <v>1883</v>
      </c>
      <c r="G24">
        <v>1</v>
      </c>
      <c r="H24" s="2">
        <v>43669.790798611109</v>
      </c>
      <c r="I24" t="s">
        <v>248</v>
      </c>
      <c r="N24">
        <v>37.317703247070298</v>
      </c>
      <c r="O24">
        <v>-121.93800354003901</v>
      </c>
      <c r="P24" t="s">
        <v>151</v>
      </c>
      <c r="Q24" t="s">
        <v>152</v>
      </c>
      <c r="R24">
        <v>1</v>
      </c>
      <c r="S24" t="s">
        <v>249</v>
      </c>
      <c r="T24">
        <v>1</v>
      </c>
      <c r="U24">
        <v>35</v>
      </c>
      <c r="V24">
        <v>1</v>
      </c>
      <c r="W24">
        <v>2</v>
      </c>
      <c r="X24">
        <v>7</v>
      </c>
      <c r="Y24">
        <v>9</v>
      </c>
      <c r="Z24">
        <v>5</v>
      </c>
      <c r="AE24">
        <v>26.277999999999999</v>
      </c>
      <c r="AF24">
        <v>26.277999999999999</v>
      </c>
      <c r="AG24">
        <v>206.06299999999999</v>
      </c>
      <c r="AH24">
        <v>1</v>
      </c>
      <c r="AI24">
        <v>5</v>
      </c>
      <c r="AJ24">
        <v>3</v>
      </c>
      <c r="AK24">
        <v>2</v>
      </c>
      <c r="AL24">
        <v>2</v>
      </c>
      <c r="AM24">
        <v>2</v>
      </c>
      <c r="AN24">
        <v>1</v>
      </c>
      <c r="AO24">
        <v>2</v>
      </c>
      <c r="AP24">
        <v>2</v>
      </c>
      <c r="AQ24">
        <v>1</v>
      </c>
      <c r="AR24">
        <v>1</v>
      </c>
      <c r="AS24">
        <v>3</v>
      </c>
      <c r="AT24">
        <v>4</v>
      </c>
      <c r="AU24">
        <v>5</v>
      </c>
      <c r="AV24">
        <v>5</v>
      </c>
      <c r="AW24">
        <v>3</v>
      </c>
      <c r="AX24">
        <v>3</v>
      </c>
      <c r="AY24">
        <v>2</v>
      </c>
      <c r="AZ24">
        <v>5</v>
      </c>
      <c r="BA24">
        <v>5</v>
      </c>
      <c r="BB24">
        <v>3</v>
      </c>
      <c r="BC24">
        <v>1</v>
      </c>
      <c r="BF24" t="s">
        <v>189</v>
      </c>
    </row>
    <row r="25" spans="1:58" x14ac:dyDescent="0.25">
      <c r="A25" s="2">
        <v>43669.767766203702</v>
      </c>
      <c r="B25" s="2">
        <v>43669.79277777778</v>
      </c>
      <c r="C25">
        <v>0</v>
      </c>
      <c r="D25" t="s">
        <v>250</v>
      </c>
      <c r="E25">
        <v>100</v>
      </c>
      <c r="F25">
        <v>2160</v>
      </c>
      <c r="G25">
        <v>1</v>
      </c>
      <c r="H25" s="2">
        <v>43669.79277777778</v>
      </c>
      <c r="I25" t="s">
        <v>251</v>
      </c>
      <c r="N25">
        <v>39.657302856445298</v>
      </c>
      <c r="O25">
        <v>-77.692100524902301</v>
      </c>
      <c r="P25" t="s">
        <v>151</v>
      </c>
      <c r="Q25" t="s">
        <v>152</v>
      </c>
      <c r="R25">
        <v>1</v>
      </c>
      <c r="S25" t="s">
        <v>252</v>
      </c>
      <c r="T25">
        <v>1</v>
      </c>
      <c r="U25">
        <v>28</v>
      </c>
      <c r="V25">
        <v>1</v>
      </c>
      <c r="W25">
        <v>5</v>
      </c>
      <c r="X25">
        <v>6</v>
      </c>
      <c r="Y25">
        <v>2</v>
      </c>
      <c r="Z25">
        <v>4</v>
      </c>
      <c r="AA25">
        <v>8.4559999999999995</v>
      </c>
      <c r="AB25">
        <v>8.4559999999999995</v>
      </c>
      <c r="AC25">
        <v>779.09299999999996</v>
      </c>
      <c r="AD25">
        <v>1</v>
      </c>
      <c r="AI25">
        <v>2</v>
      </c>
      <c r="AJ25">
        <v>3</v>
      </c>
      <c r="AK25">
        <v>2</v>
      </c>
      <c r="AL25">
        <v>3</v>
      </c>
      <c r="AM25">
        <v>3</v>
      </c>
      <c r="AN25">
        <v>2</v>
      </c>
      <c r="AO25">
        <v>2</v>
      </c>
      <c r="AP25">
        <v>2</v>
      </c>
      <c r="AQ25">
        <v>1</v>
      </c>
      <c r="AR25">
        <v>1</v>
      </c>
      <c r="AS25">
        <v>1</v>
      </c>
      <c r="AT25">
        <v>3</v>
      </c>
      <c r="AU25">
        <v>3</v>
      </c>
      <c r="AV25">
        <v>5</v>
      </c>
      <c r="AW25">
        <v>4</v>
      </c>
      <c r="AX25">
        <v>3</v>
      </c>
      <c r="AY25">
        <v>3</v>
      </c>
      <c r="AZ25">
        <v>5</v>
      </c>
      <c r="BA25">
        <v>5</v>
      </c>
      <c r="BB25">
        <v>5</v>
      </c>
      <c r="BC25">
        <v>1</v>
      </c>
      <c r="BF25" t="s">
        <v>154</v>
      </c>
    </row>
    <row r="26" spans="1:58" x14ac:dyDescent="0.25">
      <c r="A26" s="2">
        <v>43669.76425925926</v>
      </c>
      <c r="B26" s="2">
        <v>43669.794050925928</v>
      </c>
      <c r="C26">
        <v>0</v>
      </c>
      <c r="D26" t="s">
        <v>253</v>
      </c>
      <c r="E26">
        <v>100</v>
      </c>
      <c r="F26">
        <v>2574</v>
      </c>
      <c r="G26">
        <v>1</v>
      </c>
      <c r="H26" s="2">
        <v>43669.794062499997</v>
      </c>
      <c r="I26" t="s">
        <v>254</v>
      </c>
      <c r="N26">
        <v>42.753005981445298</v>
      </c>
      <c r="O26">
        <v>-71.027000427245994</v>
      </c>
      <c r="P26" t="s">
        <v>151</v>
      </c>
      <c r="Q26" t="s">
        <v>152</v>
      </c>
      <c r="R26">
        <v>1</v>
      </c>
      <c r="S26" t="s">
        <v>255</v>
      </c>
      <c r="T26">
        <v>1</v>
      </c>
      <c r="U26">
        <v>29</v>
      </c>
      <c r="V26">
        <v>1</v>
      </c>
      <c r="W26">
        <v>5</v>
      </c>
      <c r="X26">
        <v>7</v>
      </c>
      <c r="Y26">
        <v>2</v>
      </c>
      <c r="Z26">
        <v>2</v>
      </c>
      <c r="AE26">
        <v>142.81700000000001</v>
      </c>
      <c r="AF26">
        <v>209.57400000000001</v>
      </c>
      <c r="AG26">
        <v>210.28800000000001</v>
      </c>
      <c r="AH26">
        <v>2</v>
      </c>
      <c r="AI26">
        <v>3</v>
      </c>
      <c r="AJ26">
        <v>3</v>
      </c>
      <c r="AK26">
        <v>2</v>
      </c>
      <c r="AL26">
        <v>2</v>
      </c>
      <c r="AM26">
        <v>3</v>
      </c>
      <c r="AN26">
        <v>2</v>
      </c>
      <c r="AO26">
        <v>3</v>
      </c>
      <c r="AP26">
        <v>2</v>
      </c>
      <c r="AQ26">
        <v>1</v>
      </c>
      <c r="AR26">
        <v>5</v>
      </c>
      <c r="AS26">
        <v>1</v>
      </c>
      <c r="AT26">
        <v>4</v>
      </c>
      <c r="AU26">
        <v>4</v>
      </c>
      <c r="AV26">
        <v>4</v>
      </c>
      <c r="AW26">
        <v>4</v>
      </c>
      <c r="AX26">
        <v>3</v>
      </c>
      <c r="AY26">
        <v>3</v>
      </c>
      <c r="AZ26">
        <v>5</v>
      </c>
      <c r="BA26">
        <v>4</v>
      </c>
      <c r="BB26">
        <v>3</v>
      </c>
      <c r="BC26">
        <v>1</v>
      </c>
      <c r="BF26" t="s">
        <v>189</v>
      </c>
    </row>
    <row r="27" spans="1:58" x14ac:dyDescent="0.25">
      <c r="A27" s="2">
        <v>43669.784386574072</v>
      </c>
      <c r="B27" s="2">
        <v>43669.7971412037</v>
      </c>
      <c r="C27">
        <v>0</v>
      </c>
      <c r="D27" t="s">
        <v>256</v>
      </c>
      <c r="E27">
        <v>100</v>
      </c>
      <c r="F27">
        <v>1102</v>
      </c>
      <c r="G27">
        <v>1</v>
      </c>
      <c r="H27" s="2">
        <v>43669.797152777777</v>
      </c>
      <c r="I27" t="s">
        <v>257</v>
      </c>
      <c r="N27">
        <v>33.481201171875</v>
      </c>
      <c r="O27">
        <v>-88.355400085449205</v>
      </c>
      <c r="P27" t="s">
        <v>151</v>
      </c>
      <c r="Q27" t="s">
        <v>152</v>
      </c>
      <c r="R27">
        <v>1</v>
      </c>
      <c r="S27" t="s">
        <v>258</v>
      </c>
      <c r="T27">
        <v>1</v>
      </c>
      <c r="U27">
        <v>43</v>
      </c>
      <c r="V27">
        <v>2</v>
      </c>
      <c r="W27">
        <v>5</v>
      </c>
      <c r="X27">
        <v>7</v>
      </c>
      <c r="Y27">
        <v>4</v>
      </c>
      <c r="Z27">
        <v>1</v>
      </c>
      <c r="AA27">
        <v>2.7669999999999999</v>
      </c>
      <c r="AB27">
        <v>2.7669999999999999</v>
      </c>
      <c r="AC27">
        <v>637.20299999999997</v>
      </c>
      <c r="AD27">
        <v>1</v>
      </c>
      <c r="AI27">
        <v>5</v>
      </c>
      <c r="AJ27">
        <v>2</v>
      </c>
      <c r="AK27">
        <v>1</v>
      </c>
      <c r="AL27">
        <v>3</v>
      </c>
      <c r="AM27">
        <v>2</v>
      </c>
      <c r="AN27">
        <v>5</v>
      </c>
      <c r="AO27">
        <v>4</v>
      </c>
      <c r="AP27">
        <v>3</v>
      </c>
      <c r="AQ27">
        <v>1</v>
      </c>
      <c r="AR27">
        <v>2</v>
      </c>
      <c r="AS27">
        <v>1</v>
      </c>
      <c r="AT27">
        <v>3</v>
      </c>
      <c r="AU27">
        <v>3</v>
      </c>
      <c r="AV27">
        <v>5</v>
      </c>
      <c r="AW27">
        <v>3</v>
      </c>
      <c r="AX27">
        <v>4</v>
      </c>
      <c r="AY27">
        <v>2</v>
      </c>
      <c r="AZ27">
        <v>3</v>
      </c>
      <c r="BA27">
        <v>3</v>
      </c>
      <c r="BB27">
        <v>4</v>
      </c>
      <c r="BC27">
        <v>1</v>
      </c>
      <c r="BF27" t="s">
        <v>154</v>
      </c>
    </row>
    <row r="28" spans="1:58" x14ac:dyDescent="0.25">
      <c r="A28" s="2">
        <v>43669.788043981483</v>
      </c>
      <c r="B28" s="2">
        <v>43669.798229166663</v>
      </c>
      <c r="C28">
        <v>0</v>
      </c>
      <c r="D28" t="s">
        <v>259</v>
      </c>
      <c r="E28">
        <v>100</v>
      </c>
      <c r="F28">
        <v>879</v>
      </c>
      <c r="G28">
        <v>1</v>
      </c>
      <c r="H28" s="2">
        <v>43669.798229166663</v>
      </c>
      <c r="I28" t="s">
        <v>260</v>
      </c>
      <c r="N28">
        <v>37.810699462890597</v>
      </c>
      <c r="O28">
        <v>-122.24789428710901</v>
      </c>
      <c r="P28" t="s">
        <v>151</v>
      </c>
      <c r="Q28" t="s">
        <v>152</v>
      </c>
      <c r="R28">
        <v>1</v>
      </c>
      <c r="S28" t="s">
        <v>261</v>
      </c>
      <c r="T28">
        <v>1</v>
      </c>
      <c r="U28">
        <v>39</v>
      </c>
      <c r="V28">
        <v>1</v>
      </c>
      <c r="W28">
        <v>5</v>
      </c>
      <c r="X28">
        <v>5</v>
      </c>
      <c r="Y28">
        <v>1</v>
      </c>
      <c r="Z28">
        <v>4</v>
      </c>
      <c r="AI28">
        <v>3</v>
      </c>
      <c r="AJ28">
        <v>3</v>
      </c>
      <c r="AK28">
        <v>2</v>
      </c>
      <c r="AL28">
        <v>2</v>
      </c>
      <c r="AM28">
        <v>2</v>
      </c>
      <c r="AN28">
        <v>2</v>
      </c>
      <c r="AO28">
        <v>2</v>
      </c>
      <c r="AP28">
        <v>2</v>
      </c>
      <c r="AQ28">
        <v>1</v>
      </c>
      <c r="AR28">
        <v>1</v>
      </c>
      <c r="AS28">
        <v>1</v>
      </c>
      <c r="AT28">
        <v>3</v>
      </c>
      <c r="AU28">
        <v>3</v>
      </c>
      <c r="AV28">
        <v>5</v>
      </c>
      <c r="AW28">
        <v>4</v>
      </c>
      <c r="AX28">
        <v>3</v>
      </c>
      <c r="AY28">
        <v>5</v>
      </c>
      <c r="AZ28">
        <v>5</v>
      </c>
      <c r="BA28">
        <v>5</v>
      </c>
      <c r="BB28">
        <v>4</v>
      </c>
      <c r="BC28">
        <v>1</v>
      </c>
      <c r="BF28" t="s">
        <v>158</v>
      </c>
    </row>
    <row r="29" spans="1:58" x14ac:dyDescent="0.25">
      <c r="A29" s="2">
        <v>43669.772824074076</v>
      </c>
      <c r="B29" s="2">
        <v>43669.800219907411</v>
      </c>
      <c r="C29">
        <v>0</v>
      </c>
      <c r="D29" t="s">
        <v>262</v>
      </c>
      <c r="E29">
        <v>100</v>
      </c>
      <c r="F29">
        <v>2366</v>
      </c>
      <c r="G29">
        <v>1</v>
      </c>
      <c r="H29" s="2">
        <v>43669.800219907411</v>
      </c>
      <c r="I29" t="s">
        <v>263</v>
      </c>
      <c r="N29">
        <v>38.631805419921797</v>
      </c>
      <c r="O29">
        <v>-90.614196777343693</v>
      </c>
      <c r="P29" t="s">
        <v>151</v>
      </c>
      <c r="Q29" t="s">
        <v>152</v>
      </c>
      <c r="R29">
        <v>1</v>
      </c>
      <c r="S29" t="s">
        <v>264</v>
      </c>
      <c r="T29">
        <v>1</v>
      </c>
      <c r="U29">
        <v>32</v>
      </c>
      <c r="V29">
        <v>1</v>
      </c>
      <c r="W29">
        <v>5</v>
      </c>
      <c r="X29">
        <v>6</v>
      </c>
      <c r="Y29">
        <v>1</v>
      </c>
      <c r="Z29">
        <v>5</v>
      </c>
      <c r="AI29">
        <v>3</v>
      </c>
      <c r="AJ29">
        <v>3</v>
      </c>
      <c r="AK29">
        <v>2</v>
      </c>
      <c r="AL29">
        <v>4</v>
      </c>
      <c r="AM29">
        <v>3</v>
      </c>
      <c r="AN29">
        <v>2</v>
      </c>
      <c r="AO29">
        <v>2</v>
      </c>
      <c r="AP29">
        <v>2</v>
      </c>
      <c r="AQ29">
        <v>1</v>
      </c>
      <c r="AR29">
        <v>1</v>
      </c>
      <c r="AS29">
        <v>1</v>
      </c>
      <c r="AT29">
        <v>3</v>
      </c>
      <c r="AU29">
        <v>4</v>
      </c>
      <c r="AV29">
        <v>3</v>
      </c>
      <c r="AW29">
        <v>4</v>
      </c>
      <c r="AX29">
        <v>3</v>
      </c>
      <c r="AY29">
        <v>2</v>
      </c>
      <c r="AZ29">
        <v>5</v>
      </c>
      <c r="BA29">
        <v>5</v>
      </c>
      <c r="BB29">
        <v>4</v>
      </c>
      <c r="BC29">
        <v>1</v>
      </c>
      <c r="BF29" t="s">
        <v>158</v>
      </c>
    </row>
    <row r="30" spans="1:58" x14ac:dyDescent="0.25">
      <c r="A30" s="2">
        <v>43669.778194444443</v>
      </c>
      <c r="B30" s="2">
        <v>43669.801608796297</v>
      </c>
      <c r="C30">
        <v>0</v>
      </c>
      <c r="D30" t="s">
        <v>265</v>
      </c>
      <c r="E30">
        <v>100</v>
      </c>
      <c r="F30">
        <v>2023</v>
      </c>
      <c r="G30">
        <v>1</v>
      </c>
      <c r="H30" s="2">
        <v>43669.801620370374</v>
      </c>
      <c r="I30" t="s">
        <v>266</v>
      </c>
      <c r="N30">
        <v>29.1383056640625</v>
      </c>
      <c r="O30">
        <v>-80.995597839355398</v>
      </c>
      <c r="P30" t="s">
        <v>151</v>
      </c>
      <c r="Q30" t="s">
        <v>152</v>
      </c>
      <c r="R30">
        <v>1</v>
      </c>
      <c r="S30" t="s">
        <v>267</v>
      </c>
      <c r="T30">
        <v>1</v>
      </c>
      <c r="U30">
        <v>63</v>
      </c>
      <c r="V30">
        <v>2</v>
      </c>
      <c r="W30">
        <v>5</v>
      </c>
      <c r="X30">
        <v>6</v>
      </c>
      <c r="Y30">
        <v>1</v>
      </c>
      <c r="Z30">
        <v>5</v>
      </c>
      <c r="AE30">
        <v>0</v>
      </c>
      <c r="AF30">
        <v>0</v>
      </c>
      <c r="AG30">
        <v>208.024</v>
      </c>
      <c r="AH30">
        <v>0</v>
      </c>
      <c r="AI30">
        <v>2</v>
      </c>
      <c r="AJ30">
        <v>4</v>
      </c>
      <c r="AK30">
        <v>2</v>
      </c>
      <c r="AL30">
        <v>3</v>
      </c>
      <c r="AM30">
        <v>2</v>
      </c>
      <c r="AN30">
        <v>3</v>
      </c>
      <c r="AO30">
        <v>2</v>
      </c>
      <c r="AP30">
        <v>2</v>
      </c>
      <c r="AQ30">
        <v>1</v>
      </c>
      <c r="AR30">
        <v>1</v>
      </c>
      <c r="AS30">
        <v>3</v>
      </c>
      <c r="AT30">
        <v>4</v>
      </c>
      <c r="AU30">
        <v>2</v>
      </c>
      <c r="AV30">
        <v>3</v>
      </c>
      <c r="AW30">
        <v>3</v>
      </c>
      <c r="AX30">
        <v>3</v>
      </c>
      <c r="AY30">
        <v>2</v>
      </c>
      <c r="AZ30">
        <v>3</v>
      </c>
      <c r="BA30">
        <v>5</v>
      </c>
      <c r="BB30">
        <v>5</v>
      </c>
      <c r="BC30">
        <v>1</v>
      </c>
      <c r="BF30" t="s">
        <v>189</v>
      </c>
    </row>
    <row r="31" spans="1:58" x14ac:dyDescent="0.25">
      <c r="A31" s="2">
        <v>43669.803946759261</v>
      </c>
      <c r="B31" s="2">
        <v>43669.80777777778</v>
      </c>
      <c r="C31">
        <v>0</v>
      </c>
      <c r="D31" t="s">
        <v>268</v>
      </c>
      <c r="E31">
        <v>100</v>
      </c>
      <c r="F31">
        <v>330</v>
      </c>
      <c r="G31">
        <v>1</v>
      </c>
      <c r="H31" s="2">
        <v>43669.80777777778</v>
      </c>
      <c r="I31" t="s">
        <v>269</v>
      </c>
      <c r="N31">
        <v>38.776992797851499</v>
      </c>
      <c r="O31">
        <v>-77.189498901367102</v>
      </c>
      <c r="P31" t="s">
        <v>151</v>
      </c>
      <c r="Q31" t="s">
        <v>152</v>
      </c>
      <c r="R31">
        <v>1</v>
      </c>
      <c r="S31" t="s">
        <v>270</v>
      </c>
      <c r="T31">
        <v>2</v>
      </c>
      <c r="V31">
        <v>3</v>
      </c>
      <c r="W31">
        <v>1</v>
      </c>
      <c r="X31">
        <v>2</v>
      </c>
      <c r="Y31">
        <v>1</v>
      </c>
      <c r="Z31">
        <v>1</v>
      </c>
      <c r="AA31">
        <v>0.95899999999999996</v>
      </c>
      <c r="AB31">
        <v>0.95899999999999996</v>
      </c>
      <c r="AC31">
        <v>247.89699999999999</v>
      </c>
      <c r="AD31">
        <v>1</v>
      </c>
      <c r="AI31">
        <v>1</v>
      </c>
      <c r="AJ31">
        <v>1</v>
      </c>
      <c r="AK31">
        <v>1</v>
      </c>
      <c r="AL31">
        <v>1</v>
      </c>
      <c r="AM31">
        <v>1</v>
      </c>
      <c r="AN31">
        <v>1</v>
      </c>
      <c r="AO31">
        <v>1</v>
      </c>
      <c r="AP31">
        <v>1</v>
      </c>
      <c r="AQ31">
        <v>1</v>
      </c>
      <c r="AR31">
        <v>1</v>
      </c>
      <c r="AS31">
        <v>1</v>
      </c>
      <c r="AT31">
        <v>1</v>
      </c>
      <c r="AU31">
        <v>1</v>
      </c>
      <c r="AV31">
        <v>1</v>
      </c>
      <c r="AW31">
        <v>1</v>
      </c>
      <c r="AX31">
        <v>1</v>
      </c>
      <c r="AY31">
        <v>1</v>
      </c>
      <c r="AZ31">
        <v>4</v>
      </c>
      <c r="BA31">
        <v>1</v>
      </c>
      <c r="BB31">
        <v>1</v>
      </c>
      <c r="BC31">
        <v>1</v>
      </c>
      <c r="BE31" t="s">
        <v>271</v>
      </c>
      <c r="BF31" t="s">
        <v>154</v>
      </c>
    </row>
    <row r="32" spans="1:58" x14ac:dyDescent="0.25">
      <c r="A32" s="2">
        <v>43669.795590277776</v>
      </c>
      <c r="B32" s="2">
        <v>43669.812418981484</v>
      </c>
      <c r="C32">
        <v>0</v>
      </c>
      <c r="D32" t="s">
        <v>272</v>
      </c>
      <c r="E32">
        <v>100</v>
      </c>
      <c r="F32">
        <v>1453</v>
      </c>
      <c r="G32">
        <v>1</v>
      </c>
      <c r="H32" s="2">
        <v>43669.812418981484</v>
      </c>
      <c r="I32" t="s">
        <v>273</v>
      </c>
      <c r="N32">
        <v>33.2409057617187</v>
      </c>
      <c r="O32">
        <v>-111.77919769287099</v>
      </c>
      <c r="P32" t="s">
        <v>151</v>
      </c>
      <c r="Q32" t="s">
        <v>152</v>
      </c>
      <c r="R32">
        <v>1</v>
      </c>
      <c r="S32" t="s">
        <v>274</v>
      </c>
      <c r="T32">
        <v>1</v>
      </c>
      <c r="U32">
        <v>37</v>
      </c>
      <c r="V32">
        <v>2</v>
      </c>
      <c r="W32">
        <v>6</v>
      </c>
      <c r="X32">
        <v>6</v>
      </c>
      <c r="Y32">
        <v>1</v>
      </c>
      <c r="Z32">
        <v>3</v>
      </c>
      <c r="AE32">
        <v>7.1280000000000001</v>
      </c>
      <c r="AF32">
        <v>7.1280000000000001</v>
      </c>
      <c r="AG32">
        <v>247.041</v>
      </c>
      <c r="AH32">
        <v>1</v>
      </c>
      <c r="AI32">
        <v>2</v>
      </c>
      <c r="AJ32">
        <v>4</v>
      </c>
      <c r="AK32">
        <v>3</v>
      </c>
      <c r="AL32">
        <v>3</v>
      </c>
      <c r="AM32">
        <v>4</v>
      </c>
      <c r="AN32">
        <v>3</v>
      </c>
      <c r="AO32">
        <v>2</v>
      </c>
      <c r="AP32">
        <v>4</v>
      </c>
      <c r="AQ32">
        <v>1</v>
      </c>
      <c r="AR32">
        <v>1</v>
      </c>
      <c r="AS32">
        <v>1</v>
      </c>
      <c r="AT32">
        <v>2</v>
      </c>
      <c r="AU32">
        <v>3</v>
      </c>
      <c r="AV32">
        <v>3</v>
      </c>
      <c r="AW32">
        <v>3</v>
      </c>
      <c r="AX32">
        <v>3</v>
      </c>
      <c r="AY32">
        <v>4</v>
      </c>
      <c r="AZ32">
        <v>3</v>
      </c>
      <c r="BA32">
        <v>4</v>
      </c>
      <c r="BB32">
        <v>2</v>
      </c>
      <c r="BC32">
        <v>1</v>
      </c>
      <c r="BF32" t="s">
        <v>189</v>
      </c>
    </row>
    <row r="33" spans="1:58" x14ac:dyDescent="0.25">
      <c r="A33" s="2">
        <v>43669.764918981484</v>
      </c>
      <c r="B33" s="2">
        <v>43669.81417824074</v>
      </c>
      <c r="C33">
        <v>0</v>
      </c>
      <c r="D33" t="s">
        <v>179</v>
      </c>
      <c r="E33">
        <v>100</v>
      </c>
      <c r="F33">
        <v>4255</v>
      </c>
      <c r="G33">
        <v>1</v>
      </c>
      <c r="H33" s="2">
        <v>43669.81417824074</v>
      </c>
      <c r="I33" t="s">
        <v>275</v>
      </c>
      <c r="N33">
        <v>42.2196044921875</v>
      </c>
      <c r="O33">
        <v>-83.604598999023395</v>
      </c>
      <c r="P33" t="s">
        <v>151</v>
      </c>
      <c r="Q33" t="s">
        <v>152</v>
      </c>
      <c r="R33">
        <v>1</v>
      </c>
      <c r="S33" t="s">
        <v>276</v>
      </c>
      <c r="T33">
        <v>1</v>
      </c>
      <c r="U33">
        <v>29</v>
      </c>
      <c r="V33">
        <v>2</v>
      </c>
      <c r="W33">
        <v>2</v>
      </c>
      <c r="X33">
        <v>7</v>
      </c>
      <c r="Y33">
        <v>3</v>
      </c>
      <c r="Z33">
        <v>5</v>
      </c>
      <c r="AE33">
        <v>0</v>
      </c>
      <c r="AF33">
        <v>0</v>
      </c>
      <c r="AG33">
        <v>247.006</v>
      </c>
      <c r="AH33">
        <v>0</v>
      </c>
      <c r="AI33">
        <v>3</v>
      </c>
      <c r="AJ33">
        <v>3</v>
      </c>
      <c r="AK33">
        <v>2</v>
      </c>
      <c r="AL33">
        <v>3</v>
      </c>
      <c r="AM33">
        <v>3</v>
      </c>
      <c r="AN33">
        <v>2</v>
      </c>
      <c r="AO33">
        <v>2</v>
      </c>
      <c r="AP33">
        <v>2</v>
      </c>
      <c r="AQ33">
        <v>1</v>
      </c>
      <c r="AR33">
        <v>1</v>
      </c>
      <c r="AS33">
        <v>1</v>
      </c>
      <c r="AT33">
        <v>4</v>
      </c>
      <c r="AU33">
        <v>4</v>
      </c>
      <c r="AV33">
        <v>4</v>
      </c>
      <c r="AW33">
        <v>5</v>
      </c>
      <c r="AX33">
        <v>3</v>
      </c>
      <c r="AY33">
        <v>3</v>
      </c>
      <c r="AZ33">
        <v>5</v>
      </c>
      <c r="BA33">
        <v>4</v>
      </c>
      <c r="BB33">
        <v>4</v>
      </c>
      <c r="BC33">
        <v>1</v>
      </c>
      <c r="BF33" t="s">
        <v>189</v>
      </c>
    </row>
    <row r="34" spans="1:58" x14ac:dyDescent="0.25">
      <c r="A34" s="2">
        <v>43669.803159722222</v>
      </c>
      <c r="B34" s="2">
        <v>43669.816342592596</v>
      </c>
      <c r="C34">
        <v>0</v>
      </c>
      <c r="D34" t="s">
        <v>277</v>
      </c>
      <c r="E34">
        <v>100</v>
      </c>
      <c r="F34">
        <v>1138</v>
      </c>
      <c r="G34">
        <v>1</v>
      </c>
      <c r="H34" s="2">
        <v>43669.816342592596</v>
      </c>
      <c r="I34" t="s">
        <v>278</v>
      </c>
      <c r="N34">
        <v>46.993896484375</v>
      </c>
      <c r="O34">
        <v>-122.74299621582</v>
      </c>
      <c r="P34" t="s">
        <v>151</v>
      </c>
      <c r="Q34" t="s">
        <v>152</v>
      </c>
      <c r="R34">
        <v>1</v>
      </c>
      <c r="S34" t="s">
        <v>279</v>
      </c>
      <c r="T34">
        <v>1</v>
      </c>
      <c r="U34">
        <v>60</v>
      </c>
      <c r="V34">
        <v>2</v>
      </c>
      <c r="W34">
        <v>5</v>
      </c>
      <c r="X34">
        <v>7</v>
      </c>
      <c r="Y34">
        <v>2</v>
      </c>
      <c r="Z34">
        <v>2</v>
      </c>
      <c r="AI34">
        <v>5</v>
      </c>
      <c r="AJ34">
        <v>3</v>
      </c>
      <c r="AK34">
        <v>2</v>
      </c>
      <c r="AL34">
        <v>2</v>
      </c>
      <c r="AM34">
        <v>3</v>
      </c>
      <c r="AN34">
        <v>2</v>
      </c>
      <c r="AO34">
        <v>2</v>
      </c>
      <c r="AP34">
        <v>2</v>
      </c>
      <c r="AQ34">
        <v>1</v>
      </c>
      <c r="AR34">
        <v>1</v>
      </c>
      <c r="AS34">
        <v>1</v>
      </c>
      <c r="AT34">
        <v>4</v>
      </c>
      <c r="AU34">
        <v>3</v>
      </c>
      <c r="AV34">
        <v>2</v>
      </c>
      <c r="AW34">
        <v>1</v>
      </c>
      <c r="AX34">
        <v>3</v>
      </c>
      <c r="AY34">
        <v>3</v>
      </c>
      <c r="AZ34">
        <v>5</v>
      </c>
      <c r="BA34">
        <v>4</v>
      </c>
      <c r="BB34">
        <v>4</v>
      </c>
      <c r="BC34">
        <v>1</v>
      </c>
      <c r="BF34" t="s">
        <v>158</v>
      </c>
    </row>
    <row r="35" spans="1:58" x14ac:dyDescent="0.25">
      <c r="A35" s="2">
        <v>43669.796307870369</v>
      </c>
      <c r="B35" s="2">
        <v>43669.819641203707</v>
      </c>
      <c r="C35">
        <v>0</v>
      </c>
      <c r="D35" t="s">
        <v>280</v>
      </c>
      <c r="E35">
        <v>100</v>
      </c>
      <c r="F35">
        <v>2015</v>
      </c>
      <c r="G35">
        <v>1</v>
      </c>
      <c r="H35" s="2">
        <v>43669.819641203707</v>
      </c>
      <c r="I35" t="s">
        <v>281</v>
      </c>
      <c r="N35">
        <v>34.096405029296797</v>
      </c>
      <c r="O35">
        <v>-117.968200683593</v>
      </c>
      <c r="P35" t="s">
        <v>151</v>
      </c>
      <c r="Q35" t="s">
        <v>152</v>
      </c>
      <c r="R35">
        <v>1</v>
      </c>
      <c r="S35" t="s">
        <v>282</v>
      </c>
      <c r="T35">
        <v>1</v>
      </c>
      <c r="U35">
        <v>32</v>
      </c>
      <c r="V35">
        <v>2</v>
      </c>
      <c r="W35">
        <v>2</v>
      </c>
      <c r="X35">
        <v>6</v>
      </c>
      <c r="Y35">
        <v>2</v>
      </c>
      <c r="Z35">
        <v>3</v>
      </c>
      <c r="AA35">
        <v>5.5339999999999998</v>
      </c>
      <c r="AB35">
        <v>5.5339999999999998</v>
      </c>
      <c r="AC35">
        <v>767.37800000000004</v>
      </c>
      <c r="AD35">
        <v>1</v>
      </c>
      <c r="AI35">
        <v>2</v>
      </c>
      <c r="AJ35">
        <v>3</v>
      </c>
      <c r="AK35">
        <v>2</v>
      </c>
      <c r="AL35">
        <v>2</v>
      </c>
      <c r="AM35">
        <v>4</v>
      </c>
      <c r="AN35">
        <v>1</v>
      </c>
      <c r="AO35">
        <v>2</v>
      </c>
      <c r="AP35">
        <v>2</v>
      </c>
      <c r="AQ35">
        <v>1</v>
      </c>
      <c r="AR35">
        <v>1</v>
      </c>
      <c r="AS35">
        <v>1</v>
      </c>
      <c r="AT35">
        <v>3</v>
      </c>
      <c r="AU35">
        <v>3</v>
      </c>
      <c r="AV35">
        <v>3</v>
      </c>
      <c r="AW35">
        <v>3</v>
      </c>
      <c r="AX35">
        <v>4</v>
      </c>
      <c r="AY35">
        <v>3</v>
      </c>
      <c r="AZ35">
        <v>2</v>
      </c>
      <c r="BA35">
        <v>4</v>
      </c>
      <c r="BB35">
        <v>3</v>
      </c>
      <c r="BC35">
        <v>1</v>
      </c>
      <c r="BF35" t="s">
        <v>154</v>
      </c>
    </row>
    <row r="36" spans="1:58" x14ac:dyDescent="0.25">
      <c r="A36" s="2">
        <v>43669.766145833331</v>
      </c>
      <c r="B36" s="2">
        <v>43669.823136574072</v>
      </c>
      <c r="C36">
        <v>0</v>
      </c>
      <c r="D36" t="s">
        <v>283</v>
      </c>
      <c r="E36">
        <v>100</v>
      </c>
      <c r="F36">
        <v>4923</v>
      </c>
      <c r="G36">
        <v>1</v>
      </c>
      <c r="H36" s="2">
        <v>43669.823136574072</v>
      </c>
      <c r="I36" t="s">
        <v>284</v>
      </c>
      <c r="N36">
        <v>33.698806762695298</v>
      </c>
      <c r="O36">
        <v>-78.916000366210895</v>
      </c>
      <c r="P36" t="s">
        <v>151</v>
      </c>
      <c r="Q36" t="s">
        <v>152</v>
      </c>
      <c r="R36">
        <v>1</v>
      </c>
      <c r="S36" t="s">
        <v>285</v>
      </c>
      <c r="T36">
        <v>1</v>
      </c>
      <c r="U36">
        <v>44</v>
      </c>
      <c r="V36">
        <v>2</v>
      </c>
      <c r="W36">
        <v>5</v>
      </c>
      <c r="X36">
        <v>7</v>
      </c>
      <c r="Y36">
        <v>4</v>
      </c>
      <c r="Z36">
        <v>4</v>
      </c>
      <c r="AI36">
        <v>3</v>
      </c>
      <c r="AJ36">
        <v>2</v>
      </c>
      <c r="AK36">
        <v>3</v>
      </c>
      <c r="AL36">
        <v>3</v>
      </c>
      <c r="AM36">
        <v>3</v>
      </c>
      <c r="AN36">
        <v>1</v>
      </c>
      <c r="AO36">
        <v>2</v>
      </c>
      <c r="AP36">
        <v>2</v>
      </c>
      <c r="AQ36">
        <v>1</v>
      </c>
      <c r="AR36">
        <v>1</v>
      </c>
      <c r="AS36">
        <v>3</v>
      </c>
      <c r="AT36">
        <v>4</v>
      </c>
      <c r="AU36">
        <v>2</v>
      </c>
      <c r="AV36">
        <v>4</v>
      </c>
      <c r="AW36">
        <v>5</v>
      </c>
      <c r="AX36">
        <v>3</v>
      </c>
      <c r="AY36">
        <v>3</v>
      </c>
      <c r="AZ36">
        <v>5</v>
      </c>
      <c r="BA36">
        <v>5</v>
      </c>
      <c r="BB36">
        <v>5</v>
      </c>
      <c r="BC36">
        <v>1</v>
      </c>
      <c r="BF36" t="s">
        <v>158</v>
      </c>
    </row>
    <row r="37" spans="1:58" x14ac:dyDescent="0.25">
      <c r="A37" s="2">
        <v>43669.804976851854</v>
      </c>
      <c r="B37" s="2">
        <v>43669.826377314814</v>
      </c>
      <c r="C37">
        <v>0</v>
      </c>
      <c r="D37" t="s">
        <v>286</v>
      </c>
      <c r="E37">
        <v>100</v>
      </c>
      <c r="F37">
        <v>1848</v>
      </c>
      <c r="G37">
        <v>1</v>
      </c>
      <c r="H37" s="2">
        <v>43669.826388888891</v>
      </c>
      <c r="I37" t="s">
        <v>287</v>
      </c>
      <c r="N37">
        <v>41.770797729492102</v>
      </c>
      <c r="O37">
        <v>-74.592796325683494</v>
      </c>
      <c r="P37" t="s">
        <v>151</v>
      </c>
      <c r="Q37" t="s">
        <v>152</v>
      </c>
      <c r="R37">
        <v>1</v>
      </c>
      <c r="S37" t="s">
        <v>288</v>
      </c>
      <c r="T37">
        <v>1</v>
      </c>
      <c r="U37">
        <v>33</v>
      </c>
      <c r="V37">
        <v>3</v>
      </c>
      <c r="W37">
        <v>5</v>
      </c>
      <c r="X37">
        <v>6</v>
      </c>
      <c r="Y37">
        <v>1</v>
      </c>
      <c r="Z37">
        <v>4</v>
      </c>
      <c r="AE37">
        <v>0</v>
      </c>
      <c r="AF37">
        <v>0</v>
      </c>
      <c r="AG37">
        <v>205.31399999999999</v>
      </c>
      <c r="AH37">
        <v>0</v>
      </c>
      <c r="AI37">
        <v>5</v>
      </c>
      <c r="AJ37">
        <v>3</v>
      </c>
      <c r="AK37">
        <v>2</v>
      </c>
      <c r="AL37">
        <v>2</v>
      </c>
      <c r="AM37">
        <v>4</v>
      </c>
      <c r="AN37">
        <v>2</v>
      </c>
      <c r="AO37">
        <v>2</v>
      </c>
      <c r="AP37">
        <v>2</v>
      </c>
      <c r="AQ37">
        <v>1</v>
      </c>
      <c r="AR37">
        <v>2</v>
      </c>
      <c r="AS37">
        <v>1</v>
      </c>
      <c r="AT37">
        <v>4</v>
      </c>
      <c r="AU37">
        <v>3</v>
      </c>
      <c r="AV37">
        <v>4</v>
      </c>
      <c r="AW37">
        <v>3</v>
      </c>
      <c r="AX37">
        <v>3</v>
      </c>
      <c r="AY37">
        <v>3</v>
      </c>
      <c r="AZ37">
        <v>5</v>
      </c>
      <c r="BA37">
        <v>3</v>
      </c>
      <c r="BB37">
        <v>4</v>
      </c>
      <c r="BC37">
        <v>1</v>
      </c>
      <c r="BF37" t="s">
        <v>189</v>
      </c>
    </row>
    <row r="38" spans="1:58" x14ac:dyDescent="0.25">
      <c r="A38" s="2">
        <v>43669.765717592592</v>
      </c>
      <c r="B38" s="2">
        <v>43669.828379629631</v>
      </c>
      <c r="C38">
        <v>0</v>
      </c>
      <c r="D38" t="s">
        <v>289</v>
      </c>
      <c r="E38">
        <v>100</v>
      </c>
      <c r="F38">
        <v>5413</v>
      </c>
      <c r="G38">
        <v>1</v>
      </c>
      <c r="H38" s="2">
        <v>43669.8283912037</v>
      </c>
      <c r="I38" t="s">
        <v>290</v>
      </c>
      <c r="N38">
        <v>40.945098876953097</v>
      </c>
      <c r="O38">
        <v>-74.253097534179602</v>
      </c>
      <c r="P38" t="s">
        <v>151</v>
      </c>
      <c r="Q38" t="s">
        <v>152</v>
      </c>
      <c r="R38">
        <v>1</v>
      </c>
      <c r="S38" t="s">
        <v>291</v>
      </c>
      <c r="T38">
        <v>1</v>
      </c>
      <c r="U38">
        <v>29</v>
      </c>
      <c r="V38">
        <v>2</v>
      </c>
      <c r="W38">
        <v>5</v>
      </c>
      <c r="X38">
        <v>7</v>
      </c>
      <c r="Y38">
        <v>7</v>
      </c>
      <c r="Z38">
        <v>3</v>
      </c>
      <c r="AA38">
        <v>9.8109999999999999</v>
      </c>
      <c r="AB38">
        <v>189.28</v>
      </c>
      <c r="AC38">
        <v>293.40899999999999</v>
      </c>
      <c r="AD38">
        <v>2</v>
      </c>
      <c r="AI38">
        <v>2</v>
      </c>
      <c r="AJ38">
        <v>4</v>
      </c>
      <c r="AK38">
        <v>3</v>
      </c>
      <c r="AL38">
        <v>3</v>
      </c>
      <c r="AM38">
        <v>4</v>
      </c>
      <c r="AN38">
        <v>3</v>
      </c>
      <c r="AO38">
        <v>3</v>
      </c>
      <c r="AP38">
        <v>3</v>
      </c>
      <c r="AQ38">
        <v>1</v>
      </c>
      <c r="AR38">
        <v>1</v>
      </c>
      <c r="AS38">
        <v>1</v>
      </c>
      <c r="AT38">
        <v>5</v>
      </c>
      <c r="AU38">
        <v>4</v>
      </c>
      <c r="AV38">
        <v>3</v>
      </c>
      <c r="AW38">
        <v>3</v>
      </c>
      <c r="AX38">
        <v>3</v>
      </c>
      <c r="AY38">
        <v>4</v>
      </c>
      <c r="AZ38">
        <v>5</v>
      </c>
      <c r="BA38">
        <v>4</v>
      </c>
      <c r="BB38">
        <v>2</v>
      </c>
      <c r="BC38">
        <v>1</v>
      </c>
      <c r="BF38" t="s">
        <v>154</v>
      </c>
    </row>
    <row r="39" spans="1:58" x14ac:dyDescent="0.25">
      <c r="A39" s="2">
        <v>43669.829016203701</v>
      </c>
      <c r="B39" s="2">
        <v>43669.838194444441</v>
      </c>
      <c r="C39">
        <v>0</v>
      </c>
      <c r="D39" t="s">
        <v>292</v>
      </c>
      <c r="E39">
        <v>100</v>
      </c>
      <c r="F39">
        <v>793</v>
      </c>
      <c r="G39">
        <v>1</v>
      </c>
      <c r="H39" s="2">
        <v>43669.838206018518</v>
      </c>
      <c r="I39" t="s">
        <v>293</v>
      </c>
      <c r="N39">
        <v>35.121200561523402</v>
      </c>
      <c r="O39">
        <v>-85.303398132324205</v>
      </c>
      <c r="P39" t="s">
        <v>151</v>
      </c>
      <c r="Q39" t="s">
        <v>152</v>
      </c>
      <c r="R39">
        <v>1</v>
      </c>
      <c r="S39" t="s">
        <v>294</v>
      </c>
      <c r="T39">
        <v>1</v>
      </c>
      <c r="U39">
        <v>27</v>
      </c>
      <c r="V39">
        <v>1</v>
      </c>
      <c r="W39">
        <v>5</v>
      </c>
      <c r="X39">
        <v>6</v>
      </c>
      <c r="Y39">
        <v>1</v>
      </c>
      <c r="Z39">
        <v>5</v>
      </c>
      <c r="AE39">
        <v>6.1630000000000003</v>
      </c>
      <c r="AF39">
        <v>6.1630000000000003</v>
      </c>
      <c r="AG39">
        <v>204.06800000000001</v>
      </c>
      <c r="AH39">
        <v>1</v>
      </c>
      <c r="AI39">
        <v>2</v>
      </c>
      <c r="AJ39">
        <v>2</v>
      </c>
      <c r="AK39">
        <v>3</v>
      </c>
      <c r="AL39">
        <v>2</v>
      </c>
      <c r="AM39">
        <v>4</v>
      </c>
      <c r="AN39">
        <v>2</v>
      </c>
      <c r="AO39">
        <v>3</v>
      </c>
      <c r="AP39">
        <v>2</v>
      </c>
      <c r="AQ39">
        <v>1</v>
      </c>
      <c r="AR39">
        <v>1</v>
      </c>
      <c r="AS39">
        <v>1</v>
      </c>
      <c r="AT39">
        <v>3</v>
      </c>
      <c r="AU39">
        <v>2</v>
      </c>
      <c r="AV39">
        <v>5</v>
      </c>
      <c r="AW39">
        <v>4</v>
      </c>
      <c r="AX39">
        <v>3</v>
      </c>
      <c r="AY39">
        <v>3</v>
      </c>
      <c r="AZ39">
        <v>3</v>
      </c>
      <c r="BA39">
        <v>4</v>
      </c>
      <c r="BB39">
        <v>2</v>
      </c>
      <c r="BC39">
        <v>1</v>
      </c>
      <c r="BF39" t="s">
        <v>189</v>
      </c>
    </row>
    <row r="40" spans="1:58" x14ac:dyDescent="0.25">
      <c r="A40" s="2">
        <v>43669.820023148146</v>
      </c>
      <c r="B40" s="2">
        <v>43669.838784722226</v>
      </c>
      <c r="C40">
        <v>0</v>
      </c>
      <c r="D40" t="s">
        <v>295</v>
      </c>
      <c r="E40">
        <v>100</v>
      </c>
      <c r="F40">
        <v>1620</v>
      </c>
      <c r="G40">
        <v>1</v>
      </c>
      <c r="H40" s="2">
        <v>43669.838784722226</v>
      </c>
      <c r="I40" t="s">
        <v>296</v>
      </c>
      <c r="N40">
        <v>40.305206298828097</v>
      </c>
      <c r="O40">
        <v>-79.541801452636705</v>
      </c>
      <c r="P40" t="s">
        <v>151</v>
      </c>
      <c r="Q40" t="s">
        <v>152</v>
      </c>
      <c r="R40">
        <v>1</v>
      </c>
      <c r="S40" t="s">
        <v>297</v>
      </c>
      <c r="T40">
        <v>1</v>
      </c>
      <c r="U40">
        <v>33</v>
      </c>
      <c r="V40">
        <v>1</v>
      </c>
      <c r="W40">
        <v>5</v>
      </c>
      <c r="X40">
        <v>9</v>
      </c>
      <c r="Y40">
        <v>3</v>
      </c>
      <c r="Z40">
        <v>2</v>
      </c>
      <c r="AA40">
        <v>37.808</v>
      </c>
      <c r="AB40">
        <v>37.808</v>
      </c>
      <c r="AC40">
        <v>745.30100000000004</v>
      </c>
      <c r="AD40">
        <v>1</v>
      </c>
      <c r="AI40">
        <v>5</v>
      </c>
      <c r="AJ40">
        <v>5</v>
      </c>
      <c r="AK40">
        <v>2</v>
      </c>
      <c r="AL40">
        <v>3</v>
      </c>
      <c r="AM40">
        <v>2</v>
      </c>
      <c r="AN40">
        <v>2</v>
      </c>
      <c r="AO40">
        <v>3</v>
      </c>
      <c r="AP40">
        <v>2</v>
      </c>
      <c r="AQ40">
        <v>1</v>
      </c>
      <c r="AR40">
        <v>1</v>
      </c>
      <c r="AS40">
        <v>5</v>
      </c>
      <c r="AT40">
        <v>3</v>
      </c>
      <c r="AU40">
        <v>3</v>
      </c>
      <c r="AV40">
        <v>5</v>
      </c>
      <c r="AW40">
        <v>2</v>
      </c>
      <c r="AX40">
        <v>3</v>
      </c>
      <c r="AY40">
        <v>4</v>
      </c>
      <c r="AZ40">
        <v>5</v>
      </c>
      <c r="BA40">
        <v>5</v>
      </c>
      <c r="BB40">
        <v>4</v>
      </c>
      <c r="BC40">
        <v>1</v>
      </c>
      <c r="BF40" t="s">
        <v>154</v>
      </c>
    </row>
    <row r="41" spans="1:58" x14ac:dyDescent="0.25">
      <c r="A41" s="2">
        <v>43669.830960648149</v>
      </c>
      <c r="B41" s="2">
        <v>43669.844085648147</v>
      </c>
      <c r="C41">
        <v>0</v>
      </c>
      <c r="D41" t="s">
        <v>298</v>
      </c>
      <c r="E41">
        <v>100</v>
      </c>
      <c r="F41">
        <v>1133</v>
      </c>
      <c r="G41">
        <v>1</v>
      </c>
      <c r="H41" s="2">
        <v>43669.844097222223</v>
      </c>
      <c r="I41" t="s">
        <v>299</v>
      </c>
      <c r="N41">
        <v>36.0906982421875</v>
      </c>
      <c r="O41">
        <v>-115.08860015869099</v>
      </c>
      <c r="P41" t="s">
        <v>151</v>
      </c>
      <c r="Q41" t="s">
        <v>152</v>
      </c>
      <c r="R41">
        <v>1</v>
      </c>
      <c r="S41" t="s">
        <v>300</v>
      </c>
      <c r="T41">
        <v>1</v>
      </c>
      <c r="U41">
        <v>32</v>
      </c>
      <c r="V41">
        <v>1</v>
      </c>
      <c r="W41">
        <v>1</v>
      </c>
      <c r="X41">
        <v>7</v>
      </c>
      <c r="Y41">
        <v>2</v>
      </c>
      <c r="Z41">
        <v>4</v>
      </c>
      <c r="AE41">
        <v>0</v>
      </c>
      <c r="AF41">
        <v>0</v>
      </c>
      <c r="AG41">
        <v>218.10599999999999</v>
      </c>
      <c r="AH41">
        <v>0</v>
      </c>
      <c r="AI41">
        <v>5</v>
      </c>
      <c r="AJ41">
        <v>4</v>
      </c>
      <c r="AK41">
        <v>1</v>
      </c>
      <c r="AL41">
        <v>5</v>
      </c>
      <c r="AM41">
        <v>4</v>
      </c>
      <c r="AN41">
        <v>5</v>
      </c>
      <c r="AO41">
        <v>3</v>
      </c>
      <c r="AP41">
        <v>3</v>
      </c>
      <c r="AQ41">
        <v>1</v>
      </c>
      <c r="AR41">
        <v>2</v>
      </c>
      <c r="AS41">
        <v>3</v>
      </c>
      <c r="AT41">
        <v>2</v>
      </c>
      <c r="AU41">
        <v>5</v>
      </c>
      <c r="AV41">
        <v>5</v>
      </c>
      <c r="AW41">
        <v>3</v>
      </c>
      <c r="AX41">
        <v>2</v>
      </c>
      <c r="AY41">
        <v>4</v>
      </c>
      <c r="AZ41">
        <v>2</v>
      </c>
      <c r="BA41">
        <v>4</v>
      </c>
      <c r="BB41">
        <v>2</v>
      </c>
      <c r="BC41">
        <v>1</v>
      </c>
      <c r="BF41" t="s">
        <v>189</v>
      </c>
    </row>
    <row r="42" spans="1:58" x14ac:dyDescent="0.25">
      <c r="A42" s="2">
        <v>43669.849398148152</v>
      </c>
      <c r="B42" s="2">
        <v>43669.867546296293</v>
      </c>
      <c r="C42">
        <v>0</v>
      </c>
      <c r="D42" t="s">
        <v>301</v>
      </c>
      <c r="E42">
        <v>100</v>
      </c>
      <c r="F42">
        <v>1568</v>
      </c>
      <c r="G42">
        <v>1</v>
      </c>
      <c r="H42" s="2">
        <v>43669.86755787037</v>
      </c>
      <c r="I42" t="s">
        <v>302</v>
      </c>
      <c r="N42">
        <v>10.5263061523437</v>
      </c>
      <c r="O42">
        <v>76.212005615234304</v>
      </c>
      <c r="P42" t="s">
        <v>151</v>
      </c>
      <c r="Q42" t="s">
        <v>152</v>
      </c>
      <c r="R42">
        <v>1</v>
      </c>
      <c r="S42" t="s">
        <v>303</v>
      </c>
      <c r="T42">
        <v>1</v>
      </c>
      <c r="U42">
        <v>34</v>
      </c>
      <c r="V42">
        <v>2</v>
      </c>
      <c r="W42">
        <v>2</v>
      </c>
      <c r="X42">
        <v>7</v>
      </c>
      <c r="Y42">
        <v>1</v>
      </c>
      <c r="Z42">
        <v>3</v>
      </c>
      <c r="AE42">
        <v>0</v>
      </c>
      <c r="AF42">
        <v>0</v>
      </c>
      <c r="AG42">
        <v>207.41399999999999</v>
      </c>
      <c r="AH42">
        <v>0</v>
      </c>
      <c r="AI42">
        <v>5</v>
      </c>
      <c r="AJ42">
        <v>1</v>
      </c>
      <c r="AK42">
        <v>2</v>
      </c>
      <c r="AL42">
        <v>3</v>
      </c>
      <c r="AM42">
        <v>4</v>
      </c>
      <c r="AN42">
        <v>5</v>
      </c>
      <c r="AO42">
        <v>4</v>
      </c>
      <c r="AP42">
        <v>1</v>
      </c>
      <c r="AQ42">
        <v>1</v>
      </c>
      <c r="AR42">
        <v>3</v>
      </c>
      <c r="AS42">
        <v>4</v>
      </c>
      <c r="AT42">
        <v>4</v>
      </c>
      <c r="AU42">
        <v>4</v>
      </c>
      <c r="AV42">
        <v>5</v>
      </c>
      <c r="AW42">
        <v>3</v>
      </c>
      <c r="AX42">
        <v>5</v>
      </c>
      <c r="AY42">
        <v>1</v>
      </c>
      <c r="AZ42">
        <v>4</v>
      </c>
      <c r="BA42">
        <v>4</v>
      </c>
      <c r="BB42">
        <v>3</v>
      </c>
      <c r="BC42">
        <v>1</v>
      </c>
      <c r="BE42" t="s">
        <v>172</v>
      </c>
      <c r="BF42" t="s">
        <v>189</v>
      </c>
    </row>
    <row r="43" spans="1:58" x14ac:dyDescent="0.25">
      <c r="A43" s="2">
        <v>43669.850972222222</v>
      </c>
      <c r="B43" s="2">
        <v>43669.869097222225</v>
      </c>
      <c r="C43">
        <v>0</v>
      </c>
      <c r="D43" t="s">
        <v>304</v>
      </c>
      <c r="E43">
        <v>100</v>
      </c>
      <c r="F43">
        <v>1566</v>
      </c>
      <c r="G43">
        <v>1</v>
      </c>
      <c r="H43" s="2">
        <v>43669.869097222225</v>
      </c>
      <c r="I43" t="s">
        <v>305</v>
      </c>
      <c r="N43">
        <v>11.0054931640625</v>
      </c>
      <c r="O43">
        <v>76.966094970703097</v>
      </c>
      <c r="P43" t="s">
        <v>151</v>
      </c>
      <c r="Q43" t="s">
        <v>152</v>
      </c>
      <c r="R43">
        <v>1</v>
      </c>
      <c r="S43" t="s">
        <v>306</v>
      </c>
      <c r="T43">
        <v>2</v>
      </c>
      <c r="V43">
        <v>3</v>
      </c>
      <c r="W43">
        <v>2</v>
      </c>
      <c r="X43">
        <v>10</v>
      </c>
      <c r="Y43">
        <v>10</v>
      </c>
      <c r="Z43">
        <v>7</v>
      </c>
      <c r="AI43">
        <v>5</v>
      </c>
      <c r="AJ43">
        <v>4</v>
      </c>
      <c r="AK43">
        <v>2</v>
      </c>
      <c r="AL43">
        <v>5</v>
      </c>
      <c r="AM43">
        <v>4</v>
      </c>
      <c r="AN43">
        <v>3</v>
      </c>
      <c r="AO43">
        <v>1</v>
      </c>
      <c r="AP43">
        <v>4</v>
      </c>
      <c r="AQ43">
        <v>3</v>
      </c>
      <c r="AR43">
        <v>5</v>
      </c>
      <c r="AS43">
        <v>4</v>
      </c>
      <c r="AT43">
        <v>4</v>
      </c>
      <c r="AU43">
        <v>1</v>
      </c>
      <c r="AV43">
        <v>5</v>
      </c>
      <c r="AW43">
        <v>3</v>
      </c>
      <c r="AX43">
        <v>4</v>
      </c>
      <c r="AY43">
        <v>3</v>
      </c>
      <c r="AZ43">
        <v>4</v>
      </c>
      <c r="BA43">
        <v>4</v>
      </c>
      <c r="BB43">
        <v>5</v>
      </c>
      <c r="BC43">
        <v>1</v>
      </c>
      <c r="BE43" t="s">
        <v>307</v>
      </c>
      <c r="BF43" t="s">
        <v>158</v>
      </c>
    </row>
    <row r="44" spans="1:58" x14ac:dyDescent="0.25">
      <c r="A44" s="2">
        <v>43669.846284722225</v>
      </c>
      <c r="B44" s="2">
        <v>43669.876631944448</v>
      </c>
      <c r="C44">
        <v>0</v>
      </c>
      <c r="D44" t="s">
        <v>308</v>
      </c>
      <c r="E44">
        <v>100</v>
      </c>
      <c r="F44">
        <v>2621</v>
      </c>
      <c r="G44">
        <v>1</v>
      </c>
      <c r="H44" s="2">
        <v>43669.876631944448</v>
      </c>
      <c r="I44" t="s">
        <v>309</v>
      </c>
      <c r="N44">
        <v>21.2333068847656</v>
      </c>
      <c r="O44">
        <v>81.63330078125</v>
      </c>
      <c r="P44" t="s">
        <v>151</v>
      </c>
      <c r="Q44" t="s">
        <v>152</v>
      </c>
      <c r="R44">
        <v>1</v>
      </c>
      <c r="S44" t="s">
        <v>310</v>
      </c>
      <c r="T44">
        <v>1</v>
      </c>
      <c r="U44">
        <v>36</v>
      </c>
      <c r="V44">
        <v>1</v>
      </c>
      <c r="W44">
        <v>2</v>
      </c>
      <c r="X44">
        <v>7</v>
      </c>
      <c r="Y44">
        <v>1</v>
      </c>
      <c r="Z44">
        <v>4</v>
      </c>
      <c r="AA44">
        <v>5.0179999999999998</v>
      </c>
      <c r="AB44">
        <v>111.64</v>
      </c>
      <c r="AC44">
        <v>440.94200000000001</v>
      </c>
      <c r="AD44">
        <v>3</v>
      </c>
      <c r="AI44">
        <v>2</v>
      </c>
      <c r="AJ44">
        <v>4</v>
      </c>
      <c r="AK44">
        <v>2</v>
      </c>
      <c r="AL44">
        <v>5</v>
      </c>
      <c r="AM44">
        <v>4</v>
      </c>
      <c r="AN44">
        <v>1</v>
      </c>
      <c r="AO44">
        <v>2</v>
      </c>
      <c r="AP44">
        <v>2</v>
      </c>
      <c r="AQ44">
        <v>2</v>
      </c>
      <c r="AR44">
        <v>5</v>
      </c>
      <c r="AS44">
        <v>2</v>
      </c>
      <c r="AT44">
        <v>2</v>
      </c>
      <c r="AU44">
        <v>1</v>
      </c>
      <c r="AV44">
        <v>2</v>
      </c>
      <c r="AW44">
        <v>5</v>
      </c>
      <c r="AX44">
        <v>1</v>
      </c>
      <c r="AY44">
        <v>4</v>
      </c>
      <c r="AZ44">
        <v>2</v>
      </c>
      <c r="BA44">
        <v>4</v>
      </c>
      <c r="BB44">
        <v>3</v>
      </c>
      <c r="BC44">
        <v>1</v>
      </c>
      <c r="BF44" t="s">
        <v>154</v>
      </c>
    </row>
    <row r="45" spans="1:58" x14ac:dyDescent="0.25">
      <c r="A45" s="2">
        <v>43669.846122685187</v>
      </c>
      <c r="B45" s="2">
        <v>43669.877835648149</v>
      </c>
      <c r="C45">
        <v>0</v>
      </c>
      <c r="D45" t="s">
        <v>311</v>
      </c>
      <c r="E45">
        <v>100</v>
      </c>
      <c r="F45">
        <v>2739</v>
      </c>
      <c r="G45">
        <v>1</v>
      </c>
      <c r="H45" s="2">
        <v>43669.877835648149</v>
      </c>
      <c r="I45" t="s">
        <v>312</v>
      </c>
      <c r="N45">
        <v>37.542800903320298</v>
      </c>
      <c r="O45">
        <v>-122.297103881835</v>
      </c>
      <c r="P45" t="s">
        <v>151</v>
      </c>
      <c r="Q45" t="s">
        <v>152</v>
      </c>
      <c r="R45">
        <v>1</v>
      </c>
      <c r="S45" t="s">
        <v>313</v>
      </c>
      <c r="T45">
        <v>1</v>
      </c>
      <c r="U45">
        <v>41</v>
      </c>
      <c r="V45">
        <v>1</v>
      </c>
      <c r="W45">
        <v>2</v>
      </c>
      <c r="X45">
        <v>7</v>
      </c>
      <c r="Y45">
        <v>3</v>
      </c>
      <c r="Z45">
        <v>4</v>
      </c>
      <c r="AE45">
        <v>0</v>
      </c>
      <c r="AF45">
        <v>0</v>
      </c>
      <c r="AG45">
        <v>227.14500000000001</v>
      </c>
      <c r="AH45">
        <v>0</v>
      </c>
      <c r="AI45">
        <v>2</v>
      </c>
      <c r="AJ45">
        <v>4</v>
      </c>
      <c r="AK45">
        <v>3</v>
      </c>
      <c r="AL45">
        <v>4</v>
      </c>
      <c r="AM45">
        <v>3</v>
      </c>
      <c r="AN45">
        <v>2</v>
      </c>
      <c r="AO45">
        <v>2</v>
      </c>
      <c r="AP45">
        <v>2</v>
      </c>
      <c r="AQ45">
        <v>1</v>
      </c>
      <c r="AR45">
        <v>1</v>
      </c>
      <c r="AS45">
        <v>2</v>
      </c>
      <c r="AT45">
        <v>3</v>
      </c>
      <c r="AU45">
        <v>4</v>
      </c>
      <c r="AV45">
        <v>4</v>
      </c>
      <c r="AW45">
        <v>5</v>
      </c>
      <c r="AX45">
        <v>3</v>
      </c>
      <c r="AY45">
        <v>3</v>
      </c>
      <c r="AZ45">
        <v>5</v>
      </c>
      <c r="BA45">
        <v>4</v>
      </c>
      <c r="BB45">
        <v>5</v>
      </c>
      <c r="BC45">
        <v>1</v>
      </c>
      <c r="BE45" t="s">
        <v>314</v>
      </c>
      <c r="BF45" t="s">
        <v>189</v>
      </c>
    </row>
    <row r="46" spans="1:58" x14ac:dyDescent="0.25">
      <c r="A46" s="2">
        <v>43669.8753125</v>
      </c>
      <c r="B46" s="2">
        <v>43669.881215277775</v>
      </c>
      <c r="C46">
        <v>0</v>
      </c>
      <c r="D46" t="s">
        <v>315</v>
      </c>
      <c r="E46">
        <v>100</v>
      </c>
      <c r="F46">
        <v>510</v>
      </c>
      <c r="G46">
        <v>1</v>
      </c>
      <c r="H46" s="2">
        <v>43669.881226851852</v>
      </c>
      <c r="I46" t="s">
        <v>316</v>
      </c>
      <c r="N46">
        <v>36.5245971679687</v>
      </c>
      <c r="O46">
        <v>-87.346496582031193</v>
      </c>
      <c r="P46" t="s">
        <v>151</v>
      </c>
      <c r="Q46" t="s">
        <v>152</v>
      </c>
      <c r="R46">
        <v>1</v>
      </c>
      <c r="S46" t="s">
        <v>317</v>
      </c>
      <c r="T46">
        <v>1</v>
      </c>
      <c r="U46">
        <v>26</v>
      </c>
      <c r="V46">
        <v>2</v>
      </c>
      <c r="W46">
        <v>2</v>
      </c>
      <c r="X46">
        <v>7</v>
      </c>
      <c r="Y46">
        <v>2</v>
      </c>
      <c r="Z46">
        <v>4</v>
      </c>
      <c r="AE46">
        <v>0</v>
      </c>
      <c r="AF46">
        <v>0</v>
      </c>
      <c r="AG46">
        <v>205.51400000000001</v>
      </c>
      <c r="AH46">
        <v>0</v>
      </c>
      <c r="AI46">
        <v>2</v>
      </c>
      <c r="AJ46">
        <v>4</v>
      </c>
      <c r="AK46">
        <v>2</v>
      </c>
      <c r="AL46">
        <v>5</v>
      </c>
      <c r="AM46">
        <v>4</v>
      </c>
      <c r="AN46">
        <v>2</v>
      </c>
      <c r="AO46">
        <v>4</v>
      </c>
      <c r="AP46">
        <v>4</v>
      </c>
      <c r="AQ46">
        <v>1</v>
      </c>
      <c r="AR46">
        <v>2</v>
      </c>
      <c r="AS46">
        <v>1</v>
      </c>
      <c r="AT46">
        <v>3</v>
      </c>
      <c r="AU46">
        <v>2</v>
      </c>
      <c r="AV46">
        <v>3</v>
      </c>
      <c r="AW46">
        <v>1</v>
      </c>
      <c r="AX46">
        <v>3</v>
      </c>
      <c r="AY46">
        <v>3</v>
      </c>
      <c r="AZ46">
        <v>4</v>
      </c>
      <c r="BA46">
        <v>5</v>
      </c>
      <c r="BB46">
        <v>4</v>
      </c>
      <c r="BC46">
        <v>1</v>
      </c>
      <c r="BF46" t="s">
        <v>189</v>
      </c>
    </row>
    <row r="47" spans="1:58" x14ac:dyDescent="0.25">
      <c r="A47" s="2">
        <v>43669.856307870374</v>
      </c>
      <c r="B47" s="2">
        <v>43669.881458333337</v>
      </c>
      <c r="C47">
        <v>0</v>
      </c>
      <c r="D47" t="s">
        <v>318</v>
      </c>
      <c r="E47">
        <v>100</v>
      </c>
      <c r="F47">
        <v>2172</v>
      </c>
      <c r="G47">
        <v>1</v>
      </c>
      <c r="H47" s="2">
        <v>43669.881469907406</v>
      </c>
      <c r="I47" t="s">
        <v>319</v>
      </c>
      <c r="N47">
        <v>29.787094116210898</v>
      </c>
      <c r="O47">
        <v>-82.160797119140597</v>
      </c>
      <c r="P47" t="s">
        <v>151</v>
      </c>
      <c r="Q47" t="s">
        <v>152</v>
      </c>
      <c r="R47">
        <v>1</v>
      </c>
      <c r="S47" t="s">
        <v>320</v>
      </c>
      <c r="T47">
        <v>1</v>
      </c>
      <c r="U47">
        <v>35</v>
      </c>
      <c r="V47">
        <v>2</v>
      </c>
      <c r="W47">
        <v>5</v>
      </c>
      <c r="X47">
        <v>5</v>
      </c>
      <c r="Y47">
        <v>1</v>
      </c>
      <c r="Z47">
        <v>5</v>
      </c>
      <c r="AE47">
        <v>20.495000000000001</v>
      </c>
      <c r="AF47">
        <v>20.495000000000001</v>
      </c>
      <c r="AG47">
        <v>215.53700000000001</v>
      </c>
      <c r="AH47">
        <v>1</v>
      </c>
      <c r="AI47">
        <v>4</v>
      </c>
      <c r="AJ47">
        <v>3</v>
      </c>
      <c r="AK47">
        <v>2</v>
      </c>
      <c r="AL47">
        <v>2</v>
      </c>
      <c r="AM47">
        <v>2</v>
      </c>
      <c r="AN47">
        <v>2</v>
      </c>
      <c r="AO47">
        <v>2</v>
      </c>
      <c r="AP47">
        <v>2</v>
      </c>
      <c r="AQ47">
        <v>1</v>
      </c>
      <c r="AR47">
        <v>1</v>
      </c>
      <c r="AS47">
        <v>1</v>
      </c>
      <c r="AT47">
        <v>2</v>
      </c>
      <c r="AU47">
        <v>3</v>
      </c>
      <c r="AV47">
        <v>3</v>
      </c>
      <c r="AW47">
        <v>4</v>
      </c>
      <c r="AX47">
        <v>3</v>
      </c>
      <c r="AY47">
        <v>3</v>
      </c>
      <c r="AZ47">
        <v>5</v>
      </c>
      <c r="BA47">
        <v>5</v>
      </c>
      <c r="BB47">
        <v>4</v>
      </c>
      <c r="BC47">
        <v>1</v>
      </c>
      <c r="BE47" t="s">
        <v>321</v>
      </c>
      <c r="BF47" t="s">
        <v>189</v>
      </c>
    </row>
    <row r="48" spans="1:58" x14ac:dyDescent="0.25">
      <c r="A48" s="2">
        <v>43669.870185185187</v>
      </c>
      <c r="B48" s="2">
        <v>43669.883738425924</v>
      </c>
      <c r="C48">
        <v>0</v>
      </c>
      <c r="D48" t="s">
        <v>322</v>
      </c>
      <c r="E48">
        <v>100</v>
      </c>
      <c r="F48">
        <v>1170</v>
      </c>
      <c r="G48">
        <v>1</v>
      </c>
      <c r="H48" s="2">
        <v>43669.883750000001</v>
      </c>
      <c r="I48" t="s">
        <v>323</v>
      </c>
      <c r="N48">
        <v>13.0845947265625</v>
      </c>
      <c r="O48">
        <v>80.2484130859375</v>
      </c>
      <c r="P48" t="s">
        <v>151</v>
      </c>
      <c r="Q48" t="s">
        <v>152</v>
      </c>
      <c r="R48">
        <v>1</v>
      </c>
      <c r="S48" t="s">
        <v>324</v>
      </c>
      <c r="T48">
        <v>1</v>
      </c>
      <c r="U48">
        <v>28</v>
      </c>
      <c r="V48">
        <v>1</v>
      </c>
      <c r="W48">
        <v>2</v>
      </c>
      <c r="X48">
        <v>7</v>
      </c>
      <c r="Y48">
        <v>2</v>
      </c>
      <c r="Z48">
        <v>1</v>
      </c>
      <c r="AI48">
        <v>3</v>
      </c>
      <c r="AJ48">
        <v>4</v>
      </c>
      <c r="AK48">
        <v>4</v>
      </c>
      <c r="AL48">
        <v>3</v>
      </c>
      <c r="AM48">
        <v>4</v>
      </c>
      <c r="AN48">
        <v>2</v>
      </c>
      <c r="AO48">
        <v>3</v>
      </c>
      <c r="AP48">
        <v>3</v>
      </c>
      <c r="AQ48">
        <v>1</v>
      </c>
      <c r="AR48">
        <v>2</v>
      </c>
      <c r="AS48">
        <v>1</v>
      </c>
      <c r="AT48">
        <v>3</v>
      </c>
      <c r="AU48">
        <v>3</v>
      </c>
      <c r="AV48">
        <v>1</v>
      </c>
      <c r="AW48">
        <v>5</v>
      </c>
      <c r="AX48">
        <v>5</v>
      </c>
      <c r="AY48">
        <v>3</v>
      </c>
      <c r="AZ48">
        <v>3</v>
      </c>
      <c r="BA48">
        <v>4</v>
      </c>
      <c r="BB48">
        <v>2</v>
      </c>
      <c r="BC48">
        <v>1</v>
      </c>
      <c r="BE48" t="s">
        <v>325</v>
      </c>
      <c r="BF48" t="s">
        <v>158</v>
      </c>
    </row>
    <row r="49" spans="1:58" x14ac:dyDescent="0.25">
      <c r="A49" s="2">
        <v>43669.852743055555</v>
      </c>
      <c r="B49" s="2">
        <v>43669.910462962966</v>
      </c>
      <c r="C49">
        <v>0</v>
      </c>
      <c r="D49" t="s">
        <v>326</v>
      </c>
      <c r="E49">
        <v>100</v>
      </c>
      <c r="F49">
        <v>4986</v>
      </c>
      <c r="G49">
        <v>1</v>
      </c>
      <c r="H49" s="2">
        <v>43669.910462962966</v>
      </c>
      <c r="I49" t="s">
        <v>327</v>
      </c>
      <c r="N49">
        <v>31.546401977538999</v>
      </c>
      <c r="O49">
        <v>-84.078300476074205</v>
      </c>
      <c r="P49" t="s">
        <v>151</v>
      </c>
      <c r="Q49" t="s">
        <v>152</v>
      </c>
      <c r="R49">
        <v>1</v>
      </c>
      <c r="S49" t="s">
        <v>328</v>
      </c>
      <c r="T49">
        <v>1</v>
      </c>
      <c r="U49">
        <v>37</v>
      </c>
      <c r="V49">
        <v>1</v>
      </c>
      <c r="W49">
        <v>5</v>
      </c>
      <c r="X49">
        <v>6</v>
      </c>
      <c r="Y49">
        <v>1</v>
      </c>
      <c r="Z49">
        <v>5</v>
      </c>
      <c r="AA49">
        <v>161.827</v>
      </c>
      <c r="AB49">
        <v>161.827</v>
      </c>
      <c r="AC49">
        <v>1181.1489999999999</v>
      </c>
      <c r="AD49">
        <v>1</v>
      </c>
      <c r="AI49">
        <v>2</v>
      </c>
      <c r="AJ49">
        <v>3</v>
      </c>
      <c r="AK49">
        <v>2</v>
      </c>
      <c r="AL49">
        <v>2</v>
      </c>
      <c r="AM49">
        <v>3</v>
      </c>
      <c r="AN49">
        <v>2</v>
      </c>
      <c r="AO49">
        <v>2</v>
      </c>
      <c r="AP49">
        <v>2</v>
      </c>
      <c r="AQ49">
        <v>1</v>
      </c>
      <c r="AR49">
        <v>1</v>
      </c>
      <c r="AS49">
        <v>1</v>
      </c>
      <c r="AT49">
        <v>3</v>
      </c>
      <c r="AU49">
        <v>4</v>
      </c>
      <c r="AV49">
        <v>3</v>
      </c>
      <c r="AW49">
        <v>5</v>
      </c>
      <c r="AX49">
        <v>4</v>
      </c>
      <c r="AY49">
        <v>3</v>
      </c>
      <c r="AZ49">
        <v>5</v>
      </c>
      <c r="BA49">
        <v>3</v>
      </c>
      <c r="BB49">
        <v>4</v>
      </c>
      <c r="BC49">
        <v>1</v>
      </c>
      <c r="BE49" t="s">
        <v>329</v>
      </c>
      <c r="BF49" t="s">
        <v>154</v>
      </c>
    </row>
    <row r="50" spans="1:58" x14ac:dyDescent="0.25">
      <c r="A50" s="2">
        <v>43669.903692129628</v>
      </c>
      <c r="B50" s="2">
        <v>43669.91097222222</v>
      </c>
      <c r="C50">
        <v>0</v>
      </c>
      <c r="D50" t="s">
        <v>330</v>
      </c>
      <c r="E50">
        <v>100</v>
      </c>
      <c r="F50">
        <v>628</v>
      </c>
      <c r="G50">
        <v>1</v>
      </c>
      <c r="H50" s="2">
        <v>43669.91097222222</v>
      </c>
      <c r="I50" t="s">
        <v>331</v>
      </c>
      <c r="N50">
        <v>32.194305419921797</v>
      </c>
      <c r="O50">
        <v>-110.97669982910099</v>
      </c>
      <c r="P50" t="s">
        <v>151</v>
      </c>
      <c r="Q50" t="s">
        <v>152</v>
      </c>
      <c r="R50">
        <v>1</v>
      </c>
      <c r="S50" t="s">
        <v>332</v>
      </c>
      <c r="T50">
        <v>1</v>
      </c>
      <c r="U50">
        <v>30</v>
      </c>
      <c r="V50">
        <v>1</v>
      </c>
      <c r="W50">
        <v>5</v>
      </c>
      <c r="X50">
        <v>7</v>
      </c>
      <c r="Y50">
        <v>1</v>
      </c>
      <c r="Z50">
        <v>2</v>
      </c>
      <c r="AA50">
        <v>8.2240000000000002</v>
      </c>
      <c r="AB50">
        <v>215.143</v>
      </c>
      <c r="AC50">
        <v>215.767</v>
      </c>
      <c r="AD50">
        <v>3</v>
      </c>
      <c r="AI50">
        <v>5</v>
      </c>
      <c r="AJ50">
        <v>4</v>
      </c>
      <c r="AK50">
        <v>2</v>
      </c>
      <c r="AL50">
        <v>2</v>
      </c>
      <c r="AM50">
        <v>3</v>
      </c>
      <c r="AN50">
        <v>5</v>
      </c>
      <c r="AO50">
        <v>2</v>
      </c>
      <c r="AP50">
        <v>5</v>
      </c>
      <c r="AQ50">
        <v>1</v>
      </c>
      <c r="AR50">
        <v>1</v>
      </c>
      <c r="AS50">
        <v>5</v>
      </c>
      <c r="AT50">
        <v>4</v>
      </c>
      <c r="AU50">
        <v>3</v>
      </c>
      <c r="AV50">
        <v>4</v>
      </c>
      <c r="AW50">
        <v>5</v>
      </c>
      <c r="AX50">
        <v>3</v>
      </c>
      <c r="AY50">
        <v>4</v>
      </c>
      <c r="AZ50">
        <v>5</v>
      </c>
      <c r="BA50">
        <v>4</v>
      </c>
      <c r="BB50">
        <v>5</v>
      </c>
      <c r="BC50">
        <v>1</v>
      </c>
      <c r="BF50" t="s">
        <v>154</v>
      </c>
    </row>
    <row r="51" spans="1:58" x14ac:dyDescent="0.25">
      <c r="A51" s="2">
        <v>43666.504317129627</v>
      </c>
      <c r="B51" s="2">
        <v>43669.912847222222</v>
      </c>
      <c r="C51">
        <v>0</v>
      </c>
      <c r="D51" t="s">
        <v>333</v>
      </c>
      <c r="E51">
        <v>100</v>
      </c>
      <c r="F51">
        <v>294497</v>
      </c>
      <c r="G51">
        <v>1</v>
      </c>
      <c r="H51" s="2">
        <v>43669.912858796299</v>
      </c>
      <c r="I51" t="s">
        <v>334</v>
      </c>
      <c r="N51">
        <v>30.082199096679599</v>
      </c>
      <c r="O51">
        <v>-81.549797058105398</v>
      </c>
      <c r="P51" t="s">
        <v>151</v>
      </c>
      <c r="Q51" t="s">
        <v>152</v>
      </c>
      <c r="R51">
        <v>1</v>
      </c>
      <c r="S51" t="s">
        <v>335</v>
      </c>
      <c r="T51">
        <v>1</v>
      </c>
      <c r="U51">
        <v>31</v>
      </c>
      <c r="V51">
        <v>1</v>
      </c>
      <c r="W51">
        <v>5</v>
      </c>
      <c r="X51">
        <v>7</v>
      </c>
      <c r="Y51">
        <v>3</v>
      </c>
      <c r="Z51">
        <v>5</v>
      </c>
      <c r="AA51">
        <v>11.584</v>
      </c>
      <c r="AB51">
        <v>489.214</v>
      </c>
      <c r="AC51">
        <v>1125.4100000000001</v>
      </c>
      <c r="AD51">
        <v>2</v>
      </c>
      <c r="AI51">
        <v>2</v>
      </c>
      <c r="AJ51">
        <v>3</v>
      </c>
      <c r="AK51">
        <v>2</v>
      </c>
      <c r="AL51">
        <v>2</v>
      </c>
      <c r="AM51">
        <v>4</v>
      </c>
      <c r="AN51">
        <v>1</v>
      </c>
      <c r="AO51">
        <v>2</v>
      </c>
      <c r="AP51">
        <v>2</v>
      </c>
      <c r="AQ51">
        <v>1</v>
      </c>
      <c r="AR51">
        <v>1</v>
      </c>
      <c r="AS51">
        <v>1</v>
      </c>
      <c r="AT51">
        <v>4</v>
      </c>
      <c r="AU51">
        <v>3</v>
      </c>
      <c r="AV51">
        <v>3</v>
      </c>
      <c r="AW51">
        <v>5</v>
      </c>
      <c r="AX51">
        <v>3</v>
      </c>
      <c r="AY51">
        <v>3</v>
      </c>
      <c r="AZ51">
        <v>5</v>
      </c>
      <c r="BA51">
        <v>5</v>
      </c>
      <c r="BB51">
        <v>4</v>
      </c>
      <c r="BC51">
        <v>1</v>
      </c>
      <c r="BE51" t="s">
        <v>336</v>
      </c>
      <c r="BF51" t="s">
        <v>154</v>
      </c>
    </row>
    <row r="52" spans="1:58" x14ac:dyDescent="0.25">
      <c r="A52" s="2">
        <v>43669.931932870371</v>
      </c>
      <c r="B52" s="2">
        <v>43669.95957175926</v>
      </c>
      <c r="C52">
        <v>0</v>
      </c>
      <c r="D52" t="s">
        <v>337</v>
      </c>
      <c r="E52">
        <v>100</v>
      </c>
      <c r="F52">
        <v>2388</v>
      </c>
      <c r="G52">
        <v>1</v>
      </c>
      <c r="H52" s="2">
        <v>43669.959583333337</v>
      </c>
      <c r="I52" t="s">
        <v>338</v>
      </c>
      <c r="N52">
        <v>32.2698974609375</v>
      </c>
      <c r="O52">
        <v>-110.985298156738</v>
      </c>
      <c r="P52" t="s">
        <v>151</v>
      </c>
      <c r="Q52" t="s">
        <v>152</v>
      </c>
      <c r="R52">
        <v>1</v>
      </c>
      <c r="S52" t="s">
        <v>339</v>
      </c>
      <c r="T52">
        <v>1</v>
      </c>
      <c r="U52">
        <v>48</v>
      </c>
      <c r="V52">
        <v>1</v>
      </c>
      <c r="W52">
        <v>5</v>
      </c>
      <c r="X52">
        <v>7</v>
      </c>
      <c r="Y52">
        <v>2</v>
      </c>
      <c r="Z52">
        <v>1</v>
      </c>
      <c r="AE52">
        <v>2.7010000000000001</v>
      </c>
      <c r="AF52">
        <v>206.34</v>
      </c>
      <c r="AG52">
        <v>210.517</v>
      </c>
      <c r="AH52">
        <v>4</v>
      </c>
      <c r="AI52">
        <v>3</v>
      </c>
      <c r="AJ52">
        <v>3</v>
      </c>
      <c r="AK52">
        <v>3</v>
      </c>
      <c r="AL52">
        <v>3</v>
      </c>
      <c r="AM52">
        <v>2</v>
      </c>
      <c r="AN52">
        <v>2</v>
      </c>
      <c r="AO52">
        <v>2</v>
      </c>
      <c r="AP52">
        <v>2</v>
      </c>
      <c r="AQ52">
        <v>1</v>
      </c>
      <c r="AR52">
        <v>1</v>
      </c>
      <c r="AS52">
        <v>1</v>
      </c>
      <c r="AT52">
        <v>4</v>
      </c>
      <c r="AU52">
        <v>3</v>
      </c>
      <c r="AV52">
        <v>5</v>
      </c>
      <c r="AW52">
        <v>5</v>
      </c>
      <c r="AX52">
        <v>4</v>
      </c>
      <c r="AY52">
        <v>3</v>
      </c>
      <c r="AZ52">
        <v>5</v>
      </c>
      <c r="BA52">
        <v>5</v>
      </c>
      <c r="BB52">
        <v>4</v>
      </c>
      <c r="BC52">
        <v>1</v>
      </c>
      <c r="BF52" t="s">
        <v>189</v>
      </c>
    </row>
    <row r="53" spans="1:58" x14ac:dyDescent="0.25">
      <c r="A53" s="2">
        <v>43670.030902777777</v>
      </c>
      <c r="B53" s="2">
        <v>43670.043888888889</v>
      </c>
      <c r="C53">
        <v>0</v>
      </c>
      <c r="D53" t="s">
        <v>340</v>
      </c>
      <c r="E53">
        <v>100</v>
      </c>
      <c r="F53">
        <v>1121</v>
      </c>
      <c r="G53">
        <v>1</v>
      </c>
      <c r="H53" s="2">
        <v>43670.043888888889</v>
      </c>
      <c r="I53" t="s">
        <v>341</v>
      </c>
      <c r="N53">
        <v>45.5151977539062</v>
      </c>
      <c r="O53">
        <v>-122.416702270507</v>
      </c>
      <c r="P53" t="s">
        <v>151</v>
      </c>
      <c r="Q53" t="s">
        <v>152</v>
      </c>
      <c r="R53">
        <v>1</v>
      </c>
      <c r="S53" t="s">
        <v>342</v>
      </c>
      <c r="T53">
        <v>1</v>
      </c>
      <c r="U53">
        <v>28</v>
      </c>
      <c r="V53">
        <v>1</v>
      </c>
      <c r="W53">
        <v>5</v>
      </c>
      <c r="X53">
        <v>6</v>
      </c>
      <c r="Y53">
        <v>2</v>
      </c>
      <c r="Z53">
        <v>3</v>
      </c>
      <c r="AA53">
        <v>33.298000000000002</v>
      </c>
      <c r="AB53">
        <v>101.899</v>
      </c>
      <c r="AC53">
        <v>397.69900000000001</v>
      </c>
      <c r="AD53">
        <v>4</v>
      </c>
      <c r="AI53">
        <v>5</v>
      </c>
      <c r="AJ53">
        <v>3</v>
      </c>
      <c r="AK53">
        <v>3</v>
      </c>
      <c r="AL53">
        <v>3</v>
      </c>
      <c r="AM53">
        <v>4</v>
      </c>
      <c r="AN53">
        <v>1</v>
      </c>
      <c r="AO53">
        <v>4</v>
      </c>
      <c r="AP53">
        <v>2</v>
      </c>
      <c r="AQ53">
        <v>1</v>
      </c>
      <c r="AR53">
        <v>1</v>
      </c>
      <c r="AS53">
        <v>4</v>
      </c>
      <c r="AT53">
        <v>4</v>
      </c>
      <c r="AU53">
        <v>5</v>
      </c>
      <c r="AV53">
        <v>5</v>
      </c>
      <c r="AW53">
        <v>3</v>
      </c>
      <c r="AX53">
        <v>4</v>
      </c>
      <c r="AY53">
        <v>3</v>
      </c>
      <c r="AZ53">
        <v>2</v>
      </c>
      <c r="BA53">
        <v>4</v>
      </c>
      <c r="BB53">
        <v>5</v>
      </c>
      <c r="BC53">
        <v>1</v>
      </c>
      <c r="BF53" t="s">
        <v>154</v>
      </c>
    </row>
    <row r="54" spans="1:58" x14ac:dyDescent="0.25">
      <c r="A54" s="2">
        <v>43671.802719907406</v>
      </c>
      <c r="B54" s="2">
        <v>43671.806666666664</v>
      </c>
      <c r="C54">
        <v>0</v>
      </c>
      <c r="D54" t="s">
        <v>380</v>
      </c>
      <c r="E54">
        <v>100</v>
      </c>
      <c r="F54">
        <v>340</v>
      </c>
      <c r="G54">
        <v>1</v>
      </c>
      <c r="H54" s="2">
        <v>43671.806666666664</v>
      </c>
      <c r="I54" t="s">
        <v>381</v>
      </c>
      <c r="N54">
        <v>13.0845947265625</v>
      </c>
      <c r="O54">
        <v>80.2484130859375</v>
      </c>
      <c r="P54" t="s">
        <v>151</v>
      </c>
      <c r="Q54" t="s">
        <v>152</v>
      </c>
      <c r="R54">
        <v>1</v>
      </c>
      <c r="S54" t="s">
        <v>382</v>
      </c>
      <c r="T54">
        <v>1</v>
      </c>
      <c r="U54">
        <v>25</v>
      </c>
      <c r="V54">
        <v>1</v>
      </c>
      <c r="W54">
        <v>2</v>
      </c>
      <c r="X54">
        <v>8</v>
      </c>
      <c r="Y54">
        <v>3</v>
      </c>
      <c r="Z54">
        <v>5</v>
      </c>
      <c r="AI54">
        <v>3</v>
      </c>
      <c r="AJ54">
        <v>4</v>
      </c>
      <c r="AK54">
        <v>2</v>
      </c>
      <c r="AL54">
        <v>2</v>
      </c>
      <c r="AM54">
        <v>4</v>
      </c>
      <c r="AN54">
        <v>2</v>
      </c>
      <c r="AO54">
        <v>4</v>
      </c>
      <c r="AP54">
        <v>3</v>
      </c>
      <c r="AQ54">
        <v>4</v>
      </c>
      <c r="AR54">
        <v>1</v>
      </c>
      <c r="AS54">
        <v>4</v>
      </c>
      <c r="AT54">
        <v>4</v>
      </c>
      <c r="AU54">
        <v>4</v>
      </c>
      <c r="AV54">
        <v>3</v>
      </c>
      <c r="AW54">
        <v>1</v>
      </c>
      <c r="AX54">
        <v>2</v>
      </c>
      <c r="AY54">
        <v>2</v>
      </c>
      <c r="AZ54">
        <v>5</v>
      </c>
      <c r="BA54">
        <v>3</v>
      </c>
      <c r="BB54">
        <v>5</v>
      </c>
      <c r="BC54">
        <v>1</v>
      </c>
      <c r="BE54" t="s">
        <v>383</v>
      </c>
      <c r="BF54" t="s">
        <v>158</v>
      </c>
    </row>
    <row r="55" spans="1:58" x14ac:dyDescent="0.25">
      <c r="A55" s="2">
        <v>43671.800752314812</v>
      </c>
      <c r="B55" s="2">
        <v>43671.807430555556</v>
      </c>
      <c r="C55">
        <v>0</v>
      </c>
      <c r="D55" t="s">
        <v>384</v>
      </c>
      <c r="E55">
        <v>100</v>
      </c>
      <c r="F55">
        <v>577</v>
      </c>
      <c r="G55">
        <v>1</v>
      </c>
      <c r="H55" s="2">
        <v>43671.807442129626</v>
      </c>
      <c r="I55" t="s">
        <v>385</v>
      </c>
      <c r="N55">
        <v>43.162002563476499</v>
      </c>
      <c r="O55">
        <v>-76.323699951171804</v>
      </c>
      <c r="P55" t="s">
        <v>151</v>
      </c>
      <c r="Q55" t="s">
        <v>152</v>
      </c>
      <c r="R55">
        <v>1</v>
      </c>
      <c r="S55" t="s">
        <v>386</v>
      </c>
      <c r="T55">
        <v>1</v>
      </c>
      <c r="U55">
        <v>29</v>
      </c>
      <c r="V55">
        <v>1</v>
      </c>
      <c r="W55">
        <v>5</v>
      </c>
      <c r="X55">
        <v>7</v>
      </c>
      <c r="Y55">
        <v>3</v>
      </c>
      <c r="Z55">
        <v>2</v>
      </c>
      <c r="AE55">
        <v>0</v>
      </c>
      <c r="AF55">
        <v>0</v>
      </c>
      <c r="AG55">
        <v>203.06399999999999</v>
      </c>
      <c r="AH55">
        <v>0</v>
      </c>
      <c r="AI55">
        <v>2</v>
      </c>
      <c r="AJ55">
        <v>5</v>
      </c>
      <c r="AK55">
        <v>3</v>
      </c>
      <c r="AL55">
        <v>3</v>
      </c>
      <c r="AM55">
        <v>4</v>
      </c>
      <c r="AN55">
        <v>2</v>
      </c>
      <c r="AO55">
        <v>4</v>
      </c>
      <c r="AP55">
        <v>3</v>
      </c>
      <c r="AQ55">
        <v>1</v>
      </c>
      <c r="AR55">
        <v>1</v>
      </c>
      <c r="AS55">
        <v>3</v>
      </c>
      <c r="AT55">
        <v>4</v>
      </c>
      <c r="AU55">
        <v>4</v>
      </c>
      <c r="AV55">
        <v>3</v>
      </c>
      <c r="AW55">
        <v>1</v>
      </c>
      <c r="AX55">
        <v>4</v>
      </c>
      <c r="AY55">
        <v>3</v>
      </c>
      <c r="AZ55">
        <v>2</v>
      </c>
      <c r="BA55">
        <v>4</v>
      </c>
      <c r="BB55">
        <v>4</v>
      </c>
      <c r="BC55">
        <v>1</v>
      </c>
      <c r="BF55" t="s">
        <v>189</v>
      </c>
    </row>
    <row r="56" spans="1:58" x14ac:dyDescent="0.25">
      <c r="A56" s="2">
        <v>43671.802754629629</v>
      </c>
      <c r="B56" s="2">
        <v>43671.813402777778</v>
      </c>
      <c r="C56">
        <v>0</v>
      </c>
      <c r="D56" t="s">
        <v>387</v>
      </c>
      <c r="E56">
        <v>100</v>
      </c>
      <c r="F56">
        <v>919</v>
      </c>
      <c r="G56">
        <v>1</v>
      </c>
      <c r="H56" s="2">
        <v>43671.813402777778</v>
      </c>
      <c r="I56" t="s">
        <v>388</v>
      </c>
      <c r="N56">
        <v>40.646896362304602</v>
      </c>
      <c r="O56">
        <v>-73.934402465820298</v>
      </c>
      <c r="P56" t="s">
        <v>151</v>
      </c>
      <c r="Q56" t="s">
        <v>152</v>
      </c>
      <c r="R56">
        <v>1</v>
      </c>
      <c r="S56" t="s">
        <v>389</v>
      </c>
      <c r="T56">
        <v>1</v>
      </c>
      <c r="U56">
        <v>30</v>
      </c>
      <c r="V56">
        <v>1</v>
      </c>
      <c r="W56">
        <v>5</v>
      </c>
      <c r="X56">
        <v>7</v>
      </c>
      <c r="Y56">
        <v>2</v>
      </c>
      <c r="Z56">
        <v>5</v>
      </c>
      <c r="AI56">
        <v>3</v>
      </c>
      <c r="AJ56">
        <v>3</v>
      </c>
      <c r="AK56">
        <v>4</v>
      </c>
      <c r="AL56">
        <v>3</v>
      </c>
      <c r="AM56">
        <v>2</v>
      </c>
      <c r="AN56">
        <v>2</v>
      </c>
      <c r="AO56">
        <v>2</v>
      </c>
      <c r="AP56">
        <v>2</v>
      </c>
      <c r="AQ56">
        <v>1</v>
      </c>
      <c r="AR56">
        <v>1</v>
      </c>
      <c r="AS56">
        <v>1</v>
      </c>
      <c r="AT56">
        <v>3</v>
      </c>
      <c r="AU56">
        <v>3</v>
      </c>
      <c r="AV56">
        <v>3</v>
      </c>
      <c r="AW56">
        <v>5</v>
      </c>
      <c r="AX56">
        <v>3</v>
      </c>
      <c r="AY56">
        <v>3</v>
      </c>
      <c r="AZ56">
        <v>5</v>
      </c>
      <c r="BA56">
        <v>4</v>
      </c>
      <c r="BB56">
        <v>4</v>
      </c>
      <c r="BC56">
        <v>1</v>
      </c>
      <c r="BF56" t="s">
        <v>158</v>
      </c>
    </row>
    <row r="57" spans="1:58" x14ac:dyDescent="0.25">
      <c r="A57" s="2">
        <v>43671.804259259261</v>
      </c>
      <c r="B57" s="2">
        <v>43671.815393518518</v>
      </c>
      <c r="C57">
        <v>0</v>
      </c>
      <c r="D57" t="s">
        <v>390</v>
      </c>
      <c r="E57">
        <v>100</v>
      </c>
      <c r="F57">
        <v>961</v>
      </c>
      <c r="G57">
        <v>1</v>
      </c>
      <c r="H57" s="2">
        <v>43671.815405092595</v>
      </c>
      <c r="I57" t="s">
        <v>391</v>
      </c>
      <c r="N57">
        <v>43.220703125</v>
      </c>
      <c r="O57">
        <v>-77.599197387695298</v>
      </c>
      <c r="P57" t="s">
        <v>151</v>
      </c>
      <c r="Q57" t="s">
        <v>152</v>
      </c>
      <c r="R57">
        <v>1</v>
      </c>
      <c r="S57" t="s">
        <v>392</v>
      </c>
      <c r="T57">
        <v>1</v>
      </c>
      <c r="U57">
        <v>42</v>
      </c>
      <c r="V57">
        <v>1</v>
      </c>
      <c r="W57">
        <v>5</v>
      </c>
      <c r="X57">
        <v>7</v>
      </c>
      <c r="Y57">
        <v>2</v>
      </c>
      <c r="Z57">
        <v>2</v>
      </c>
      <c r="AE57">
        <v>2.964</v>
      </c>
      <c r="AF57">
        <v>207.50700000000001</v>
      </c>
      <c r="AG57">
        <v>208.14500000000001</v>
      </c>
      <c r="AH57">
        <v>2</v>
      </c>
      <c r="AI57">
        <v>2</v>
      </c>
      <c r="AJ57">
        <v>2</v>
      </c>
      <c r="AK57">
        <v>3</v>
      </c>
      <c r="AL57">
        <v>2</v>
      </c>
      <c r="AM57">
        <v>3</v>
      </c>
      <c r="AN57">
        <v>2</v>
      </c>
      <c r="AO57">
        <v>2</v>
      </c>
      <c r="AP57">
        <v>2</v>
      </c>
      <c r="AQ57">
        <v>1</v>
      </c>
      <c r="AR57">
        <v>1</v>
      </c>
      <c r="AS57">
        <v>1</v>
      </c>
      <c r="AT57">
        <v>3</v>
      </c>
      <c r="AU57">
        <v>3</v>
      </c>
      <c r="AV57">
        <v>4</v>
      </c>
      <c r="AW57">
        <v>4</v>
      </c>
      <c r="AX57">
        <v>3</v>
      </c>
      <c r="AY57">
        <v>4</v>
      </c>
      <c r="AZ57">
        <v>3</v>
      </c>
      <c r="BA57">
        <v>5</v>
      </c>
      <c r="BB57">
        <v>4</v>
      </c>
      <c r="BC57">
        <v>1</v>
      </c>
      <c r="BF57" t="s">
        <v>189</v>
      </c>
    </row>
    <row r="58" spans="1:58" x14ac:dyDescent="0.25">
      <c r="A58" s="2">
        <v>43671.805092592593</v>
      </c>
      <c r="B58" s="2">
        <v>43671.818402777775</v>
      </c>
      <c r="C58">
        <v>0</v>
      </c>
      <c r="D58" t="s">
        <v>393</v>
      </c>
      <c r="E58">
        <v>100</v>
      </c>
      <c r="F58">
        <v>1149</v>
      </c>
      <c r="G58">
        <v>1</v>
      </c>
      <c r="H58" s="2">
        <v>43671.818402777775</v>
      </c>
      <c r="I58" t="s">
        <v>394</v>
      </c>
      <c r="N58">
        <v>48.704803466796797</v>
      </c>
      <c r="O58">
        <v>-95.750396728515597</v>
      </c>
      <c r="P58" t="s">
        <v>151</v>
      </c>
      <c r="Q58" t="s">
        <v>152</v>
      </c>
      <c r="R58">
        <v>1</v>
      </c>
      <c r="S58" t="s">
        <v>395</v>
      </c>
      <c r="T58">
        <v>1</v>
      </c>
      <c r="U58">
        <v>39</v>
      </c>
      <c r="V58">
        <v>1</v>
      </c>
      <c r="W58">
        <v>5</v>
      </c>
      <c r="X58">
        <v>5</v>
      </c>
      <c r="Y58">
        <v>2</v>
      </c>
      <c r="Z58">
        <v>4</v>
      </c>
      <c r="AI58">
        <v>2</v>
      </c>
      <c r="AJ58">
        <v>2</v>
      </c>
      <c r="AK58">
        <v>2</v>
      </c>
      <c r="AL58">
        <v>2</v>
      </c>
      <c r="AM58">
        <v>3</v>
      </c>
      <c r="AN58">
        <v>2</v>
      </c>
      <c r="AO58">
        <v>3</v>
      </c>
      <c r="AP58">
        <v>2</v>
      </c>
      <c r="AQ58">
        <v>2</v>
      </c>
      <c r="AR58">
        <v>2</v>
      </c>
      <c r="AS58">
        <v>2</v>
      </c>
      <c r="AT58">
        <v>5</v>
      </c>
      <c r="AU58">
        <v>3</v>
      </c>
      <c r="AV58">
        <v>2</v>
      </c>
      <c r="AW58">
        <v>3</v>
      </c>
      <c r="AX58">
        <v>3</v>
      </c>
      <c r="AY58">
        <v>2</v>
      </c>
      <c r="AZ58">
        <v>5</v>
      </c>
      <c r="BA58">
        <v>3</v>
      </c>
      <c r="BB58">
        <v>3</v>
      </c>
      <c r="BC58">
        <v>1</v>
      </c>
      <c r="BE58" t="s">
        <v>396</v>
      </c>
      <c r="BF58" t="s">
        <v>158</v>
      </c>
    </row>
    <row r="59" spans="1:58" x14ac:dyDescent="0.25">
      <c r="A59" s="2">
        <v>43671.80096064815</v>
      </c>
      <c r="B59" s="2">
        <v>43671.818749999999</v>
      </c>
      <c r="C59">
        <v>0</v>
      </c>
      <c r="D59" t="s">
        <v>397</v>
      </c>
      <c r="E59">
        <v>100</v>
      </c>
      <c r="F59">
        <v>1537</v>
      </c>
      <c r="G59">
        <v>1</v>
      </c>
      <c r="H59" s="2">
        <v>43671.818749999999</v>
      </c>
      <c r="I59" t="s">
        <v>398</v>
      </c>
      <c r="N59">
        <v>39.108993530273402</v>
      </c>
      <c r="O59">
        <v>-77.2489013671875</v>
      </c>
      <c r="P59" t="s">
        <v>151</v>
      </c>
      <c r="Q59" t="s">
        <v>152</v>
      </c>
      <c r="R59">
        <v>1</v>
      </c>
      <c r="S59" t="s">
        <v>399</v>
      </c>
      <c r="T59">
        <v>1</v>
      </c>
      <c r="U59">
        <v>41</v>
      </c>
      <c r="V59">
        <v>1</v>
      </c>
      <c r="W59">
        <v>5</v>
      </c>
      <c r="X59">
        <v>9</v>
      </c>
      <c r="Y59">
        <v>6</v>
      </c>
      <c r="Z59">
        <v>2</v>
      </c>
      <c r="AE59">
        <v>0</v>
      </c>
      <c r="AF59">
        <v>0</v>
      </c>
      <c r="AG59">
        <v>204.25700000000001</v>
      </c>
      <c r="AH59">
        <v>0</v>
      </c>
      <c r="AI59">
        <v>3</v>
      </c>
      <c r="AJ59">
        <v>3</v>
      </c>
      <c r="AK59">
        <v>3</v>
      </c>
      <c r="AL59">
        <v>3</v>
      </c>
      <c r="AM59">
        <v>2</v>
      </c>
      <c r="AN59">
        <v>2</v>
      </c>
      <c r="AO59">
        <v>2</v>
      </c>
      <c r="AP59">
        <v>2</v>
      </c>
      <c r="AQ59">
        <v>1</v>
      </c>
      <c r="AR59">
        <v>2</v>
      </c>
      <c r="AS59">
        <v>1</v>
      </c>
      <c r="AT59">
        <v>5</v>
      </c>
      <c r="AU59">
        <v>3</v>
      </c>
      <c r="AV59">
        <v>3</v>
      </c>
      <c r="AW59">
        <v>5</v>
      </c>
      <c r="AX59">
        <v>4</v>
      </c>
      <c r="AY59">
        <v>3</v>
      </c>
      <c r="AZ59">
        <v>5</v>
      </c>
      <c r="BA59">
        <v>5</v>
      </c>
      <c r="BB59">
        <v>4</v>
      </c>
      <c r="BC59">
        <v>1</v>
      </c>
      <c r="BE59" t="s">
        <v>400</v>
      </c>
      <c r="BF59" t="s">
        <v>189</v>
      </c>
    </row>
    <row r="60" spans="1:58" x14ac:dyDescent="0.25">
      <c r="A60" s="2">
        <v>43671.814062500001</v>
      </c>
      <c r="B60" s="2">
        <v>43671.818831018521</v>
      </c>
      <c r="C60">
        <v>0</v>
      </c>
      <c r="D60" t="s">
        <v>401</v>
      </c>
      <c r="E60">
        <v>100</v>
      </c>
      <c r="F60">
        <v>412</v>
      </c>
      <c r="G60">
        <v>1</v>
      </c>
      <c r="H60" s="2">
        <v>43671.818842592591</v>
      </c>
      <c r="I60" t="s">
        <v>402</v>
      </c>
      <c r="N60">
        <v>34.548492431640597</v>
      </c>
      <c r="O60">
        <v>-87.003601074218693</v>
      </c>
      <c r="P60" t="s">
        <v>151</v>
      </c>
      <c r="Q60" t="s">
        <v>152</v>
      </c>
      <c r="R60">
        <v>1</v>
      </c>
      <c r="S60" t="s">
        <v>403</v>
      </c>
      <c r="T60">
        <v>1</v>
      </c>
      <c r="U60">
        <v>50</v>
      </c>
      <c r="V60">
        <v>1</v>
      </c>
      <c r="W60">
        <v>5</v>
      </c>
      <c r="X60">
        <v>6</v>
      </c>
      <c r="Y60">
        <v>2</v>
      </c>
      <c r="Z60">
        <v>4</v>
      </c>
      <c r="AI60">
        <v>3</v>
      </c>
      <c r="AJ60">
        <v>4</v>
      </c>
      <c r="AK60">
        <v>2</v>
      </c>
      <c r="AL60">
        <v>3</v>
      </c>
      <c r="AM60">
        <v>2</v>
      </c>
      <c r="AN60">
        <v>2</v>
      </c>
      <c r="AO60">
        <v>4</v>
      </c>
      <c r="AP60">
        <v>2</v>
      </c>
      <c r="AQ60">
        <v>1</v>
      </c>
      <c r="AR60">
        <v>1</v>
      </c>
      <c r="AS60">
        <v>3</v>
      </c>
      <c r="AT60">
        <v>2</v>
      </c>
      <c r="AU60">
        <v>4</v>
      </c>
      <c r="AV60">
        <v>4</v>
      </c>
      <c r="AW60">
        <v>3</v>
      </c>
      <c r="AX60">
        <v>3</v>
      </c>
      <c r="AY60">
        <v>5</v>
      </c>
      <c r="AZ60">
        <v>4</v>
      </c>
      <c r="BA60">
        <v>4</v>
      </c>
      <c r="BB60">
        <v>3</v>
      </c>
      <c r="BC60">
        <v>1</v>
      </c>
      <c r="BE60" t="s">
        <v>404</v>
      </c>
      <c r="BF60" t="s">
        <v>158</v>
      </c>
    </row>
    <row r="61" spans="1:58" x14ac:dyDescent="0.25">
      <c r="A61" s="2">
        <v>43671.810983796298</v>
      </c>
      <c r="B61" s="2">
        <v>43671.820150462961</v>
      </c>
      <c r="C61">
        <v>0</v>
      </c>
      <c r="D61" t="s">
        <v>405</v>
      </c>
      <c r="E61">
        <v>100</v>
      </c>
      <c r="F61">
        <v>791</v>
      </c>
      <c r="G61">
        <v>1</v>
      </c>
      <c r="H61" s="2">
        <v>43671.820162037038</v>
      </c>
      <c r="I61" t="s">
        <v>406</v>
      </c>
      <c r="N61">
        <v>27.9031982421875</v>
      </c>
      <c r="O61">
        <v>-82.291099548339801</v>
      </c>
      <c r="P61" t="s">
        <v>151</v>
      </c>
      <c r="Q61" t="s">
        <v>152</v>
      </c>
      <c r="R61">
        <v>1</v>
      </c>
      <c r="S61" t="s">
        <v>407</v>
      </c>
      <c r="T61">
        <v>1</v>
      </c>
      <c r="U61">
        <v>32</v>
      </c>
      <c r="V61">
        <v>1</v>
      </c>
      <c r="W61">
        <v>5</v>
      </c>
      <c r="X61">
        <v>3</v>
      </c>
      <c r="Y61">
        <v>1</v>
      </c>
      <c r="Z61">
        <v>5</v>
      </c>
      <c r="AE61">
        <v>219.58699999999999</v>
      </c>
      <c r="AF61">
        <v>219.58699999999999</v>
      </c>
      <c r="AG61">
        <v>220.75399999999999</v>
      </c>
      <c r="AH61">
        <v>1</v>
      </c>
      <c r="AI61">
        <v>5</v>
      </c>
      <c r="AJ61">
        <v>3</v>
      </c>
      <c r="AK61">
        <v>1</v>
      </c>
      <c r="AL61">
        <v>2</v>
      </c>
      <c r="AM61">
        <v>2</v>
      </c>
      <c r="AN61">
        <v>4</v>
      </c>
      <c r="AO61">
        <v>2</v>
      </c>
      <c r="AP61">
        <v>4</v>
      </c>
      <c r="AQ61">
        <v>2</v>
      </c>
      <c r="AR61">
        <v>2</v>
      </c>
      <c r="AS61">
        <v>1</v>
      </c>
      <c r="AT61">
        <v>4</v>
      </c>
      <c r="AU61">
        <v>5</v>
      </c>
      <c r="AV61">
        <v>5</v>
      </c>
      <c r="AW61">
        <v>3</v>
      </c>
      <c r="AX61">
        <v>5</v>
      </c>
      <c r="AY61">
        <v>5</v>
      </c>
      <c r="AZ61">
        <v>3</v>
      </c>
      <c r="BA61">
        <v>5</v>
      </c>
      <c r="BB61">
        <v>3</v>
      </c>
      <c r="BC61">
        <v>1</v>
      </c>
      <c r="BE61" t="s">
        <v>172</v>
      </c>
      <c r="BF61" t="s">
        <v>189</v>
      </c>
    </row>
    <row r="62" spans="1:58" x14ac:dyDescent="0.25">
      <c r="A62" s="2">
        <v>43671.806539351855</v>
      </c>
      <c r="B62" s="2">
        <v>43671.820486111108</v>
      </c>
      <c r="C62">
        <v>0</v>
      </c>
      <c r="D62" t="s">
        <v>408</v>
      </c>
      <c r="E62">
        <v>100</v>
      </c>
      <c r="F62">
        <v>1205</v>
      </c>
      <c r="G62">
        <v>1</v>
      </c>
      <c r="H62" s="2">
        <v>43671.820497685185</v>
      </c>
      <c r="I62" t="s">
        <v>409</v>
      </c>
      <c r="N62">
        <v>27.804397583007798</v>
      </c>
      <c r="O62">
        <v>-82.275901794433494</v>
      </c>
      <c r="P62" t="s">
        <v>151</v>
      </c>
      <c r="Q62" t="s">
        <v>152</v>
      </c>
      <c r="R62">
        <v>1</v>
      </c>
      <c r="S62" t="s">
        <v>410</v>
      </c>
      <c r="T62">
        <v>1</v>
      </c>
      <c r="U62">
        <v>35</v>
      </c>
      <c r="V62">
        <v>2</v>
      </c>
      <c r="W62">
        <v>2</v>
      </c>
      <c r="X62">
        <v>7</v>
      </c>
      <c r="Y62">
        <v>4</v>
      </c>
      <c r="Z62">
        <v>5</v>
      </c>
      <c r="AA62">
        <v>4.3319999999999999</v>
      </c>
      <c r="AB62">
        <v>131.98699999999999</v>
      </c>
      <c r="AC62">
        <v>285.66699999999997</v>
      </c>
      <c r="AD62">
        <v>6</v>
      </c>
      <c r="AI62">
        <v>2</v>
      </c>
      <c r="AJ62">
        <v>3</v>
      </c>
      <c r="AK62">
        <v>3</v>
      </c>
      <c r="AL62">
        <v>4</v>
      </c>
      <c r="AM62">
        <v>3</v>
      </c>
      <c r="AN62">
        <v>2</v>
      </c>
      <c r="AO62">
        <v>3</v>
      </c>
      <c r="AP62">
        <v>2</v>
      </c>
      <c r="AQ62">
        <v>5</v>
      </c>
      <c r="AR62">
        <v>1</v>
      </c>
      <c r="AS62">
        <v>1</v>
      </c>
      <c r="AT62">
        <v>3</v>
      </c>
      <c r="AU62">
        <v>3</v>
      </c>
      <c r="AV62">
        <v>4</v>
      </c>
      <c r="AW62">
        <v>2</v>
      </c>
      <c r="AX62">
        <v>3</v>
      </c>
      <c r="AY62">
        <v>3</v>
      </c>
      <c r="AZ62">
        <v>4</v>
      </c>
      <c r="BA62">
        <v>4</v>
      </c>
      <c r="BB62">
        <v>3</v>
      </c>
      <c r="BC62">
        <v>1</v>
      </c>
      <c r="BF62" t="s">
        <v>154</v>
      </c>
    </row>
    <row r="63" spans="1:58" x14ac:dyDescent="0.25">
      <c r="A63" s="2">
        <v>43671.802557870367</v>
      </c>
      <c r="B63" s="2">
        <v>43671.820740740739</v>
      </c>
      <c r="C63">
        <v>0</v>
      </c>
      <c r="D63" t="s">
        <v>411</v>
      </c>
      <c r="E63">
        <v>100</v>
      </c>
      <c r="F63">
        <v>1570</v>
      </c>
      <c r="G63">
        <v>1</v>
      </c>
      <c r="H63" s="2">
        <v>43671.820740740739</v>
      </c>
      <c r="I63" t="s">
        <v>412</v>
      </c>
      <c r="N63">
        <v>34.397506713867102</v>
      </c>
      <c r="O63">
        <v>-118.556800842285</v>
      </c>
      <c r="P63" t="s">
        <v>151</v>
      </c>
      <c r="Q63" t="s">
        <v>152</v>
      </c>
      <c r="R63">
        <v>1</v>
      </c>
      <c r="S63" t="s">
        <v>413</v>
      </c>
      <c r="T63">
        <v>1</v>
      </c>
      <c r="U63">
        <v>34</v>
      </c>
      <c r="V63">
        <v>1</v>
      </c>
      <c r="W63">
        <v>4</v>
      </c>
      <c r="X63">
        <v>7</v>
      </c>
      <c r="Y63">
        <v>7</v>
      </c>
      <c r="Z63">
        <v>4</v>
      </c>
      <c r="AE63">
        <v>167.04300000000001</v>
      </c>
      <c r="AF63">
        <v>167.04300000000001</v>
      </c>
      <c r="AG63">
        <v>247.011</v>
      </c>
      <c r="AH63">
        <v>1</v>
      </c>
      <c r="AI63">
        <v>3</v>
      </c>
      <c r="AJ63">
        <v>2</v>
      </c>
      <c r="AK63">
        <v>2</v>
      </c>
      <c r="AL63">
        <v>4</v>
      </c>
      <c r="AM63">
        <v>2</v>
      </c>
      <c r="AN63">
        <v>2</v>
      </c>
      <c r="AO63">
        <v>2</v>
      </c>
      <c r="AP63">
        <v>3</v>
      </c>
      <c r="AQ63">
        <v>1</v>
      </c>
      <c r="AR63">
        <v>1</v>
      </c>
      <c r="AS63">
        <v>1</v>
      </c>
      <c r="AT63">
        <v>3</v>
      </c>
      <c r="AU63">
        <v>3</v>
      </c>
      <c r="AV63">
        <v>4</v>
      </c>
      <c r="AW63">
        <v>3</v>
      </c>
      <c r="AX63">
        <v>3</v>
      </c>
      <c r="AY63">
        <v>2</v>
      </c>
      <c r="AZ63">
        <v>5</v>
      </c>
      <c r="BA63">
        <v>2</v>
      </c>
      <c r="BB63">
        <v>4</v>
      </c>
      <c r="BC63">
        <v>1</v>
      </c>
      <c r="BF63" t="s">
        <v>189</v>
      </c>
    </row>
    <row r="64" spans="1:58" x14ac:dyDescent="0.25">
      <c r="A64" s="2">
        <v>43671.812349537038</v>
      </c>
      <c r="B64" s="2">
        <v>43671.821400462963</v>
      </c>
      <c r="C64">
        <v>0</v>
      </c>
      <c r="D64" t="s">
        <v>414</v>
      </c>
      <c r="E64">
        <v>100</v>
      </c>
      <c r="F64">
        <v>781</v>
      </c>
      <c r="G64">
        <v>1</v>
      </c>
      <c r="H64" s="2">
        <v>43671.821400462963</v>
      </c>
      <c r="I64" t="s">
        <v>415</v>
      </c>
      <c r="N64">
        <v>28.9039001464843</v>
      </c>
      <c r="O64">
        <v>-81.996902465820298</v>
      </c>
      <c r="P64" t="s">
        <v>151</v>
      </c>
      <c r="Q64" t="s">
        <v>152</v>
      </c>
      <c r="R64">
        <v>1</v>
      </c>
      <c r="S64" t="s">
        <v>416</v>
      </c>
      <c r="T64">
        <v>1</v>
      </c>
      <c r="U64">
        <v>61</v>
      </c>
      <c r="V64">
        <v>1</v>
      </c>
      <c r="W64">
        <v>5</v>
      </c>
      <c r="X64">
        <v>7</v>
      </c>
      <c r="Y64">
        <v>1</v>
      </c>
      <c r="Z64">
        <v>5</v>
      </c>
      <c r="AE64">
        <v>15.442</v>
      </c>
      <c r="AF64">
        <v>15.442</v>
      </c>
      <c r="AG64">
        <v>211.15299999999999</v>
      </c>
      <c r="AH64">
        <v>1</v>
      </c>
      <c r="AI64">
        <v>2</v>
      </c>
      <c r="AJ64">
        <v>2</v>
      </c>
      <c r="AK64">
        <v>2</v>
      </c>
      <c r="AL64">
        <v>3</v>
      </c>
      <c r="AM64">
        <v>2</v>
      </c>
      <c r="AN64">
        <v>2</v>
      </c>
      <c r="AO64">
        <v>2</v>
      </c>
      <c r="AP64">
        <v>2</v>
      </c>
      <c r="AQ64">
        <v>1</v>
      </c>
      <c r="AR64">
        <v>1</v>
      </c>
      <c r="AS64">
        <v>1</v>
      </c>
      <c r="AT64">
        <v>3</v>
      </c>
      <c r="AU64">
        <v>2</v>
      </c>
      <c r="AV64">
        <v>5</v>
      </c>
      <c r="AW64">
        <v>5</v>
      </c>
      <c r="AX64">
        <v>4</v>
      </c>
      <c r="AY64">
        <v>3</v>
      </c>
      <c r="AZ64">
        <v>2</v>
      </c>
      <c r="BA64">
        <v>4</v>
      </c>
      <c r="BB64">
        <v>5</v>
      </c>
      <c r="BC64">
        <v>1</v>
      </c>
      <c r="BF64" t="s">
        <v>189</v>
      </c>
    </row>
    <row r="65" spans="1:58" x14ac:dyDescent="0.25">
      <c r="A65" s="2">
        <v>43671.804791666669</v>
      </c>
      <c r="B65" s="2">
        <v>43671.822627314818</v>
      </c>
      <c r="C65">
        <v>0</v>
      </c>
      <c r="D65" t="s">
        <v>417</v>
      </c>
      <c r="E65">
        <v>100</v>
      </c>
      <c r="F65">
        <v>1540</v>
      </c>
      <c r="G65">
        <v>1</v>
      </c>
      <c r="H65" s="2">
        <v>43671.822627314818</v>
      </c>
      <c r="I65" t="s">
        <v>418</v>
      </c>
      <c r="N65">
        <v>27.7391052246093</v>
      </c>
      <c r="O65">
        <v>-82.643501281738196</v>
      </c>
      <c r="P65" t="s">
        <v>151</v>
      </c>
      <c r="Q65" t="s">
        <v>152</v>
      </c>
      <c r="R65">
        <v>1</v>
      </c>
      <c r="S65" t="s">
        <v>419</v>
      </c>
      <c r="T65">
        <v>1</v>
      </c>
      <c r="U65">
        <v>32</v>
      </c>
      <c r="V65">
        <v>1</v>
      </c>
      <c r="W65">
        <v>5</v>
      </c>
      <c r="X65">
        <v>7</v>
      </c>
      <c r="Y65">
        <v>1</v>
      </c>
      <c r="Z65">
        <v>3</v>
      </c>
      <c r="AE65">
        <v>0</v>
      </c>
      <c r="AF65">
        <v>0</v>
      </c>
      <c r="AG65">
        <v>234.14400000000001</v>
      </c>
      <c r="AH65">
        <v>0</v>
      </c>
      <c r="AI65">
        <v>3</v>
      </c>
      <c r="AJ65">
        <v>4</v>
      </c>
      <c r="AK65">
        <v>2</v>
      </c>
      <c r="AL65">
        <v>5</v>
      </c>
      <c r="AM65">
        <v>4</v>
      </c>
      <c r="AN65">
        <v>2</v>
      </c>
      <c r="AO65">
        <v>2</v>
      </c>
      <c r="AP65">
        <v>2</v>
      </c>
      <c r="AQ65">
        <v>5</v>
      </c>
      <c r="AR65">
        <v>1</v>
      </c>
      <c r="AS65">
        <v>4</v>
      </c>
      <c r="AT65">
        <v>3</v>
      </c>
      <c r="AU65">
        <v>3</v>
      </c>
      <c r="AV65">
        <v>5</v>
      </c>
      <c r="AW65">
        <v>5</v>
      </c>
      <c r="AX65">
        <v>4</v>
      </c>
      <c r="AY65">
        <v>4</v>
      </c>
      <c r="AZ65">
        <v>3</v>
      </c>
      <c r="BA65">
        <v>4</v>
      </c>
      <c r="BB65">
        <v>3</v>
      </c>
      <c r="BC65">
        <v>1</v>
      </c>
      <c r="BF65" t="s">
        <v>189</v>
      </c>
    </row>
    <row r="66" spans="1:58" x14ac:dyDescent="0.25">
      <c r="A66" s="2">
        <v>43671.804629629631</v>
      </c>
      <c r="B66" s="2">
        <v>43671.823391203703</v>
      </c>
      <c r="C66">
        <v>0</v>
      </c>
      <c r="D66" t="s">
        <v>420</v>
      </c>
      <c r="E66">
        <v>100</v>
      </c>
      <c r="F66">
        <v>1620</v>
      </c>
      <c r="G66">
        <v>1</v>
      </c>
      <c r="H66" s="2">
        <v>43671.823865740742</v>
      </c>
      <c r="I66" t="s">
        <v>421</v>
      </c>
      <c r="N66">
        <v>32.8309936523437</v>
      </c>
      <c r="O66">
        <v>-96.769203186035099</v>
      </c>
      <c r="P66" t="s">
        <v>151</v>
      </c>
      <c r="Q66" t="s">
        <v>152</v>
      </c>
      <c r="R66">
        <v>1</v>
      </c>
      <c r="S66" t="s">
        <v>422</v>
      </c>
      <c r="T66">
        <v>1</v>
      </c>
      <c r="U66">
        <v>49</v>
      </c>
      <c r="V66">
        <v>1</v>
      </c>
      <c r="W66">
        <v>5</v>
      </c>
      <c r="X66">
        <v>9</v>
      </c>
      <c r="Y66">
        <v>3</v>
      </c>
      <c r="Z66">
        <v>4</v>
      </c>
      <c r="AI66">
        <v>2</v>
      </c>
      <c r="AJ66">
        <v>4</v>
      </c>
      <c r="AK66">
        <v>3</v>
      </c>
      <c r="AL66">
        <v>3</v>
      </c>
      <c r="AM66">
        <v>2</v>
      </c>
      <c r="AN66">
        <v>2</v>
      </c>
      <c r="AO66">
        <v>2</v>
      </c>
      <c r="AP66">
        <v>2</v>
      </c>
      <c r="AQ66">
        <v>1</v>
      </c>
      <c r="AR66">
        <v>1</v>
      </c>
      <c r="AS66">
        <v>1</v>
      </c>
      <c r="AT66">
        <v>4</v>
      </c>
      <c r="AU66">
        <v>3</v>
      </c>
      <c r="AV66">
        <v>4</v>
      </c>
      <c r="AW66">
        <v>4</v>
      </c>
      <c r="AX66">
        <v>3</v>
      </c>
      <c r="AY66">
        <v>3</v>
      </c>
      <c r="AZ66">
        <v>5</v>
      </c>
      <c r="BA66">
        <v>5</v>
      </c>
      <c r="BB66">
        <v>4</v>
      </c>
      <c r="BC66">
        <v>1</v>
      </c>
      <c r="BE66" t="s">
        <v>423</v>
      </c>
      <c r="BF66" t="s">
        <v>158</v>
      </c>
    </row>
    <row r="67" spans="1:58" x14ac:dyDescent="0.25">
      <c r="A67" s="2">
        <v>43671.80263888889</v>
      </c>
      <c r="B67" s="2">
        <v>43671.823518518519</v>
      </c>
      <c r="C67">
        <v>0</v>
      </c>
      <c r="D67" t="s">
        <v>401</v>
      </c>
      <c r="E67">
        <v>100</v>
      </c>
      <c r="F67">
        <v>1804</v>
      </c>
      <c r="G67">
        <v>1</v>
      </c>
      <c r="H67" s="2">
        <v>43671.823865740742</v>
      </c>
      <c r="I67" t="s">
        <v>424</v>
      </c>
      <c r="N67">
        <v>34.548492431640597</v>
      </c>
      <c r="O67">
        <v>-87.003601074218693</v>
      </c>
      <c r="P67" t="s">
        <v>151</v>
      </c>
      <c r="Q67" t="s">
        <v>152</v>
      </c>
      <c r="R67">
        <v>1</v>
      </c>
      <c r="S67" t="s">
        <v>425</v>
      </c>
      <c r="T67">
        <v>1</v>
      </c>
      <c r="U67">
        <v>45</v>
      </c>
      <c r="V67">
        <v>2</v>
      </c>
      <c r="W67">
        <v>5</v>
      </c>
      <c r="X67">
        <v>6</v>
      </c>
      <c r="Y67">
        <v>2</v>
      </c>
      <c r="Z67">
        <v>5</v>
      </c>
      <c r="AA67">
        <v>13.497999999999999</v>
      </c>
      <c r="AB67">
        <v>13.497999999999999</v>
      </c>
      <c r="AC67">
        <v>1196.329</v>
      </c>
      <c r="AD67">
        <v>1</v>
      </c>
      <c r="AI67">
        <v>5</v>
      </c>
      <c r="AJ67">
        <v>4</v>
      </c>
      <c r="AK67">
        <v>5</v>
      </c>
      <c r="AL67">
        <v>3</v>
      </c>
      <c r="AM67">
        <v>4</v>
      </c>
      <c r="AN67">
        <v>5</v>
      </c>
      <c r="AO67">
        <v>3</v>
      </c>
      <c r="AP67">
        <v>2</v>
      </c>
      <c r="AQ67">
        <v>1</v>
      </c>
      <c r="AR67">
        <v>1</v>
      </c>
      <c r="AS67">
        <v>1</v>
      </c>
      <c r="AT67">
        <v>3</v>
      </c>
      <c r="AU67">
        <v>4</v>
      </c>
      <c r="AV67">
        <v>4</v>
      </c>
      <c r="AW67">
        <v>3</v>
      </c>
      <c r="AX67">
        <v>4</v>
      </c>
      <c r="AY67">
        <v>3</v>
      </c>
      <c r="AZ67">
        <v>4</v>
      </c>
      <c r="BA67">
        <v>5</v>
      </c>
      <c r="BB67">
        <v>3</v>
      </c>
      <c r="BC67">
        <v>1</v>
      </c>
      <c r="BF67" t="s">
        <v>154</v>
      </c>
    </row>
    <row r="68" spans="1:58" x14ac:dyDescent="0.25">
      <c r="A68" s="2">
        <v>43671.80296296296</v>
      </c>
      <c r="B68" s="2">
        <v>43671.824131944442</v>
      </c>
      <c r="C68">
        <v>0</v>
      </c>
      <c r="D68" t="s">
        <v>426</v>
      </c>
      <c r="E68">
        <v>100</v>
      </c>
      <c r="F68">
        <v>1828</v>
      </c>
      <c r="G68">
        <v>1</v>
      </c>
      <c r="H68" s="2">
        <v>43671.824930555558</v>
      </c>
      <c r="I68" t="s">
        <v>427</v>
      </c>
      <c r="N68">
        <v>9.4499969482421804</v>
      </c>
      <c r="O68">
        <v>77.920013427734304</v>
      </c>
      <c r="P68" t="s">
        <v>151</v>
      </c>
      <c r="Q68" t="s">
        <v>152</v>
      </c>
      <c r="R68">
        <v>1</v>
      </c>
      <c r="S68" t="s">
        <v>428</v>
      </c>
      <c r="T68">
        <v>1</v>
      </c>
      <c r="U68">
        <v>36</v>
      </c>
      <c r="V68">
        <v>1</v>
      </c>
      <c r="W68">
        <v>1</v>
      </c>
      <c r="X68">
        <v>7</v>
      </c>
      <c r="Y68">
        <v>2</v>
      </c>
      <c r="Z68">
        <v>1</v>
      </c>
      <c r="AE68">
        <v>0</v>
      </c>
      <c r="AF68">
        <v>0</v>
      </c>
      <c r="AG68">
        <v>239.11799999999999</v>
      </c>
      <c r="AH68">
        <v>0</v>
      </c>
      <c r="AI68">
        <v>5</v>
      </c>
      <c r="AJ68">
        <v>4</v>
      </c>
      <c r="AK68">
        <v>3</v>
      </c>
      <c r="AL68">
        <v>5</v>
      </c>
      <c r="AM68">
        <v>5</v>
      </c>
      <c r="AN68">
        <v>2</v>
      </c>
      <c r="AO68">
        <v>2</v>
      </c>
      <c r="AP68">
        <v>3</v>
      </c>
      <c r="AQ68">
        <v>1</v>
      </c>
      <c r="AR68">
        <v>2</v>
      </c>
      <c r="AS68">
        <v>3</v>
      </c>
      <c r="AT68">
        <v>3</v>
      </c>
      <c r="AU68">
        <v>5</v>
      </c>
      <c r="AV68">
        <v>3</v>
      </c>
      <c r="AW68">
        <v>2</v>
      </c>
      <c r="AX68">
        <v>5</v>
      </c>
      <c r="AY68">
        <v>2</v>
      </c>
      <c r="AZ68">
        <v>3</v>
      </c>
      <c r="BA68">
        <v>4</v>
      </c>
      <c r="BB68">
        <v>2</v>
      </c>
      <c r="BC68">
        <v>1</v>
      </c>
      <c r="BF68" t="s">
        <v>189</v>
      </c>
    </row>
    <row r="69" spans="1:58" x14ac:dyDescent="0.25">
      <c r="A69" s="2">
        <v>43671.806446759256</v>
      </c>
      <c r="B69" s="2">
        <v>43671.825960648152</v>
      </c>
      <c r="C69">
        <v>0</v>
      </c>
      <c r="D69" t="s">
        <v>429</v>
      </c>
      <c r="E69">
        <v>100</v>
      </c>
      <c r="F69">
        <v>1686</v>
      </c>
      <c r="G69">
        <v>1</v>
      </c>
      <c r="H69" s="2">
        <v>43671.826122685183</v>
      </c>
      <c r="I69" t="s">
        <v>430</v>
      </c>
      <c r="N69">
        <v>41.028701782226499</v>
      </c>
      <c r="O69">
        <v>-92.794601440429602</v>
      </c>
      <c r="P69" t="s">
        <v>151</v>
      </c>
      <c r="Q69" t="s">
        <v>152</v>
      </c>
      <c r="R69">
        <v>1</v>
      </c>
      <c r="S69" t="s">
        <v>431</v>
      </c>
      <c r="T69">
        <v>1</v>
      </c>
      <c r="U69">
        <v>57</v>
      </c>
      <c r="V69">
        <v>2</v>
      </c>
      <c r="W69">
        <v>5</v>
      </c>
      <c r="X69">
        <v>5</v>
      </c>
      <c r="Y69">
        <v>3</v>
      </c>
      <c r="Z69">
        <v>2</v>
      </c>
      <c r="AA69">
        <v>16.658000000000001</v>
      </c>
      <c r="AB69">
        <v>16.658000000000001</v>
      </c>
      <c r="AC69">
        <v>1112.057</v>
      </c>
      <c r="AD69">
        <v>1</v>
      </c>
      <c r="AI69">
        <v>5</v>
      </c>
      <c r="AJ69">
        <v>4</v>
      </c>
      <c r="AK69">
        <v>2</v>
      </c>
      <c r="AL69">
        <v>5</v>
      </c>
      <c r="AM69">
        <v>2</v>
      </c>
      <c r="AN69">
        <v>2</v>
      </c>
      <c r="AO69">
        <v>4</v>
      </c>
      <c r="AP69">
        <v>3</v>
      </c>
      <c r="AQ69">
        <v>1</v>
      </c>
      <c r="AR69">
        <v>2</v>
      </c>
      <c r="AS69">
        <v>1</v>
      </c>
      <c r="AT69">
        <v>3</v>
      </c>
      <c r="AU69">
        <v>3</v>
      </c>
      <c r="AV69">
        <v>5</v>
      </c>
      <c r="AW69">
        <v>1</v>
      </c>
      <c r="AX69">
        <v>3</v>
      </c>
      <c r="AY69">
        <v>4</v>
      </c>
      <c r="AZ69">
        <v>2</v>
      </c>
      <c r="BA69">
        <v>5</v>
      </c>
      <c r="BB69">
        <v>1</v>
      </c>
      <c r="BC69">
        <v>1</v>
      </c>
      <c r="BF69" t="s">
        <v>154</v>
      </c>
    </row>
    <row r="70" spans="1:58" x14ac:dyDescent="0.25">
      <c r="A70" s="2">
        <v>43671.800879629627</v>
      </c>
      <c r="B70" s="2">
        <v>43671.826307870368</v>
      </c>
      <c r="C70">
        <v>0</v>
      </c>
      <c r="D70" t="s">
        <v>432</v>
      </c>
      <c r="E70">
        <v>100</v>
      </c>
      <c r="F70">
        <v>2197</v>
      </c>
      <c r="G70">
        <v>1</v>
      </c>
      <c r="H70" s="2">
        <v>43671.826307870368</v>
      </c>
      <c r="I70" t="s">
        <v>433</v>
      </c>
      <c r="N70">
        <v>30.833206176757798</v>
      </c>
      <c r="O70">
        <v>-88.093399047851506</v>
      </c>
      <c r="P70" t="s">
        <v>151</v>
      </c>
      <c r="Q70" t="s">
        <v>152</v>
      </c>
      <c r="R70">
        <v>1</v>
      </c>
      <c r="S70" t="s">
        <v>434</v>
      </c>
      <c r="T70">
        <v>1</v>
      </c>
      <c r="U70">
        <v>48</v>
      </c>
      <c r="V70">
        <v>2</v>
      </c>
      <c r="W70">
        <v>5</v>
      </c>
      <c r="X70">
        <v>6</v>
      </c>
      <c r="Y70">
        <v>2</v>
      </c>
      <c r="Z70">
        <v>4</v>
      </c>
      <c r="AA70">
        <v>7.2050000000000001</v>
      </c>
      <c r="AB70">
        <v>15.976000000000001</v>
      </c>
      <c r="AC70">
        <v>1087.184</v>
      </c>
      <c r="AD70">
        <v>7</v>
      </c>
      <c r="AI70">
        <v>2</v>
      </c>
      <c r="AJ70">
        <v>4</v>
      </c>
      <c r="AK70">
        <v>2</v>
      </c>
      <c r="AL70">
        <v>2</v>
      </c>
      <c r="AM70">
        <v>3</v>
      </c>
      <c r="AN70">
        <v>2</v>
      </c>
      <c r="AO70">
        <v>4</v>
      </c>
      <c r="AP70">
        <v>2</v>
      </c>
      <c r="AQ70">
        <v>1</v>
      </c>
      <c r="AR70">
        <v>1</v>
      </c>
      <c r="AS70">
        <v>1</v>
      </c>
      <c r="AT70">
        <v>5</v>
      </c>
      <c r="AU70">
        <v>3</v>
      </c>
      <c r="AV70">
        <v>3</v>
      </c>
      <c r="AW70">
        <v>5</v>
      </c>
      <c r="AX70">
        <v>5</v>
      </c>
      <c r="AY70">
        <v>4</v>
      </c>
      <c r="AZ70">
        <v>5</v>
      </c>
      <c r="BA70">
        <v>4</v>
      </c>
      <c r="BB70">
        <v>5</v>
      </c>
      <c r="BC70">
        <v>1</v>
      </c>
      <c r="BF70" t="s">
        <v>154</v>
      </c>
    </row>
    <row r="71" spans="1:58" x14ac:dyDescent="0.25">
      <c r="A71" s="2">
        <v>43671.803495370368</v>
      </c>
      <c r="B71" s="2">
        <v>43671.829687500001</v>
      </c>
      <c r="C71">
        <v>0</v>
      </c>
      <c r="D71" t="s">
        <v>435</v>
      </c>
      <c r="E71">
        <v>100</v>
      </c>
      <c r="F71">
        <v>2262</v>
      </c>
      <c r="G71">
        <v>1</v>
      </c>
      <c r="H71" s="2">
        <v>43671.829699074071</v>
      </c>
      <c r="I71" t="s">
        <v>436</v>
      </c>
      <c r="N71">
        <v>9.91900634765625</v>
      </c>
      <c r="O71">
        <v>78.1195068359375</v>
      </c>
      <c r="P71" t="s">
        <v>151</v>
      </c>
      <c r="Q71" t="s">
        <v>152</v>
      </c>
      <c r="R71">
        <v>1</v>
      </c>
      <c r="S71" t="s">
        <v>437</v>
      </c>
      <c r="T71">
        <v>1</v>
      </c>
      <c r="U71">
        <v>40</v>
      </c>
      <c r="V71">
        <v>1</v>
      </c>
      <c r="W71">
        <v>2</v>
      </c>
      <c r="X71">
        <v>5</v>
      </c>
      <c r="Y71">
        <v>2</v>
      </c>
      <c r="Z71">
        <v>3</v>
      </c>
      <c r="AI71">
        <v>2</v>
      </c>
      <c r="AJ71">
        <v>5</v>
      </c>
      <c r="AK71">
        <v>1</v>
      </c>
      <c r="AL71">
        <v>5</v>
      </c>
      <c r="AM71">
        <v>4</v>
      </c>
      <c r="AN71">
        <v>1</v>
      </c>
      <c r="AO71">
        <v>2</v>
      </c>
      <c r="AP71">
        <v>2</v>
      </c>
      <c r="AQ71">
        <v>1</v>
      </c>
      <c r="AR71">
        <v>1</v>
      </c>
      <c r="AS71">
        <v>2</v>
      </c>
      <c r="AT71">
        <v>4</v>
      </c>
      <c r="AU71">
        <v>1</v>
      </c>
      <c r="AV71">
        <v>1</v>
      </c>
      <c r="AW71">
        <v>4</v>
      </c>
      <c r="AX71">
        <v>4</v>
      </c>
      <c r="AY71">
        <v>4</v>
      </c>
      <c r="AZ71">
        <v>2</v>
      </c>
      <c r="BA71">
        <v>4</v>
      </c>
      <c r="BB71">
        <v>5</v>
      </c>
      <c r="BC71">
        <v>1</v>
      </c>
      <c r="BE71" t="s">
        <v>438</v>
      </c>
      <c r="BF71" t="s">
        <v>158</v>
      </c>
    </row>
    <row r="72" spans="1:58" x14ac:dyDescent="0.25">
      <c r="A72" s="2">
        <v>43671.822523148148</v>
      </c>
      <c r="B72" s="2">
        <v>43671.830312500002</v>
      </c>
      <c r="C72">
        <v>0</v>
      </c>
      <c r="D72" t="s">
        <v>439</v>
      </c>
      <c r="E72">
        <v>100</v>
      </c>
      <c r="F72">
        <v>672</v>
      </c>
      <c r="G72">
        <v>1</v>
      </c>
      <c r="H72" s="2">
        <v>43671.830312500002</v>
      </c>
      <c r="I72" t="s">
        <v>440</v>
      </c>
      <c r="N72">
        <v>12.4093017578125</v>
      </c>
      <c r="O72">
        <v>77.778411865234304</v>
      </c>
      <c r="P72" t="s">
        <v>151</v>
      </c>
      <c r="Q72" t="s">
        <v>152</v>
      </c>
      <c r="R72">
        <v>1</v>
      </c>
      <c r="S72" t="s">
        <v>441</v>
      </c>
      <c r="T72">
        <v>1</v>
      </c>
      <c r="U72">
        <v>39</v>
      </c>
      <c r="V72">
        <v>1</v>
      </c>
      <c r="W72">
        <v>4</v>
      </c>
      <c r="X72">
        <v>7</v>
      </c>
      <c r="Y72">
        <v>2</v>
      </c>
      <c r="Z72">
        <v>7</v>
      </c>
      <c r="AI72">
        <v>4</v>
      </c>
      <c r="AJ72">
        <v>4</v>
      </c>
      <c r="AK72">
        <v>3</v>
      </c>
      <c r="AL72">
        <v>5</v>
      </c>
      <c r="AM72">
        <v>4</v>
      </c>
      <c r="AN72">
        <v>2</v>
      </c>
      <c r="AO72">
        <v>1</v>
      </c>
      <c r="AP72">
        <v>2</v>
      </c>
      <c r="AQ72">
        <v>2</v>
      </c>
      <c r="AR72">
        <v>5</v>
      </c>
      <c r="AS72">
        <v>2</v>
      </c>
      <c r="AT72">
        <v>5</v>
      </c>
      <c r="AU72">
        <v>3</v>
      </c>
      <c r="AV72">
        <v>4</v>
      </c>
      <c r="AW72">
        <v>5</v>
      </c>
      <c r="AX72">
        <v>2</v>
      </c>
      <c r="AY72">
        <v>2</v>
      </c>
      <c r="AZ72">
        <v>4</v>
      </c>
      <c r="BA72">
        <v>2</v>
      </c>
      <c r="BB72">
        <v>3</v>
      </c>
      <c r="BC72">
        <v>1</v>
      </c>
      <c r="BF72" t="s">
        <v>158</v>
      </c>
    </row>
    <row r="73" spans="1:58" x14ac:dyDescent="0.25">
      <c r="A73" s="2">
        <v>43671.817893518521</v>
      </c>
      <c r="B73" s="2">
        <v>43671.83085648148</v>
      </c>
      <c r="C73">
        <v>0</v>
      </c>
      <c r="D73" t="s">
        <v>442</v>
      </c>
      <c r="E73">
        <v>100</v>
      </c>
      <c r="F73">
        <v>1120</v>
      </c>
      <c r="G73">
        <v>1</v>
      </c>
      <c r="H73" s="2">
        <v>43671.830868055556</v>
      </c>
      <c r="I73" t="s">
        <v>443</v>
      </c>
      <c r="N73">
        <v>45.481704711913999</v>
      </c>
      <c r="O73">
        <v>-122.415603637695</v>
      </c>
      <c r="P73" t="s">
        <v>151</v>
      </c>
      <c r="Q73" t="s">
        <v>152</v>
      </c>
      <c r="R73">
        <v>1</v>
      </c>
      <c r="S73" t="s">
        <v>444</v>
      </c>
      <c r="T73">
        <v>1</v>
      </c>
      <c r="U73">
        <v>46</v>
      </c>
      <c r="V73">
        <v>1</v>
      </c>
      <c r="W73">
        <v>5</v>
      </c>
      <c r="X73">
        <v>7</v>
      </c>
      <c r="Y73">
        <v>4</v>
      </c>
      <c r="Z73">
        <v>4</v>
      </c>
      <c r="AI73">
        <v>5</v>
      </c>
      <c r="AJ73">
        <v>4</v>
      </c>
      <c r="AK73">
        <v>3</v>
      </c>
      <c r="AL73">
        <v>2</v>
      </c>
      <c r="AM73">
        <v>4</v>
      </c>
      <c r="AN73">
        <v>2</v>
      </c>
      <c r="AO73">
        <v>3</v>
      </c>
      <c r="AP73">
        <v>2</v>
      </c>
      <c r="AQ73">
        <v>1</v>
      </c>
      <c r="AR73">
        <v>1</v>
      </c>
      <c r="AS73">
        <v>1</v>
      </c>
      <c r="AT73">
        <v>4</v>
      </c>
      <c r="AU73">
        <v>3</v>
      </c>
      <c r="AV73">
        <v>4</v>
      </c>
      <c r="AW73">
        <v>3</v>
      </c>
      <c r="AX73">
        <v>3</v>
      </c>
      <c r="AY73">
        <v>2</v>
      </c>
      <c r="AZ73">
        <v>5</v>
      </c>
      <c r="BA73">
        <v>4</v>
      </c>
      <c r="BB73">
        <v>3</v>
      </c>
      <c r="BC73">
        <v>1</v>
      </c>
      <c r="BF73" t="s">
        <v>158</v>
      </c>
    </row>
    <row r="74" spans="1:58" x14ac:dyDescent="0.25">
      <c r="A74" s="2">
        <v>43671.808263888888</v>
      </c>
      <c r="B74" s="2">
        <v>43671.831493055557</v>
      </c>
      <c r="C74">
        <v>0</v>
      </c>
      <c r="D74" t="s">
        <v>445</v>
      </c>
      <c r="E74">
        <v>100</v>
      </c>
      <c r="F74">
        <v>2007</v>
      </c>
      <c r="G74">
        <v>1</v>
      </c>
      <c r="H74" s="2">
        <v>43671.831493055557</v>
      </c>
      <c r="I74" t="s">
        <v>446</v>
      </c>
      <c r="N74">
        <v>40.786895751953097</v>
      </c>
      <c r="O74">
        <v>-74.253501892089801</v>
      </c>
      <c r="P74" t="s">
        <v>151</v>
      </c>
      <c r="Q74" t="s">
        <v>152</v>
      </c>
      <c r="R74">
        <v>1</v>
      </c>
      <c r="S74" t="s">
        <v>447</v>
      </c>
      <c r="T74">
        <v>1</v>
      </c>
      <c r="U74">
        <v>40</v>
      </c>
      <c r="V74">
        <v>2</v>
      </c>
      <c r="W74">
        <v>3</v>
      </c>
      <c r="X74">
        <v>9</v>
      </c>
      <c r="Y74">
        <v>6</v>
      </c>
      <c r="Z74">
        <v>5</v>
      </c>
      <c r="AE74">
        <v>0</v>
      </c>
      <c r="AF74">
        <v>0</v>
      </c>
      <c r="AG74">
        <v>237.30099999999999</v>
      </c>
      <c r="AH74">
        <v>0</v>
      </c>
      <c r="AI74">
        <v>3</v>
      </c>
      <c r="AJ74">
        <v>3</v>
      </c>
      <c r="AK74">
        <v>2</v>
      </c>
      <c r="AL74">
        <v>5</v>
      </c>
      <c r="AM74">
        <v>4</v>
      </c>
      <c r="AN74">
        <v>2</v>
      </c>
      <c r="AO74">
        <v>2</v>
      </c>
      <c r="AP74">
        <v>2</v>
      </c>
      <c r="AQ74">
        <v>1</v>
      </c>
      <c r="AR74">
        <v>1</v>
      </c>
      <c r="AS74">
        <v>1</v>
      </c>
      <c r="AT74">
        <v>5</v>
      </c>
      <c r="AU74">
        <v>5</v>
      </c>
      <c r="AV74">
        <v>2</v>
      </c>
      <c r="AW74">
        <v>5</v>
      </c>
      <c r="AX74">
        <v>3</v>
      </c>
      <c r="AY74">
        <v>3</v>
      </c>
      <c r="AZ74">
        <v>5</v>
      </c>
      <c r="BA74">
        <v>5</v>
      </c>
      <c r="BB74">
        <v>3</v>
      </c>
      <c r="BC74">
        <v>1</v>
      </c>
      <c r="BF74" t="s">
        <v>189</v>
      </c>
    </row>
    <row r="75" spans="1:58" x14ac:dyDescent="0.25">
      <c r="A75" s="2">
        <v>43671.803113425929</v>
      </c>
      <c r="B75" s="2">
        <v>43671.831597222219</v>
      </c>
      <c r="C75">
        <v>0</v>
      </c>
      <c r="D75" t="s">
        <v>448</v>
      </c>
      <c r="E75">
        <v>100</v>
      </c>
      <c r="F75">
        <v>2460</v>
      </c>
      <c r="G75">
        <v>1</v>
      </c>
      <c r="H75" s="2">
        <v>43671.831597222219</v>
      </c>
      <c r="I75" t="s">
        <v>449</v>
      </c>
      <c r="N75">
        <v>13.0845947265625</v>
      </c>
      <c r="O75">
        <v>80.2484130859375</v>
      </c>
      <c r="P75" t="s">
        <v>151</v>
      </c>
      <c r="Q75" t="s">
        <v>152</v>
      </c>
      <c r="R75">
        <v>1</v>
      </c>
      <c r="S75" t="s">
        <v>450</v>
      </c>
      <c r="T75">
        <v>1</v>
      </c>
      <c r="U75">
        <v>26</v>
      </c>
      <c r="V75">
        <v>1</v>
      </c>
      <c r="W75">
        <v>2</v>
      </c>
      <c r="X75">
        <v>7</v>
      </c>
      <c r="Y75">
        <v>4</v>
      </c>
      <c r="Z75">
        <v>6</v>
      </c>
      <c r="AA75">
        <v>331.99900000000002</v>
      </c>
      <c r="AB75">
        <v>331.99900000000002</v>
      </c>
      <c r="AC75">
        <v>1730.299</v>
      </c>
      <c r="AD75">
        <v>1</v>
      </c>
      <c r="AI75">
        <v>3</v>
      </c>
      <c r="AJ75">
        <v>3</v>
      </c>
      <c r="AK75">
        <v>5</v>
      </c>
      <c r="AL75">
        <v>4</v>
      </c>
      <c r="AM75">
        <v>4</v>
      </c>
      <c r="AN75">
        <v>4</v>
      </c>
      <c r="AO75">
        <v>2</v>
      </c>
      <c r="AP75">
        <v>3</v>
      </c>
      <c r="AQ75">
        <v>3</v>
      </c>
      <c r="AR75">
        <v>3</v>
      </c>
      <c r="AS75">
        <v>5</v>
      </c>
      <c r="AT75">
        <v>3</v>
      </c>
      <c r="AU75">
        <v>5</v>
      </c>
      <c r="AV75">
        <v>4</v>
      </c>
      <c r="AW75">
        <v>5</v>
      </c>
      <c r="AX75">
        <v>3</v>
      </c>
      <c r="AY75">
        <v>3</v>
      </c>
      <c r="AZ75">
        <v>5</v>
      </c>
      <c r="BA75">
        <v>1</v>
      </c>
      <c r="BB75">
        <v>4</v>
      </c>
      <c r="BC75">
        <v>1</v>
      </c>
      <c r="BF75" t="s">
        <v>154</v>
      </c>
    </row>
    <row r="76" spans="1:58" x14ac:dyDescent="0.25">
      <c r="A76" s="2">
        <v>43671.803576388891</v>
      </c>
      <c r="B76" s="2">
        <v>43671.833287037036</v>
      </c>
      <c r="C76">
        <v>0</v>
      </c>
      <c r="D76" t="s">
        <v>451</v>
      </c>
      <c r="E76">
        <v>100</v>
      </c>
      <c r="F76">
        <v>2567</v>
      </c>
      <c r="G76">
        <v>1</v>
      </c>
      <c r="H76" s="2">
        <v>43671.833298611113</v>
      </c>
      <c r="I76" t="s">
        <v>452</v>
      </c>
      <c r="N76">
        <v>11.0054931640625</v>
      </c>
      <c r="O76">
        <v>76.966094970703097</v>
      </c>
      <c r="P76" t="s">
        <v>151</v>
      </c>
      <c r="Q76" t="s">
        <v>152</v>
      </c>
      <c r="R76">
        <v>1</v>
      </c>
      <c r="S76" t="s">
        <v>453</v>
      </c>
      <c r="T76">
        <v>1</v>
      </c>
      <c r="U76">
        <v>38</v>
      </c>
      <c r="V76">
        <v>2</v>
      </c>
      <c r="W76">
        <v>2</v>
      </c>
      <c r="X76">
        <v>9</v>
      </c>
      <c r="Y76">
        <v>1</v>
      </c>
      <c r="Z76">
        <v>2</v>
      </c>
      <c r="AI76">
        <v>5</v>
      </c>
      <c r="AJ76">
        <v>4</v>
      </c>
      <c r="AK76">
        <v>4</v>
      </c>
      <c r="AL76">
        <v>5</v>
      </c>
      <c r="AM76">
        <v>2</v>
      </c>
      <c r="AN76">
        <v>2</v>
      </c>
      <c r="AO76">
        <v>5</v>
      </c>
      <c r="AP76">
        <v>3</v>
      </c>
      <c r="AQ76">
        <v>1</v>
      </c>
      <c r="AR76">
        <v>1</v>
      </c>
      <c r="AS76">
        <v>3</v>
      </c>
      <c r="AT76">
        <v>4</v>
      </c>
      <c r="AU76">
        <v>5</v>
      </c>
      <c r="AV76">
        <v>5</v>
      </c>
      <c r="AW76">
        <v>3</v>
      </c>
      <c r="AX76">
        <v>5</v>
      </c>
      <c r="AY76">
        <v>5</v>
      </c>
      <c r="AZ76">
        <v>4</v>
      </c>
      <c r="BA76">
        <v>4</v>
      </c>
      <c r="BB76">
        <v>4</v>
      </c>
      <c r="BC76">
        <v>1</v>
      </c>
      <c r="BF76" t="s">
        <v>158</v>
      </c>
    </row>
    <row r="77" spans="1:58" x14ac:dyDescent="0.25">
      <c r="A77" s="2">
        <v>43671.826203703706</v>
      </c>
      <c r="B77" s="2">
        <v>43671.834988425922</v>
      </c>
      <c r="C77">
        <v>0</v>
      </c>
      <c r="D77" t="s">
        <v>454</v>
      </c>
      <c r="E77">
        <v>100</v>
      </c>
      <c r="F77">
        <v>758</v>
      </c>
      <c r="G77">
        <v>1</v>
      </c>
      <c r="H77" s="2">
        <v>43671.834999999999</v>
      </c>
      <c r="I77" t="s">
        <v>455</v>
      </c>
      <c r="N77">
        <v>41.272293090820298</v>
      </c>
      <c r="O77">
        <v>-75.888702392578097</v>
      </c>
      <c r="P77" t="s">
        <v>151</v>
      </c>
      <c r="Q77" t="s">
        <v>152</v>
      </c>
      <c r="R77">
        <v>1</v>
      </c>
      <c r="S77" t="s">
        <v>456</v>
      </c>
      <c r="T77">
        <v>1</v>
      </c>
      <c r="U77">
        <v>39</v>
      </c>
      <c r="V77">
        <v>1</v>
      </c>
      <c r="W77">
        <v>5</v>
      </c>
      <c r="X77">
        <v>7</v>
      </c>
      <c r="Y77">
        <v>4</v>
      </c>
      <c r="Z77">
        <v>4</v>
      </c>
      <c r="AE77">
        <v>0</v>
      </c>
      <c r="AF77">
        <v>0</v>
      </c>
      <c r="AG77">
        <v>215.75399999999999</v>
      </c>
      <c r="AH77">
        <v>0</v>
      </c>
      <c r="AI77">
        <v>3</v>
      </c>
      <c r="AJ77">
        <v>2</v>
      </c>
      <c r="AK77">
        <v>2</v>
      </c>
      <c r="AL77">
        <v>2</v>
      </c>
      <c r="AM77">
        <v>3</v>
      </c>
      <c r="AN77">
        <v>2</v>
      </c>
      <c r="AO77">
        <v>3</v>
      </c>
      <c r="AP77">
        <v>2</v>
      </c>
      <c r="AQ77">
        <v>1</v>
      </c>
      <c r="AR77">
        <v>1</v>
      </c>
      <c r="AS77">
        <v>1</v>
      </c>
      <c r="AT77">
        <v>2</v>
      </c>
      <c r="AU77">
        <v>4</v>
      </c>
      <c r="AV77">
        <v>5</v>
      </c>
      <c r="AW77">
        <v>5</v>
      </c>
      <c r="AX77">
        <v>5</v>
      </c>
      <c r="AY77">
        <v>3</v>
      </c>
      <c r="AZ77">
        <v>5</v>
      </c>
      <c r="BA77">
        <v>5</v>
      </c>
      <c r="BB77">
        <v>2</v>
      </c>
      <c r="BC77">
        <v>1</v>
      </c>
      <c r="BF77" t="s">
        <v>189</v>
      </c>
    </row>
    <row r="78" spans="1:58" x14ac:dyDescent="0.25">
      <c r="A78" s="2">
        <v>43671.809803240743</v>
      </c>
      <c r="B78" s="2">
        <v>43671.836215277777</v>
      </c>
      <c r="C78">
        <v>0</v>
      </c>
      <c r="D78" t="s">
        <v>457</v>
      </c>
      <c r="E78">
        <v>100</v>
      </c>
      <c r="F78">
        <v>2281</v>
      </c>
      <c r="G78">
        <v>1</v>
      </c>
      <c r="H78" s="2">
        <v>43671.83625</v>
      </c>
      <c r="I78" t="s">
        <v>458</v>
      </c>
      <c r="N78">
        <v>33.916793823242102</v>
      </c>
      <c r="O78">
        <v>-118.343200683593</v>
      </c>
      <c r="P78" t="s">
        <v>151</v>
      </c>
      <c r="Q78" t="s">
        <v>152</v>
      </c>
      <c r="R78">
        <v>1</v>
      </c>
      <c r="S78" t="s">
        <v>459</v>
      </c>
      <c r="T78">
        <v>1</v>
      </c>
      <c r="U78">
        <v>45</v>
      </c>
      <c r="V78">
        <v>2</v>
      </c>
      <c r="W78">
        <v>5</v>
      </c>
      <c r="X78">
        <v>6</v>
      </c>
      <c r="Y78">
        <v>3</v>
      </c>
      <c r="Z78">
        <v>2</v>
      </c>
      <c r="AE78">
        <v>4.4660000000000002</v>
      </c>
      <c r="AF78">
        <v>210.31399999999999</v>
      </c>
      <c r="AG78">
        <v>211.58600000000001</v>
      </c>
      <c r="AH78">
        <v>3</v>
      </c>
      <c r="AI78">
        <v>5</v>
      </c>
      <c r="AJ78">
        <v>5</v>
      </c>
      <c r="AK78">
        <v>3</v>
      </c>
      <c r="AL78">
        <v>5</v>
      </c>
      <c r="AM78">
        <v>5</v>
      </c>
      <c r="AN78">
        <v>3</v>
      </c>
      <c r="AO78">
        <v>3</v>
      </c>
      <c r="AP78">
        <v>2</v>
      </c>
      <c r="AQ78">
        <v>1</v>
      </c>
      <c r="AR78">
        <v>2</v>
      </c>
      <c r="AS78">
        <v>1</v>
      </c>
      <c r="AT78">
        <v>4</v>
      </c>
      <c r="AU78">
        <v>3</v>
      </c>
      <c r="AV78">
        <v>3</v>
      </c>
      <c r="AW78">
        <v>5</v>
      </c>
      <c r="AX78">
        <v>4</v>
      </c>
      <c r="AY78">
        <v>5</v>
      </c>
      <c r="AZ78">
        <v>5</v>
      </c>
      <c r="BA78">
        <v>5</v>
      </c>
      <c r="BB78">
        <v>5</v>
      </c>
      <c r="BC78">
        <v>1</v>
      </c>
      <c r="BF78" t="s">
        <v>189</v>
      </c>
    </row>
    <row r="79" spans="1:58" x14ac:dyDescent="0.25">
      <c r="A79" s="2">
        <v>43671.806956018518</v>
      </c>
      <c r="B79" s="2">
        <v>43671.842824074076</v>
      </c>
      <c r="C79">
        <v>0</v>
      </c>
      <c r="D79" t="s">
        <v>460</v>
      </c>
      <c r="E79">
        <v>100</v>
      </c>
      <c r="F79">
        <v>3099</v>
      </c>
      <c r="G79">
        <v>1</v>
      </c>
      <c r="H79" s="2">
        <v>43671.842835648145</v>
      </c>
      <c r="I79" t="s">
        <v>461</v>
      </c>
      <c r="N79">
        <v>41.7113037109375</v>
      </c>
      <c r="O79">
        <v>-70.477500915527301</v>
      </c>
      <c r="P79" t="s">
        <v>151</v>
      </c>
      <c r="Q79" t="s">
        <v>152</v>
      </c>
      <c r="R79">
        <v>1</v>
      </c>
      <c r="S79" t="s">
        <v>462</v>
      </c>
      <c r="T79">
        <v>1</v>
      </c>
      <c r="U79">
        <v>44</v>
      </c>
      <c r="V79">
        <v>1</v>
      </c>
      <c r="W79">
        <v>5</v>
      </c>
      <c r="X79">
        <v>9</v>
      </c>
      <c r="Y79">
        <v>1</v>
      </c>
      <c r="Z79">
        <v>4</v>
      </c>
      <c r="AI79">
        <v>3</v>
      </c>
      <c r="AJ79">
        <v>2</v>
      </c>
      <c r="AK79">
        <v>2</v>
      </c>
      <c r="AL79">
        <v>3</v>
      </c>
      <c r="AM79">
        <v>4</v>
      </c>
      <c r="AN79">
        <v>2</v>
      </c>
      <c r="AO79">
        <v>2</v>
      </c>
      <c r="AP79">
        <v>2</v>
      </c>
      <c r="AQ79">
        <v>1</v>
      </c>
      <c r="AR79">
        <v>1</v>
      </c>
      <c r="AS79">
        <v>1</v>
      </c>
      <c r="AT79">
        <v>4</v>
      </c>
      <c r="AU79">
        <v>3</v>
      </c>
      <c r="AV79">
        <v>4</v>
      </c>
      <c r="AW79">
        <v>5</v>
      </c>
      <c r="AX79">
        <v>4</v>
      </c>
      <c r="AY79">
        <v>3</v>
      </c>
      <c r="AZ79">
        <v>4</v>
      </c>
      <c r="BA79">
        <v>5</v>
      </c>
      <c r="BB79">
        <v>4</v>
      </c>
      <c r="BC79">
        <v>1</v>
      </c>
      <c r="BF79" t="s">
        <v>158</v>
      </c>
    </row>
    <row r="80" spans="1:58" x14ac:dyDescent="0.25">
      <c r="A80" s="2">
        <v>43671.808842592596</v>
      </c>
      <c r="B80" s="2">
        <v>43671.842893518522</v>
      </c>
      <c r="C80">
        <v>0</v>
      </c>
      <c r="D80" t="s">
        <v>463</v>
      </c>
      <c r="E80">
        <v>100</v>
      </c>
      <c r="F80">
        <v>2942</v>
      </c>
      <c r="G80">
        <v>1</v>
      </c>
      <c r="H80" s="2">
        <v>43671.842905092592</v>
      </c>
      <c r="I80" t="s">
        <v>464</v>
      </c>
      <c r="N80">
        <v>32.469894409179602</v>
      </c>
      <c r="O80">
        <v>-90.110198974609304</v>
      </c>
      <c r="P80" t="s">
        <v>151</v>
      </c>
      <c r="Q80" t="s">
        <v>152</v>
      </c>
      <c r="R80">
        <v>1</v>
      </c>
      <c r="S80" t="s">
        <v>465</v>
      </c>
      <c r="T80">
        <v>1</v>
      </c>
      <c r="U80">
        <v>51</v>
      </c>
      <c r="V80">
        <v>2</v>
      </c>
      <c r="W80">
        <v>5</v>
      </c>
      <c r="X80">
        <v>9</v>
      </c>
      <c r="Y80">
        <v>4</v>
      </c>
      <c r="Z80">
        <v>5</v>
      </c>
      <c r="AI80">
        <v>5</v>
      </c>
      <c r="AJ80">
        <v>3</v>
      </c>
      <c r="AK80">
        <v>3</v>
      </c>
      <c r="AL80">
        <v>4</v>
      </c>
      <c r="AM80">
        <v>4</v>
      </c>
      <c r="AN80">
        <v>3</v>
      </c>
      <c r="AO80">
        <v>3</v>
      </c>
      <c r="AP80">
        <v>3</v>
      </c>
      <c r="AQ80">
        <v>1</v>
      </c>
      <c r="AR80">
        <v>1</v>
      </c>
      <c r="AS80">
        <v>1</v>
      </c>
      <c r="AT80">
        <v>4</v>
      </c>
      <c r="AU80">
        <v>4</v>
      </c>
      <c r="AV80">
        <v>3</v>
      </c>
      <c r="AW80">
        <v>5</v>
      </c>
      <c r="AX80">
        <v>3</v>
      </c>
      <c r="AY80">
        <v>4</v>
      </c>
      <c r="AZ80">
        <v>2</v>
      </c>
      <c r="BA80">
        <v>4</v>
      </c>
      <c r="BB80">
        <v>5</v>
      </c>
      <c r="BC80">
        <v>1</v>
      </c>
      <c r="BF80" t="s">
        <v>158</v>
      </c>
    </row>
    <row r="81" spans="1:58" x14ac:dyDescent="0.25">
      <c r="A81" s="2">
        <v>43671.810289351852</v>
      </c>
      <c r="B81" s="2">
        <v>43671.844490740739</v>
      </c>
      <c r="C81">
        <v>0</v>
      </c>
      <c r="D81" t="s">
        <v>466</v>
      </c>
      <c r="E81">
        <v>100</v>
      </c>
      <c r="F81">
        <v>2954</v>
      </c>
      <c r="G81">
        <v>1</v>
      </c>
      <c r="H81" s="2">
        <v>43671.844502314816</v>
      </c>
      <c r="I81" t="s">
        <v>467</v>
      </c>
      <c r="N81">
        <v>33.149398803710902</v>
      </c>
      <c r="O81">
        <v>-96.8280029296875</v>
      </c>
      <c r="P81" t="s">
        <v>151</v>
      </c>
      <c r="Q81" t="s">
        <v>152</v>
      </c>
      <c r="R81">
        <v>1</v>
      </c>
      <c r="S81" t="s">
        <v>468</v>
      </c>
      <c r="T81">
        <v>1</v>
      </c>
      <c r="U81">
        <v>34</v>
      </c>
      <c r="V81">
        <v>1</v>
      </c>
      <c r="W81">
        <v>5</v>
      </c>
      <c r="X81">
        <v>6</v>
      </c>
      <c r="Y81">
        <v>2</v>
      </c>
      <c r="Z81">
        <v>5</v>
      </c>
      <c r="AA81">
        <v>18.754999999999999</v>
      </c>
      <c r="AB81">
        <v>18.754999999999999</v>
      </c>
      <c r="AC81">
        <v>973.423</v>
      </c>
      <c r="AD81">
        <v>1</v>
      </c>
      <c r="AI81">
        <v>5</v>
      </c>
      <c r="AJ81">
        <v>3</v>
      </c>
      <c r="AK81">
        <v>5</v>
      </c>
      <c r="AL81">
        <v>4</v>
      </c>
      <c r="AM81">
        <v>4</v>
      </c>
      <c r="AN81">
        <v>5</v>
      </c>
      <c r="AO81">
        <v>3</v>
      </c>
      <c r="AP81">
        <v>2</v>
      </c>
      <c r="AQ81">
        <v>1</v>
      </c>
      <c r="AR81">
        <v>1</v>
      </c>
      <c r="AS81">
        <v>1</v>
      </c>
      <c r="AT81">
        <v>3</v>
      </c>
      <c r="AU81">
        <v>5</v>
      </c>
      <c r="AV81">
        <v>4</v>
      </c>
      <c r="AW81">
        <v>4</v>
      </c>
      <c r="AX81">
        <v>3</v>
      </c>
      <c r="AY81">
        <v>3</v>
      </c>
      <c r="AZ81">
        <v>5</v>
      </c>
      <c r="BA81">
        <v>5</v>
      </c>
      <c r="BB81">
        <v>4</v>
      </c>
      <c r="BC81">
        <v>1</v>
      </c>
      <c r="BF81" t="s">
        <v>154</v>
      </c>
    </row>
    <row r="82" spans="1:58" x14ac:dyDescent="0.25">
      <c r="A82" s="2">
        <v>43671.803622685184</v>
      </c>
      <c r="B82" s="2">
        <v>43671.848865740743</v>
      </c>
      <c r="C82">
        <v>0</v>
      </c>
      <c r="D82" t="s">
        <v>469</v>
      </c>
      <c r="E82">
        <v>100</v>
      </c>
      <c r="F82">
        <v>3908</v>
      </c>
      <c r="G82">
        <v>1</v>
      </c>
      <c r="H82" s="2">
        <v>43671.848865740743</v>
      </c>
      <c r="I82" t="s">
        <v>470</v>
      </c>
      <c r="N82">
        <v>39.377304077148402</v>
      </c>
      <c r="O82">
        <v>-74.612297058105398</v>
      </c>
      <c r="P82" t="s">
        <v>151</v>
      </c>
      <c r="Q82" t="s">
        <v>152</v>
      </c>
      <c r="R82">
        <v>1</v>
      </c>
      <c r="S82" t="s">
        <v>471</v>
      </c>
      <c r="T82">
        <v>1</v>
      </c>
      <c r="U82">
        <v>28</v>
      </c>
      <c r="V82">
        <v>1</v>
      </c>
      <c r="W82">
        <v>5</v>
      </c>
      <c r="X82">
        <v>7</v>
      </c>
      <c r="Y82">
        <v>3</v>
      </c>
      <c r="Z82">
        <v>4</v>
      </c>
      <c r="AI82">
        <v>2</v>
      </c>
      <c r="AJ82">
        <v>5</v>
      </c>
      <c r="AK82">
        <v>5</v>
      </c>
      <c r="AL82">
        <v>5</v>
      </c>
      <c r="AM82">
        <v>2</v>
      </c>
      <c r="AN82">
        <v>1</v>
      </c>
      <c r="AO82">
        <v>5</v>
      </c>
      <c r="AP82">
        <v>3</v>
      </c>
      <c r="AQ82">
        <v>1</v>
      </c>
      <c r="AR82">
        <v>2</v>
      </c>
      <c r="AS82">
        <v>2</v>
      </c>
      <c r="AT82">
        <v>5</v>
      </c>
      <c r="AU82">
        <v>3</v>
      </c>
      <c r="AV82">
        <v>3</v>
      </c>
      <c r="AW82">
        <v>3</v>
      </c>
      <c r="AX82">
        <v>5</v>
      </c>
      <c r="AY82">
        <v>2</v>
      </c>
      <c r="AZ82">
        <v>3</v>
      </c>
      <c r="BA82">
        <v>5</v>
      </c>
      <c r="BB82">
        <v>3</v>
      </c>
      <c r="BC82">
        <v>1</v>
      </c>
      <c r="BF82" t="s">
        <v>158</v>
      </c>
    </row>
    <row r="83" spans="1:58" x14ac:dyDescent="0.25">
      <c r="A83" s="2">
        <v>43671.804212962961</v>
      </c>
      <c r="B83" s="2">
        <v>43671.851504629631</v>
      </c>
      <c r="C83">
        <v>0</v>
      </c>
      <c r="D83" t="s">
        <v>472</v>
      </c>
      <c r="E83">
        <v>100</v>
      </c>
      <c r="F83">
        <v>4085</v>
      </c>
      <c r="G83">
        <v>1</v>
      </c>
      <c r="H83" s="2">
        <v>43671.8515162037</v>
      </c>
      <c r="I83" t="s">
        <v>473</v>
      </c>
      <c r="N83">
        <v>42.661407470703097</v>
      </c>
      <c r="O83">
        <v>-84.072097778320298</v>
      </c>
      <c r="P83" t="s">
        <v>151</v>
      </c>
      <c r="Q83" t="s">
        <v>152</v>
      </c>
      <c r="R83">
        <v>1</v>
      </c>
      <c r="S83" t="s">
        <v>474</v>
      </c>
      <c r="T83">
        <v>1</v>
      </c>
      <c r="U83">
        <v>31</v>
      </c>
      <c r="V83">
        <v>2</v>
      </c>
      <c r="W83">
        <v>5</v>
      </c>
      <c r="X83">
        <v>6</v>
      </c>
      <c r="Y83">
        <v>2</v>
      </c>
      <c r="Z83">
        <v>4</v>
      </c>
      <c r="AA83">
        <v>9.8989999999999991</v>
      </c>
      <c r="AB83">
        <v>1126.0119999999999</v>
      </c>
      <c r="AC83">
        <v>2035.94</v>
      </c>
      <c r="AD83">
        <v>3</v>
      </c>
      <c r="AI83">
        <v>3</v>
      </c>
      <c r="AJ83">
        <v>3</v>
      </c>
      <c r="AK83">
        <v>2</v>
      </c>
      <c r="AL83">
        <v>3</v>
      </c>
      <c r="AM83">
        <v>2</v>
      </c>
      <c r="AN83">
        <v>2</v>
      </c>
      <c r="AO83">
        <v>2</v>
      </c>
      <c r="AP83">
        <v>2</v>
      </c>
      <c r="AQ83">
        <v>1</v>
      </c>
      <c r="AR83">
        <v>1</v>
      </c>
      <c r="AS83">
        <v>1</v>
      </c>
      <c r="AT83">
        <v>4</v>
      </c>
      <c r="AU83">
        <v>3</v>
      </c>
      <c r="AV83">
        <v>2</v>
      </c>
      <c r="AW83">
        <v>3</v>
      </c>
      <c r="AX83">
        <v>3</v>
      </c>
      <c r="AY83">
        <v>3</v>
      </c>
      <c r="AZ83">
        <v>3</v>
      </c>
      <c r="BA83">
        <v>4</v>
      </c>
      <c r="BB83">
        <v>3</v>
      </c>
      <c r="BC83">
        <v>1</v>
      </c>
      <c r="BF83" t="s">
        <v>154</v>
      </c>
    </row>
    <row r="84" spans="1:58" x14ac:dyDescent="0.25">
      <c r="A84" s="2">
        <v>43671.833194444444</v>
      </c>
      <c r="B84" s="2">
        <v>43671.852835648147</v>
      </c>
      <c r="C84">
        <v>0</v>
      </c>
      <c r="D84" t="s">
        <v>475</v>
      </c>
      <c r="E84">
        <v>100</v>
      </c>
      <c r="F84">
        <v>1696</v>
      </c>
      <c r="G84">
        <v>1</v>
      </c>
      <c r="H84" s="2">
        <v>43671.852835648147</v>
      </c>
      <c r="I84" t="s">
        <v>476</v>
      </c>
      <c r="N84">
        <v>32.336593627929602</v>
      </c>
      <c r="O84">
        <v>-111.177101135253</v>
      </c>
      <c r="P84" t="s">
        <v>151</v>
      </c>
      <c r="Q84" t="s">
        <v>152</v>
      </c>
      <c r="R84">
        <v>1</v>
      </c>
      <c r="S84" t="s">
        <v>477</v>
      </c>
      <c r="T84">
        <v>1</v>
      </c>
      <c r="U84">
        <v>35</v>
      </c>
      <c r="V84">
        <v>1</v>
      </c>
      <c r="W84">
        <v>5</v>
      </c>
      <c r="X84">
        <v>5</v>
      </c>
      <c r="Y84">
        <v>4</v>
      </c>
      <c r="Z84">
        <v>5</v>
      </c>
      <c r="AE84">
        <v>0</v>
      </c>
      <c r="AF84">
        <v>0</v>
      </c>
      <c r="AG84">
        <v>208.55699999999999</v>
      </c>
      <c r="AH84">
        <v>0</v>
      </c>
      <c r="AI84">
        <v>5</v>
      </c>
      <c r="AJ84">
        <v>2</v>
      </c>
      <c r="AK84">
        <v>2</v>
      </c>
      <c r="AL84">
        <v>3</v>
      </c>
      <c r="AM84">
        <v>4</v>
      </c>
      <c r="AN84">
        <v>5</v>
      </c>
      <c r="AO84">
        <v>3</v>
      </c>
      <c r="AP84">
        <v>2</v>
      </c>
      <c r="AQ84">
        <v>1</v>
      </c>
      <c r="AR84">
        <v>1</v>
      </c>
      <c r="AS84">
        <v>1</v>
      </c>
      <c r="AT84">
        <v>4</v>
      </c>
      <c r="AU84">
        <v>2</v>
      </c>
      <c r="AV84">
        <v>3</v>
      </c>
      <c r="AW84">
        <v>3</v>
      </c>
      <c r="AX84">
        <v>3</v>
      </c>
      <c r="AY84">
        <v>4</v>
      </c>
      <c r="AZ84">
        <v>2</v>
      </c>
      <c r="BA84">
        <v>5</v>
      </c>
      <c r="BB84">
        <v>5</v>
      </c>
      <c r="BC84">
        <v>1</v>
      </c>
      <c r="BF84" t="s">
        <v>189</v>
      </c>
    </row>
    <row r="85" spans="1:58" x14ac:dyDescent="0.25">
      <c r="A85" s="2">
        <v>43671.804444444446</v>
      </c>
      <c r="B85" s="2">
        <v>43671.858020833337</v>
      </c>
      <c r="C85">
        <v>0</v>
      </c>
      <c r="D85" t="s">
        <v>478</v>
      </c>
      <c r="E85">
        <v>100</v>
      </c>
      <c r="F85">
        <v>4629</v>
      </c>
      <c r="G85">
        <v>1</v>
      </c>
      <c r="H85" s="2">
        <v>43671.858020833337</v>
      </c>
      <c r="I85" t="s">
        <v>479</v>
      </c>
      <c r="N85">
        <v>42.278305053710902</v>
      </c>
      <c r="O85">
        <v>-71.1593017578125</v>
      </c>
      <c r="P85" t="s">
        <v>151</v>
      </c>
      <c r="Q85" t="s">
        <v>152</v>
      </c>
      <c r="R85">
        <v>1</v>
      </c>
      <c r="S85" t="s">
        <v>480</v>
      </c>
      <c r="T85">
        <v>1</v>
      </c>
      <c r="U85">
        <v>49</v>
      </c>
      <c r="V85">
        <v>2</v>
      </c>
      <c r="W85">
        <v>5</v>
      </c>
      <c r="X85">
        <v>7</v>
      </c>
      <c r="Y85">
        <v>2</v>
      </c>
      <c r="Z85">
        <v>4</v>
      </c>
      <c r="AA85">
        <v>22.547999999999998</v>
      </c>
      <c r="AB85">
        <v>22.547999999999998</v>
      </c>
      <c r="AC85">
        <v>1092.479</v>
      </c>
      <c r="AD85">
        <v>1</v>
      </c>
      <c r="AI85">
        <v>3</v>
      </c>
      <c r="AJ85">
        <v>3</v>
      </c>
      <c r="AK85">
        <v>2</v>
      </c>
      <c r="AL85">
        <v>3</v>
      </c>
      <c r="AM85">
        <v>3</v>
      </c>
      <c r="AN85">
        <v>3</v>
      </c>
      <c r="AO85">
        <v>2</v>
      </c>
      <c r="AP85">
        <v>2</v>
      </c>
      <c r="AQ85">
        <v>1</v>
      </c>
      <c r="AR85">
        <v>1</v>
      </c>
      <c r="AS85">
        <v>1</v>
      </c>
      <c r="AT85">
        <v>4</v>
      </c>
      <c r="AU85">
        <v>3</v>
      </c>
      <c r="AV85">
        <v>4</v>
      </c>
      <c r="AW85">
        <v>3</v>
      </c>
      <c r="AX85">
        <v>4</v>
      </c>
      <c r="AY85">
        <v>3</v>
      </c>
      <c r="AZ85">
        <v>3</v>
      </c>
      <c r="BA85">
        <v>5</v>
      </c>
      <c r="BB85">
        <v>5</v>
      </c>
      <c r="BC85">
        <v>1</v>
      </c>
      <c r="BF85" t="s">
        <v>154</v>
      </c>
    </row>
    <row r="86" spans="1:58" x14ac:dyDescent="0.25">
      <c r="A86" s="2">
        <v>43671.810231481482</v>
      </c>
      <c r="B86" s="2">
        <v>43671.858796296299</v>
      </c>
      <c r="C86">
        <v>0</v>
      </c>
      <c r="D86" t="s">
        <v>481</v>
      </c>
      <c r="E86">
        <v>100</v>
      </c>
      <c r="F86">
        <v>4196</v>
      </c>
      <c r="G86">
        <v>1</v>
      </c>
      <c r="H86" s="2">
        <v>43671.858807870369</v>
      </c>
      <c r="I86" t="s">
        <v>482</v>
      </c>
      <c r="N86">
        <v>40.8446044921875</v>
      </c>
      <c r="O86">
        <v>-74.574897766113196</v>
      </c>
      <c r="P86" t="s">
        <v>151</v>
      </c>
      <c r="Q86" t="s">
        <v>152</v>
      </c>
      <c r="R86">
        <v>1</v>
      </c>
      <c r="S86" t="s">
        <v>483</v>
      </c>
      <c r="T86">
        <v>1</v>
      </c>
      <c r="U86">
        <v>37</v>
      </c>
      <c r="V86">
        <v>1</v>
      </c>
      <c r="W86">
        <v>2</v>
      </c>
      <c r="X86">
        <v>7</v>
      </c>
      <c r="Y86">
        <v>3</v>
      </c>
      <c r="Z86">
        <v>5</v>
      </c>
      <c r="AI86">
        <v>5</v>
      </c>
      <c r="AJ86">
        <v>4</v>
      </c>
      <c r="AK86">
        <v>2</v>
      </c>
      <c r="AL86">
        <v>4</v>
      </c>
      <c r="AM86">
        <v>3</v>
      </c>
      <c r="AN86">
        <v>2</v>
      </c>
      <c r="AO86">
        <v>2</v>
      </c>
      <c r="AP86">
        <v>2</v>
      </c>
      <c r="AQ86">
        <v>1</v>
      </c>
      <c r="AR86">
        <v>1</v>
      </c>
      <c r="AS86">
        <v>1</v>
      </c>
      <c r="AT86">
        <v>3</v>
      </c>
      <c r="AU86">
        <v>4</v>
      </c>
      <c r="AV86">
        <v>3</v>
      </c>
      <c r="AW86">
        <v>4</v>
      </c>
      <c r="AX86">
        <v>4</v>
      </c>
      <c r="AY86">
        <v>4</v>
      </c>
      <c r="AZ86">
        <v>5</v>
      </c>
      <c r="BA86">
        <v>4</v>
      </c>
      <c r="BB86">
        <v>4</v>
      </c>
      <c r="BC86">
        <v>1</v>
      </c>
      <c r="BF86" t="s">
        <v>158</v>
      </c>
    </row>
    <row r="87" spans="1:58" x14ac:dyDescent="0.25">
      <c r="A87" s="2">
        <v>43671.815208333333</v>
      </c>
      <c r="B87" s="2">
        <v>43671.859525462962</v>
      </c>
      <c r="C87">
        <v>0</v>
      </c>
      <c r="D87" t="s">
        <v>484</v>
      </c>
      <c r="E87">
        <v>100</v>
      </c>
      <c r="F87">
        <v>3829</v>
      </c>
      <c r="G87">
        <v>1</v>
      </c>
      <c r="H87" s="2">
        <v>43671.859525462962</v>
      </c>
      <c r="I87" t="s">
        <v>485</v>
      </c>
      <c r="N87">
        <v>42.928497314453097</v>
      </c>
      <c r="O87">
        <v>-76.559097290039006</v>
      </c>
      <c r="P87" t="s">
        <v>151</v>
      </c>
      <c r="Q87" t="s">
        <v>152</v>
      </c>
      <c r="R87">
        <v>1</v>
      </c>
      <c r="S87" t="s">
        <v>486</v>
      </c>
      <c r="T87">
        <v>1</v>
      </c>
      <c r="U87">
        <v>47</v>
      </c>
      <c r="V87">
        <v>2</v>
      </c>
      <c r="W87">
        <v>5</v>
      </c>
      <c r="X87">
        <v>9</v>
      </c>
      <c r="Y87">
        <v>4</v>
      </c>
      <c r="Z87">
        <v>4</v>
      </c>
      <c r="AA87">
        <v>15.487</v>
      </c>
      <c r="AB87">
        <v>20.094999999999999</v>
      </c>
      <c r="AC87">
        <v>853.221</v>
      </c>
      <c r="AD87">
        <v>2</v>
      </c>
      <c r="AI87">
        <v>2</v>
      </c>
      <c r="AJ87">
        <v>2</v>
      </c>
      <c r="AK87">
        <v>3</v>
      </c>
      <c r="AL87">
        <v>3</v>
      </c>
      <c r="AM87">
        <v>3</v>
      </c>
      <c r="AN87">
        <v>2</v>
      </c>
      <c r="AO87">
        <v>2</v>
      </c>
      <c r="AP87">
        <v>2</v>
      </c>
      <c r="AQ87">
        <v>1</v>
      </c>
      <c r="AR87">
        <v>1</v>
      </c>
      <c r="AS87">
        <v>1</v>
      </c>
      <c r="AT87">
        <v>4</v>
      </c>
      <c r="AU87">
        <v>3</v>
      </c>
      <c r="AV87">
        <v>3</v>
      </c>
      <c r="AW87">
        <v>5</v>
      </c>
      <c r="AX87">
        <v>2</v>
      </c>
      <c r="AY87">
        <v>3</v>
      </c>
      <c r="AZ87">
        <v>5</v>
      </c>
      <c r="BA87">
        <v>3</v>
      </c>
      <c r="BB87">
        <v>5</v>
      </c>
      <c r="BC87">
        <v>1</v>
      </c>
      <c r="BF87" t="s">
        <v>154</v>
      </c>
    </row>
    <row r="88" spans="1:58" x14ac:dyDescent="0.25">
      <c r="A88" s="2">
        <v>43671.819293981483</v>
      </c>
      <c r="B88" s="2">
        <v>43671.861018518517</v>
      </c>
      <c r="C88">
        <v>0</v>
      </c>
      <c r="D88" t="s">
        <v>487</v>
      </c>
      <c r="E88">
        <v>100</v>
      </c>
      <c r="F88">
        <v>3604</v>
      </c>
      <c r="G88">
        <v>1</v>
      </c>
      <c r="H88" s="2">
        <v>43671.861030092594</v>
      </c>
      <c r="I88" t="s">
        <v>488</v>
      </c>
      <c r="N88">
        <v>35.129302978515597</v>
      </c>
      <c r="O88">
        <v>-80.863998413085895</v>
      </c>
      <c r="P88" t="s">
        <v>151</v>
      </c>
      <c r="Q88" t="s">
        <v>152</v>
      </c>
      <c r="R88">
        <v>1</v>
      </c>
      <c r="S88" t="s">
        <v>489</v>
      </c>
      <c r="T88">
        <v>1</v>
      </c>
      <c r="U88">
        <v>53</v>
      </c>
      <c r="V88">
        <v>1</v>
      </c>
      <c r="W88">
        <v>5</v>
      </c>
      <c r="X88">
        <v>5</v>
      </c>
      <c r="Y88">
        <v>1</v>
      </c>
      <c r="Z88">
        <v>4</v>
      </c>
      <c r="AA88">
        <v>39.683</v>
      </c>
      <c r="AB88">
        <v>39.683</v>
      </c>
      <c r="AC88">
        <v>433.84199999999998</v>
      </c>
      <c r="AD88">
        <v>1</v>
      </c>
      <c r="AI88">
        <v>2</v>
      </c>
      <c r="AJ88">
        <v>2</v>
      </c>
      <c r="AK88">
        <v>3</v>
      </c>
      <c r="AL88">
        <v>2</v>
      </c>
      <c r="AM88">
        <v>3</v>
      </c>
      <c r="AN88">
        <v>2</v>
      </c>
      <c r="AO88">
        <v>2</v>
      </c>
      <c r="AP88">
        <v>2</v>
      </c>
      <c r="AQ88">
        <v>2</v>
      </c>
      <c r="AR88">
        <v>5</v>
      </c>
      <c r="AS88">
        <v>1</v>
      </c>
      <c r="AT88">
        <v>4</v>
      </c>
      <c r="AU88">
        <v>5</v>
      </c>
      <c r="AV88">
        <v>5</v>
      </c>
      <c r="AW88">
        <v>5</v>
      </c>
      <c r="AX88">
        <v>3</v>
      </c>
      <c r="AY88">
        <v>4</v>
      </c>
      <c r="AZ88">
        <v>2</v>
      </c>
      <c r="BA88">
        <v>5</v>
      </c>
      <c r="BB88">
        <v>3</v>
      </c>
      <c r="BC88">
        <v>1</v>
      </c>
      <c r="BE88" t="s">
        <v>490</v>
      </c>
      <c r="BF88" t="s">
        <v>154</v>
      </c>
    </row>
    <row r="89" spans="1:58" x14ac:dyDescent="0.25">
      <c r="A89" s="2">
        <v>43671.831747685188</v>
      </c>
      <c r="B89" s="2">
        <v>43671.861608796295</v>
      </c>
      <c r="C89">
        <v>0</v>
      </c>
      <c r="D89" t="s">
        <v>491</v>
      </c>
      <c r="E89">
        <v>100</v>
      </c>
      <c r="F89">
        <v>2580</v>
      </c>
      <c r="G89">
        <v>1</v>
      </c>
      <c r="H89" s="2">
        <v>43671.861620370371</v>
      </c>
      <c r="I89" t="s">
        <v>492</v>
      </c>
      <c r="N89">
        <v>30.7362976074218</v>
      </c>
      <c r="O89">
        <v>76.788391113281193</v>
      </c>
      <c r="P89" t="s">
        <v>151</v>
      </c>
      <c r="Q89" t="s">
        <v>152</v>
      </c>
      <c r="R89">
        <v>1</v>
      </c>
      <c r="S89" t="s">
        <v>493</v>
      </c>
      <c r="T89">
        <v>1</v>
      </c>
      <c r="U89">
        <v>28</v>
      </c>
      <c r="V89">
        <v>1</v>
      </c>
      <c r="W89">
        <v>2</v>
      </c>
      <c r="X89">
        <v>7</v>
      </c>
      <c r="Y89">
        <v>1</v>
      </c>
      <c r="Z89">
        <v>3</v>
      </c>
      <c r="AA89">
        <v>13.207000000000001</v>
      </c>
      <c r="AB89">
        <v>13.207000000000001</v>
      </c>
      <c r="AC89">
        <v>1838.5920000000001</v>
      </c>
      <c r="AD89">
        <v>1</v>
      </c>
      <c r="AI89">
        <v>5</v>
      </c>
      <c r="AJ89">
        <v>4</v>
      </c>
      <c r="AK89">
        <v>2</v>
      </c>
      <c r="AL89">
        <v>2</v>
      </c>
      <c r="AM89">
        <v>4</v>
      </c>
      <c r="AN89">
        <v>2</v>
      </c>
      <c r="AO89">
        <v>4</v>
      </c>
      <c r="AP89">
        <v>4</v>
      </c>
      <c r="AQ89">
        <v>1</v>
      </c>
      <c r="AR89">
        <v>1</v>
      </c>
      <c r="AS89">
        <v>2</v>
      </c>
      <c r="AT89">
        <v>3</v>
      </c>
      <c r="AU89">
        <v>2</v>
      </c>
      <c r="AV89">
        <v>5</v>
      </c>
      <c r="AW89">
        <v>3</v>
      </c>
      <c r="AX89">
        <v>2</v>
      </c>
      <c r="AY89">
        <v>3</v>
      </c>
      <c r="AZ89">
        <v>2</v>
      </c>
      <c r="BA89">
        <v>3</v>
      </c>
      <c r="BB89">
        <v>2</v>
      </c>
      <c r="BC89">
        <v>1</v>
      </c>
      <c r="BF89" t="s">
        <v>154</v>
      </c>
    </row>
    <row r="90" spans="1:58" x14ac:dyDescent="0.25">
      <c r="A90" s="2">
        <v>43669.874166666668</v>
      </c>
      <c r="B90" s="2">
        <v>43671.863344907404</v>
      </c>
      <c r="C90">
        <v>0</v>
      </c>
      <c r="D90" t="s">
        <v>494</v>
      </c>
      <c r="E90">
        <v>100</v>
      </c>
      <c r="F90">
        <v>171865</v>
      </c>
      <c r="G90">
        <v>1</v>
      </c>
      <c r="H90" s="2">
        <v>43671.863356481481</v>
      </c>
      <c r="I90" t="s">
        <v>495</v>
      </c>
      <c r="N90">
        <v>20.2723999023437</v>
      </c>
      <c r="O90">
        <v>85.833892822265597</v>
      </c>
      <c r="P90" t="s">
        <v>151</v>
      </c>
      <c r="Q90" t="s">
        <v>152</v>
      </c>
      <c r="R90">
        <v>1</v>
      </c>
      <c r="S90" t="s">
        <v>496</v>
      </c>
      <c r="T90">
        <v>1</v>
      </c>
      <c r="U90">
        <v>5</v>
      </c>
      <c r="V90">
        <v>1</v>
      </c>
      <c r="W90">
        <v>2</v>
      </c>
      <c r="X90">
        <v>7</v>
      </c>
      <c r="Y90">
        <v>2</v>
      </c>
      <c r="Z90">
        <v>2</v>
      </c>
      <c r="AA90">
        <v>11.587999999999999</v>
      </c>
      <c r="AB90">
        <v>11.587999999999999</v>
      </c>
      <c r="AC90">
        <v>1089.69</v>
      </c>
      <c r="AD90">
        <v>1</v>
      </c>
      <c r="AI90">
        <v>5</v>
      </c>
      <c r="AJ90">
        <v>4</v>
      </c>
      <c r="AK90">
        <v>4</v>
      </c>
      <c r="AL90">
        <v>5</v>
      </c>
      <c r="AM90">
        <v>4</v>
      </c>
      <c r="AN90">
        <v>5</v>
      </c>
      <c r="AO90">
        <v>2</v>
      </c>
      <c r="AP90">
        <v>5</v>
      </c>
      <c r="AQ90">
        <v>2</v>
      </c>
      <c r="AR90">
        <v>5</v>
      </c>
      <c r="AS90">
        <v>3</v>
      </c>
      <c r="AT90">
        <v>1</v>
      </c>
      <c r="AU90">
        <v>4</v>
      </c>
      <c r="AV90">
        <v>4</v>
      </c>
      <c r="AW90">
        <v>5</v>
      </c>
      <c r="AX90">
        <v>5</v>
      </c>
      <c r="AY90">
        <v>3</v>
      </c>
      <c r="AZ90">
        <v>5</v>
      </c>
      <c r="BA90">
        <v>5</v>
      </c>
      <c r="BB90">
        <v>2</v>
      </c>
      <c r="BC90">
        <v>1</v>
      </c>
      <c r="BE90" t="s">
        <v>497</v>
      </c>
      <c r="BF90" t="s">
        <v>154</v>
      </c>
    </row>
    <row r="91" spans="1:58" x14ac:dyDescent="0.25">
      <c r="A91" s="2">
        <v>43671.856157407405</v>
      </c>
      <c r="B91" s="2">
        <v>43671.870462962965</v>
      </c>
      <c r="C91">
        <v>0</v>
      </c>
      <c r="D91" t="s">
        <v>498</v>
      </c>
      <c r="E91">
        <v>100</v>
      </c>
      <c r="F91">
        <v>1235</v>
      </c>
      <c r="G91">
        <v>1</v>
      </c>
      <c r="H91" s="2">
        <v>43671.870474537034</v>
      </c>
      <c r="I91" t="s">
        <v>499</v>
      </c>
      <c r="N91">
        <v>29.5531005859375</v>
      </c>
      <c r="O91">
        <v>-98.359802246093693</v>
      </c>
      <c r="P91" t="s">
        <v>151</v>
      </c>
      <c r="Q91" t="s">
        <v>152</v>
      </c>
      <c r="R91">
        <v>1</v>
      </c>
      <c r="S91" t="s">
        <v>500</v>
      </c>
      <c r="T91">
        <v>1</v>
      </c>
      <c r="U91">
        <v>34</v>
      </c>
      <c r="V91">
        <v>1</v>
      </c>
      <c r="W91">
        <v>5</v>
      </c>
      <c r="X91">
        <v>9</v>
      </c>
      <c r="Y91">
        <v>5</v>
      </c>
      <c r="Z91">
        <v>5</v>
      </c>
      <c r="AI91">
        <v>2</v>
      </c>
      <c r="AJ91">
        <v>3</v>
      </c>
      <c r="AK91">
        <v>3</v>
      </c>
      <c r="AL91">
        <v>2</v>
      </c>
      <c r="AM91">
        <v>4</v>
      </c>
      <c r="AN91">
        <v>2</v>
      </c>
      <c r="AO91">
        <v>2</v>
      </c>
      <c r="AP91">
        <v>2</v>
      </c>
      <c r="AQ91">
        <v>1</v>
      </c>
      <c r="AR91">
        <v>1</v>
      </c>
      <c r="AS91">
        <v>1</v>
      </c>
      <c r="AT91">
        <v>4</v>
      </c>
      <c r="AU91">
        <v>2</v>
      </c>
      <c r="AV91">
        <v>2</v>
      </c>
      <c r="AW91">
        <v>1</v>
      </c>
      <c r="AX91">
        <v>5</v>
      </c>
      <c r="AY91">
        <v>5</v>
      </c>
      <c r="AZ91">
        <v>5</v>
      </c>
      <c r="BA91">
        <v>2</v>
      </c>
      <c r="BB91">
        <v>3</v>
      </c>
      <c r="BC91">
        <v>1</v>
      </c>
      <c r="BF91" t="s">
        <v>158</v>
      </c>
    </row>
    <row r="92" spans="1:58" x14ac:dyDescent="0.25">
      <c r="A92" s="2">
        <v>43671.862118055556</v>
      </c>
      <c r="B92" s="2">
        <v>43671.871423611112</v>
      </c>
      <c r="C92">
        <v>0</v>
      </c>
      <c r="D92" t="s">
        <v>501</v>
      </c>
      <c r="E92">
        <v>100</v>
      </c>
      <c r="F92">
        <v>803</v>
      </c>
      <c r="G92">
        <v>1</v>
      </c>
      <c r="H92" s="2">
        <v>43671.871423611112</v>
      </c>
      <c r="I92" t="s">
        <v>502</v>
      </c>
      <c r="N92">
        <v>40.274993896484297</v>
      </c>
      <c r="O92">
        <v>-76.803901672363196</v>
      </c>
      <c r="P92" t="s">
        <v>151</v>
      </c>
      <c r="Q92" t="s">
        <v>152</v>
      </c>
      <c r="R92">
        <v>1</v>
      </c>
      <c r="S92" t="s">
        <v>503</v>
      </c>
      <c r="T92">
        <v>1</v>
      </c>
      <c r="U92">
        <v>27</v>
      </c>
      <c r="V92">
        <v>1</v>
      </c>
      <c r="W92">
        <v>5</v>
      </c>
      <c r="X92">
        <v>7</v>
      </c>
      <c r="Y92">
        <v>2</v>
      </c>
      <c r="Z92">
        <v>2</v>
      </c>
      <c r="AI92">
        <v>2</v>
      </c>
      <c r="AJ92">
        <v>3</v>
      </c>
      <c r="AK92">
        <v>3</v>
      </c>
      <c r="AL92">
        <v>3</v>
      </c>
      <c r="AM92">
        <v>4</v>
      </c>
      <c r="AN92">
        <v>2</v>
      </c>
      <c r="AO92">
        <v>3</v>
      </c>
      <c r="AP92">
        <v>2</v>
      </c>
      <c r="AQ92">
        <v>1</v>
      </c>
      <c r="AR92">
        <v>1</v>
      </c>
      <c r="AS92">
        <v>1</v>
      </c>
      <c r="AT92">
        <v>4</v>
      </c>
      <c r="AU92">
        <v>5</v>
      </c>
      <c r="AV92">
        <v>4</v>
      </c>
      <c r="AW92">
        <v>2</v>
      </c>
      <c r="AX92">
        <v>4</v>
      </c>
      <c r="AY92">
        <v>5</v>
      </c>
      <c r="AZ92">
        <v>5</v>
      </c>
      <c r="BA92">
        <v>5</v>
      </c>
      <c r="BB92">
        <v>3</v>
      </c>
      <c r="BC92">
        <v>1</v>
      </c>
      <c r="BF92" t="s">
        <v>158</v>
      </c>
    </row>
    <row r="93" spans="1:58" x14ac:dyDescent="0.25">
      <c r="A93" s="2">
        <v>43671.845763888887</v>
      </c>
      <c r="B93" s="2">
        <v>43671.873206018521</v>
      </c>
      <c r="C93">
        <v>0</v>
      </c>
      <c r="D93" t="s">
        <v>504</v>
      </c>
      <c r="E93">
        <v>100</v>
      </c>
      <c r="F93">
        <v>2371</v>
      </c>
      <c r="G93">
        <v>1</v>
      </c>
      <c r="H93" s="2">
        <v>43671.873217592591</v>
      </c>
      <c r="I93" t="s">
        <v>505</v>
      </c>
      <c r="N93">
        <v>39.042098999023402</v>
      </c>
      <c r="O93">
        <v>-95.718696594238196</v>
      </c>
      <c r="P93" t="s">
        <v>151</v>
      </c>
      <c r="Q93" t="s">
        <v>152</v>
      </c>
      <c r="R93">
        <v>1</v>
      </c>
      <c r="S93" t="s">
        <v>506</v>
      </c>
      <c r="T93">
        <v>1</v>
      </c>
      <c r="U93">
        <v>41</v>
      </c>
      <c r="V93">
        <v>1</v>
      </c>
      <c r="W93">
        <v>5</v>
      </c>
      <c r="X93">
        <v>6</v>
      </c>
      <c r="Y93">
        <v>1</v>
      </c>
      <c r="Z93">
        <v>4</v>
      </c>
      <c r="AA93">
        <v>19.347000000000001</v>
      </c>
      <c r="AB93">
        <v>19.347000000000001</v>
      </c>
      <c r="AC93">
        <v>900.57299999999998</v>
      </c>
      <c r="AD93">
        <v>1</v>
      </c>
      <c r="AI93">
        <v>2</v>
      </c>
      <c r="AJ93">
        <v>3</v>
      </c>
      <c r="AK93">
        <v>2</v>
      </c>
      <c r="AL93">
        <v>2</v>
      </c>
      <c r="AM93">
        <v>3</v>
      </c>
      <c r="AN93">
        <v>2</v>
      </c>
      <c r="AO93">
        <v>2</v>
      </c>
      <c r="AP93">
        <v>2</v>
      </c>
      <c r="AQ93">
        <v>1</v>
      </c>
      <c r="AR93">
        <v>1</v>
      </c>
      <c r="AS93">
        <v>1</v>
      </c>
      <c r="AT93">
        <v>5</v>
      </c>
      <c r="AU93">
        <v>4</v>
      </c>
      <c r="AV93">
        <v>4</v>
      </c>
      <c r="AW93">
        <v>4</v>
      </c>
      <c r="AX93">
        <v>4</v>
      </c>
      <c r="AY93">
        <v>4</v>
      </c>
      <c r="AZ93">
        <v>5</v>
      </c>
      <c r="BA93">
        <v>3</v>
      </c>
      <c r="BB93">
        <v>5</v>
      </c>
      <c r="BC93">
        <v>1</v>
      </c>
      <c r="BF93" t="s">
        <v>154</v>
      </c>
    </row>
    <row r="94" spans="1:58" x14ac:dyDescent="0.25">
      <c r="A94" s="2">
        <v>43671.869953703703</v>
      </c>
      <c r="B94" s="2">
        <v>43671.874155092592</v>
      </c>
      <c r="C94">
        <v>0</v>
      </c>
      <c r="D94" t="s">
        <v>507</v>
      </c>
      <c r="E94">
        <v>100</v>
      </c>
      <c r="F94">
        <v>362</v>
      </c>
      <c r="G94">
        <v>1</v>
      </c>
      <c r="H94" s="2">
        <v>43671.874166666668</v>
      </c>
      <c r="I94" t="s">
        <v>508</v>
      </c>
      <c r="N94">
        <v>33.830795288085902</v>
      </c>
      <c r="O94">
        <v>-118.112503051757</v>
      </c>
      <c r="P94" t="s">
        <v>151</v>
      </c>
      <c r="Q94" t="s">
        <v>152</v>
      </c>
      <c r="R94">
        <v>1</v>
      </c>
      <c r="S94" t="s">
        <v>509</v>
      </c>
      <c r="T94">
        <v>1</v>
      </c>
      <c r="U94">
        <v>22</v>
      </c>
      <c r="V94">
        <v>1</v>
      </c>
      <c r="W94">
        <v>5</v>
      </c>
      <c r="X94">
        <v>7</v>
      </c>
      <c r="Y94">
        <v>4</v>
      </c>
      <c r="Z94">
        <v>5</v>
      </c>
      <c r="AE94">
        <v>4.1180000000000003</v>
      </c>
      <c r="AF94">
        <v>4.1180000000000003</v>
      </c>
      <c r="AG94">
        <v>248.50399999999999</v>
      </c>
      <c r="AH94">
        <v>1</v>
      </c>
      <c r="AI94">
        <v>4</v>
      </c>
      <c r="AJ94">
        <v>3</v>
      </c>
      <c r="AK94">
        <v>3</v>
      </c>
      <c r="AL94">
        <v>3</v>
      </c>
      <c r="AM94">
        <v>2</v>
      </c>
      <c r="AN94">
        <v>3</v>
      </c>
      <c r="AO94">
        <v>3</v>
      </c>
      <c r="AP94">
        <v>3</v>
      </c>
      <c r="AQ94">
        <v>3</v>
      </c>
      <c r="AR94">
        <v>3</v>
      </c>
      <c r="AS94">
        <v>2</v>
      </c>
      <c r="AT94">
        <v>3</v>
      </c>
      <c r="AU94">
        <v>3</v>
      </c>
      <c r="AV94">
        <v>2</v>
      </c>
      <c r="AW94">
        <v>2</v>
      </c>
      <c r="AX94">
        <v>3</v>
      </c>
      <c r="AY94">
        <v>3</v>
      </c>
      <c r="AZ94">
        <v>2</v>
      </c>
      <c r="BA94">
        <v>2</v>
      </c>
      <c r="BB94">
        <v>3</v>
      </c>
      <c r="BC94">
        <v>1</v>
      </c>
      <c r="BF94" t="s">
        <v>189</v>
      </c>
    </row>
    <row r="95" spans="1:58" x14ac:dyDescent="0.25">
      <c r="A95" s="2">
        <v>43671.803124999999</v>
      </c>
      <c r="B95" s="2">
        <v>43671.875104166669</v>
      </c>
      <c r="C95">
        <v>0</v>
      </c>
      <c r="D95" t="s">
        <v>510</v>
      </c>
      <c r="E95">
        <v>100</v>
      </c>
      <c r="F95">
        <v>6218</v>
      </c>
      <c r="G95">
        <v>1</v>
      </c>
      <c r="H95" s="2">
        <v>43671.875115740739</v>
      </c>
      <c r="I95" t="s">
        <v>511</v>
      </c>
      <c r="N95">
        <v>40.8948974609375</v>
      </c>
      <c r="O95">
        <v>-74.011001586914006</v>
      </c>
      <c r="P95" t="s">
        <v>151</v>
      </c>
      <c r="Q95" t="s">
        <v>152</v>
      </c>
      <c r="R95">
        <v>1</v>
      </c>
      <c r="S95" t="s">
        <v>512</v>
      </c>
      <c r="T95">
        <v>1</v>
      </c>
      <c r="U95">
        <v>30</v>
      </c>
      <c r="V95">
        <v>1</v>
      </c>
      <c r="W95">
        <v>5</v>
      </c>
      <c r="X95">
        <v>7</v>
      </c>
      <c r="Y95">
        <v>3</v>
      </c>
      <c r="Z95">
        <v>4</v>
      </c>
      <c r="AA95">
        <v>134.30699999999999</v>
      </c>
      <c r="AB95">
        <v>134.30699999999999</v>
      </c>
      <c r="AC95">
        <v>4990.9690000000001</v>
      </c>
      <c r="AD95">
        <v>1</v>
      </c>
      <c r="AI95">
        <v>5</v>
      </c>
      <c r="AJ95">
        <v>5</v>
      </c>
      <c r="AK95">
        <v>2</v>
      </c>
      <c r="AL95">
        <v>5</v>
      </c>
      <c r="AM95">
        <v>2</v>
      </c>
      <c r="AN95">
        <v>5</v>
      </c>
      <c r="AO95">
        <v>2</v>
      </c>
      <c r="AP95">
        <v>2</v>
      </c>
      <c r="AQ95">
        <v>1</v>
      </c>
      <c r="AR95">
        <v>1</v>
      </c>
      <c r="AS95">
        <v>1</v>
      </c>
      <c r="AT95">
        <v>4</v>
      </c>
      <c r="AU95">
        <v>5</v>
      </c>
      <c r="AV95">
        <v>2</v>
      </c>
      <c r="AW95">
        <v>5</v>
      </c>
      <c r="AX95">
        <v>5</v>
      </c>
      <c r="AY95">
        <v>3</v>
      </c>
      <c r="AZ95">
        <v>2</v>
      </c>
      <c r="BA95">
        <v>2</v>
      </c>
      <c r="BB95">
        <v>3</v>
      </c>
      <c r="BC95">
        <v>1</v>
      </c>
      <c r="BF95" t="s">
        <v>154</v>
      </c>
    </row>
    <row r="96" spans="1:58" x14ac:dyDescent="0.25">
      <c r="A96" s="2">
        <v>43671.802395833336</v>
      </c>
      <c r="B96" s="2">
        <v>43671.877812500003</v>
      </c>
      <c r="C96">
        <v>0</v>
      </c>
      <c r="D96" t="s">
        <v>513</v>
      </c>
      <c r="E96">
        <v>100</v>
      </c>
      <c r="F96">
        <v>6516</v>
      </c>
      <c r="G96">
        <v>1</v>
      </c>
      <c r="H96" s="2">
        <v>43671.877812500003</v>
      </c>
      <c r="I96" t="s">
        <v>514</v>
      </c>
      <c r="N96">
        <v>40.748397827148402</v>
      </c>
      <c r="O96">
        <v>-73.861999511718693</v>
      </c>
      <c r="P96" t="s">
        <v>151</v>
      </c>
      <c r="Q96" t="s">
        <v>152</v>
      </c>
      <c r="R96">
        <v>1</v>
      </c>
      <c r="S96" t="s">
        <v>515</v>
      </c>
      <c r="T96">
        <v>1</v>
      </c>
      <c r="U96">
        <v>24</v>
      </c>
      <c r="V96">
        <v>2</v>
      </c>
      <c r="W96">
        <v>2</v>
      </c>
      <c r="X96">
        <v>9</v>
      </c>
      <c r="Y96">
        <v>2</v>
      </c>
      <c r="Z96">
        <v>4</v>
      </c>
      <c r="AE96">
        <v>40.878</v>
      </c>
      <c r="AF96">
        <v>40.878</v>
      </c>
      <c r="AG96">
        <v>211.38300000000001</v>
      </c>
      <c r="AH96">
        <v>1</v>
      </c>
      <c r="AI96">
        <v>5</v>
      </c>
      <c r="AJ96">
        <v>4</v>
      </c>
      <c r="AK96">
        <v>2</v>
      </c>
      <c r="AL96">
        <v>3</v>
      </c>
      <c r="AM96">
        <v>3</v>
      </c>
      <c r="AN96">
        <v>2</v>
      </c>
      <c r="AO96">
        <v>2</v>
      </c>
      <c r="AP96">
        <v>2</v>
      </c>
      <c r="AQ96">
        <v>1</v>
      </c>
      <c r="AR96">
        <v>1</v>
      </c>
      <c r="AS96">
        <v>1</v>
      </c>
      <c r="AT96">
        <v>4</v>
      </c>
      <c r="AU96">
        <v>3</v>
      </c>
      <c r="AV96">
        <v>4</v>
      </c>
      <c r="AW96">
        <v>3</v>
      </c>
      <c r="AX96">
        <v>3</v>
      </c>
      <c r="AY96">
        <v>3</v>
      </c>
      <c r="AZ96">
        <v>5</v>
      </c>
      <c r="BA96">
        <v>4</v>
      </c>
      <c r="BB96">
        <v>2</v>
      </c>
      <c r="BC96">
        <v>1</v>
      </c>
      <c r="BE96" t="s">
        <v>172</v>
      </c>
      <c r="BF96" t="s">
        <v>189</v>
      </c>
    </row>
    <row r="97" spans="1:58" x14ac:dyDescent="0.25">
      <c r="A97" s="2">
        <v>43671.889305555553</v>
      </c>
      <c r="B97" s="2">
        <v>43671.906238425923</v>
      </c>
      <c r="C97">
        <v>0</v>
      </c>
      <c r="D97" t="s">
        <v>516</v>
      </c>
      <c r="E97">
        <v>100</v>
      </c>
      <c r="F97">
        <v>1462</v>
      </c>
      <c r="G97">
        <v>1</v>
      </c>
      <c r="H97" s="2">
        <v>43671.906238425923</v>
      </c>
      <c r="I97" t="s">
        <v>517</v>
      </c>
      <c r="N97">
        <v>47</v>
      </c>
      <c r="O97">
        <v>8</v>
      </c>
      <c r="P97" t="s">
        <v>151</v>
      </c>
      <c r="Q97" t="s">
        <v>152</v>
      </c>
      <c r="R97">
        <v>1</v>
      </c>
      <c r="S97" t="s">
        <v>518</v>
      </c>
      <c r="T97">
        <v>1</v>
      </c>
      <c r="U97">
        <v>33</v>
      </c>
      <c r="V97">
        <v>1</v>
      </c>
      <c r="W97">
        <v>5</v>
      </c>
      <c r="X97">
        <v>7</v>
      </c>
      <c r="Y97">
        <v>4</v>
      </c>
      <c r="Z97">
        <v>5</v>
      </c>
      <c r="AA97">
        <v>6.1779999999999999</v>
      </c>
      <c r="AB97">
        <v>6.1779999999999999</v>
      </c>
      <c r="AC97">
        <v>760.16700000000003</v>
      </c>
      <c r="AD97">
        <v>1</v>
      </c>
      <c r="AI97">
        <v>5</v>
      </c>
      <c r="AJ97">
        <v>4</v>
      </c>
      <c r="AK97">
        <v>5</v>
      </c>
      <c r="AL97">
        <v>2</v>
      </c>
      <c r="AM97">
        <v>3</v>
      </c>
      <c r="AN97">
        <v>2</v>
      </c>
      <c r="AO97">
        <v>3</v>
      </c>
      <c r="AP97">
        <v>2</v>
      </c>
      <c r="AQ97">
        <v>1</v>
      </c>
      <c r="AR97">
        <v>1</v>
      </c>
      <c r="AS97">
        <v>1</v>
      </c>
      <c r="AT97">
        <v>3</v>
      </c>
      <c r="AU97">
        <v>4</v>
      </c>
      <c r="AV97">
        <v>3</v>
      </c>
      <c r="AW97">
        <v>2</v>
      </c>
      <c r="AX97">
        <v>3</v>
      </c>
      <c r="AY97">
        <v>5</v>
      </c>
      <c r="AZ97">
        <v>2</v>
      </c>
      <c r="BA97">
        <v>4</v>
      </c>
      <c r="BB97">
        <v>3</v>
      </c>
      <c r="BC97">
        <v>1</v>
      </c>
      <c r="BF97" t="s">
        <v>154</v>
      </c>
    </row>
    <row r="98" spans="1:58" x14ac:dyDescent="0.25">
      <c r="A98" s="2">
        <v>43671.89738425926</v>
      </c>
      <c r="B98" s="2">
        <v>43671.906608796293</v>
      </c>
      <c r="C98">
        <v>0</v>
      </c>
      <c r="D98" t="s">
        <v>519</v>
      </c>
      <c r="E98">
        <v>100</v>
      </c>
      <c r="F98">
        <v>796</v>
      </c>
      <c r="G98">
        <v>1</v>
      </c>
      <c r="H98" s="2">
        <v>43671.90662037037</v>
      </c>
      <c r="I98" t="s">
        <v>520</v>
      </c>
      <c r="N98">
        <v>27.326904296875</v>
      </c>
      <c r="O98">
        <v>-82.543296813964801</v>
      </c>
      <c r="P98" t="s">
        <v>151</v>
      </c>
      <c r="Q98" t="s">
        <v>152</v>
      </c>
      <c r="R98">
        <v>1</v>
      </c>
      <c r="S98" t="s">
        <v>521</v>
      </c>
      <c r="T98">
        <v>1</v>
      </c>
      <c r="U98">
        <v>65</v>
      </c>
      <c r="V98">
        <v>2</v>
      </c>
      <c r="W98">
        <v>5</v>
      </c>
      <c r="X98">
        <v>6</v>
      </c>
      <c r="Y98">
        <v>1</v>
      </c>
      <c r="Z98">
        <v>3</v>
      </c>
      <c r="AE98">
        <v>0</v>
      </c>
      <c r="AF98">
        <v>0</v>
      </c>
      <c r="AG98">
        <v>206.75299999999999</v>
      </c>
      <c r="AH98">
        <v>0</v>
      </c>
      <c r="AI98">
        <v>2</v>
      </c>
      <c r="AJ98">
        <v>2</v>
      </c>
      <c r="AK98">
        <v>5</v>
      </c>
      <c r="AL98">
        <v>2</v>
      </c>
      <c r="AM98">
        <v>4</v>
      </c>
      <c r="AN98">
        <v>5</v>
      </c>
      <c r="AO98">
        <v>3</v>
      </c>
      <c r="AP98">
        <v>3</v>
      </c>
      <c r="AQ98">
        <v>1</v>
      </c>
      <c r="AR98">
        <v>1</v>
      </c>
      <c r="AS98">
        <v>1</v>
      </c>
      <c r="AT98">
        <v>4</v>
      </c>
      <c r="AU98">
        <v>5</v>
      </c>
      <c r="AV98">
        <v>5</v>
      </c>
      <c r="AW98">
        <v>5</v>
      </c>
      <c r="AX98">
        <v>3</v>
      </c>
      <c r="AY98">
        <v>5</v>
      </c>
      <c r="AZ98">
        <v>2</v>
      </c>
      <c r="BA98">
        <v>4</v>
      </c>
      <c r="BB98">
        <v>5</v>
      </c>
      <c r="BC98">
        <v>1</v>
      </c>
      <c r="BF98" t="s">
        <v>189</v>
      </c>
    </row>
    <row r="99" spans="1:58" x14ac:dyDescent="0.25">
      <c r="A99" s="2">
        <v>43671.899942129632</v>
      </c>
      <c r="B99" s="2">
        <v>43671.908425925925</v>
      </c>
      <c r="C99">
        <v>0</v>
      </c>
      <c r="D99" t="s">
        <v>522</v>
      </c>
      <c r="E99">
        <v>100</v>
      </c>
      <c r="F99">
        <v>732</v>
      </c>
      <c r="G99">
        <v>1</v>
      </c>
      <c r="H99" s="2">
        <v>43671.908425925925</v>
      </c>
      <c r="I99" t="s">
        <v>523</v>
      </c>
      <c r="N99">
        <v>10.8170928955078</v>
      </c>
      <c r="O99">
        <v>78.698486328125</v>
      </c>
      <c r="P99" t="s">
        <v>151</v>
      </c>
      <c r="Q99" t="s">
        <v>152</v>
      </c>
      <c r="R99">
        <v>1</v>
      </c>
      <c r="S99" t="s">
        <v>524</v>
      </c>
      <c r="T99">
        <v>1</v>
      </c>
      <c r="U99">
        <v>27</v>
      </c>
      <c r="V99">
        <v>1</v>
      </c>
      <c r="W99">
        <v>2</v>
      </c>
      <c r="X99">
        <v>7</v>
      </c>
      <c r="Y99">
        <v>2</v>
      </c>
      <c r="Z99">
        <v>2</v>
      </c>
      <c r="AI99">
        <v>2</v>
      </c>
      <c r="AJ99">
        <v>2</v>
      </c>
      <c r="AK99">
        <v>2</v>
      </c>
      <c r="AL99">
        <v>2</v>
      </c>
      <c r="AM99">
        <v>2</v>
      </c>
      <c r="AN99">
        <v>4</v>
      </c>
      <c r="AO99">
        <v>2</v>
      </c>
      <c r="AP99">
        <v>3</v>
      </c>
      <c r="AQ99">
        <v>3</v>
      </c>
      <c r="AR99">
        <v>2</v>
      </c>
      <c r="AS99">
        <v>4</v>
      </c>
      <c r="AT99">
        <v>4</v>
      </c>
      <c r="AU99">
        <v>4</v>
      </c>
      <c r="AV99">
        <v>2</v>
      </c>
      <c r="AW99">
        <v>3</v>
      </c>
      <c r="AX99">
        <v>3</v>
      </c>
      <c r="AY99">
        <v>5</v>
      </c>
      <c r="AZ99">
        <v>4</v>
      </c>
      <c r="BA99">
        <v>4</v>
      </c>
      <c r="BB99">
        <v>3</v>
      </c>
      <c r="BC99">
        <v>1</v>
      </c>
      <c r="BE99" t="s">
        <v>525</v>
      </c>
      <c r="BF99" t="s">
        <v>158</v>
      </c>
    </row>
    <row r="100" spans="1:58" x14ac:dyDescent="0.25">
      <c r="A100" s="2">
        <v>43671.899884259263</v>
      </c>
      <c r="B100" s="2">
        <v>43671.923935185187</v>
      </c>
      <c r="C100">
        <v>0</v>
      </c>
      <c r="D100" t="s">
        <v>526</v>
      </c>
      <c r="E100">
        <v>100</v>
      </c>
      <c r="F100">
        <v>2078</v>
      </c>
      <c r="G100">
        <v>1</v>
      </c>
      <c r="H100" s="2">
        <v>43671.923946759256</v>
      </c>
      <c r="I100" t="s">
        <v>527</v>
      </c>
      <c r="N100">
        <v>13.0845947265625</v>
      </c>
      <c r="O100">
        <v>80.2484130859375</v>
      </c>
      <c r="P100" t="s">
        <v>151</v>
      </c>
      <c r="Q100" t="s">
        <v>152</v>
      </c>
      <c r="R100">
        <v>1</v>
      </c>
      <c r="S100" t="s">
        <v>528</v>
      </c>
      <c r="T100">
        <v>1</v>
      </c>
      <c r="U100">
        <v>38</v>
      </c>
      <c r="V100">
        <v>1</v>
      </c>
      <c r="W100">
        <v>2</v>
      </c>
      <c r="X100">
        <v>6</v>
      </c>
      <c r="Y100">
        <v>2</v>
      </c>
      <c r="Z100">
        <v>2</v>
      </c>
      <c r="AA100">
        <v>0</v>
      </c>
      <c r="AB100">
        <v>0</v>
      </c>
      <c r="AC100">
        <v>296.09300000000002</v>
      </c>
      <c r="AD100">
        <v>0</v>
      </c>
      <c r="AI100">
        <v>5</v>
      </c>
      <c r="AJ100">
        <v>4</v>
      </c>
      <c r="AK100">
        <v>2</v>
      </c>
      <c r="AL100">
        <v>4</v>
      </c>
      <c r="AM100">
        <v>4</v>
      </c>
      <c r="AN100">
        <v>1</v>
      </c>
      <c r="AO100">
        <v>2</v>
      </c>
      <c r="AP100">
        <v>3</v>
      </c>
      <c r="AQ100">
        <v>1</v>
      </c>
      <c r="AR100">
        <v>1</v>
      </c>
      <c r="AS100">
        <v>5</v>
      </c>
      <c r="AT100">
        <v>3</v>
      </c>
      <c r="AU100">
        <v>3</v>
      </c>
      <c r="AV100">
        <v>4</v>
      </c>
      <c r="AW100">
        <v>2</v>
      </c>
      <c r="AX100">
        <v>1</v>
      </c>
      <c r="AY100">
        <v>1</v>
      </c>
      <c r="AZ100">
        <v>4</v>
      </c>
      <c r="BA100">
        <v>1</v>
      </c>
      <c r="BB100">
        <v>3</v>
      </c>
      <c r="BC100">
        <v>1</v>
      </c>
      <c r="BE100" t="s">
        <v>529</v>
      </c>
      <c r="BF100" t="s">
        <v>154</v>
      </c>
    </row>
    <row r="101" spans="1:58" x14ac:dyDescent="0.25">
      <c r="A101" s="2">
        <v>43671.900173611109</v>
      </c>
      <c r="B101" s="2">
        <v>43671.9296875</v>
      </c>
      <c r="C101">
        <v>0</v>
      </c>
      <c r="D101" t="s">
        <v>530</v>
      </c>
      <c r="E101">
        <v>100</v>
      </c>
      <c r="F101">
        <v>2549</v>
      </c>
      <c r="G101">
        <v>1</v>
      </c>
      <c r="H101" s="2">
        <v>43671.9296875</v>
      </c>
      <c r="I101" t="s">
        <v>531</v>
      </c>
      <c r="N101">
        <v>13.0845947265625</v>
      </c>
      <c r="O101">
        <v>80.2484130859375</v>
      </c>
      <c r="P101" t="s">
        <v>151</v>
      </c>
      <c r="Q101" t="s">
        <v>152</v>
      </c>
      <c r="R101">
        <v>1</v>
      </c>
      <c r="S101" t="s">
        <v>532</v>
      </c>
      <c r="T101">
        <v>1</v>
      </c>
      <c r="U101">
        <v>25</v>
      </c>
      <c r="V101">
        <v>2</v>
      </c>
      <c r="W101">
        <v>2</v>
      </c>
      <c r="X101">
        <v>7</v>
      </c>
      <c r="Y101">
        <v>2</v>
      </c>
      <c r="Z101">
        <v>2</v>
      </c>
      <c r="AE101">
        <v>0</v>
      </c>
      <c r="AF101">
        <v>0</v>
      </c>
      <c r="AG101">
        <v>247.00899999999999</v>
      </c>
      <c r="AH101">
        <v>0</v>
      </c>
      <c r="AI101">
        <v>3</v>
      </c>
      <c r="AJ101">
        <v>3</v>
      </c>
      <c r="AK101">
        <v>2</v>
      </c>
      <c r="AL101">
        <v>3</v>
      </c>
      <c r="AM101">
        <v>3</v>
      </c>
      <c r="AN101">
        <v>3</v>
      </c>
      <c r="AO101">
        <v>3</v>
      </c>
      <c r="AP101">
        <v>3</v>
      </c>
      <c r="AQ101">
        <v>3</v>
      </c>
      <c r="AR101">
        <v>3</v>
      </c>
      <c r="AS101">
        <v>4</v>
      </c>
      <c r="AT101">
        <v>3</v>
      </c>
      <c r="AU101">
        <v>4</v>
      </c>
      <c r="AV101">
        <v>4</v>
      </c>
      <c r="AW101">
        <v>4</v>
      </c>
      <c r="AX101">
        <v>3</v>
      </c>
      <c r="AY101">
        <v>3</v>
      </c>
      <c r="AZ101">
        <v>3</v>
      </c>
      <c r="BA101">
        <v>3</v>
      </c>
      <c r="BB101">
        <v>3</v>
      </c>
      <c r="BC101">
        <v>1</v>
      </c>
      <c r="BE101" t="s">
        <v>533</v>
      </c>
      <c r="BF101" t="s">
        <v>189</v>
      </c>
    </row>
    <row r="102" spans="1:58" x14ac:dyDescent="0.25">
      <c r="A102" s="2">
        <v>43671.912754629629</v>
      </c>
      <c r="B102" s="2">
        <v>43671.938425925924</v>
      </c>
      <c r="C102">
        <v>0</v>
      </c>
      <c r="D102" t="s">
        <v>534</v>
      </c>
      <c r="E102">
        <v>100</v>
      </c>
      <c r="F102">
        <v>2218</v>
      </c>
      <c r="G102">
        <v>1</v>
      </c>
      <c r="H102" s="2">
        <v>43671.938437500001</v>
      </c>
      <c r="I102" t="s">
        <v>535</v>
      </c>
      <c r="N102">
        <v>11.3802032470703</v>
      </c>
      <c r="O102">
        <v>77.8944091796875</v>
      </c>
      <c r="P102" t="s">
        <v>151</v>
      </c>
      <c r="Q102" t="s">
        <v>152</v>
      </c>
      <c r="R102">
        <v>1</v>
      </c>
      <c r="S102" t="s">
        <v>536</v>
      </c>
      <c r="T102">
        <v>1</v>
      </c>
      <c r="U102">
        <v>30</v>
      </c>
      <c r="V102">
        <v>2</v>
      </c>
      <c r="W102">
        <v>2</v>
      </c>
      <c r="X102">
        <v>7</v>
      </c>
      <c r="Y102">
        <v>4</v>
      </c>
      <c r="Z102">
        <v>5</v>
      </c>
      <c r="AA102">
        <v>43.27</v>
      </c>
      <c r="AB102">
        <v>58.396999999999998</v>
      </c>
      <c r="AC102">
        <v>1569.924</v>
      </c>
      <c r="AD102">
        <v>4</v>
      </c>
      <c r="AI102">
        <v>2</v>
      </c>
      <c r="AJ102">
        <v>4</v>
      </c>
      <c r="AK102">
        <v>1</v>
      </c>
      <c r="AL102">
        <v>5</v>
      </c>
      <c r="AM102">
        <v>3</v>
      </c>
      <c r="AN102">
        <v>2</v>
      </c>
      <c r="AO102">
        <v>4</v>
      </c>
      <c r="AP102">
        <v>5</v>
      </c>
      <c r="AQ102">
        <v>3</v>
      </c>
      <c r="AR102">
        <v>3</v>
      </c>
      <c r="AS102">
        <v>3</v>
      </c>
      <c r="AT102">
        <v>3</v>
      </c>
      <c r="AU102">
        <v>3</v>
      </c>
      <c r="AV102">
        <v>4</v>
      </c>
      <c r="AW102">
        <v>2</v>
      </c>
      <c r="AX102">
        <v>4</v>
      </c>
      <c r="AY102">
        <v>1</v>
      </c>
      <c r="AZ102">
        <v>2</v>
      </c>
      <c r="BA102">
        <v>4</v>
      </c>
      <c r="BB102">
        <v>2</v>
      </c>
      <c r="BC102">
        <v>1</v>
      </c>
      <c r="BF102" t="s">
        <v>154</v>
      </c>
    </row>
    <row r="103" spans="1:58" x14ac:dyDescent="0.25">
      <c r="A103" s="2">
        <v>43671.899039351854</v>
      </c>
      <c r="B103" s="2">
        <v>43671.95</v>
      </c>
      <c r="C103">
        <v>0</v>
      </c>
      <c r="D103" t="s">
        <v>537</v>
      </c>
      <c r="E103">
        <v>100</v>
      </c>
      <c r="F103">
        <v>4402</v>
      </c>
      <c r="G103">
        <v>1</v>
      </c>
      <c r="H103" s="2">
        <v>43671.95</v>
      </c>
      <c r="I103" t="s">
        <v>538</v>
      </c>
      <c r="N103">
        <v>17.3840942382812</v>
      </c>
      <c r="O103">
        <v>78.456390380859304</v>
      </c>
      <c r="P103" t="s">
        <v>151</v>
      </c>
      <c r="Q103" t="s">
        <v>152</v>
      </c>
      <c r="R103">
        <v>1</v>
      </c>
      <c r="S103" t="s">
        <v>539</v>
      </c>
      <c r="T103">
        <v>1</v>
      </c>
      <c r="U103">
        <v>29</v>
      </c>
      <c r="V103">
        <v>2</v>
      </c>
      <c r="W103">
        <v>2</v>
      </c>
      <c r="X103">
        <v>7</v>
      </c>
      <c r="Y103">
        <v>1</v>
      </c>
      <c r="Z103">
        <v>1</v>
      </c>
      <c r="AI103">
        <v>1</v>
      </c>
      <c r="AJ103">
        <v>5</v>
      </c>
      <c r="AK103">
        <v>3</v>
      </c>
      <c r="AL103">
        <v>2</v>
      </c>
      <c r="AM103">
        <v>4</v>
      </c>
      <c r="AN103">
        <v>3</v>
      </c>
      <c r="AO103">
        <v>4</v>
      </c>
      <c r="AP103">
        <v>1</v>
      </c>
      <c r="AQ103">
        <v>3</v>
      </c>
      <c r="AR103">
        <v>1</v>
      </c>
      <c r="AS103">
        <v>4</v>
      </c>
      <c r="AT103">
        <v>3</v>
      </c>
      <c r="AU103">
        <v>2</v>
      </c>
      <c r="AV103">
        <v>5</v>
      </c>
      <c r="AW103">
        <v>1</v>
      </c>
      <c r="AX103">
        <v>3</v>
      </c>
      <c r="AY103">
        <v>2</v>
      </c>
      <c r="AZ103">
        <v>4</v>
      </c>
      <c r="BA103">
        <v>1</v>
      </c>
      <c r="BB103">
        <v>1</v>
      </c>
      <c r="BC103">
        <v>1</v>
      </c>
      <c r="BF103" t="s">
        <v>158</v>
      </c>
    </row>
    <row r="104" spans="1:58" x14ac:dyDescent="0.25">
      <c r="A104" s="2">
        <v>43671.973530092589</v>
      </c>
      <c r="B104" s="2">
        <v>43671.977476851855</v>
      </c>
      <c r="C104">
        <v>0</v>
      </c>
      <c r="D104" t="s">
        <v>540</v>
      </c>
      <c r="E104">
        <v>100</v>
      </c>
      <c r="F104">
        <v>341</v>
      </c>
      <c r="G104">
        <v>1</v>
      </c>
      <c r="H104" s="2">
        <v>43671.977488425924</v>
      </c>
      <c r="I104" t="s">
        <v>541</v>
      </c>
      <c r="N104">
        <v>13.0845947265625</v>
      </c>
      <c r="O104">
        <v>80.2484130859375</v>
      </c>
      <c r="P104" t="s">
        <v>151</v>
      </c>
      <c r="Q104" t="s">
        <v>152</v>
      </c>
      <c r="R104">
        <v>1</v>
      </c>
      <c r="S104" t="s">
        <v>542</v>
      </c>
      <c r="T104">
        <v>1</v>
      </c>
      <c r="U104">
        <v>25</v>
      </c>
      <c r="V104">
        <v>1</v>
      </c>
      <c r="W104">
        <v>2</v>
      </c>
      <c r="X104">
        <v>6</v>
      </c>
      <c r="Y104">
        <v>2</v>
      </c>
      <c r="Z104">
        <v>2</v>
      </c>
      <c r="AI104">
        <v>2</v>
      </c>
      <c r="AJ104">
        <v>3</v>
      </c>
      <c r="AK104">
        <v>3</v>
      </c>
      <c r="AL104">
        <v>3</v>
      </c>
      <c r="AM104">
        <v>3</v>
      </c>
      <c r="AN104">
        <v>2</v>
      </c>
      <c r="AO104">
        <v>2</v>
      </c>
      <c r="AP104">
        <v>2</v>
      </c>
      <c r="AQ104">
        <v>3</v>
      </c>
      <c r="AR104">
        <v>3</v>
      </c>
      <c r="AS104">
        <v>2</v>
      </c>
      <c r="AT104">
        <v>2</v>
      </c>
      <c r="AU104">
        <v>3</v>
      </c>
      <c r="AV104">
        <v>2</v>
      </c>
      <c r="AW104">
        <v>2</v>
      </c>
      <c r="AX104">
        <v>2</v>
      </c>
      <c r="AY104">
        <v>2</v>
      </c>
      <c r="AZ104">
        <v>2</v>
      </c>
      <c r="BA104">
        <v>1</v>
      </c>
      <c r="BB104">
        <v>2</v>
      </c>
      <c r="BC104">
        <v>1</v>
      </c>
      <c r="BE104" t="s">
        <v>543</v>
      </c>
      <c r="BF104" t="s">
        <v>158</v>
      </c>
    </row>
    <row r="105" spans="1:58" x14ac:dyDescent="0.25">
      <c r="A105" s="2">
        <v>43672.42328703704</v>
      </c>
      <c r="B105" s="2">
        <v>43672.429965277777</v>
      </c>
      <c r="C105">
        <v>0</v>
      </c>
      <c r="D105" t="s">
        <v>594</v>
      </c>
      <c r="E105">
        <v>100</v>
      </c>
      <c r="F105">
        <v>577</v>
      </c>
      <c r="G105">
        <v>1</v>
      </c>
      <c r="H105" s="2">
        <v>43672.429976851854</v>
      </c>
      <c r="I105" t="s">
        <v>595</v>
      </c>
      <c r="N105">
        <v>33.8580932617187</v>
      </c>
      <c r="O105">
        <v>-98.575500488281193</v>
      </c>
      <c r="P105" t="s">
        <v>151</v>
      </c>
      <c r="Q105" t="s">
        <v>152</v>
      </c>
      <c r="R105">
        <v>1</v>
      </c>
      <c r="S105" t="s">
        <v>596</v>
      </c>
      <c r="T105">
        <v>1</v>
      </c>
      <c r="U105">
        <v>30</v>
      </c>
      <c r="V105">
        <v>1</v>
      </c>
      <c r="W105">
        <v>5</v>
      </c>
      <c r="X105">
        <v>7</v>
      </c>
      <c r="Y105">
        <v>3</v>
      </c>
      <c r="Z105">
        <v>2</v>
      </c>
      <c r="AE105">
        <v>128.14099999999999</v>
      </c>
      <c r="AF105">
        <v>128.54900000000001</v>
      </c>
      <c r="AG105">
        <v>204.59899999999999</v>
      </c>
      <c r="AH105">
        <v>2</v>
      </c>
      <c r="AI105">
        <v>5</v>
      </c>
      <c r="AJ105">
        <v>4</v>
      </c>
      <c r="AK105">
        <v>2</v>
      </c>
      <c r="AL105">
        <v>5</v>
      </c>
      <c r="AM105">
        <v>3</v>
      </c>
      <c r="AN105">
        <v>2</v>
      </c>
      <c r="AO105">
        <v>3</v>
      </c>
      <c r="AP105">
        <v>2</v>
      </c>
      <c r="AQ105">
        <v>1</v>
      </c>
      <c r="AR105">
        <v>1</v>
      </c>
      <c r="AS105">
        <v>1</v>
      </c>
      <c r="AT105">
        <v>4</v>
      </c>
      <c r="AU105">
        <v>5</v>
      </c>
      <c r="AV105">
        <v>5</v>
      </c>
      <c r="AW105">
        <v>3</v>
      </c>
      <c r="AX105">
        <v>3</v>
      </c>
      <c r="AY105">
        <v>5</v>
      </c>
      <c r="AZ105">
        <v>5</v>
      </c>
      <c r="BA105">
        <v>4</v>
      </c>
      <c r="BB105">
        <v>5</v>
      </c>
      <c r="BC105">
        <v>1</v>
      </c>
      <c r="BF105" t="s">
        <v>189</v>
      </c>
    </row>
    <row r="106" spans="1:58" x14ac:dyDescent="0.25">
      <c r="A106" s="2">
        <v>43672.428414351853</v>
      </c>
      <c r="B106" s="2">
        <v>43672.436898148146</v>
      </c>
      <c r="C106">
        <v>0</v>
      </c>
      <c r="D106" t="s">
        <v>597</v>
      </c>
      <c r="E106">
        <v>100</v>
      </c>
      <c r="F106">
        <v>733</v>
      </c>
      <c r="G106">
        <v>1</v>
      </c>
      <c r="H106" s="2">
        <v>43672.436909722222</v>
      </c>
      <c r="I106" t="s">
        <v>598</v>
      </c>
      <c r="N106">
        <v>29.7373046875</v>
      </c>
      <c r="O106">
        <v>-95.397201538085895</v>
      </c>
      <c r="P106" t="s">
        <v>151</v>
      </c>
      <c r="Q106" t="s">
        <v>152</v>
      </c>
      <c r="R106">
        <v>1</v>
      </c>
      <c r="S106" t="s">
        <v>599</v>
      </c>
      <c r="T106">
        <v>1</v>
      </c>
      <c r="U106">
        <v>29</v>
      </c>
      <c r="V106">
        <v>2</v>
      </c>
      <c r="W106">
        <v>5</v>
      </c>
      <c r="X106">
        <v>6</v>
      </c>
      <c r="Y106">
        <v>2</v>
      </c>
      <c r="Z106">
        <v>5</v>
      </c>
      <c r="AI106">
        <v>2</v>
      </c>
      <c r="AJ106">
        <v>4</v>
      </c>
      <c r="AK106">
        <v>2</v>
      </c>
      <c r="AL106">
        <v>3</v>
      </c>
      <c r="AM106">
        <v>4</v>
      </c>
      <c r="AN106">
        <v>2</v>
      </c>
      <c r="AO106">
        <v>4</v>
      </c>
      <c r="AP106">
        <v>2</v>
      </c>
      <c r="AQ106">
        <v>1</v>
      </c>
      <c r="AR106">
        <v>1</v>
      </c>
      <c r="AS106">
        <v>1</v>
      </c>
      <c r="AT106">
        <v>3</v>
      </c>
      <c r="AU106">
        <v>3</v>
      </c>
      <c r="AV106">
        <v>4</v>
      </c>
      <c r="AW106">
        <v>5</v>
      </c>
      <c r="AX106">
        <v>4</v>
      </c>
      <c r="AY106">
        <v>4</v>
      </c>
      <c r="AZ106">
        <v>4</v>
      </c>
      <c r="BA106">
        <v>5</v>
      </c>
      <c r="BB106">
        <v>3</v>
      </c>
      <c r="BC106">
        <v>1</v>
      </c>
      <c r="BF106" t="s">
        <v>158</v>
      </c>
    </row>
    <row r="107" spans="1:58" x14ac:dyDescent="0.25">
      <c r="A107" s="2">
        <v>43672.422743055555</v>
      </c>
      <c r="B107" s="2">
        <v>43672.437430555554</v>
      </c>
      <c r="C107">
        <v>0</v>
      </c>
      <c r="D107" t="s">
        <v>600</v>
      </c>
      <c r="E107">
        <v>100</v>
      </c>
      <c r="F107">
        <v>1269</v>
      </c>
      <c r="G107">
        <v>1</v>
      </c>
      <c r="H107" s="2">
        <v>43672.437442129631</v>
      </c>
      <c r="I107" t="s">
        <v>601</v>
      </c>
      <c r="N107">
        <v>36.032196044921797</v>
      </c>
      <c r="O107">
        <v>-79.858802795410099</v>
      </c>
      <c r="P107" t="s">
        <v>151</v>
      </c>
      <c r="Q107" t="s">
        <v>152</v>
      </c>
      <c r="R107">
        <v>1</v>
      </c>
      <c r="S107" t="s">
        <v>602</v>
      </c>
      <c r="T107">
        <v>1</v>
      </c>
      <c r="U107">
        <v>39</v>
      </c>
      <c r="V107">
        <v>1</v>
      </c>
      <c r="W107">
        <v>5</v>
      </c>
      <c r="X107">
        <v>3</v>
      </c>
      <c r="Y107">
        <v>2</v>
      </c>
      <c r="Z107">
        <v>5</v>
      </c>
      <c r="AI107">
        <v>2</v>
      </c>
      <c r="AJ107">
        <v>4</v>
      </c>
      <c r="AK107">
        <v>2</v>
      </c>
      <c r="AL107">
        <v>3</v>
      </c>
      <c r="AM107">
        <v>2</v>
      </c>
      <c r="AN107">
        <v>2</v>
      </c>
      <c r="AO107">
        <v>2</v>
      </c>
      <c r="AP107">
        <v>2</v>
      </c>
      <c r="AQ107">
        <v>1</v>
      </c>
      <c r="AR107">
        <v>1</v>
      </c>
      <c r="AS107">
        <v>1</v>
      </c>
      <c r="AT107">
        <v>5</v>
      </c>
      <c r="AU107">
        <v>3</v>
      </c>
      <c r="AV107">
        <v>3</v>
      </c>
      <c r="AW107">
        <v>4</v>
      </c>
      <c r="AX107">
        <v>3</v>
      </c>
      <c r="AY107">
        <v>3</v>
      </c>
      <c r="AZ107">
        <v>5</v>
      </c>
      <c r="BA107">
        <v>4</v>
      </c>
      <c r="BB107">
        <v>4</v>
      </c>
      <c r="BC107">
        <v>1</v>
      </c>
      <c r="BF107" t="s">
        <v>158</v>
      </c>
    </row>
    <row r="108" spans="1:58" x14ac:dyDescent="0.25">
      <c r="A108" s="2">
        <v>43672.429305555554</v>
      </c>
      <c r="B108" s="2">
        <v>43672.438726851855</v>
      </c>
      <c r="C108">
        <v>0</v>
      </c>
      <c r="D108" t="s">
        <v>603</v>
      </c>
      <c r="E108">
        <v>100</v>
      </c>
      <c r="F108">
        <v>813</v>
      </c>
      <c r="G108">
        <v>1</v>
      </c>
      <c r="H108" s="2">
        <v>43672.438726851855</v>
      </c>
      <c r="I108" t="s">
        <v>604</v>
      </c>
      <c r="N108">
        <v>41.125701904296797</v>
      </c>
      <c r="O108">
        <v>-80.627700805664006</v>
      </c>
      <c r="P108" t="s">
        <v>151</v>
      </c>
      <c r="Q108" t="s">
        <v>152</v>
      </c>
      <c r="R108">
        <v>1</v>
      </c>
      <c r="S108" t="s">
        <v>605</v>
      </c>
      <c r="T108">
        <v>1</v>
      </c>
      <c r="U108">
        <v>34</v>
      </c>
      <c r="V108">
        <v>2</v>
      </c>
      <c r="W108">
        <v>3</v>
      </c>
      <c r="X108">
        <v>4</v>
      </c>
      <c r="Y108">
        <v>2</v>
      </c>
      <c r="Z108">
        <v>5</v>
      </c>
      <c r="AI108">
        <v>5</v>
      </c>
      <c r="AJ108">
        <v>3</v>
      </c>
      <c r="AK108">
        <v>4</v>
      </c>
      <c r="AL108">
        <v>3</v>
      </c>
      <c r="AM108">
        <v>4</v>
      </c>
      <c r="AN108">
        <v>5</v>
      </c>
      <c r="AO108">
        <v>2</v>
      </c>
      <c r="AP108">
        <v>2</v>
      </c>
      <c r="AQ108">
        <v>5</v>
      </c>
      <c r="AR108">
        <v>1</v>
      </c>
      <c r="AS108">
        <v>2</v>
      </c>
      <c r="AT108">
        <v>3</v>
      </c>
      <c r="AU108">
        <v>4</v>
      </c>
      <c r="AV108">
        <v>3</v>
      </c>
      <c r="AW108">
        <v>5</v>
      </c>
      <c r="AX108">
        <v>4</v>
      </c>
      <c r="AY108">
        <v>4</v>
      </c>
      <c r="AZ108">
        <v>5</v>
      </c>
      <c r="BA108">
        <v>5</v>
      </c>
      <c r="BB108">
        <v>5</v>
      </c>
      <c r="BC108">
        <v>1</v>
      </c>
      <c r="BF108" t="s">
        <v>158</v>
      </c>
    </row>
    <row r="109" spans="1:58" x14ac:dyDescent="0.25">
      <c r="A109" s="2">
        <v>43672.428541666668</v>
      </c>
      <c r="B109" s="2">
        <v>43672.439791666664</v>
      </c>
      <c r="C109">
        <v>0</v>
      </c>
      <c r="D109" t="s">
        <v>606</v>
      </c>
      <c r="E109">
        <v>100</v>
      </c>
      <c r="F109">
        <v>971</v>
      </c>
      <c r="G109">
        <v>1</v>
      </c>
      <c r="H109" s="2">
        <v>43672.439803240741</v>
      </c>
      <c r="I109" t="s">
        <v>607</v>
      </c>
      <c r="N109">
        <v>13.0845947265625</v>
      </c>
      <c r="O109">
        <v>80.2484130859375</v>
      </c>
      <c r="P109" t="s">
        <v>151</v>
      </c>
      <c r="Q109" t="s">
        <v>152</v>
      </c>
      <c r="R109">
        <v>1</v>
      </c>
      <c r="S109" t="s">
        <v>608</v>
      </c>
      <c r="T109">
        <v>1</v>
      </c>
      <c r="U109">
        <v>29</v>
      </c>
      <c r="V109">
        <v>1</v>
      </c>
      <c r="W109">
        <v>2</v>
      </c>
      <c r="X109">
        <v>6</v>
      </c>
      <c r="Y109">
        <v>2</v>
      </c>
      <c r="Z109">
        <v>4</v>
      </c>
      <c r="AA109">
        <v>3.0630000000000002</v>
      </c>
      <c r="AB109">
        <v>406.61</v>
      </c>
      <c r="AC109">
        <v>408.041</v>
      </c>
      <c r="AD109">
        <v>2</v>
      </c>
      <c r="AI109">
        <v>4</v>
      </c>
      <c r="AJ109">
        <v>4</v>
      </c>
      <c r="AK109">
        <v>1</v>
      </c>
      <c r="AL109">
        <v>1</v>
      </c>
      <c r="AM109">
        <v>5</v>
      </c>
      <c r="AN109">
        <v>3</v>
      </c>
      <c r="AO109">
        <v>3</v>
      </c>
      <c r="AP109">
        <v>5</v>
      </c>
      <c r="AQ109">
        <v>1</v>
      </c>
      <c r="AR109">
        <v>4</v>
      </c>
      <c r="AS109">
        <v>3</v>
      </c>
      <c r="AT109">
        <v>2</v>
      </c>
      <c r="AU109">
        <v>2</v>
      </c>
      <c r="AV109">
        <v>3</v>
      </c>
      <c r="AW109">
        <v>5</v>
      </c>
      <c r="AX109">
        <v>2</v>
      </c>
      <c r="AY109">
        <v>3</v>
      </c>
      <c r="AZ109">
        <v>2</v>
      </c>
      <c r="BA109">
        <v>2</v>
      </c>
      <c r="BB109">
        <v>4</v>
      </c>
      <c r="BC109">
        <v>1</v>
      </c>
      <c r="BF109" t="s">
        <v>154</v>
      </c>
    </row>
    <row r="110" spans="1:58" x14ac:dyDescent="0.25">
      <c r="A110" s="2">
        <v>43672.425254629627</v>
      </c>
      <c r="B110" s="2">
        <v>43672.440138888887</v>
      </c>
      <c r="C110">
        <v>0</v>
      </c>
      <c r="D110" t="s">
        <v>609</v>
      </c>
      <c r="E110">
        <v>100</v>
      </c>
      <c r="F110">
        <v>1285</v>
      </c>
      <c r="G110">
        <v>1</v>
      </c>
      <c r="H110" s="2">
        <v>43672.440138888887</v>
      </c>
      <c r="I110" t="s">
        <v>610</v>
      </c>
      <c r="N110">
        <v>43.011001586913999</v>
      </c>
      <c r="O110">
        <v>-71.457099914550696</v>
      </c>
      <c r="P110" t="s">
        <v>151</v>
      </c>
      <c r="Q110" t="s">
        <v>152</v>
      </c>
      <c r="R110">
        <v>1</v>
      </c>
      <c r="S110" t="s">
        <v>611</v>
      </c>
      <c r="T110">
        <v>1</v>
      </c>
      <c r="U110">
        <v>36</v>
      </c>
      <c r="V110">
        <v>2</v>
      </c>
      <c r="W110">
        <v>5</v>
      </c>
      <c r="X110">
        <v>6</v>
      </c>
      <c r="Y110">
        <v>5</v>
      </c>
      <c r="Z110">
        <v>5</v>
      </c>
      <c r="AA110">
        <v>14.968999999999999</v>
      </c>
      <c r="AB110">
        <v>15.404</v>
      </c>
      <c r="AC110">
        <v>527.01599999999996</v>
      </c>
      <c r="AD110">
        <v>2</v>
      </c>
      <c r="AI110">
        <v>5</v>
      </c>
      <c r="AJ110">
        <v>3</v>
      </c>
      <c r="AK110">
        <v>2</v>
      </c>
      <c r="AL110">
        <v>3</v>
      </c>
      <c r="AM110">
        <v>4</v>
      </c>
      <c r="AN110">
        <v>5</v>
      </c>
      <c r="AO110">
        <v>2</v>
      </c>
      <c r="AP110">
        <v>3</v>
      </c>
      <c r="AQ110">
        <v>1</v>
      </c>
      <c r="AR110">
        <v>1</v>
      </c>
      <c r="AS110">
        <v>1</v>
      </c>
      <c r="AT110">
        <v>5</v>
      </c>
      <c r="AU110">
        <v>3</v>
      </c>
      <c r="AV110">
        <v>5</v>
      </c>
      <c r="AW110">
        <v>3</v>
      </c>
      <c r="AX110">
        <v>3</v>
      </c>
      <c r="AY110">
        <v>3</v>
      </c>
      <c r="AZ110">
        <v>5</v>
      </c>
      <c r="BA110">
        <v>5</v>
      </c>
      <c r="BB110">
        <v>3</v>
      </c>
      <c r="BC110">
        <v>1</v>
      </c>
      <c r="BE110" t="s">
        <v>612</v>
      </c>
      <c r="BF110" t="s">
        <v>154</v>
      </c>
    </row>
    <row r="111" spans="1:58" x14ac:dyDescent="0.25">
      <c r="A111" s="2">
        <v>43672.423263888886</v>
      </c>
      <c r="B111" s="2">
        <v>43672.440289351849</v>
      </c>
      <c r="C111">
        <v>0</v>
      </c>
      <c r="D111" t="s">
        <v>613</v>
      </c>
      <c r="E111">
        <v>100</v>
      </c>
      <c r="F111">
        <v>1470</v>
      </c>
      <c r="G111">
        <v>1</v>
      </c>
      <c r="H111" s="2">
        <v>43672.440289351849</v>
      </c>
      <c r="I111" t="s">
        <v>614</v>
      </c>
      <c r="N111">
        <v>36.032196044921797</v>
      </c>
      <c r="O111">
        <v>-79.858802795410099</v>
      </c>
      <c r="P111" t="s">
        <v>151</v>
      </c>
      <c r="Q111" t="s">
        <v>152</v>
      </c>
      <c r="R111">
        <v>1</v>
      </c>
      <c r="S111" t="s">
        <v>615</v>
      </c>
      <c r="T111">
        <v>1</v>
      </c>
      <c r="U111">
        <v>65</v>
      </c>
      <c r="V111">
        <v>1</v>
      </c>
      <c r="W111">
        <v>5</v>
      </c>
      <c r="X111">
        <v>7</v>
      </c>
      <c r="Y111">
        <v>1</v>
      </c>
      <c r="Z111">
        <v>5</v>
      </c>
      <c r="AE111">
        <v>6.1749999999999998</v>
      </c>
      <c r="AF111">
        <v>6.1749999999999998</v>
      </c>
      <c r="AG111">
        <v>207.28800000000001</v>
      </c>
      <c r="AH111">
        <v>1</v>
      </c>
      <c r="AI111">
        <v>2</v>
      </c>
      <c r="AJ111">
        <v>2</v>
      </c>
      <c r="AK111">
        <v>2</v>
      </c>
      <c r="AL111">
        <v>2</v>
      </c>
      <c r="AM111">
        <v>3</v>
      </c>
      <c r="AN111">
        <v>3</v>
      </c>
      <c r="AO111">
        <v>2</v>
      </c>
      <c r="AP111">
        <v>3</v>
      </c>
      <c r="AQ111">
        <v>1</v>
      </c>
      <c r="AR111">
        <v>5</v>
      </c>
      <c r="AS111">
        <v>1</v>
      </c>
      <c r="AT111">
        <v>3</v>
      </c>
      <c r="AU111">
        <v>5</v>
      </c>
      <c r="AV111">
        <v>5</v>
      </c>
      <c r="AW111">
        <v>5</v>
      </c>
      <c r="AX111">
        <v>4</v>
      </c>
      <c r="AY111">
        <v>3</v>
      </c>
      <c r="AZ111">
        <v>5</v>
      </c>
      <c r="BA111">
        <v>5</v>
      </c>
      <c r="BB111">
        <v>2</v>
      </c>
      <c r="BC111">
        <v>1</v>
      </c>
      <c r="BF111" t="s">
        <v>189</v>
      </c>
    </row>
    <row r="112" spans="1:58" x14ac:dyDescent="0.25">
      <c r="A112" s="2">
        <v>43672.423298611109</v>
      </c>
      <c r="B112" s="2">
        <v>43672.440497685187</v>
      </c>
      <c r="C112">
        <v>0</v>
      </c>
      <c r="D112" t="s">
        <v>616</v>
      </c>
      <c r="E112">
        <v>100</v>
      </c>
      <c r="F112">
        <v>1486</v>
      </c>
      <c r="G112">
        <v>1</v>
      </c>
      <c r="H112" s="2">
        <v>43672.440497685187</v>
      </c>
      <c r="I112" t="s">
        <v>617</v>
      </c>
      <c r="N112">
        <v>41.3482055664062</v>
      </c>
      <c r="O112">
        <v>-85.414199829101506</v>
      </c>
      <c r="P112" t="s">
        <v>151</v>
      </c>
      <c r="Q112" t="s">
        <v>152</v>
      </c>
      <c r="R112">
        <v>1</v>
      </c>
      <c r="S112" t="s">
        <v>618</v>
      </c>
      <c r="T112">
        <v>1</v>
      </c>
      <c r="U112">
        <v>40</v>
      </c>
      <c r="V112">
        <v>2</v>
      </c>
      <c r="W112">
        <v>5</v>
      </c>
      <c r="X112">
        <v>7</v>
      </c>
      <c r="Y112">
        <v>5</v>
      </c>
      <c r="Z112">
        <v>4</v>
      </c>
      <c r="AE112">
        <v>18.47</v>
      </c>
      <c r="AF112">
        <v>18.47</v>
      </c>
      <c r="AG112">
        <v>224.30099999999999</v>
      </c>
      <c r="AH112">
        <v>1</v>
      </c>
      <c r="AI112">
        <v>2</v>
      </c>
      <c r="AJ112">
        <v>3</v>
      </c>
      <c r="AK112">
        <v>2</v>
      </c>
      <c r="AL112">
        <v>3</v>
      </c>
      <c r="AM112">
        <v>2</v>
      </c>
      <c r="AN112">
        <v>2</v>
      </c>
      <c r="AO112">
        <v>2</v>
      </c>
      <c r="AP112">
        <v>2</v>
      </c>
      <c r="AQ112">
        <v>1</v>
      </c>
      <c r="AR112">
        <v>1</v>
      </c>
      <c r="AS112">
        <v>1</v>
      </c>
      <c r="AT112">
        <v>2</v>
      </c>
      <c r="AU112">
        <v>3</v>
      </c>
      <c r="AV112">
        <v>2</v>
      </c>
      <c r="AW112">
        <v>3</v>
      </c>
      <c r="AX112">
        <v>3</v>
      </c>
      <c r="AY112">
        <v>3</v>
      </c>
      <c r="AZ112">
        <v>4</v>
      </c>
      <c r="BA112">
        <v>4</v>
      </c>
      <c r="BB112">
        <v>3</v>
      </c>
      <c r="BC112">
        <v>1</v>
      </c>
      <c r="BF112" t="s">
        <v>189</v>
      </c>
    </row>
    <row r="113" spans="1:58" x14ac:dyDescent="0.25">
      <c r="A113" s="2">
        <v>43672.437800925924</v>
      </c>
      <c r="B113" s="2">
        <v>43672.440844907411</v>
      </c>
      <c r="C113">
        <v>0</v>
      </c>
      <c r="D113" t="s">
        <v>619</v>
      </c>
      <c r="E113">
        <v>100</v>
      </c>
      <c r="F113">
        <v>262</v>
      </c>
      <c r="G113">
        <v>1</v>
      </c>
      <c r="H113" s="2">
        <v>43672.440844907411</v>
      </c>
      <c r="I113" t="s">
        <v>620</v>
      </c>
      <c r="N113">
        <v>35.753204345703097</v>
      </c>
      <c r="O113">
        <v>-81.326400756835895</v>
      </c>
      <c r="P113" t="s">
        <v>151</v>
      </c>
      <c r="Q113" t="s">
        <v>152</v>
      </c>
      <c r="R113">
        <v>1</v>
      </c>
      <c r="S113" t="s">
        <v>621</v>
      </c>
      <c r="T113">
        <v>1</v>
      </c>
      <c r="U113">
        <v>41</v>
      </c>
      <c r="V113">
        <v>2</v>
      </c>
      <c r="W113">
        <v>5</v>
      </c>
      <c r="X113">
        <v>7</v>
      </c>
      <c r="Y113">
        <v>2</v>
      </c>
      <c r="Z113">
        <v>5</v>
      </c>
      <c r="AI113">
        <v>2</v>
      </c>
      <c r="AJ113">
        <v>3</v>
      </c>
      <c r="AK113">
        <v>2</v>
      </c>
      <c r="AL113">
        <v>5</v>
      </c>
      <c r="AM113">
        <v>3</v>
      </c>
      <c r="AN113">
        <v>5</v>
      </c>
      <c r="AO113">
        <v>4</v>
      </c>
      <c r="AP113">
        <v>3</v>
      </c>
      <c r="AQ113">
        <v>1</v>
      </c>
      <c r="AR113">
        <v>2</v>
      </c>
      <c r="AS113">
        <v>3</v>
      </c>
      <c r="AT113">
        <v>3</v>
      </c>
      <c r="AU113">
        <v>5</v>
      </c>
      <c r="AV113">
        <v>5</v>
      </c>
      <c r="AW113">
        <v>5</v>
      </c>
      <c r="AX113">
        <v>5</v>
      </c>
      <c r="AY113">
        <v>3</v>
      </c>
      <c r="AZ113">
        <v>2</v>
      </c>
      <c r="BA113">
        <v>3</v>
      </c>
      <c r="BB113">
        <v>3</v>
      </c>
      <c r="BC113">
        <v>1</v>
      </c>
      <c r="BF113" t="s">
        <v>158</v>
      </c>
    </row>
    <row r="114" spans="1:58" x14ac:dyDescent="0.25">
      <c r="A114" s="2">
        <v>43672.426006944443</v>
      </c>
      <c r="B114" s="2">
        <v>43672.442523148151</v>
      </c>
      <c r="C114">
        <v>0</v>
      </c>
      <c r="D114" t="s">
        <v>622</v>
      </c>
      <c r="E114">
        <v>100</v>
      </c>
      <c r="F114">
        <v>1426</v>
      </c>
      <c r="G114">
        <v>1</v>
      </c>
      <c r="H114" s="2">
        <v>43672.442523148151</v>
      </c>
      <c r="I114" t="s">
        <v>623</v>
      </c>
      <c r="N114">
        <v>39.5079956054687</v>
      </c>
      <c r="O114">
        <v>-121.45709991455</v>
      </c>
      <c r="P114" t="s">
        <v>151</v>
      </c>
      <c r="Q114" t="s">
        <v>152</v>
      </c>
      <c r="R114">
        <v>1</v>
      </c>
      <c r="S114" t="s">
        <v>624</v>
      </c>
      <c r="T114">
        <v>1</v>
      </c>
      <c r="U114">
        <v>64</v>
      </c>
      <c r="V114">
        <v>2</v>
      </c>
      <c r="W114">
        <v>5</v>
      </c>
      <c r="X114">
        <v>5</v>
      </c>
      <c r="Y114">
        <v>2</v>
      </c>
      <c r="Z114">
        <v>3</v>
      </c>
      <c r="AI114">
        <v>5</v>
      </c>
      <c r="AJ114">
        <v>3</v>
      </c>
      <c r="AK114">
        <v>5</v>
      </c>
      <c r="AL114">
        <v>2</v>
      </c>
      <c r="AM114">
        <v>4</v>
      </c>
      <c r="AN114">
        <v>5</v>
      </c>
      <c r="AO114">
        <v>3</v>
      </c>
      <c r="AP114">
        <v>3</v>
      </c>
      <c r="AQ114">
        <v>1</v>
      </c>
      <c r="AR114">
        <v>1</v>
      </c>
      <c r="AS114">
        <v>5</v>
      </c>
      <c r="AT114">
        <v>5</v>
      </c>
      <c r="AU114">
        <v>5</v>
      </c>
      <c r="AV114">
        <v>5</v>
      </c>
      <c r="AW114">
        <v>2</v>
      </c>
      <c r="AX114">
        <v>3</v>
      </c>
      <c r="AY114">
        <v>3</v>
      </c>
      <c r="AZ114">
        <v>5</v>
      </c>
      <c r="BA114">
        <v>4</v>
      </c>
      <c r="BB114">
        <v>5</v>
      </c>
      <c r="BC114">
        <v>1</v>
      </c>
      <c r="BF114" t="s">
        <v>158</v>
      </c>
    </row>
    <row r="115" spans="1:58" x14ac:dyDescent="0.25">
      <c r="A115" s="2">
        <v>43672.430115740739</v>
      </c>
      <c r="B115" s="2">
        <v>43672.442997685182</v>
      </c>
      <c r="C115">
        <v>0</v>
      </c>
      <c r="D115" t="s">
        <v>625</v>
      </c>
      <c r="E115">
        <v>100</v>
      </c>
      <c r="F115">
        <v>1113</v>
      </c>
      <c r="G115">
        <v>1</v>
      </c>
      <c r="H115" s="2">
        <v>43672.443009259259</v>
      </c>
      <c r="I115" t="s">
        <v>626</v>
      </c>
      <c r="N115">
        <v>41.566192626953097</v>
      </c>
      <c r="O115">
        <v>-72.344100952148395</v>
      </c>
      <c r="P115" t="s">
        <v>151</v>
      </c>
      <c r="Q115" t="s">
        <v>152</v>
      </c>
      <c r="R115">
        <v>1</v>
      </c>
      <c r="S115" t="s">
        <v>627</v>
      </c>
      <c r="T115">
        <v>1</v>
      </c>
      <c r="U115">
        <v>39</v>
      </c>
      <c r="V115">
        <v>1</v>
      </c>
      <c r="W115">
        <v>5</v>
      </c>
      <c r="X115">
        <v>7</v>
      </c>
      <c r="Y115">
        <v>3</v>
      </c>
      <c r="Z115">
        <v>3</v>
      </c>
      <c r="AA115">
        <v>20.018999999999998</v>
      </c>
      <c r="AB115">
        <v>20.018999999999998</v>
      </c>
      <c r="AC115">
        <v>836.505</v>
      </c>
      <c r="AD115">
        <v>1</v>
      </c>
      <c r="AI115">
        <v>5</v>
      </c>
      <c r="AJ115">
        <v>4</v>
      </c>
      <c r="AK115">
        <v>4</v>
      </c>
      <c r="AL115">
        <v>5</v>
      </c>
      <c r="AM115">
        <v>4</v>
      </c>
      <c r="AN115">
        <v>2</v>
      </c>
      <c r="AO115">
        <v>4</v>
      </c>
      <c r="AP115">
        <v>5</v>
      </c>
      <c r="AQ115">
        <v>4</v>
      </c>
      <c r="AR115">
        <v>3</v>
      </c>
      <c r="AS115">
        <v>4</v>
      </c>
      <c r="AT115">
        <v>4</v>
      </c>
      <c r="AU115">
        <v>4</v>
      </c>
      <c r="AV115">
        <v>3</v>
      </c>
      <c r="AW115">
        <v>3</v>
      </c>
      <c r="AX115">
        <v>1</v>
      </c>
      <c r="AY115">
        <v>3</v>
      </c>
      <c r="AZ115">
        <v>2</v>
      </c>
      <c r="BA115">
        <v>2</v>
      </c>
      <c r="BB115">
        <v>5</v>
      </c>
      <c r="BC115">
        <v>1</v>
      </c>
      <c r="BE115" t="s">
        <v>628</v>
      </c>
      <c r="BF115" t="s">
        <v>154</v>
      </c>
    </row>
    <row r="116" spans="1:58" x14ac:dyDescent="0.25">
      <c r="A116" s="2">
        <v>43672.425092592595</v>
      </c>
      <c r="B116" s="2">
        <v>43672.443194444444</v>
      </c>
      <c r="C116">
        <v>0</v>
      </c>
      <c r="D116" t="s">
        <v>629</v>
      </c>
      <c r="E116">
        <v>100</v>
      </c>
      <c r="F116">
        <v>1564</v>
      </c>
      <c r="G116">
        <v>1</v>
      </c>
      <c r="H116" s="2">
        <v>43672.443206018521</v>
      </c>
      <c r="I116" t="s">
        <v>630</v>
      </c>
      <c r="N116">
        <v>30.555801391601499</v>
      </c>
      <c r="O116">
        <v>-100.63069915771401</v>
      </c>
      <c r="P116" t="s">
        <v>151</v>
      </c>
      <c r="Q116" t="s">
        <v>152</v>
      </c>
      <c r="R116">
        <v>1</v>
      </c>
      <c r="S116" t="s">
        <v>631</v>
      </c>
      <c r="T116">
        <v>1</v>
      </c>
      <c r="U116">
        <v>30</v>
      </c>
      <c r="V116">
        <v>1</v>
      </c>
      <c r="W116">
        <v>5</v>
      </c>
      <c r="X116">
        <v>5</v>
      </c>
      <c r="Y116">
        <v>2</v>
      </c>
      <c r="Z116">
        <v>3</v>
      </c>
      <c r="AI116">
        <v>2</v>
      </c>
      <c r="AJ116">
        <v>3</v>
      </c>
      <c r="AK116">
        <v>2</v>
      </c>
      <c r="AL116">
        <v>3</v>
      </c>
      <c r="AM116">
        <v>3</v>
      </c>
      <c r="AN116">
        <v>2</v>
      </c>
      <c r="AO116">
        <v>2</v>
      </c>
      <c r="AP116">
        <v>2</v>
      </c>
      <c r="AQ116">
        <v>1</v>
      </c>
      <c r="AR116">
        <v>1</v>
      </c>
      <c r="AS116">
        <v>1</v>
      </c>
      <c r="AT116">
        <v>3</v>
      </c>
      <c r="AU116">
        <v>3</v>
      </c>
      <c r="AV116">
        <v>2</v>
      </c>
      <c r="AW116">
        <v>5</v>
      </c>
      <c r="AX116">
        <v>4</v>
      </c>
      <c r="AY116">
        <v>3</v>
      </c>
      <c r="AZ116">
        <v>5</v>
      </c>
      <c r="BA116">
        <v>5</v>
      </c>
      <c r="BB116">
        <v>5</v>
      </c>
      <c r="BC116">
        <v>1</v>
      </c>
      <c r="BF116" t="s">
        <v>158</v>
      </c>
    </row>
    <row r="117" spans="1:58" x14ac:dyDescent="0.25">
      <c r="A117" s="2">
        <v>43672.43577546296</v>
      </c>
      <c r="B117" s="2">
        <v>43672.44326388889</v>
      </c>
      <c r="C117">
        <v>0</v>
      </c>
      <c r="D117" t="s">
        <v>632</v>
      </c>
      <c r="E117">
        <v>100</v>
      </c>
      <c r="F117">
        <v>647</v>
      </c>
      <c r="G117">
        <v>1</v>
      </c>
      <c r="H117" s="2">
        <v>43672.44327546296</v>
      </c>
      <c r="I117" t="s">
        <v>633</v>
      </c>
      <c r="N117">
        <v>35.710906982421797</v>
      </c>
      <c r="O117">
        <v>-78.659400939941406</v>
      </c>
      <c r="P117" t="s">
        <v>151</v>
      </c>
      <c r="Q117" t="s">
        <v>152</v>
      </c>
      <c r="R117">
        <v>1</v>
      </c>
      <c r="S117" t="s">
        <v>634</v>
      </c>
      <c r="T117">
        <v>1</v>
      </c>
      <c r="U117">
        <v>31</v>
      </c>
      <c r="V117">
        <v>1</v>
      </c>
      <c r="W117">
        <v>5</v>
      </c>
      <c r="X117">
        <v>7</v>
      </c>
      <c r="Y117">
        <v>2</v>
      </c>
      <c r="Z117">
        <v>5</v>
      </c>
      <c r="AI117">
        <v>2</v>
      </c>
      <c r="AJ117">
        <v>3</v>
      </c>
      <c r="AK117">
        <v>2</v>
      </c>
      <c r="AL117">
        <v>2</v>
      </c>
      <c r="AM117">
        <v>2</v>
      </c>
      <c r="AN117">
        <v>2</v>
      </c>
      <c r="AO117">
        <v>2</v>
      </c>
      <c r="AP117">
        <v>2</v>
      </c>
      <c r="AQ117">
        <v>1</v>
      </c>
      <c r="AR117">
        <v>1</v>
      </c>
      <c r="AS117">
        <v>1</v>
      </c>
      <c r="AT117">
        <v>2</v>
      </c>
      <c r="AU117">
        <v>4</v>
      </c>
      <c r="AV117">
        <v>2</v>
      </c>
      <c r="AW117">
        <v>4</v>
      </c>
      <c r="AX117">
        <v>4</v>
      </c>
      <c r="AY117">
        <v>3</v>
      </c>
      <c r="AZ117">
        <v>3</v>
      </c>
      <c r="BA117">
        <v>5</v>
      </c>
      <c r="BB117">
        <v>3</v>
      </c>
      <c r="BC117">
        <v>1</v>
      </c>
      <c r="BF117" t="s">
        <v>158</v>
      </c>
    </row>
    <row r="118" spans="1:58" x14ac:dyDescent="0.25">
      <c r="A118" s="2">
        <v>43672.427847222221</v>
      </c>
      <c r="B118" s="2">
        <v>43672.443530092591</v>
      </c>
      <c r="C118">
        <v>0</v>
      </c>
      <c r="D118" t="s">
        <v>635</v>
      </c>
      <c r="E118">
        <v>100</v>
      </c>
      <c r="F118">
        <v>1355</v>
      </c>
      <c r="G118">
        <v>1</v>
      </c>
      <c r="H118" s="2">
        <v>43672.443541666667</v>
      </c>
      <c r="I118" t="s">
        <v>636</v>
      </c>
      <c r="N118">
        <v>38.2131958007812</v>
      </c>
      <c r="O118">
        <v>-84.545501708984304</v>
      </c>
      <c r="P118" t="s">
        <v>151</v>
      </c>
      <c r="Q118" t="s">
        <v>152</v>
      </c>
      <c r="R118">
        <v>1</v>
      </c>
      <c r="S118" t="s">
        <v>637</v>
      </c>
      <c r="T118">
        <v>1</v>
      </c>
      <c r="U118">
        <v>32</v>
      </c>
      <c r="V118">
        <v>2</v>
      </c>
      <c r="W118">
        <v>5</v>
      </c>
      <c r="X118">
        <v>6</v>
      </c>
      <c r="Y118">
        <v>2</v>
      </c>
      <c r="Z118">
        <v>5</v>
      </c>
      <c r="AE118">
        <v>69.12</v>
      </c>
      <c r="AF118">
        <v>209.25399999999999</v>
      </c>
      <c r="AG118">
        <v>210.167</v>
      </c>
      <c r="AH118">
        <v>2</v>
      </c>
      <c r="AI118">
        <v>5</v>
      </c>
      <c r="AJ118">
        <v>3</v>
      </c>
      <c r="AK118">
        <v>2</v>
      </c>
      <c r="AL118">
        <v>3</v>
      </c>
      <c r="AM118">
        <v>3</v>
      </c>
      <c r="AN118">
        <v>2</v>
      </c>
      <c r="AO118">
        <v>2</v>
      </c>
      <c r="AP118">
        <v>1</v>
      </c>
      <c r="AQ118">
        <v>1</v>
      </c>
      <c r="AR118">
        <v>1</v>
      </c>
      <c r="AS118">
        <v>1</v>
      </c>
      <c r="AT118">
        <v>3</v>
      </c>
      <c r="AU118">
        <v>3</v>
      </c>
      <c r="AV118">
        <v>5</v>
      </c>
      <c r="AW118">
        <v>3</v>
      </c>
      <c r="AX118">
        <v>4</v>
      </c>
      <c r="AY118">
        <v>3</v>
      </c>
      <c r="AZ118">
        <v>2</v>
      </c>
      <c r="BA118">
        <v>4</v>
      </c>
      <c r="BB118">
        <v>3</v>
      </c>
      <c r="BC118">
        <v>1</v>
      </c>
      <c r="BF118" t="s">
        <v>189</v>
      </c>
    </row>
    <row r="119" spans="1:58" x14ac:dyDescent="0.25">
      <c r="A119" s="2">
        <v>43672.427210648151</v>
      </c>
      <c r="B119" s="2">
        <v>43672.445972222224</v>
      </c>
      <c r="C119">
        <v>0</v>
      </c>
      <c r="D119" t="s">
        <v>638</v>
      </c>
      <c r="E119">
        <v>100</v>
      </c>
      <c r="F119">
        <v>1620</v>
      </c>
      <c r="G119">
        <v>1</v>
      </c>
      <c r="H119" s="2">
        <v>43672.445972222224</v>
      </c>
      <c r="I119" t="s">
        <v>639</v>
      </c>
      <c r="N119">
        <v>40.004592895507798</v>
      </c>
      <c r="O119">
        <v>-76.594703674316406</v>
      </c>
      <c r="P119" t="s">
        <v>151</v>
      </c>
      <c r="Q119" t="s">
        <v>152</v>
      </c>
      <c r="R119">
        <v>1</v>
      </c>
      <c r="S119" t="s">
        <v>640</v>
      </c>
      <c r="T119">
        <v>1</v>
      </c>
      <c r="U119">
        <v>37</v>
      </c>
      <c r="V119">
        <v>2</v>
      </c>
      <c r="W119">
        <v>5</v>
      </c>
      <c r="X119">
        <v>5</v>
      </c>
      <c r="Y119">
        <v>4</v>
      </c>
      <c r="Z119">
        <v>2</v>
      </c>
      <c r="AA119">
        <v>10.984</v>
      </c>
      <c r="AB119">
        <v>10.984</v>
      </c>
      <c r="AC119">
        <v>611.75699999999995</v>
      </c>
      <c r="AD119">
        <v>1</v>
      </c>
      <c r="AI119">
        <v>2</v>
      </c>
      <c r="AJ119">
        <v>4</v>
      </c>
      <c r="AK119">
        <v>2</v>
      </c>
      <c r="AL119">
        <v>3</v>
      </c>
      <c r="AM119">
        <v>4</v>
      </c>
      <c r="AN119">
        <v>2</v>
      </c>
      <c r="AO119">
        <v>2</v>
      </c>
      <c r="AP119">
        <v>1</v>
      </c>
      <c r="AQ119">
        <v>1</v>
      </c>
      <c r="AR119">
        <v>2</v>
      </c>
      <c r="AS119">
        <v>1</v>
      </c>
      <c r="AT119">
        <v>3</v>
      </c>
      <c r="AU119">
        <v>3</v>
      </c>
      <c r="AV119">
        <v>3</v>
      </c>
      <c r="AW119">
        <v>2</v>
      </c>
      <c r="AX119">
        <v>5</v>
      </c>
      <c r="AY119">
        <v>4</v>
      </c>
      <c r="AZ119">
        <v>5</v>
      </c>
      <c r="BA119">
        <v>4</v>
      </c>
      <c r="BB119">
        <v>5</v>
      </c>
      <c r="BC119">
        <v>1</v>
      </c>
      <c r="BF119" t="s">
        <v>154</v>
      </c>
    </row>
    <row r="120" spans="1:58" x14ac:dyDescent="0.25">
      <c r="A120" s="2">
        <v>43672.426504629628</v>
      </c>
      <c r="B120" s="2">
        <v>43672.447291666664</v>
      </c>
      <c r="C120">
        <v>0</v>
      </c>
      <c r="D120" t="s">
        <v>641</v>
      </c>
      <c r="E120">
        <v>100</v>
      </c>
      <c r="F120">
        <v>1796</v>
      </c>
      <c r="G120">
        <v>1</v>
      </c>
      <c r="H120" s="2">
        <v>43672.44730324074</v>
      </c>
      <c r="I120" t="s">
        <v>642</v>
      </c>
      <c r="N120">
        <v>40.768096923828097</v>
      </c>
      <c r="O120">
        <v>-73.8291015625</v>
      </c>
      <c r="P120" t="s">
        <v>151</v>
      </c>
      <c r="Q120" t="s">
        <v>152</v>
      </c>
      <c r="R120">
        <v>1</v>
      </c>
      <c r="S120" t="s">
        <v>643</v>
      </c>
      <c r="T120">
        <v>1</v>
      </c>
      <c r="U120">
        <v>36</v>
      </c>
      <c r="V120">
        <v>1</v>
      </c>
      <c r="W120">
        <v>4</v>
      </c>
      <c r="X120">
        <v>7</v>
      </c>
      <c r="Y120">
        <v>3</v>
      </c>
      <c r="Z120">
        <v>4</v>
      </c>
      <c r="AE120">
        <v>18.93</v>
      </c>
      <c r="AF120">
        <v>18.93</v>
      </c>
      <c r="AG120">
        <v>236.232</v>
      </c>
      <c r="AH120">
        <v>1</v>
      </c>
      <c r="AI120">
        <v>2</v>
      </c>
      <c r="AJ120">
        <v>3</v>
      </c>
      <c r="AK120">
        <v>3</v>
      </c>
      <c r="AL120">
        <v>3</v>
      </c>
      <c r="AM120">
        <v>2</v>
      </c>
      <c r="AN120">
        <v>2</v>
      </c>
      <c r="AO120">
        <v>2</v>
      </c>
      <c r="AP120">
        <v>3</v>
      </c>
      <c r="AQ120">
        <v>1</v>
      </c>
      <c r="AR120">
        <v>1</v>
      </c>
      <c r="AS120">
        <v>1</v>
      </c>
      <c r="AT120">
        <v>3</v>
      </c>
      <c r="AU120">
        <v>2</v>
      </c>
      <c r="AV120">
        <v>4</v>
      </c>
      <c r="AW120">
        <v>4</v>
      </c>
      <c r="AX120">
        <v>4</v>
      </c>
      <c r="AY120">
        <v>3</v>
      </c>
      <c r="AZ120">
        <v>4</v>
      </c>
      <c r="BA120">
        <v>5</v>
      </c>
      <c r="BB120">
        <v>4</v>
      </c>
      <c r="BC120">
        <v>1</v>
      </c>
      <c r="BF120" t="s">
        <v>189</v>
      </c>
    </row>
    <row r="121" spans="1:58" x14ac:dyDescent="0.25">
      <c r="A121" s="2">
        <v>43672.422581018516</v>
      </c>
      <c r="B121" s="2">
        <v>43672.44730324074</v>
      </c>
      <c r="C121">
        <v>0</v>
      </c>
      <c r="D121" t="s">
        <v>644</v>
      </c>
      <c r="E121">
        <v>100</v>
      </c>
      <c r="F121">
        <v>2135</v>
      </c>
      <c r="G121">
        <v>1</v>
      </c>
      <c r="H121" s="2">
        <v>43672.44730324074</v>
      </c>
      <c r="I121" t="s">
        <v>645</v>
      </c>
      <c r="N121">
        <v>41.908203125</v>
      </c>
      <c r="O121">
        <v>-71.103103637695298</v>
      </c>
      <c r="P121" t="s">
        <v>151</v>
      </c>
      <c r="Q121" t="s">
        <v>152</v>
      </c>
      <c r="R121">
        <v>1</v>
      </c>
      <c r="S121" t="s">
        <v>646</v>
      </c>
      <c r="T121">
        <v>1</v>
      </c>
      <c r="U121">
        <v>57</v>
      </c>
      <c r="V121">
        <v>2</v>
      </c>
      <c r="W121">
        <v>5</v>
      </c>
      <c r="X121">
        <v>5</v>
      </c>
      <c r="Y121">
        <v>3</v>
      </c>
      <c r="Z121">
        <v>2</v>
      </c>
      <c r="AE121">
        <v>1.6910000000000001</v>
      </c>
      <c r="AF121">
        <v>212.13900000000001</v>
      </c>
      <c r="AG121">
        <v>212.96799999999999</v>
      </c>
      <c r="AH121">
        <v>4</v>
      </c>
      <c r="AI121">
        <v>2</v>
      </c>
      <c r="AJ121">
        <v>5</v>
      </c>
      <c r="AK121">
        <v>5</v>
      </c>
      <c r="AL121">
        <v>5</v>
      </c>
      <c r="AM121">
        <v>4</v>
      </c>
      <c r="AN121">
        <v>2</v>
      </c>
      <c r="AO121">
        <v>2</v>
      </c>
      <c r="AP121">
        <v>2</v>
      </c>
      <c r="AQ121">
        <v>1</v>
      </c>
      <c r="AR121">
        <v>1</v>
      </c>
      <c r="AS121">
        <v>2</v>
      </c>
      <c r="AT121">
        <v>4</v>
      </c>
      <c r="AU121">
        <v>4</v>
      </c>
      <c r="AV121">
        <v>2</v>
      </c>
      <c r="AW121">
        <v>3</v>
      </c>
      <c r="AX121">
        <v>3</v>
      </c>
      <c r="AY121">
        <v>4</v>
      </c>
      <c r="AZ121">
        <v>5</v>
      </c>
      <c r="BA121">
        <v>4</v>
      </c>
      <c r="BB121">
        <v>4</v>
      </c>
      <c r="BC121">
        <v>1</v>
      </c>
      <c r="BF121" t="s">
        <v>189</v>
      </c>
    </row>
    <row r="122" spans="1:58" x14ac:dyDescent="0.25">
      <c r="A122" s="2">
        <v>43672.427430555559</v>
      </c>
      <c r="B122" s="2">
        <v>43672.447662037041</v>
      </c>
      <c r="C122">
        <v>0</v>
      </c>
      <c r="D122" t="s">
        <v>647</v>
      </c>
      <c r="E122">
        <v>100</v>
      </c>
      <c r="F122">
        <v>1748</v>
      </c>
      <c r="G122">
        <v>1</v>
      </c>
      <c r="H122" s="2">
        <v>43672.447662037041</v>
      </c>
      <c r="I122" t="s">
        <v>648</v>
      </c>
      <c r="N122">
        <v>33.943206787109297</v>
      </c>
      <c r="O122">
        <v>-117.992698669433</v>
      </c>
      <c r="P122" t="s">
        <v>151</v>
      </c>
      <c r="Q122" t="s">
        <v>152</v>
      </c>
      <c r="R122">
        <v>1</v>
      </c>
      <c r="S122" t="s">
        <v>649</v>
      </c>
      <c r="T122">
        <v>1</v>
      </c>
      <c r="U122">
        <v>56</v>
      </c>
      <c r="V122">
        <v>2</v>
      </c>
      <c r="W122">
        <v>5</v>
      </c>
      <c r="X122">
        <v>6</v>
      </c>
      <c r="Y122">
        <v>6</v>
      </c>
      <c r="Z122">
        <v>4</v>
      </c>
      <c r="AA122">
        <v>9.9809999999999999</v>
      </c>
      <c r="AB122">
        <v>9.9809999999999999</v>
      </c>
      <c r="AC122">
        <v>988.53499999999997</v>
      </c>
      <c r="AD122">
        <v>1</v>
      </c>
      <c r="AI122">
        <v>2</v>
      </c>
      <c r="AJ122">
        <v>3</v>
      </c>
      <c r="AK122">
        <v>2</v>
      </c>
      <c r="AL122">
        <v>2</v>
      </c>
      <c r="AM122">
        <v>2</v>
      </c>
      <c r="AN122">
        <v>1</v>
      </c>
      <c r="AO122">
        <v>5</v>
      </c>
      <c r="AP122">
        <v>5</v>
      </c>
      <c r="AQ122">
        <v>2</v>
      </c>
      <c r="AR122">
        <v>5</v>
      </c>
      <c r="AS122">
        <v>4</v>
      </c>
      <c r="AT122">
        <v>5</v>
      </c>
      <c r="AU122">
        <v>2</v>
      </c>
      <c r="AV122">
        <v>5</v>
      </c>
      <c r="AW122">
        <v>5</v>
      </c>
      <c r="AX122">
        <v>5</v>
      </c>
      <c r="AY122">
        <v>3</v>
      </c>
      <c r="AZ122">
        <v>2</v>
      </c>
      <c r="BA122">
        <v>4</v>
      </c>
      <c r="BB122">
        <v>2</v>
      </c>
      <c r="BC122">
        <v>1</v>
      </c>
      <c r="BF122" t="s">
        <v>154</v>
      </c>
    </row>
    <row r="123" spans="1:58" x14ac:dyDescent="0.25">
      <c r="A123" s="2">
        <v>43672.422094907408</v>
      </c>
      <c r="B123" s="2">
        <v>43672.447743055556</v>
      </c>
      <c r="C123">
        <v>0</v>
      </c>
      <c r="D123" t="s">
        <v>650</v>
      </c>
      <c r="E123">
        <v>100</v>
      </c>
      <c r="F123">
        <v>2215</v>
      </c>
      <c r="G123">
        <v>1</v>
      </c>
      <c r="H123" s="2">
        <v>43672.447754629633</v>
      </c>
      <c r="I123" t="s">
        <v>651</v>
      </c>
      <c r="N123">
        <v>39.048095703125</v>
      </c>
      <c r="O123">
        <v>-77.472801208495994</v>
      </c>
      <c r="P123" t="s">
        <v>151</v>
      </c>
      <c r="Q123" t="s">
        <v>152</v>
      </c>
      <c r="R123">
        <v>1</v>
      </c>
      <c r="S123" t="s">
        <v>652</v>
      </c>
      <c r="T123">
        <v>1</v>
      </c>
      <c r="U123">
        <v>34</v>
      </c>
      <c r="V123">
        <v>2</v>
      </c>
      <c r="W123">
        <v>2</v>
      </c>
      <c r="X123">
        <v>6</v>
      </c>
      <c r="Y123">
        <v>3</v>
      </c>
      <c r="Z123">
        <v>3</v>
      </c>
      <c r="AA123">
        <v>102.364</v>
      </c>
      <c r="AB123">
        <v>106.578</v>
      </c>
      <c r="AC123">
        <v>302.59300000000002</v>
      </c>
      <c r="AD123">
        <v>2</v>
      </c>
      <c r="AI123">
        <v>2</v>
      </c>
      <c r="AJ123">
        <v>4</v>
      </c>
      <c r="AK123">
        <v>2</v>
      </c>
      <c r="AL123">
        <v>3</v>
      </c>
      <c r="AM123">
        <v>4</v>
      </c>
      <c r="AN123">
        <v>2</v>
      </c>
      <c r="AO123">
        <v>4</v>
      </c>
      <c r="AP123">
        <v>4</v>
      </c>
      <c r="AQ123">
        <v>2</v>
      </c>
      <c r="AR123">
        <v>5</v>
      </c>
      <c r="AS123">
        <v>2</v>
      </c>
      <c r="AT123">
        <v>3</v>
      </c>
      <c r="AU123">
        <v>3</v>
      </c>
      <c r="AV123">
        <v>4</v>
      </c>
      <c r="AW123">
        <v>3</v>
      </c>
      <c r="AX123">
        <v>3</v>
      </c>
      <c r="AY123">
        <v>4</v>
      </c>
      <c r="AZ123">
        <v>5</v>
      </c>
      <c r="BA123">
        <v>4</v>
      </c>
      <c r="BB123">
        <v>3</v>
      </c>
      <c r="BC123">
        <v>1</v>
      </c>
      <c r="BF123" t="s">
        <v>154</v>
      </c>
    </row>
    <row r="124" spans="1:58" x14ac:dyDescent="0.25">
      <c r="A124" s="2">
        <v>43672.424745370372</v>
      </c>
      <c r="B124" s="2">
        <v>43672.448425925926</v>
      </c>
      <c r="C124">
        <v>0</v>
      </c>
      <c r="D124" t="s">
        <v>653</v>
      </c>
      <c r="E124">
        <v>100</v>
      </c>
      <c r="F124">
        <v>2045</v>
      </c>
      <c r="G124">
        <v>1</v>
      </c>
      <c r="H124" s="2">
        <v>43672.448437500003</v>
      </c>
      <c r="I124" t="s">
        <v>654</v>
      </c>
      <c r="N124">
        <v>38.627105712890597</v>
      </c>
      <c r="O124">
        <v>-83.105598449707003</v>
      </c>
      <c r="P124" t="s">
        <v>151</v>
      </c>
      <c r="Q124" t="s">
        <v>152</v>
      </c>
      <c r="R124">
        <v>1</v>
      </c>
      <c r="S124" t="s">
        <v>655</v>
      </c>
      <c r="T124">
        <v>1</v>
      </c>
      <c r="U124">
        <v>57</v>
      </c>
      <c r="V124">
        <v>2</v>
      </c>
      <c r="W124">
        <v>5</v>
      </c>
      <c r="X124">
        <v>6</v>
      </c>
      <c r="Y124">
        <v>2</v>
      </c>
      <c r="Z124">
        <v>2</v>
      </c>
      <c r="AI124">
        <v>2</v>
      </c>
      <c r="AJ124">
        <v>2</v>
      </c>
      <c r="AK124">
        <v>5</v>
      </c>
      <c r="AL124">
        <v>5</v>
      </c>
      <c r="AM124">
        <v>4</v>
      </c>
      <c r="AN124">
        <v>2</v>
      </c>
      <c r="AO124">
        <v>2</v>
      </c>
      <c r="AP124">
        <v>2</v>
      </c>
      <c r="AQ124">
        <v>1</v>
      </c>
      <c r="AR124">
        <v>2</v>
      </c>
      <c r="AS124">
        <v>4</v>
      </c>
      <c r="AT124">
        <v>4</v>
      </c>
      <c r="AU124">
        <v>5</v>
      </c>
      <c r="AV124">
        <v>5</v>
      </c>
      <c r="AW124">
        <v>1</v>
      </c>
      <c r="AX124">
        <v>1</v>
      </c>
      <c r="AY124">
        <v>3</v>
      </c>
      <c r="AZ124">
        <v>1</v>
      </c>
      <c r="BA124">
        <v>5</v>
      </c>
      <c r="BB124">
        <v>5</v>
      </c>
      <c r="BC124">
        <v>1</v>
      </c>
      <c r="BF124" t="s">
        <v>158</v>
      </c>
    </row>
    <row r="125" spans="1:58" x14ac:dyDescent="0.25">
      <c r="A125" s="2">
        <v>43672.437060185184</v>
      </c>
      <c r="B125" s="2">
        <v>43672.45108796296</v>
      </c>
      <c r="C125">
        <v>0</v>
      </c>
      <c r="D125" t="s">
        <v>656</v>
      </c>
      <c r="E125">
        <v>100</v>
      </c>
      <c r="F125">
        <v>1211</v>
      </c>
      <c r="G125">
        <v>1</v>
      </c>
      <c r="H125" s="2">
        <v>43672.451099537036</v>
      </c>
      <c r="I125" t="s">
        <v>657</v>
      </c>
      <c r="N125">
        <v>30.490798950195298</v>
      </c>
      <c r="O125">
        <v>-84.315803527832003</v>
      </c>
      <c r="P125" t="s">
        <v>151</v>
      </c>
      <c r="Q125" t="s">
        <v>152</v>
      </c>
      <c r="R125">
        <v>1</v>
      </c>
      <c r="S125" t="s">
        <v>658</v>
      </c>
      <c r="T125">
        <v>1</v>
      </c>
      <c r="U125">
        <v>37</v>
      </c>
      <c r="V125">
        <v>1</v>
      </c>
      <c r="W125">
        <v>5</v>
      </c>
      <c r="X125">
        <v>7</v>
      </c>
      <c r="Y125">
        <v>2</v>
      </c>
      <c r="Z125">
        <v>5</v>
      </c>
      <c r="AE125">
        <v>207.929</v>
      </c>
      <c r="AF125">
        <v>207.929</v>
      </c>
      <c r="AG125">
        <v>209.03399999999999</v>
      </c>
      <c r="AH125">
        <v>1</v>
      </c>
      <c r="AI125">
        <v>2</v>
      </c>
      <c r="AJ125">
        <v>3</v>
      </c>
      <c r="AK125">
        <v>2</v>
      </c>
      <c r="AL125">
        <v>3</v>
      </c>
      <c r="AM125">
        <v>2</v>
      </c>
      <c r="AN125">
        <v>3</v>
      </c>
      <c r="AO125">
        <v>3</v>
      </c>
      <c r="AP125">
        <v>2</v>
      </c>
      <c r="AQ125">
        <v>1</v>
      </c>
      <c r="AR125">
        <v>1</v>
      </c>
      <c r="AS125">
        <v>1</v>
      </c>
      <c r="AT125">
        <v>4</v>
      </c>
      <c r="AU125">
        <v>5</v>
      </c>
      <c r="AV125">
        <v>4</v>
      </c>
      <c r="AW125">
        <v>3</v>
      </c>
      <c r="AX125">
        <v>4</v>
      </c>
      <c r="AY125">
        <v>3</v>
      </c>
      <c r="AZ125">
        <v>2</v>
      </c>
      <c r="BA125">
        <v>5</v>
      </c>
      <c r="BB125">
        <v>3</v>
      </c>
      <c r="BC125">
        <v>1</v>
      </c>
      <c r="BF125" t="s">
        <v>189</v>
      </c>
    </row>
    <row r="126" spans="1:58" x14ac:dyDescent="0.25">
      <c r="A126" s="2">
        <v>43672.4296412037</v>
      </c>
      <c r="B126" s="2">
        <v>43672.452118055553</v>
      </c>
      <c r="C126">
        <v>0</v>
      </c>
      <c r="D126" t="s">
        <v>659</v>
      </c>
      <c r="E126">
        <v>100</v>
      </c>
      <c r="F126">
        <v>1942</v>
      </c>
      <c r="G126">
        <v>1</v>
      </c>
      <c r="H126" s="2">
        <v>43672.45212962963</v>
      </c>
      <c r="I126" t="s">
        <v>660</v>
      </c>
      <c r="N126">
        <v>11.0054931640625</v>
      </c>
      <c r="O126">
        <v>76.966094970703097</v>
      </c>
      <c r="P126" t="s">
        <v>151</v>
      </c>
      <c r="Q126" t="s">
        <v>152</v>
      </c>
      <c r="R126">
        <v>1</v>
      </c>
      <c r="S126" t="s">
        <v>661</v>
      </c>
      <c r="T126">
        <v>1</v>
      </c>
      <c r="U126">
        <v>29</v>
      </c>
      <c r="V126">
        <v>1</v>
      </c>
      <c r="W126">
        <v>5</v>
      </c>
      <c r="X126">
        <v>7</v>
      </c>
      <c r="Y126">
        <v>4</v>
      </c>
      <c r="Z126">
        <v>2</v>
      </c>
      <c r="AI126">
        <v>4</v>
      </c>
      <c r="AJ126">
        <v>5</v>
      </c>
      <c r="AK126">
        <v>3</v>
      </c>
      <c r="AL126">
        <v>3</v>
      </c>
      <c r="AM126">
        <v>2</v>
      </c>
      <c r="AN126">
        <v>2</v>
      </c>
      <c r="AO126">
        <v>2</v>
      </c>
      <c r="AP126">
        <v>5</v>
      </c>
      <c r="AQ126">
        <v>1</v>
      </c>
      <c r="AR126">
        <v>4</v>
      </c>
      <c r="AS126">
        <v>2</v>
      </c>
      <c r="AT126">
        <v>1</v>
      </c>
      <c r="AU126">
        <v>4</v>
      </c>
      <c r="AV126">
        <v>3</v>
      </c>
      <c r="AW126">
        <v>3</v>
      </c>
      <c r="AX126">
        <v>1</v>
      </c>
      <c r="AY126">
        <v>5</v>
      </c>
      <c r="AZ126">
        <v>5</v>
      </c>
      <c r="BA126">
        <v>4</v>
      </c>
      <c r="BB126">
        <v>3</v>
      </c>
      <c r="BC126">
        <v>1</v>
      </c>
      <c r="BE126" t="s">
        <v>662</v>
      </c>
      <c r="BF126" t="s">
        <v>158</v>
      </c>
    </row>
    <row r="127" spans="1:58" x14ac:dyDescent="0.25">
      <c r="A127" s="2">
        <v>43672.438391203701</v>
      </c>
      <c r="B127" s="2">
        <v>43672.452835648146</v>
      </c>
      <c r="C127">
        <v>0</v>
      </c>
      <c r="D127" t="s">
        <v>663</v>
      </c>
      <c r="E127">
        <v>100</v>
      </c>
      <c r="F127">
        <v>1248</v>
      </c>
      <c r="G127">
        <v>1</v>
      </c>
      <c r="H127" s="2">
        <v>43672.452835648146</v>
      </c>
      <c r="I127" t="s">
        <v>664</v>
      </c>
      <c r="N127">
        <v>40.0751953125</v>
      </c>
      <c r="O127">
        <v>-80.774696350097599</v>
      </c>
      <c r="P127" t="s">
        <v>151</v>
      </c>
      <c r="Q127" t="s">
        <v>152</v>
      </c>
      <c r="R127">
        <v>1</v>
      </c>
      <c r="S127" t="s">
        <v>665</v>
      </c>
      <c r="T127">
        <v>1</v>
      </c>
      <c r="U127">
        <v>36</v>
      </c>
      <c r="V127">
        <v>2</v>
      </c>
      <c r="W127">
        <v>5</v>
      </c>
      <c r="X127">
        <v>7</v>
      </c>
      <c r="Y127">
        <v>2</v>
      </c>
      <c r="Z127">
        <v>4</v>
      </c>
      <c r="AA127">
        <v>22.623000000000001</v>
      </c>
      <c r="AB127">
        <v>22.623000000000001</v>
      </c>
      <c r="AC127">
        <v>865.59199999999998</v>
      </c>
      <c r="AD127">
        <v>1</v>
      </c>
      <c r="AI127">
        <v>5</v>
      </c>
      <c r="AJ127">
        <v>4</v>
      </c>
      <c r="AK127">
        <v>4</v>
      </c>
      <c r="AL127">
        <v>1</v>
      </c>
      <c r="AM127">
        <v>4</v>
      </c>
      <c r="AN127">
        <v>2</v>
      </c>
      <c r="AO127">
        <v>5</v>
      </c>
      <c r="AP127">
        <v>2</v>
      </c>
      <c r="AQ127">
        <v>1</v>
      </c>
      <c r="AR127">
        <v>5</v>
      </c>
      <c r="AS127">
        <v>2</v>
      </c>
      <c r="AT127">
        <v>5</v>
      </c>
      <c r="AU127">
        <v>4</v>
      </c>
      <c r="AV127">
        <v>2</v>
      </c>
      <c r="AW127">
        <v>1</v>
      </c>
      <c r="AX127">
        <v>3</v>
      </c>
      <c r="AY127">
        <v>5</v>
      </c>
      <c r="AZ127">
        <v>4</v>
      </c>
      <c r="BA127">
        <v>4</v>
      </c>
      <c r="BB127">
        <v>3</v>
      </c>
      <c r="BC127">
        <v>1</v>
      </c>
      <c r="BF127" t="s">
        <v>154</v>
      </c>
    </row>
    <row r="128" spans="1:58" x14ac:dyDescent="0.25">
      <c r="A128" s="2">
        <v>43671.940462962964</v>
      </c>
      <c r="B128" s="2">
        <v>43672.454328703701</v>
      </c>
      <c r="C128">
        <v>0</v>
      </c>
      <c r="D128" t="s">
        <v>666</v>
      </c>
      <c r="E128">
        <v>100</v>
      </c>
      <c r="F128">
        <v>44398</v>
      </c>
      <c r="G128">
        <v>1</v>
      </c>
      <c r="H128" s="2">
        <v>43672.454340277778</v>
      </c>
      <c r="I128" t="s">
        <v>667</v>
      </c>
      <c r="N128">
        <v>11.0054931640625</v>
      </c>
      <c r="O128">
        <v>76.966094970703097</v>
      </c>
      <c r="P128" t="s">
        <v>151</v>
      </c>
      <c r="Q128" t="s">
        <v>152</v>
      </c>
      <c r="R128">
        <v>1</v>
      </c>
      <c r="S128" t="s">
        <v>668</v>
      </c>
      <c r="T128">
        <v>1</v>
      </c>
      <c r="U128">
        <v>37</v>
      </c>
      <c r="V128">
        <v>1</v>
      </c>
      <c r="W128">
        <v>2</v>
      </c>
      <c r="X128">
        <v>9</v>
      </c>
      <c r="Y128">
        <v>2</v>
      </c>
      <c r="Z128">
        <v>2</v>
      </c>
      <c r="AA128">
        <v>11.689</v>
      </c>
      <c r="AB128">
        <v>46.093000000000004</v>
      </c>
      <c r="AC128">
        <v>1542.9449999999999</v>
      </c>
      <c r="AD128">
        <v>5</v>
      </c>
      <c r="AI128">
        <v>5</v>
      </c>
      <c r="AJ128">
        <v>4</v>
      </c>
      <c r="AK128">
        <v>1</v>
      </c>
      <c r="AL128">
        <v>2</v>
      </c>
      <c r="AM128">
        <v>2</v>
      </c>
      <c r="AN128">
        <v>4</v>
      </c>
      <c r="AO128">
        <v>4</v>
      </c>
      <c r="AP128">
        <v>5</v>
      </c>
      <c r="AQ128">
        <v>5</v>
      </c>
      <c r="AR128">
        <v>2</v>
      </c>
      <c r="AS128">
        <v>2</v>
      </c>
      <c r="AT128">
        <v>4</v>
      </c>
      <c r="AU128">
        <v>3</v>
      </c>
      <c r="AV128">
        <v>5</v>
      </c>
      <c r="AW128">
        <v>4</v>
      </c>
      <c r="AX128">
        <v>3</v>
      </c>
      <c r="AY128">
        <v>4</v>
      </c>
      <c r="AZ128">
        <v>2</v>
      </c>
      <c r="BA128">
        <v>4</v>
      </c>
      <c r="BB128">
        <v>3</v>
      </c>
      <c r="BC128">
        <v>1</v>
      </c>
      <c r="BF128" t="s">
        <v>154</v>
      </c>
    </row>
    <row r="129" spans="1:58" x14ac:dyDescent="0.25">
      <c r="A129" s="2">
        <v>43672.433020833334</v>
      </c>
      <c r="B129" s="2">
        <v>43672.455925925926</v>
      </c>
      <c r="C129">
        <v>0</v>
      </c>
      <c r="D129" t="s">
        <v>669</v>
      </c>
      <c r="E129">
        <v>100</v>
      </c>
      <c r="F129">
        <v>1978</v>
      </c>
      <c r="G129">
        <v>1</v>
      </c>
      <c r="H129" s="2">
        <v>43672.455925925926</v>
      </c>
      <c r="I129" t="s">
        <v>670</v>
      </c>
      <c r="N129">
        <v>38.959197998046797</v>
      </c>
      <c r="O129">
        <v>-94.596099853515597</v>
      </c>
      <c r="P129" t="s">
        <v>151</v>
      </c>
      <c r="Q129" t="s">
        <v>152</v>
      </c>
      <c r="R129">
        <v>1</v>
      </c>
      <c r="S129" t="s">
        <v>671</v>
      </c>
      <c r="T129">
        <v>1</v>
      </c>
      <c r="U129">
        <v>24</v>
      </c>
      <c r="V129">
        <v>1</v>
      </c>
      <c r="W129">
        <v>2</v>
      </c>
      <c r="X129">
        <v>8</v>
      </c>
      <c r="Y129">
        <v>1</v>
      </c>
      <c r="Z129">
        <v>2</v>
      </c>
      <c r="AA129">
        <v>4.9420000000000002</v>
      </c>
      <c r="AB129">
        <v>4.9420000000000002</v>
      </c>
      <c r="AC129">
        <v>282.23599999999999</v>
      </c>
      <c r="AD129">
        <v>1</v>
      </c>
      <c r="AI129">
        <v>2</v>
      </c>
      <c r="AJ129">
        <v>3</v>
      </c>
      <c r="AK129">
        <v>2</v>
      </c>
      <c r="AL129">
        <v>2</v>
      </c>
      <c r="AM129">
        <v>4</v>
      </c>
      <c r="AN129">
        <v>1</v>
      </c>
      <c r="AO129">
        <v>3</v>
      </c>
      <c r="AP129">
        <v>2</v>
      </c>
      <c r="AQ129">
        <v>1</v>
      </c>
      <c r="AR129">
        <v>1</v>
      </c>
      <c r="AS129">
        <v>2</v>
      </c>
      <c r="AT129">
        <v>3</v>
      </c>
      <c r="AU129">
        <v>2</v>
      </c>
      <c r="AV129">
        <v>2</v>
      </c>
      <c r="AW129">
        <v>3</v>
      </c>
      <c r="AX129">
        <v>3</v>
      </c>
      <c r="AY129">
        <v>2</v>
      </c>
      <c r="AZ129">
        <v>5</v>
      </c>
      <c r="BA129">
        <v>3</v>
      </c>
      <c r="BB129">
        <v>3</v>
      </c>
      <c r="BC129">
        <v>1</v>
      </c>
      <c r="BF129" t="s">
        <v>154</v>
      </c>
    </row>
    <row r="130" spans="1:58" x14ac:dyDescent="0.25">
      <c r="A130" s="2">
        <v>43672.435868055552</v>
      </c>
      <c r="B130" s="2">
        <v>43672.456226851849</v>
      </c>
      <c r="C130">
        <v>0</v>
      </c>
      <c r="D130" t="s">
        <v>672</v>
      </c>
      <c r="E130">
        <v>100</v>
      </c>
      <c r="F130">
        <v>1758</v>
      </c>
      <c r="G130">
        <v>1</v>
      </c>
      <c r="H130" s="2">
        <v>43672.456238425926</v>
      </c>
      <c r="I130" t="s">
        <v>673</v>
      </c>
      <c r="N130">
        <v>40.759201049804602</v>
      </c>
      <c r="O130">
        <v>-124.159301757812</v>
      </c>
      <c r="P130" t="s">
        <v>151</v>
      </c>
      <c r="Q130" t="s">
        <v>152</v>
      </c>
      <c r="R130">
        <v>1</v>
      </c>
      <c r="S130" t="s">
        <v>674</v>
      </c>
      <c r="T130">
        <v>1</v>
      </c>
      <c r="U130">
        <v>37</v>
      </c>
      <c r="V130">
        <v>1</v>
      </c>
      <c r="W130">
        <v>5</v>
      </c>
      <c r="X130">
        <v>7</v>
      </c>
      <c r="Y130">
        <v>2</v>
      </c>
      <c r="Z130">
        <v>4</v>
      </c>
      <c r="AA130">
        <v>271.44299999999998</v>
      </c>
      <c r="AB130">
        <v>271.44299999999998</v>
      </c>
      <c r="AC130">
        <v>450.613</v>
      </c>
      <c r="AD130">
        <v>1</v>
      </c>
      <c r="AI130">
        <v>2</v>
      </c>
      <c r="AJ130">
        <v>3</v>
      </c>
      <c r="AK130">
        <v>3</v>
      </c>
      <c r="AL130">
        <v>3</v>
      </c>
      <c r="AM130">
        <v>3</v>
      </c>
      <c r="AN130">
        <v>2</v>
      </c>
      <c r="AO130">
        <v>2</v>
      </c>
      <c r="AP130">
        <v>3</v>
      </c>
      <c r="AQ130">
        <v>1</v>
      </c>
      <c r="AR130">
        <v>1</v>
      </c>
      <c r="AS130">
        <v>4</v>
      </c>
      <c r="AT130">
        <v>4</v>
      </c>
      <c r="AU130">
        <v>2</v>
      </c>
      <c r="AV130">
        <v>3</v>
      </c>
      <c r="AW130">
        <v>5</v>
      </c>
      <c r="AX130">
        <v>4</v>
      </c>
      <c r="AY130">
        <v>3</v>
      </c>
      <c r="AZ130">
        <v>5</v>
      </c>
      <c r="BA130">
        <v>4</v>
      </c>
      <c r="BB130">
        <v>3</v>
      </c>
      <c r="BC130">
        <v>1</v>
      </c>
      <c r="BF130" t="s">
        <v>154</v>
      </c>
    </row>
    <row r="131" spans="1:58" x14ac:dyDescent="0.25">
      <c r="A131" s="2">
        <v>43672.43849537037</v>
      </c>
      <c r="B131" s="2">
        <v>43672.457314814812</v>
      </c>
      <c r="C131">
        <v>0</v>
      </c>
      <c r="D131" t="s">
        <v>675</v>
      </c>
      <c r="E131">
        <v>100</v>
      </c>
      <c r="F131">
        <v>1626</v>
      </c>
      <c r="G131">
        <v>1</v>
      </c>
      <c r="H131" s="2">
        <v>43672.457326388889</v>
      </c>
      <c r="I131" t="s">
        <v>676</v>
      </c>
      <c r="N131">
        <v>41.55029296875</v>
      </c>
      <c r="O131">
        <v>-72.996299743652301</v>
      </c>
      <c r="P131" t="s">
        <v>151</v>
      </c>
      <c r="Q131" t="s">
        <v>152</v>
      </c>
      <c r="R131">
        <v>1</v>
      </c>
      <c r="S131" t="s">
        <v>677</v>
      </c>
      <c r="T131">
        <v>1</v>
      </c>
      <c r="U131">
        <v>33</v>
      </c>
      <c r="V131">
        <v>1</v>
      </c>
      <c r="W131">
        <v>5</v>
      </c>
      <c r="X131">
        <v>5</v>
      </c>
      <c r="Y131">
        <v>2</v>
      </c>
      <c r="Z131">
        <v>5</v>
      </c>
      <c r="AE131">
        <v>0</v>
      </c>
      <c r="AF131">
        <v>0</v>
      </c>
      <c r="AG131">
        <v>247.11</v>
      </c>
      <c r="AH131">
        <v>0</v>
      </c>
      <c r="AI131">
        <v>2</v>
      </c>
      <c r="AJ131">
        <v>4</v>
      </c>
      <c r="AK131">
        <v>2</v>
      </c>
      <c r="AL131">
        <v>2</v>
      </c>
      <c r="AM131">
        <v>4</v>
      </c>
      <c r="AN131">
        <v>2</v>
      </c>
      <c r="AO131">
        <v>2</v>
      </c>
      <c r="AP131">
        <v>2</v>
      </c>
      <c r="AQ131">
        <v>1</v>
      </c>
      <c r="AR131">
        <v>1</v>
      </c>
      <c r="AS131">
        <v>1</v>
      </c>
      <c r="AT131">
        <v>3</v>
      </c>
      <c r="AU131">
        <v>3</v>
      </c>
      <c r="AV131">
        <v>4</v>
      </c>
      <c r="AW131">
        <v>5</v>
      </c>
      <c r="AX131">
        <v>3</v>
      </c>
      <c r="AY131">
        <v>4</v>
      </c>
      <c r="AZ131">
        <v>5</v>
      </c>
      <c r="BA131">
        <v>5</v>
      </c>
      <c r="BB131">
        <v>3</v>
      </c>
      <c r="BC131">
        <v>1</v>
      </c>
      <c r="BF131" t="s">
        <v>189</v>
      </c>
    </row>
    <row r="132" spans="1:58" x14ac:dyDescent="0.25">
      <c r="A132" s="2">
        <v>43672.436412037037</v>
      </c>
      <c r="B132" s="2">
        <v>43672.45988425926</v>
      </c>
      <c r="C132">
        <v>0</v>
      </c>
      <c r="D132" t="s">
        <v>663</v>
      </c>
      <c r="E132">
        <v>100</v>
      </c>
      <c r="F132">
        <v>2027</v>
      </c>
      <c r="G132">
        <v>1</v>
      </c>
      <c r="H132" s="2">
        <v>43672.45988425926</v>
      </c>
      <c r="I132" t="s">
        <v>678</v>
      </c>
      <c r="N132">
        <v>40.0751953125</v>
      </c>
      <c r="O132">
        <v>-80.774696350097599</v>
      </c>
      <c r="P132" t="s">
        <v>151</v>
      </c>
      <c r="Q132" t="s">
        <v>152</v>
      </c>
      <c r="R132">
        <v>1</v>
      </c>
      <c r="S132" t="s">
        <v>679</v>
      </c>
      <c r="T132">
        <v>1</v>
      </c>
      <c r="U132">
        <v>40</v>
      </c>
      <c r="V132">
        <v>1</v>
      </c>
      <c r="W132">
        <v>5</v>
      </c>
      <c r="X132">
        <v>7</v>
      </c>
      <c r="Y132">
        <v>2</v>
      </c>
      <c r="Z132">
        <v>5</v>
      </c>
      <c r="AI132">
        <v>5</v>
      </c>
      <c r="AJ132">
        <v>4</v>
      </c>
      <c r="AK132">
        <v>4</v>
      </c>
      <c r="AL132">
        <v>1</v>
      </c>
      <c r="AM132">
        <v>4</v>
      </c>
      <c r="AN132">
        <v>1</v>
      </c>
      <c r="AO132">
        <v>3</v>
      </c>
      <c r="AP132">
        <v>3</v>
      </c>
      <c r="AQ132">
        <v>1</v>
      </c>
      <c r="AR132">
        <v>5</v>
      </c>
      <c r="AS132">
        <v>2</v>
      </c>
      <c r="AT132">
        <v>4</v>
      </c>
      <c r="AU132">
        <v>5</v>
      </c>
      <c r="AV132">
        <v>1</v>
      </c>
      <c r="AW132">
        <v>5</v>
      </c>
      <c r="AX132">
        <v>4</v>
      </c>
      <c r="AY132">
        <v>5</v>
      </c>
      <c r="AZ132">
        <v>1</v>
      </c>
      <c r="BA132">
        <v>4</v>
      </c>
      <c r="BB132">
        <v>5</v>
      </c>
      <c r="BC132">
        <v>1</v>
      </c>
      <c r="BF132" t="s">
        <v>158</v>
      </c>
    </row>
    <row r="133" spans="1:58" x14ac:dyDescent="0.25">
      <c r="A133" s="2">
        <v>43672.432696759257</v>
      </c>
      <c r="B133" s="2">
        <v>43672.46</v>
      </c>
      <c r="C133">
        <v>0</v>
      </c>
      <c r="D133" t="s">
        <v>680</v>
      </c>
      <c r="E133">
        <v>100</v>
      </c>
      <c r="F133">
        <v>2359</v>
      </c>
      <c r="G133">
        <v>1</v>
      </c>
      <c r="H133" s="2">
        <v>43672.46</v>
      </c>
      <c r="I133" t="s">
        <v>681</v>
      </c>
      <c r="N133">
        <v>32.740402221679602</v>
      </c>
      <c r="O133">
        <v>-117.135498046875</v>
      </c>
      <c r="P133" t="s">
        <v>151</v>
      </c>
      <c r="Q133" t="s">
        <v>152</v>
      </c>
      <c r="R133">
        <v>1</v>
      </c>
      <c r="S133" t="s">
        <v>682</v>
      </c>
      <c r="T133">
        <v>1</v>
      </c>
      <c r="U133">
        <v>37</v>
      </c>
      <c r="V133">
        <v>2</v>
      </c>
      <c r="W133">
        <v>5</v>
      </c>
      <c r="X133">
        <v>9</v>
      </c>
      <c r="Y133">
        <v>6</v>
      </c>
      <c r="Z133">
        <v>5</v>
      </c>
      <c r="AE133">
        <v>0</v>
      </c>
      <c r="AF133">
        <v>0</v>
      </c>
      <c r="AG133">
        <v>248.20400000000001</v>
      </c>
      <c r="AH133">
        <v>0</v>
      </c>
      <c r="AI133">
        <v>5</v>
      </c>
      <c r="AJ133">
        <v>4</v>
      </c>
      <c r="AK133">
        <v>4</v>
      </c>
      <c r="AL133">
        <v>3</v>
      </c>
      <c r="AM133">
        <v>4</v>
      </c>
      <c r="AN133">
        <v>1</v>
      </c>
      <c r="AO133">
        <v>2</v>
      </c>
      <c r="AP133">
        <v>4</v>
      </c>
      <c r="AQ133">
        <v>1</v>
      </c>
      <c r="AR133">
        <v>1</v>
      </c>
      <c r="AS133">
        <v>1</v>
      </c>
      <c r="AT133">
        <v>4</v>
      </c>
      <c r="AU133">
        <v>2</v>
      </c>
      <c r="AV133">
        <v>5</v>
      </c>
      <c r="AW133">
        <v>3</v>
      </c>
      <c r="AX133">
        <v>3</v>
      </c>
      <c r="AY133">
        <v>4</v>
      </c>
      <c r="AZ133">
        <v>5</v>
      </c>
      <c r="BA133">
        <v>5</v>
      </c>
      <c r="BB133">
        <v>5</v>
      </c>
      <c r="BC133">
        <v>1</v>
      </c>
      <c r="BF133" t="s">
        <v>189</v>
      </c>
    </row>
    <row r="134" spans="1:58" x14ac:dyDescent="0.25">
      <c r="A134" s="2">
        <v>43672.45417824074</v>
      </c>
      <c r="B134" s="2">
        <v>43672.460995370369</v>
      </c>
      <c r="C134">
        <v>0</v>
      </c>
      <c r="D134" t="s">
        <v>683</v>
      </c>
      <c r="E134">
        <v>100</v>
      </c>
      <c r="F134">
        <v>588</v>
      </c>
      <c r="G134">
        <v>1</v>
      </c>
      <c r="H134" s="2">
        <v>43672.460995370369</v>
      </c>
      <c r="I134" t="s">
        <v>684</v>
      </c>
      <c r="N134">
        <v>11.0054931640625</v>
      </c>
      <c r="O134">
        <v>76.966094970703097</v>
      </c>
      <c r="P134" t="s">
        <v>151</v>
      </c>
      <c r="Q134" t="s">
        <v>152</v>
      </c>
      <c r="R134">
        <v>1</v>
      </c>
      <c r="S134" t="s">
        <v>685</v>
      </c>
      <c r="T134">
        <v>1</v>
      </c>
      <c r="U134">
        <v>1992</v>
      </c>
      <c r="V134">
        <v>1</v>
      </c>
      <c r="W134">
        <v>2</v>
      </c>
      <c r="X134">
        <v>6</v>
      </c>
      <c r="Y134">
        <v>1</v>
      </c>
      <c r="Z134">
        <v>2</v>
      </c>
      <c r="AE134">
        <v>0</v>
      </c>
      <c r="AF134">
        <v>0</v>
      </c>
      <c r="AG134">
        <v>208.815</v>
      </c>
      <c r="AH134">
        <v>0</v>
      </c>
      <c r="AI134">
        <v>2</v>
      </c>
      <c r="AJ134">
        <v>1</v>
      </c>
      <c r="AK134">
        <v>4</v>
      </c>
      <c r="AL134">
        <v>3</v>
      </c>
      <c r="AM134">
        <v>5</v>
      </c>
      <c r="AN134">
        <v>4</v>
      </c>
      <c r="AO134">
        <v>3</v>
      </c>
      <c r="AP134">
        <v>1</v>
      </c>
      <c r="AQ134">
        <v>3</v>
      </c>
      <c r="AR134">
        <v>5</v>
      </c>
      <c r="AS134">
        <v>2</v>
      </c>
      <c r="AT134">
        <v>4</v>
      </c>
      <c r="AU134">
        <v>4</v>
      </c>
      <c r="AV134">
        <v>5</v>
      </c>
      <c r="AW134">
        <v>1</v>
      </c>
      <c r="AX134">
        <v>1</v>
      </c>
      <c r="AY134">
        <v>2</v>
      </c>
      <c r="AZ134">
        <v>4</v>
      </c>
      <c r="BA134">
        <v>2</v>
      </c>
      <c r="BB134">
        <v>3</v>
      </c>
      <c r="BC134">
        <v>1</v>
      </c>
      <c r="BF134" t="s">
        <v>189</v>
      </c>
    </row>
    <row r="135" spans="1:58" x14ac:dyDescent="0.25">
      <c r="A135" s="2">
        <v>43672.431712962964</v>
      </c>
      <c r="B135" s="2">
        <v>43672.461863425924</v>
      </c>
      <c r="C135">
        <v>0</v>
      </c>
      <c r="D135" t="s">
        <v>686</v>
      </c>
      <c r="E135">
        <v>100</v>
      </c>
      <c r="F135">
        <v>2604</v>
      </c>
      <c r="G135">
        <v>1</v>
      </c>
      <c r="H135" s="2">
        <v>43672.461875000001</v>
      </c>
      <c r="I135" t="s">
        <v>687</v>
      </c>
      <c r="N135">
        <v>42.189697265625</v>
      </c>
      <c r="O135">
        <v>-71.204803466796804</v>
      </c>
      <c r="P135" t="s">
        <v>151</v>
      </c>
      <c r="Q135" t="s">
        <v>152</v>
      </c>
      <c r="R135">
        <v>1</v>
      </c>
      <c r="S135" t="s">
        <v>688</v>
      </c>
      <c r="T135">
        <v>1</v>
      </c>
      <c r="U135">
        <v>58</v>
      </c>
      <c r="V135">
        <v>2</v>
      </c>
      <c r="W135">
        <v>5</v>
      </c>
      <c r="X135">
        <v>5</v>
      </c>
      <c r="Y135">
        <v>10</v>
      </c>
      <c r="Z135">
        <v>4</v>
      </c>
      <c r="AE135">
        <v>2.8039999999999998</v>
      </c>
      <c r="AF135">
        <v>206.09</v>
      </c>
      <c r="AG135">
        <v>207.023</v>
      </c>
      <c r="AH135">
        <v>2</v>
      </c>
      <c r="AI135">
        <v>2</v>
      </c>
      <c r="AJ135">
        <v>2</v>
      </c>
      <c r="AK135">
        <v>2</v>
      </c>
      <c r="AL135">
        <v>3</v>
      </c>
      <c r="AM135">
        <v>3</v>
      </c>
      <c r="AN135">
        <v>2</v>
      </c>
      <c r="AO135">
        <v>2</v>
      </c>
      <c r="AP135">
        <v>2</v>
      </c>
      <c r="AQ135">
        <v>1</v>
      </c>
      <c r="AR135">
        <v>1</v>
      </c>
      <c r="AS135">
        <v>1</v>
      </c>
      <c r="AT135">
        <v>3</v>
      </c>
      <c r="AU135">
        <v>3</v>
      </c>
      <c r="AV135">
        <v>4</v>
      </c>
      <c r="AW135">
        <v>5</v>
      </c>
      <c r="AX135">
        <v>3</v>
      </c>
      <c r="AY135">
        <v>3</v>
      </c>
      <c r="AZ135">
        <v>5</v>
      </c>
      <c r="BA135">
        <v>5</v>
      </c>
      <c r="BB135">
        <v>3</v>
      </c>
      <c r="BC135">
        <v>1</v>
      </c>
      <c r="BE135" t="s">
        <v>689</v>
      </c>
      <c r="BF135" t="s">
        <v>189</v>
      </c>
    </row>
    <row r="136" spans="1:58" x14ac:dyDescent="0.25">
      <c r="A136" s="2">
        <v>43672.422060185185</v>
      </c>
      <c r="B136" s="2">
        <v>43672.462129629632</v>
      </c>
      <c r="C136">
        <v>0</v>
      </c>
      <c r="D136" t="s">
        <v>690</v>
      </c>
      <c r="E136">
        <v>100</v>
      </c>
      <c r="F136">
        <v>3462</v>
      </c>
      <c r="G136">
        <v>1</v>
      </c>
      <c r="H136" s="2">
        <v>43672.462141203701</v>
      </c>
      <c r="I136" t="s">
        <v>691</v>
      </c>
      <c r="N136">
        <v>34.632293701171797</v>
      </c>
      <c r="O136">
        <v>-89.885498046875</v>
      </c>
      <c r="P136" t="s">
        <v>151</v>
      </c>
      <c r="Q136" t="s">
        <v>152</v>
      </c>
      <c r="R136">
        <v>1</v>
      </c>
      <c r="S136" t="s">
        <v>692</v>
      </c>
      <c r="T136">
        <v>1</v>
      </c>
      <c r="U136">
        <v>29</v>
      </c>
      <c r="V136">
        <v>2</v>
      </c>
      <c r="W136">
        <v>5</v>
      </c>
      <c r="X136">
        <v>7</v>
      </c>
      <c r="Y136">
        <v>1</v>
      </c>
      <c r="Z136">
        <v>6</v>
      </c>
      <c r="AA136">
        <v>12.256</v>
      </c>
      <c r="AB136">
        <v>12.256</v>
      </c>
      <c r="AC136">
        <v>679.99599999999998</v>
      </c>
      <c r="AD136">
        <v>1</v>
      </c>
      <c r="AI136">
        <v>2</v>
      </c>
      <c r="AJ136">
        <v>4</v>
      </c>
      <c r="AK136">
        <v>2</v>
      </c>
      <c r="AL136">
        <v>2</v>
      </c>
      <c r="AM136">
        <v>4</v>
      </c>
      <c r="AN136">
        <v>1</v>
      </c>
      <c r="AO136">
        <v>2</v>
      </c>
      <c r="AP136">
        <v>4</v>
      </c>
      <c r="AQ136">
        <v>2</v>
      </c>
      <c r="AR136">
        <v>2</v>
      </c>
      <c r="AS136">
        <v>2</v>
      </c>
      <c r="AT136">
        <v>2</v>
      </c>
      <c r="AU136">
        <v>4</v>
      </c>
      <c r="AV136">
        <v>5</v>
      </c>
      <c r="AW136">
        <v>3</v>
      </c>
      <c r="AX136">
        <v>2</v>
      </c>
      <c r="AY136">
        <v>3</v>
      </c>
      <c r="AZ136">
        <v>2</v>
      </c>
      <c r="BA136">
        <v>4</v>
      </c>
      <c r="BB136">
        <v>2</v>
      </c>
      <c r="BC136">
        <v>1</v>
      </c>
      <c r="BF136" t="s">
        <v>154</v>
      </c>
    </row>
    <row r="137" spans="1:58" x14ac:dyDescent="0.25">
      <c r="A137" s="2">
        <v>43672.447187500002</v>
      </c>
      <c r="B137" s="2">
        <v>43672.463391203702</v>
      </c>
      <c r="C137">
        <v>0</v>
      </c>
      <c r="D137" t="s">
        <v>693</v>
      </c>
      <c r="E137">
        <v>100</v>
      </c>
      <c r="F137">
        <v>1400</v>
      </c>
      <c r="G137">
        <v>1</v>
      </c>
      <c r="H137" s="2">
        <v>43672.463402777779</v>
      </c>
      <c r="I137" t="s">
        <v>694</v>
      </c>
      <c r="N137">
        <v>39.865493774413999</v>
      </c>
      <c r="O137">
        <v>-86.122001647949205</v>
      </c>
      <c r="P137" t="s">
        <v>151</v>
      </c>
      <c r="Q137" t="s">
        <v>152</v>
      </c>
      <c r="R137">
        <v>1</v>
      </c>
      <c r="S137" t="s">
        <v>695</v>
      </c>
      <c r="T137">
        <v>1</v>
      </c>
      <c r="U137">
        <v>32</v>
      </c>
      <c r="V137">
        <v>2</v>
      </c>
      <c r="W137">
        <v>5</v>
      </c>
      <c r="X137">
        <v>7</v>
      </c>
      <c r="Y137">
        <v>4</v>
      </c>
      <c r="Z137">
        <v>3</v>
      </c>
      <c r="AA137">
        <v>2.2269999999999999</v>
      </c>
      <c r="AB137">
        <v>204.03700000000001</v>
      </c>
      <c r="AC137">
        <v>205.45099999999999</v>
      </c>
      <c r="AD137">
        <v>64</v>
      </c>
      <c r="AI137">
        <v>5</v>
      </c>
      <c r="AJ137">
        <v>3</v>
      </c>
      <c r="AK137">
        <v>4</v>
      </c>
      <c r="AL137">
        <v>5</v>
      </c>
      <c r="AM137">
        <v>3</v>
      </c>
      <c r="AN137">
        <v>2</v>
      </c>
      <c r="AO137">
        <v>5</v>
      </c>
      <c r="AP137">
        <v>4</v>
      </c>
      <c r="AQ137">
        <v>1</v>
      </c>
      <c r="AR137">
        <v>1</v>
      </c>
      <c r="AS137">
        <v>5</v>
      </c>
      <c r="AT137">
        <v>3</v>
      </c>
      <c r="AU137">
        <v>4</v>
      </c>
      <c r="AV137">
        <v>4</v>
      </c>
      <c r="AW137">
        <v>1</v>
      </c>
      <c r="AX137">
        <v>4</v>
      </c>
      <c r="AY137">
        <v>5</v>
      </c>
      <c r="AZ137">
        <v>5</v>
      </c>
      <c r="BA137">
        <v>4</v>
      </c>
      <c r="BB137">
        <v>5</v>
      </c>
      <c r="BC137">
        <v>1</v>
      </c>
      <c r="BF137" t="s">
        <v>154</v>
      </c>
    </row>
    <row r="138" spans="1:58" x14ac:dyDescent="0.25">
      <c r="A138" s="2">
        <v>43672.446064814816</v>
      </c>
      <c r="B138" s="2">
        <v>43672.466782407406</v>
      </c>
      <c r="C138">
        <v>0</v>
      </c>
      <c r="D138" t="s">
        <v>696</v>
      </c>
      <c r="E138">
        <v>100</v>
      </c>
      <c r="F138">
        <v>1789</v>
      </c>
      <c r="G138">
        <v>1</v>
      </c>
      <c r="H138" s="2">
        <v>43672.466782407406</v>
      </c>
      <c r="I138" t="s">
        <v>697</v>
      </c>
      <c r="N138">
        <v>13.0845947265625</v>
      </c>
      <c r="O138">
        <v>80.2484130859375</v>
      </c>
      <c r="P138" t="s">
        <v>151</v>
      </c>
      <c r="Q138" t="s">
        <v>152</v>
      </c>
      <c r="R138">
        <v>1</v>
      </c>
      <c r="S138" t="s">
        <v>698</v>
      </c>
      <c r="T138">
        <v>1</v>
      </c>
      <c r="U138">
        <v>30</v>
      </c>
      <c r="V138">
        <v>2</v>
      </c>
      <c r="W138">
        <v>2</v>
      </c>
      <c r="X138">
        <v>9</v>
      </c>
      <c r="Y138">
        <v>1</v>
      </c>
      <c r="Z138">
        <v>5</v>
      </c>
      <c r="AA138">
        <v>213.28200000000001</v>
      </c>
      <c r="AB138">
        <v>224.41800000000001</v>
      </c>
      <c r="AC138">
        <v>1122.51</v>
      </c>
      <c r="AD138">
        <v>2</v>
      </c>
      <c r="AI138">
        <v>4</v>
      </c>
      <c r="AJ138">
        <v>4</v>
      </c>
      <c r="AK138">
        <v>4</v>
      </c>
      <c r="AL138">
        <v>5</v>
      </c>
      <c r="AM138">
        <v>4</v>
      </c>
      <c r="AN138">
        <v>1</v>
      </c>
      <c r="AO138">
        <v>3</v>
      </c>
      <c r="AP138">
        <v>4</v>
      </c>
      <c r="AQ138">
        <v>3</v>
      </c>
      <c r="AR138">
        <v>4</v>
      </c>
      <c r="AS138">
        <v>5</v>
      </c>
      <c r="AT138">
        <v>2</v>
      </c>
      <c r="AU138">
        <v>4</v>
      </c>
      <c r="AV138">
        <v>1</v>
      </c>
      <c r="AW138">
        <v>1</v>
      </c>
      <c r="AX138">
        <v>3</v>
      </c>
      <c r="AY138">
        <v>5</v>
      </c>
      <c r="AZ138">
        <v>2</v>
      </c>
      <c r="BA138">
        <v>3</v>
      </c>
      <c r="BB138">
        <v>2</v>
      </c>
      <c r="BC138">
        <v>1</v>
      </c>
      <c r="BE138" t="s">
        <v>699</v>
      </c>
      <c r="BF138" t="s">
        <v>154</v>
      </c>
    </row>
    <row r="139" spans="1:58" x14ac:dyDescent="0.25">
      <c r="A139" s="2">
        <v>43672.450601851851</v>
      </c>
      <c r="B139" s="2">
        <v>43672.47111111111</v>
      </c>
      <c r="C139">
        <v>0</v>
      </c>
      <c r="D139" t="s">
        <v>700</v>
      </c>
      <c r="E139">
        <v>100</v>
      </c>
      <c r="F139">
        <v>1771</v>
      </c>
      <c r="G139">
        <v>1</v>
      </c>
      <c r="H139" s="2">
        <v>43672.47111111111</v>
      </c>
      <c r="I139" t="s">
        <v>701</v>
      </c>
      <c r="N139">
        <v>32.5433959960937</v>
      </c>
      <c r="O139">
        <v>-93.701103210449205</v>
      </c>
      <c r="P139" t="s">
        <v>151</v>
      </c>
      <c r="Q139" t="s">
        <v>152</v>
      </c>
      <c r="R139">
        <v>1</v>
      </c>
      <c r="S139" t="s">
        <v>702</v>
      </c>
      <c r="T139">
        <v>1</v>
      </c>
      <c r="U139">
        <v>56</v>
      </c>
      <c r="V139">
        <v>1</v>
      </c>
      <c r="W139">
        <v>5</v>
      </c>
      <c r="X139">
        <v>6</v>
      </c>
      <c r="Y139">
        <v>3</v>
      </c>
      <c r="Z139">
        <v>2</v>
      </c>
      <c r="AI139">
        <v>5</v>
      </c>
      <c r="AJ139">
        <v>4</v>
      </c>
      <c r="AK139">
        <v>3</v>
      </c>
      <c r="AL139">
        <v>3</v>
      </c>
      <c r="AM139">
        <v>4</v>
      </c>
      <c r="AN139">
        <v>2</v>
      </c>
      <c r="AO139">
        <v>2</v>
      </c>
      <c r="AP139">
        <v>2</v>
      </c>
      <c r="AQ139">
        <v>1</v>
      </c>
      <c r="AR139">
        <v>1</v>
      </c>
      <c r="AS139">
        <v>1</v>
      </c>
      <c r="AT139">
        <v>4</v>
      </c>
      <c r="AU139">
        <v>4</v>
      </c>
      <c r="AV139">
        <v>4</v>
      </c>
      <c r="AW139">
        <v>4</v>
      </c>
      <c r="AX139">
        <v>4</v>
      </c>
      <c r="AY139">
        <v>5</v>
      </c>
      <c r="AZ139">
        <v>5</v>
      </c>
      <c r="BA139">
        <v>5</v>
      </c>
      <c r="BB139">
        <v>5</v>
      </c>
      <c r="BC139">
        <v>1</v>
      </c>
      <c r="BF139" t="s">
        <v>158</v>
      </c>
    </row>
    <row r="140" spans="1:58" x14ac:dyDescent="0.25">
      <c r="A140" s="2">
        <v>43672.440486111111</v>
      </c>
      <c r="B140" s="2">
        <v>43672.473900462966</v>
      </c>
      <c r="C140">
        <v>0</v>
      </c>
      <c r="D140" t="s">
        <v>703</v>
      </c>
      <c r="E140">
        <v>100</v>
      </c>
      <c r="F140">
        <v>2886</v>
      </c>
      <c r="G140">
        <v>1</v>
      </c>
      <c r="H140" s="2">
        <v>43672.473912037036</v>
      </c>
      <c r="I140" t="s">
        <v>704</v>
      </c>
      <c r="N140">
        <v>39.048095703125</v>
      </c>
      <c r="O140">
        <v>-77.472801208495994</v>
      </c>
      <c r="P140" t="s">
        <v>151</v>
      </c>
      <c r="Q140" t="s">
        <v>152</v>
      </c>
      <c r="R140">
        <v>1</v>
      </c>
      <c r="S140" t="s">
        <v>705</v>
      </c>
      <c r="T140">
        <v>1</v>
      </c>
      <c r="U140">
        <v>31</v>
      </c>
      <c r="V140">
        <v>1</v>
      </c>
      <c r="W140">
        <v>4</v>
      </c>
      <c r="X140">
        <v>6</v>
      </c>
      <c r="Y140">
        <v>3</v>
      </c>
      <c r="Z140">
        <v>3</v>
      </c>
      <c r="AI140">
        <v>2</v>
      </c>
      <c r="AJ140">
        <v>4</v>
      </c>
      <c r="AK140">
        <v>2</v>
      </c>
      <c r="AL140">
        <v>3</v>
      </c>
      <c r="AM140">
        <v>4</v>
      </c>
      <c r="AN140">
        <v>2</v>
      </c>
      <c r="AO140">
        <v>4</v>
      </c>
      <c r="AP140">
        <v>2</v>
      </c>
      <c r="AQ140">
        <v>1</v>
      </c>
      <c r="AR140">
        <v>5</v>
      </c>
      <c r="AS140">
        <v>5</v>
      </c>
      <c r="AT140">
        <v>2</v>
      </c>
      <c r="AU140">
        <v>3</v>
      </c>
      <c r="AV140">
        <v>3</v>
      </c>
      <c r="AW140">
        <v>3</v>
      </c>
      <c r="AX140">
        <v>3</v>
      </c>
      <c r="AY140">
        <v>4</v>
      </c>
      <c r="AZ140">
        <v>5</v>
      </c>
      <c r="BA140">
        <v>4</v>
      </c>
      <c r="BB140">
        <v>4</v>
      </c>
      <c r="BC140">
        <v>1</v>
      </c>
      <c r="BF140" t="s">
        <v>158</v>
      </c>
    </row>
    <row r="141" spans="1:58" x14ac:dyDescent="0.25">
      <c r="A141" s="2">
        <v>43672.455972222226</v>
      </c>
      <c r="B141" s="2">
        <v>43672.478414351855</v>
      </c>
      <c r="C141">
        <v>0</v>
      </c>
      <c r="D141" t="s">
        <v>706</v>
      </c>
      <c r="E141">
        <v>100</v>
      </c>
      <c r="F141">
        <v>1939</v>
      </c>
      <c r="G141">
        <v>1</v>
      </c>
      <c r="H141" s="2">
        <v>43672.478414351855</v>
      </c>
      <c r="I141" t="s">
        <v>707</v>
      </c>
      <c r="N141">
        <v>35.1947021484375</v>
      </c>
      <c r="O141">
        <v>-80.744003295898395</v>
      </c>
      <c r="P141" t="s">
        <v>151</v>
      </c>
      <c r="Q141" t="s">
        <v>152</v>
      </c>
      <c r="R141">
        <v>1</v>
      </c>
      <c r="S141" t="s">
        <v>708</v>
      </c>
      <c r="T141">
        <v>1</v>
      </c>
      <c r="U141">
        <v>32</v>
      </c>
      <c r="V141">
        <v>1</v>
      </c>
      <c r="W141">
        <v>3</v>
      </c>
      <c r="X141">
        <v>7</v>
      </c>
      <c r="Y141">
        <v>2</v>
      </c>
      <c r="Z141">
        <v>4</v>
      </c>
      <c r="AE141">
        <v>7.274</v>
      </c>
      <c r="AF141">
        <v>209.209</v>
      </c>
      <c r="AG141">
        <v>210.869</v>
      </c>
      <c r="AH141">
        <v>2</v>
      </c>
      <c r="AI141">
        <v>2</v>
      </c>
      <c r="AJ141">
        <v>4</v>
      </c>
      <c r="AK141">
        <v>3</v>
      </c>
      <c r="AL141">
        <v>2</v>
      </c>
      <c r="AM141">
        <v>4</v>
      </c>
      <c r="AN141">
        <v>2</v>
      </c>
      <c r="AO141">
        <v>2</v>
      </c>
      <c r="AP141">
        <v>2</v>
      </c>
      <c r="AQ141">
        <v>1</v>
      </c>
      <c r="AR141">
        <v>1</v>
      </c>
      <c r="AS141">
        <v>1</v>
      </c>
      <c r="AT141">
        <v>2</v>
      </c>
      <c r="AU141">
        <v>5</v>
      </c>
      <c r="AV141">
        <v>4</v>
      </c>
      <c r="AW141">
        <v>5</v>
      </c>
      <c r="AX141">
        <v>4</v>
      </c>
      <c r="AY141">
        <v>3</v>
      </c>
      <c r="AZ141">
        <v>5</v>
      </c>
      <c r="BA141">
        <v>3</v>
      </c>
      <c r="BB141">
        <v>2</v>
      </c>
      <c r="BC141">
        <v>1</v>
      </c>
      <c r="BF141" t="s">
        <v>189</v>
      </c>
    </row>
    <row r="142" spans="1:58" x14ac:dyDescent="0.25">
      <c r="A142" s="2">
        <v>43672.46166666667</v>
      </c>
      <c r="B142" s="2">
        <v>43672.479710648149</v>
      </c>
      <c r="C142">
        <v>0</v>
      </c>
      <c r="D142" t="s">
        <v>622</v>
      </c>
      <c r="E142">
        <v>100</v>
      </c>
      <c r="F142">
        <v>1558</v>
      </c>
      <c r="G142">
        <v>1</v>
      </c>
      <c r="H142" s="2">
        <v>43672.479710648149</v>
      </c>
      <c r="I142" t="s">
        <v>709</v>
      </c>
      <c r="N142">
        <v>39.5079956054687</v>
      </c>
      <c r="O142">
        <v>-121.45709991455</v>
      </c>
      <c r="P142" t="s">
        <v>151</v>
      </c>
      <c r="Q142" t="s">
        <v>152</v>
      </c>
      <c r="R142">
        <v>1</v>
      </c>
      <c r="S142" t="s">
        <v>710</v>
      </c>
      <c r="T142">
        <v>1</v>
      </c>
      <c r="U142">
        <v>46</v>
      </c>
      <c r="V142">
        <v>2</v>
      </c>
      <c r="W142">
        <v>5</v>
      </c>
      <c r="X142">
        <v>7</v>
      </c>
      <c r="Y142">
        <v>1</v>
      </c>
      <c r="Z142">
        <v>3</v>
      </c>
      <c r="AI142">
        <v>5</v>
      </c>
      <c r="AJ142">
        <v>3</v>
      </c>
      <c r="AK142">
        <v>2</v>
      </c>
      <c r="AL142">
        <v>5</v>
      </c>
      <c r="AM142">
        <v>5</v>
      </c>
      <c r="AN142">
        <v>2</v>
      </c>
      <c r="AO142">
        <v>4</v>
      </c>
      <c r="AP142">
        <v>2</v>
      </c>
      <c r="AQ142">
        <v>1</v>
      </c>
      <c r="AR142">
        <v>1</v>
      </c>
      <c r="AS142">
        <v>1</v>
      </c>
      <c r="AT142">
        <v>3</v>
      </c>
      <c r="AU142">
        <v>2</v>
      </c>
      <c r="AV142">
        <v>4</v>
      </c>
      <c r="AW142">
        <v>1</v>
      </c>
      <c r="AX142">
        <v>3</v>
      </c>
      <c r="AY142">
        <v>4</v>
      </c>
      <c r="AZ142">
        <v>5</v>
      </c>
      <c r="BA142">
        <v>4</v>
      </c>
      <c r="BB142">
        <v>4</v>
      </c>
      <c r="BC142">
        <v>1</v>
      </c>
      <c r="BF142" t="s">
        <v>158</v>
      </c>
    </row>
    <row r="143" spans="1:58" x14ac:dyDescent="0.25">
      <c r="A143" s="2">
        <v>43672.457511574074</v>
      </c>
      <c r="B143" s="2">
        <v>43672.488379629627</v>
      </c>
      <c r="C143">
        <v>0</v>
      </c>
      <c r="D143" t="s">
        <v>711</v>
      </c>
      <c r="E143">
        <v>100</v>
      </c>
      <c r="F143">
        <v>2666</v>
      </c>
      <c r="G143">
        <v>1</v>
      </c>
      <c r="H143" s="2">
        <v>43672.488391203704</v>
      </c>
      <c r="I143" t="s">
        <v>712</v>
      </c>
      <c r="N143">
        <v>43.806503295898402</v>
      </c>
      <c r="O143">
        <v>-73.088203430175696</v>
      </c>
      <c r="P143" t="s">
        <v>151</v>
      </c>
      <c r="Q143" t="s">
        <v>152</v>
      </c>
      <c r="R143">
        <v>1</v>
      </c>
      <c r="S143" t="s">
        <v>713</v>
      </c>
      <c r="T143">
        <v>1</v>
      </c>
      <c r="U143">
        <v>29</v>
      </c>
      <c r="V143">
        <v>2</v>
      </c>
      <c r="W143">
        <v>3</v>
      </c>
      <c r="X143">
        <v>9</v>
      </c>
      <c r="Y143">
        <v>2</v>
      </c>
      <c r="Z143">
        <v>5</v>
      </c>
      <c r="AA143">
        <v>4.6310000000000002</v>
      </c>
      <c r="AB143">
        <v>4.6310000000000002</v>
      </c>
      <c r="AC143">
        <v>2150.5659999999998</v>
      </c>
      <c r="AD143">
        <v>1</v>
      </c>
      <c r="AI143">
        <v>2</v>
      </c>
      <c r="AJ143">
        <v>4</v>
      </c>
      <c r="AK143">
        <v>4</v>
      </c>
      <c r="AL143">
        <v>3</v>
      </c>
      <c r="AM143">
        <v>4</v>
      </c>
      <c r="AN143">
        <v>2</v>
      </c>
      <c r="AO143">
        <v>3</v>
      </c>
      <c r="AP143">
        <v>3</v>
      </c>
      <c r="AQ143">
        <v>1</v>
      </c>
      <c r="AR143">
        <v>1</v>
      </c>
      <c r="AS143">
        <v>1</v>
      </c>
      <c r="AT143">
        <v>4</v>
      </c>
      <c r="AU143">
        <v>3</v>
      </c>
      <c r="AV143">
        <v>5</v>
      </c>
      <c r="AW143">
        <v>3</v>
      </c>
      <c r="AX143">
        <v>3</v>
      </c>
      <c r="AY143">
        <v>4</v>
      </c>
      <c r="AZ143">
        <v>2</v>
      </c>
      <c r="BA143">
        <v>5</v>
      </c>
      <c r="BB143">
        <v>4</v>
      </c>
      <c r="BC143">
        <v>1</v>
      </c>
      <c r="BF143" t="s">
        <v>154</v>
      </c>
    </row>
    <row r="144" spans="1:58" x14ac:dyDescent="0.25">
      <c r="A144" s="2">
        <v>43672.473865740743</v>
      </c>
      <c r="B144" s="2">
        <v>43672.489236111112</v>
      </c>
      <c r="C144">
        <v>0</v>
      </c>
      <c r="D144" t="s">
        <v>714</v>
      </c>
      <c r="E144">
        <v>100</v>
      </c>
      <c r="F144">
        <v>1327</v>
      </c>
      <c r="G144">
        <v>1</v>
      </c>
      <c r="H144" s="2">
        <v>43672.489236111112</v>
      </c>
      <c r="I144" t="s">
        <v>715</v>
      </c>
      <c r="N144">
        <v>12.9058074951171</v>
      </c>
      <c r="O144">
        <v>79.1370849609375</v>
      </c>
      <c r="P144" t="s">
        <v>151</v>
      </c>
      <c r="Q144" t="s">
        <v>152</v>
      </c>
      <c r="R144">
        <v>1</v>
      </c>
      <c r="S144" t="s">
        <v>716</v>
      </c>
      <c r="T144">
        <v>1</v>
      </c>
      <c r="U144">
        <v>29</v>
      </c>
      <c r="V144">
        <v>2</v>
      </c>
      <c r="W144">
        <v>2</v>
      </c>
      <c r="X144">
        <v>7</v>
      </c>
      <c r="Y144">
        <v>1</v>
      </c>
      <c r="Z144">
        <v>1</v>
      </c>
      <c r="AA144">
        <v>2.1909999999999998</v>
      </c>
      <c r="AB144">
        <v>2.1909999999999998</v>
      </c>
      <c r="AC144">
        <v>395.23700000000002</v>
      </c>
      <c r="AD144">
        <v>1</v>
      </c>
      <c r="AI144">
        <v>4</v>
      </c>
      <c r="AJ144">
        <v>4</v>
      </c>
      <c r="AK144">
        <v>4</v>
      </c>
      <c r="AL144">
        <v>2</v>
      </c>
      <c r="AM144">
        <v>4</v>
      </c>
      <c r="AN144">
        <v>1</v>
      </c>
      <c r="AO144">
        <v>3</v>
      </c>
      <c r="AP144">
        <v>5</v>
      </c>
      <c r="AQ144">
        <v>1</v>
      </c>
      <c r="AR144">
        <v>2</v>
      </c>
      <c r="AS144">
        <v>2</v>
      </c>
      <c r="AT144">
        <v>5</v>
      </c>
      <c r="AU144">
        <v>4</v>
      </c>
      <c r="AV144">
        <v>4</v>
      </c>
      <c r="AW144">
        <v>4</v>
      </c>
      <c r="AX144">
        <v>1</v>
      </c>
      <c r="AY144">
        <v>1</v>
      </c>
      <c r="AZ144">
        <v>5</v>
      </c>
      <c r="BA144">
        <v>3</v>
      </c>
      <c r="BB144">
        <v>4</v>
      </c>
      <c r="BC144">
        <v>1</v>
      </c>
      <c r="BE144" t="s">
        <v>172</v>
      </c>
      <c r="BF144" t="s">
        <v>154</v>
      </c>
    </row>
    <row r="145" spans="1:58" x14ac:dyDescent="0.25">
      <c r="A145" s="2">
        <v>43672.476087962961</v>
      </c>
      <c r="B145" s="2">
        <v>43672.493483796294</v>
      </c>
      <c r="C145">
        <v>0</v>
      </c>
      <c r="D145" t="s">
        <v>717</v>
      </c>
      <c r="E145">
        <v>100</v>
      </c>
      <c r="F145">
        <v>1503</v>
      </c>
      <c r="G145">
        <v>1</v>
      </c>
      <c r="H145" s="2">
        <v>43672.493495370371</v>
      </c>
      <c r="I145" t="s">
        <v>718</v>
      </c>
      <c r="N145">
        <v>13.0845947265625</v>
      </c>
      <c r="O145">
        <v>80.2484130859375</v>
      </c>
      <c r="P145" t="s">
        <v>151</v>
      </c>
      <c r="Q145" t="s">
        <v>152</v>
      </c>
      <c r="R145">
        <v>1</v>
      </c>
      <c r="S145" t="s">
        <v>719</v>
      </c>
      <c r="T145">
        <v>1</v>
      </c>
      <c r="U145">
        <v>26</v>
      </c>
      <c r="V145">
        <v>1</v>
      </c>
      <c r="W145">
        <v>2</v>
      </c>
      <c r="X145">
        <v>7</v>
      </c>
      <c r="Y145">
        <v>1</v>
      </c>
      <c r="Z145">
        <v>1</v>
      </c>
      <c r="AE145">
        <v>0</v>
      </c>
      <c r="AF145">
        <v>0</v>
      </c>
      <c r="AG145">
        <v>214.28700000000001</v>
      </c>
      <c r="AH145">
        <v>0</v>
      </c>
      <c r="AI145">
        <v>5</v>
      </c>
      <c r="AJ145">
        <v>4</v>
      </c>
      <c r="AK145">
        <v>2</v>
      </c>
      <c r="AL145">
        <v>2</v>
      </c>
      <c r="AM145">
        <v>4</v>
      </c>
      <c r="AN145">
        <v>3</v>
      </c>
      <c r="AO145">
        <v>4</v>
      </c>
      <c r="AP145">
        <v>4</v>
      </c>
      <c r="AQ145">
        <v>1</v>
      </c>
      <c r="AR145">
        <v>2</v>
      </c>
      <c r="AS145">
        <v>2</v>
      </c>
      <c r="AT145">
        <v>4</v>
      </c>
      <c r="AU145">
        <v>5</v>
      </c>
      <c r="AV145">
        <v>2</v>
      </c>
      <c r="AW145">
        <v>5</v>
      </c>
      <c r="AX145">
        <v>5</v>
      </c>
      <c r="AY145">
        <v>5</v>
      </c>
      <c r="AZ145">
        <v>3</v>
      </c>
      <c r="BA145">
        <v>4</v>
      </c>
      <c r="BB145">
        <v>2</v>
      </c>
      <c r="BC145">
        <v>1</v>
      </c>
      <c r="BE145" t="s">
        <v>720</v>
      </c>
      <c r="BF145" t="s">
        <v>189</v>
      </c>
    </row>
    <row r="146" spans="1:58" x14ac:dyDescent="0.25">
      <c r="A146" s="2">
        <v>43672.473738425928</v>
      </c>
      <c r="B146" s="2">
        <v>43672.501203703701</v>
      </c>
      <c r="C146">
        <v>0</v>
      </c>
      <c r="D146" t="s">
        <v>721</v>
      </c>
      <c r="E146">
        <v>100</v>
      </c>
      <c r="F146">
        <v>2372</v>
      </c>
      <c r="G146">
        <v>1</v>
      </c>
      <c r="H146" s="2">
        <v>43672.501215277778</v>
      </c>
      <c r="I146" t="s">
        <v>722</v>
      </c>
      <c r="N146">
        <v>42.6412963867187</v>
      </c>
      <c r="O146">
        <v>-83.050399780273395</v>
      </c>
      <c r="P146" t="s">
        <v>151</v>
      </c>
      <c r="Q146" t="s">
        <v>152</v>
      </c>
      <c r="R146">
        <v>1</v>
      </c>
      <c r="S146" t="s">
        <v>723</v>
      </c>
      <c r="T146">
        <v>1</v>
      </c>
      <c r="U146">
        <v>45</v>
      </c>
      <c r="V146">
        <v>2</v>
      </c>
      <c r="W146">
        <v>5</v>
      </c>
      <c r="X146">
        <v>6</v>
      </c>
      <c r="Y146">
        <v>1</v>
      </c>
      <c r="Z146">
        <v>5</v>
      </c>
      <c r="AI146">
        <v>2</v>
      </c>
      <c r="AJ146">
        <v>3</v>
      </c>
      <c r="AK146">
        <v>3</v>
      </c>
      <c r="AL146">
        <v>3</v>
      </c>
      <c r="AM146">
        <v>4</v>
      </c>
      <c r="AN146">
        <v>5</v>
      </c>
      <c r="AO146">
        <v>3</v>
      </c>
      <c r="AP146">
        <v>4</v>
      </c>
      <c r="AQ146">
        <v>2</v>
      </c>
      <c r="AR146">
        <v>2</v>
      </c>
      <c r="AS146">
        <v>5</v>
      </c>
      <c r="AT146">
        <v>5</v>
      </c>
      <c r="AU146">
        <v>3</v>
      </c>
      <c r="AV146">
        <v>4</v>
      </c>
      <c r="AW146">
        <v>3</v>
      </c>
      <c r="AX146">
        <v>3</v>
      </c>
      <c r="AY146">
        <v>5</v>
      </c>
      <c r="AZ146">
        <v>5</v>
      </c>
      <c r="BA146">
        <v>4</v>
      </c>
      <c r="BB146">
        <v>5</v>
      </c>
      <c r="BC146">
        <v>1</v>
      </c>
      <c r="BF146" t="s">
        <v>158</v>
      </c>
    </row>
    <row r="147" spans="1:58" x14ac:dyDescent="0.25">
      <c r="A147" s="2">
        <v>43672.469282407408</v>
      </c>
      <c r="B147" s="2">
        <v>43672.504247685189</v>
      </c>
      <c r="C147">
        <v>0</v>
      </c>
      <c r="D147" t="s">
        <v>724</v>
      </c>
      <c r="E147">
        <v>100</v>
      </c>
      <c r="F147">
        <v>3020</v>
      </c>
      <c r="G147">
        <v>1</v>
      </c>
      <c r="H147" s="2">
        <v>43672.504247685189</v>
      </c>
      <c r="I147" t="s">
        <v>725</v>
      </c>
      <c r="N147">
        <v>42.331298828125</v>
      </c>
      <c r="O147">
        <v>-83.465599060058494</v>
      </c>
      <c r="P147" t="s">
        <v>151</v>
      </c>
      <c r="Q147" t="s">
        <v>152</v>
      </c>
      <c r="R147">
        <v>1</v>
      </c>
      <c r="S147" t="s">
        <v>726</v>
      </c>
      <c r="T147">
        <v>1</v>
      </c>
      <c r="U147">
        <v>53</v>
      </c>
      <c r="V147">
        <v>1</v>
      </c>
      <c r="W147">
        <v>5</v>
      </c>
      <c r="X147">
        <v>9</v>
      </c>
      <c r="Y147">
        <v>4</v>
      </c>
      <c r="Z147">
        <v>4</v>
      </c>
      <c r="AE147">
        <v>0</v>
      </c>
      <c r="AF147">
        <v>0</v>
      </c>
      <c r="AG147">
        <v>208.37200000000001</v>
      </c>
      <c r="AH147">
        <v>0</v>
      </c>
      <c r="AI147">
        <v>2</v>
      </c>
      <c r="AJ147">
        <v>2</v>
      </c>
      <c r="AK147">
        <v>3</v>
      </c>
      <c r="AL147">
        <v>2</v>
      </c>
      <c r="AM147">
        <v>3</v>
      </c>
      <c r="AN147">
        <v>2</v>
      </c>
      <c r="AO147">
        <v>2</v>
      </c>
      <c r="AP147">
        <v>2</v>
      </c>
      <c r="AQ147">
        <v>1</v>
      </c>
      <c r="AR147">
        <v>1</v>
      </c>
      <c r="AS147">
        <v>1</v>
      </c>
      <c r="AT147">
        <v>3</v>
      </c>
      <c r="AU147">
        <v>4</v>
      </c>
      <c r="AV147">
        <v>2</v>
      </c>
      <c r="AW147">
        <v>3</v>
      </c>
      <c r="AX147">
        <v>3</v>
      </c>
      <c r="AY147">
        <v>2</v>
      </c>
      <c r="AZ147">
        <v>5</v>
      </c>
      <c r="BA147">
        <v>3</v>
      </c>
      <c r="BB147">
        <v>4</v>
      </c>
      <c r="BC147">
        <v>1</v>
      </c>
      <c r="BF147" t="s">
        <v>189</v>
      </c>
    </row>
    <row r="148" spans="1:58" x14ac:dyDescent="0.25">
      <c r="A148" s="2">
        <v>43672.497800925928</v>
      </c>
      <c r="B148" s="2">
        <v>43672.515451388892</v>
      </c>
      <c r="C148">
        <v>0</v>
      </c>
      <c r="D148" t="s">
        <v>727</v>
      </c>
      <c r="E148">
        <v>100</v>
      </c>
      <c r="F148">
        <v>1524</v>
      </c>
      <c r="G148">
        <v>1</v>
      </c>
      <c r="H148" s="2">
        <v>43672.515451388892</v>
      </c>
      <c r="I148" t="s">
        <v>728</v>
      </c>
      <c r="N148">
        <v>40.392593383788999</v>
      </c>
      <c r="O148">
        <v>-79.905197143554602</v>
      </c>
      <c r="P148" t="s">
        <v>151</v>
      </c>
      <c r="Q148" t="s">
        <v>152</v>
      </c>
      <c r="R148">
        <v>1</v>
      </c>
      <c r="S148" t="s">
        <v>729</v>
      </c>
      <c r="T148">
        <v>1</v>
      </c>
      <c r="U148">
        <v>59</v>
      </c>
      <c r="V148">
        <v>2</v>
      </c>
      <c r="W148">
        <v>5</v>
      </c>
      <c r="X148">
        <v>5</v>
      </c>
      <c r="Y148">
        <v>2</v>
      </c>
      <c r="Z148">
        <v>3</v>
      </c>
      <c r="AE148">
        <v>0</v>
      </c>
      <c r="AF148">
        <v>0</v>
      </c>
      <c r="AG148">
        <v>207.11199999999999</v>
      </c>
      <c r="AH148">
        <v>0</v>
      </c>
      <c r="AI148">
        <v>5</v>
      </c>
      <c r="AJ148">
        <v>5</v>
      </c>
      <c r="AK148">
        <v>2</v>
      </c>
      <c r="AL148">
        <v>5</v>
      </c>
      <c r="AM148">
        <v>4</v>
      </c>
      <c r="AN148">
        <v>2</v>
      </c>
      <c r="AO148">
        <v>5</v>
      </c>
      <c r="AP148">
        <v>2</v>
      </c>
      <c r="AQ148">
        <v>1</v>
      </c>
      <c r="AR148">
        <v>2</v>
      </c>
      <c r="AS148">
        <v>1</v>
      </c>
      <c r="AT148">
        <v>2</v>
      </c>
      <c r="AU148">
        <v>3</v>
      </c>
      <c r="AV148">
        <v>4</v>
      </c>
      <c r="AW148">
        <v>1</v>
      </c>
      <c r="AX148">
        <v>3</v>
      </c>
      <c r="AY148">
        <v>2</v>
      </c>
      <c r="AZ148">
        <v>5</v>
      </c>
      <c r="BA148">
        <v>4</v>
      </c>
      <c r="BB148">
        <v>2</v>
      </c>
      <c r="BC148">
        <v>1</v>
      </c>
      <c r="BF148" t="s">
        <v>189</v>
      </c>
    </row>
    <row r="149" spans="1:58" x14ac:dyDescent="0.25">
      <c r="A149" s="2">
        <v>43672.506273148145</v>
      </c>
      <c r="B149" s="2">
        <v>43672.522974537038</v>
      </c>
      <c r="C149">
        <v>0</v>
      </c>
      <c r="D149" t="s">
        <v>283</v>
      </c>
      <c r="E149">
        <v>100</v>
      </c>
      <c r="F149">
        <v>1442</v>
      </c>
      <c r="G149">
        <v>1</v>
      </c>
      <c r="H149" s="2">
        <v>43672.522974537038</v>
      </c>
      <c r="I149" t="s">
        <v>730</v>
      </c>
      <c r="N149">
        <v>33.698806762695298</v>
      </c>
      <c r="O149">
        <v>-78.916000366210895</v>
      </c>
      <c r="P149" t="s">
        <v>151</v>
      </c>
      <c r="Q149" t="s">
        <v>152</v>
      </c>
      <c r="R149">
        <v>1</v>
      </c>
      <c r="S149" t="s">
        <v>731</v>
      </c>
      <c r="T149">
        <v>1</v>
      </c>
      <c r="U149">
        <v>35</v>
      </c>
      <c r="V149">
        <v>1</v>
      </c>
      <c r="W149">
        <v>5</v>
      </c>
      <c r="X149">
        <v>7</v>
      </c>
      <c r="Y149">
        <v>2</v>
      </c>
      <c r="Z149">
        <v>3</v>
      </c>
      <c r="AI149">
        <v>3</v>
      </c>
      <c r="AJ149">
        <v>2</v>
      </c>
      <c r="AK149">
        <v>2</v>
      </c>
      <c r="AL149">
        <v>3</v>
      </c>
      <c r="AM149">
        <v>2</v>
      </c>
      <c r="AN149">
        <v>2</v>
      </c>
      <c r="AO149">
        <v>2</v>
      </c>
      <c r="AP149">
        <v>2</v>
      </c>
      <c r="AQ149">
        <v>1</v>
      </c>
      <c r="AR149">
        <v>1</v>
      </c>
      <c r="AS149">
        <v>1</v>
      </c>
      <c r="AT149">
        <v>3</v>
      </c>
      <c r="AU149">
        <v>4</v>
      </c>
      <c r="AV149">
        <v>4</v>
      </c>
      <c r="AW149">
        <v>5</v>
      </c>
      <c r="AX149">
        <v>5</v>
      </c>
      <c r="AY149">
        <v>2</v>
      </c>
      <c r="AZ149">
        <v>2</v>
      </c>
      <c r="BA149">
        <v>3</v>
      </c>
      <c r="BB149">
        <v>4</v>
      </c>
      <c r="BC149">
        <v>1</v>
      </c>
      <c r="BF149" t="s">
        <v>158</v>
      </c>
    </row>
    <row r="150" spans="1:58" x14ac:dyDescent="0.25">
      <c r="A150" s="2">
        <v>43669.773159722223</v>
      </c>
      <c r="B150" s="2">
        <v>43672.525659722225</v>
      </c>
      <c r="C150">
        <v>0</v>
      </c>
      <c r="D150" t="s">
        <v>732</v>
      </c>
      <c r="E150">
        <v>100</v>
      </c>
      <c r="F150">
        <v>237815</v>
      </c>
      <c r="G150">
        <v>1</v>
      </c>
      <c r="H150" s="2">
        <v>43672.525671296295</v>
      </c>
      <c r="I150" t="s">
        <v>733</v>
      </c>
      <c r="N150">
        <v>45.547195434570298</v>
      </c>
      <c r="O150">
        <v>-122.641700744628</v>
      </c>
      <c r="P150" t="s">
        <v>151</v>
      </c>
      <c r="Q150" t="s">
        <v>152</v>
      </c>
      <c r="R150">
        <v>1</v>
      </c>
      <c r="S150" t="s">
        <v>734</v>
      </c>
      <c r="T150">
        <v>1</v>
      </c>
      <c r="U150">
        <v>34</v>
      </c>
      <c r="V150">
        <v>2</v>
      </c>
      <c r="W150">
        <v>5</v>
      </c>
      <c r="X150">
        <v>6</v>
      </c>
      <c r="Y150">
        <v>4</v>
      </c>
      <c r="Z150">
        <v>5</v>
      </c>
      <c r="AA150">
        <v>1.7170000000000001</v>
      </c>
      <c r="AB150">
        <v>1.7170000000000001</v>
      </c>
      <c r="AC150">
        <v>446.37299999999999</v>
      </c>
      <c r="AD150">
        <v>1</v>
      </c>
      <c r="AI150">
        <v>3</v>
      </c>
      <c r="AJ150">
        <v>3</v>
      </c>
      <c r="AK150">
        <v>5</v>
      </c>
      <c r="AL150">
        <v>3</v>
      </c>
      <c r="AM150">
        <v>3</v>
      </c>
      <c r="AN150">
        <v>3</v>
      </c>
      <c r="AO150">
        <v>2</v>
      </c>
      <c r="AP150">
        <v>2</v>
      </c>
      <c r="AQ150">
        <v>1</v>
      </c>
      <c r="AR150">
        <v>1</v>
      </c>
      <c r="AS150">
        <v>4</v>
      </c>
      <c r="AT150">
        <v>3</v>
      </c>
      <c r="AU150">
        <v>5</v>
      </c>
      <c r="AV150">
        <v>5</v>
      </c>
      <c r="AW150">
        <v>5</v>
      </c>
      <c r="AX150">
        <v>3</v>
      </c>
      <c r="AY150">
        <v>3</v>
      </c>
      <c r="AZ150">
        <v>5</v>
      </c>
      <c r="BA150">
        <v>5</v>
      </c>
      <c r="BB150">
        <v>3</v>
      </c>
      <c r="BC150">
        <v>1</v>
      </c>
      <c r="BF150" t="s">
        <v>154</v>
      </c>
    </row>
    <row r="151" spans="1:58" x14ac:dyDescent="0.25">
      <c r="A151" s="2">
        <v>43672.526759259257</v>
      </c>
      <c r="B151" s="2">
        <v>43672.540567129632</v>
      </c>
      <c r="C151">
        <v>0</v>
      </c>
      <c r="D151" t="s">
        <v>735</v>
      </c>
      <c r="E151">
        <v>100</v>
      </c>
      <c r="F151">
        <v>1192</v>
      </c>
      <c r="G151">
        <v>1</v>
      </c>
      <c r="H151" s="2">
        <v>43672.540578703702</v>
      </c>
      <c r="I151" t="s">
        <v>736</v>
      </c>
      <c r="N151">
        <v>11.0054931640625</v>
      </c>
      <c r="O151">
        <v>76.966094970703097</v>
      </c>
      <c r="P151" t="s">
        <v>151</v>
      </c>
      <c r="Q151" t="s">
        <v>152</v>
      </c>
      <c r="R151">
        <v>1</v>
      </c>
      <c r="S151" t="s">
        <v>737</v>
      </c>
      <c r="T151">
        <v>1</v>
      </c>
      <c r="U151">
        <v>28</v>
      </c>
      <c r="V151">
        <v>1</v>
      </c>
      <c r="W151">
        <v>2</v>
      </c>
      <c r="X151">
        <v>7</v>
      </c>
      <c r="Y151">
        <v>3</v>
      </c>
      <c r="Z151">
        <v>2</v>
      </c>
      <c r="AE151">
        <v>0</v>
      </c>
      <c r="AF151">
        <v>0</v>
      </c>
      <c r="AG151">
        <v>248.108</v>
      </c>
      <c r="AH151">
        <v>0</v>
      </c>
      <c r="AI151">
        <v>4</v>
      </c>
      <c r="AJ151">
        <v>3</v>
      </c>
      <c r="AK151">
        <v>3</v>
      </c>
      <c r="AL151">
        <v>3</v>
      </c>
      <c r="AM151">
        <v>3</v>
      </c>
      <c r="AN151">
        <v>4</v>
      </c>
      <c r="AO151">
        <v>5</v>
      </c>
      <c r="AP151">
        <v>4</v>
      </c>
      <c r="AQ151">
        <v>1</v>
      </c>
      <c r="AR151">
        <v>5</v>
      </c>
      <c r="AS151">
        <v>2</v>
      </c>
      <c r="AT151">
        <v>3</v>
      </c>
      <c r="AU151">
        <v>2</v>
      </c>
      <c r="AV151">
        <v>3</v>
      </c>
      <c r="AW151">
        <v>4</v>
      </c>
      <c r="AX151">
        <v>3</v>
      </c>
      <c r="AY151">
        <v>4</v>
      </c>
      <c r="AZ151">
        <v>2</v>
      </c>
      <c r="BA151">
        <v>3</v>
      </c>
      <c r="BB151">
        <v>2</v>
      </c>
      <c r="BC151">
        <v>1</v>
      </c>
      <c r="BF151" t="s">
        <v>189</v>
      </c>
    </row>
    <row r="152" spans="1:58" x14ac:dyDescent="0.25">
      <c r="A152" s="2">
        <v>43672.539074074077</v>
      </c>
      <c r="B152" s="2">
        <v>43672.567627314813</v>
      </c>
      <c r="C152">
        <v>0</v>
      </c>
      <c r="D152" t="s">
        <v>738</v>
      </c>
      <c r="E152">
        <v>100</v>
      </c>
      <c r="F152">
        <v>2466</v>
      </c>
      <c r="G152">
        <v>1</v>
      </c>
      <c r="H152" s="2">
        <v>43672.567627314813</v>
      </c>
      <c r="I152" t="s">
        <v>739</v>
      </c>
      <c r="N152">
        <v>36.836196899413999</v>
      </c>
      <c r="O152">
        <v>-76.344001770019503</v>
      </c>
      <c r="P152" t="s">
        <v>151</v>
      </c>
      <c r="Q152" t="s">
        <v>152</v>
      </c>
      <c r="R152">
        <v>1</v>
      </c>
      <c r="S152" t="s">
        <v>740</v>
      </c>
      <c r="T152">
        <v>1</v>
      </c>
      <c r="U152">
        <v>39</v>
      </c>
      <c r="V152">
        <v>1</v>
      </c>
      <c r="W152">
        <v>2</v>
      </c>
      <c r="X152">
        <v>7</v>
      </c>
      <c r="Y152">
        <v>3</v>
      </c>
      <c r="Z152">
        <v>4</v>
      </c>
      <c r="AA152">
        <v>24.334</v>
      </c>
      <c r="AB152">
        <v>24.334</v>
      </c>
      <c r="AC152">
        <v>1175.92</v>
      </c>
      <c r="AD152">
        <v>1</v>
      </c>
      <c r="AI152">
        <v>2</v>
      </c>
      <c r="AJ152">
        <v>2</v>
      </c>
      <c r="AK152">
        <v>2</v>
      </c>
      <c r="AL152">
        <v>3</v>
      </c>
      <c r="AM152">
        <v>3</v>
      </c>
      <c r="AN152">
        <v>2</v>
      </c>
      <c r="AO152">
        <v>2</v>
      </c>
      <c r="AP152">
        <v>2</v>
      </c>
      <c r="AQ152">
        <v>1</v>
      </c>
      <c r="AR152">
        <v>1</v>
      </c>
      <c r="AS152">
        <v>1</v>
      </c>
      <c r="AT152">
        <v>4</v>
      </c>
      <c r="AU152">
        <v>3</v>
      </c>
      <c r="AV152">
        <v>3</v>
      </c>
      <c r="AW152">
        <v>2</v>
      </c>
      <c r="AX152">
        <v>4</v>
      </c>
      <c r="AY152">
        <v>3</v>
      </c>
      <c r="AZ152">
        <v>5</v>
      </c>
      <c r="BA152">
        <v>3</v>
      </c>
      <c r="BB152">
        <v>4</v>
      </c>
      <c r="BC152">
        <v>1</v>
      </c>
      <c r="BF152" t="s">
        <v>154</v>
      </c>
    </row>
    <row r="153" spans="1:58" x14ac:dyDescent="0.25">
      <c r="A153" s="2">
        <v>43672.544525462959</v>
      </c>
      <c r="B153" s="2">
        <v>43672.57712962963</v>
      </c>
      <c r="C153">
        <v>0</v>
      </c>
      <c r="D153" t="s">
        <v>741</v>
      </c>
      <c r="E153">
        <v>100</v>
      </c>
      <c r="F153">
        <v>2816</v>
      </c>
      <c r="G153">
        <v>1</v>
      </c>
      <c r="H153" s="2">
        <v>43672.57712962963</v>
      </c>
      <c r="I153" t="s">
        <v>742</v>
      </c>
      <c r="N153">
        <v>39.675704956054602</v>
      </c>
      <c r="O153">
        <v>-86.069396972656193</v>
      </c>
      <c r="P153" t="s">
        <v>151</v>
      </c>
      <c r="Q153" t="s">
        <v>152</v>
      </c>
      <c r="R153">
        <v>1</v>
      </c>
      <c r="S153" t="s">
        <v>743</v>
      </c>
      <c r="T153">
        <v>1</v>
      </c>
      <c r="U153">
        <v>42</v>
      </c>
      <c r="V153">
        <v>2</v>
      </c>
      <c r="W153">
        <v>5</v>
      </c>
      <c r="X153">
        <v>9</v>
      </c>
      <c r="Y153">
        <v>1</v>
      </c>
      <c r="Z153">
        <v>2</v>
      </c>
      <c r="AA153">
        <v>13.525</v>
      </c>
      <c r="AB153">
        <v>13.525</v>
      </c>
      <c r="AC153">
        <v>258.73099999999999</v>
      </c>
      <c r="AD153">
        <v>1</v>
      </c>
      <c r="AI153">
        <v>1</v>
      </c>
      <c r="AJ153">
        <v>3</v>
      </c>
      <c r="AK153">
        <v>3</v>
      </c>
      <c r="AL153">
        <v>3</v>
      </c>
      <c r="AM153">
        <v>4</v>
      </c>
      <c r="AN153">
        <v>2</v>
      </c>
      <c r="AO153">
        <v>3</v>
      </c>
      <c r="AP153">
        <v>2</v>
      </c>
      <c r="AQ153">
        <v>1</v>
      </c>
      <c r="AR153">
        <v>1</v>
      </c>
      <c r="AS153">
        <v>1</v>
      </c>
      <c r="AT153">
        <v>3</v>
      </c>
      <c r="AU153">
        <v>3</v>
      </c>
      <c r="AV153">
        <v>3</v>
      </c>
      <c r="AW153">
        <v>3</v>
      </c>
      <c r="AX153">
        <v>3</v>
      </c>
      <c r="AY153">
        <v>3</v>
      </c>
      <c r="AZ153">
        <v>5</v>
      </c>
      <c r="BA153">
        <v>3</v>
      </c>
      <c r="BB153">
        <v>3</v>
      </c>
      <c r="BC153">
        <v>1</v>
      </c>
      <c r="BE153" t="s">
        <v>744</v>
      </c>
      <c r="BF153" t="s">
        <v>154</v>
      </c>
    </row>
    <row r="154" spans="1:58" x14ac:dyDescent="0.25">
      <c r="A154" s="2">
        <v>43672.62804398148</v>
      </c>
      <c r="B154" s="2">
        <v>43672.664606481485</v>
      </c>
      <c r="C154">
        <v>0</v>
      </c>
      <c r="D154" t="s">
        <v>745</v>
      </c>
      <c r="E154">
        <v>100</v>
      </c>
      <c r="F154">
        <v>3159</v>
      </c>
      <c r="G154">
        <v>1</v>
      </c>
      <c r="H154" s="2">
        <v>43672.664606481485</v>
      </c>
      <c r="I154" t="s">
        <v>746</v>
      </c>
      <c r="N154">
        <v>39.7095947265625</v>
      </c>
      <c r="O154">
        <v>-86.261398315429602</v>
      </c>
      <c r="P154" t="s">
        <v>151</v>
      </c>
      <c r="Q154" t="s">
        <v>152</v>
      </c>
      <c r="R154">
        <v>1</v>
      </c>
      <c r="S154" t="s">
        <v>747</v>
      </c>
      <c r="T154">
        <v>1</v>
      </c>
      <c r="U154">
        <v>48</v>
      </c>
      <c r="V154">
        <v>1</v>
      </c>
      <c r="W154">
        <v>5</v>
      </c>
      <c r="X154">
        <v>6</v>
      </c>
      <c r="Y154">
        <v>1</v>
      </c>
      <c r="Z154">
        <v>2</v>
      </c>
      <c r="AE154">
        <v>0</v>
      </c>
      <c r="AF154">
        <v>0</v>
      </c>
      <c r="AG154">
        <v>230.202</v>
      </c>
      <c r="AH154">
        <v>0</v>
      </c>
      <c r="AI154">
        <v>3</v>
      </c>
      <c r="AJ154">
        <v>3</v>
      </c>
      <c r="AK154">
        <v>3</v>
      </c>
      <c r="AL154">
        <v>3</v>
      </c>
      <c r="AM154">
        <v>3</v>
      </c>
      <c r="AN154">
        <v>2</v>
      </c>
      <c r="AO154">
        <v>3</v>
      </c>
      <c r="AP154">
        <v>2</v>
      </c>
      <c r="AQ154">
        <v>1</v>
      </c>
      <c r="AR154">
        <v>1</v>
      </c>
      <c r="AS154">
        <v>1</v>
      </c>
      <c r="AT154">
        <v>3</v>
      </c>
      <c r="AU154">
        <v>3</v>
      </c>
      <c r="AV154">
        <v>3</v>
      </c>
      <c r="AW154">
        <v>3</v>
      </c>
      <c r="AX154">
        <v>3</v>
      </c>
      <c r="AY154">
        <v>3</v>
      </c>
      <c r="AZ154">
        <v>5</v>
      </c>
      <c r="BA154">
        <v>3</v>
      </c>
      <c r="BB154">
        <v>3</v>
      </c>
      <c r="BC154">
        <v>1</v>
      </c>
      <c r="BE154" t="s">
        <v>748</v>
      </c>
      <c r="BF154" t="s">
        <v>189</v>
      </c>
    </row>
    <row r="155" spans="1:58" x14ac:dyDescent="0.25">
      <c r="A155" s="2">
        <v>43672.768101851849</v>
      </c>
      <c r="B155" s="2">
        <v>43672.789606481485</v>
      </c>
      <c r="C155">
        <v>0</v>
      </c>
      <c r="D155" t="s">
        <v>800</v>
      </c>
      <c r="E155">
        <v>100</v>
      </c>
      <c r="F155">
        <v>1858</v>
      </c>
      <c r="G155">
        <v>1</v>
      </c>
      <c r="H155" s="2">
        <v>43672.789606481485</v>
      </c>
      <c r="I155" t="s">
        <v>801</v>
      </c>
      <c r="N155">
        <v>29.658401489257798</v>
      </c>
      <c r="O155">
        <v>-98.498703002929602</v>
      </c>
      <c r="P155" t="s">
        <v>151</v>
      </c>
      <c r="Q155" t="s">
        <v>152</v>
      </c>
      <c r="R155">
        <v>1</v>
      </c>
      <c r="S155" t="s">
        <v>802</v>
      </c>
      <c r="T155">
        <v>1</v>
      </c>
      <c r="U155">
        <v>37</v>
      </c>
      <c r="V155">
        <v>2</v>
      </c>
      <c r="W155">
        <v>5</v>
      </c>
      <c r="X155">
        <v>7</v>
      </c>
      <c r="Y155">
        <v>6</v>
      </c>
      <c r="Z155">
        <v>1</v>
      </c>
      <c r="AI155">
        <v>5</v>
      </c>
      <c r="AJ155">
        <v>4</v>
      </c>
      <c r="AK155">
        <v>2</v>
      </c>
      <c r="AL155">
        <v>5</v>
      </c>
      <c r="AM155">
        <v>2</v>
      </c>
      <c r="AN155">
        <v>2</v>
      </c>
      <c r="AO155">
        <v>2</v>
      </c>
      <c r="AP155">
        <v>2</v>
      </c>
      <c r="AQ155">
        <v>1</v>
      </c>
      <c r="AR155">
        <v>2</v>
      </c>
      <c r="AS155">
        <v>3</v>
      </c>
      <c r="AT155">
        <v>2</v>
      </c>
      <c r="AU155">
        <v>5</v>
      </c>
      <c r="AV155">
        <v>3</v>
      </c>
      <c r="AW155">
        <v>3</v>
      </c>
      <c r="AX155">
        <v>1</v>
      </c>
      <c r="AY155">
        <v>5</v>
      </c>
      <c r="AZ155">
        <v>2</v>
      </c>
      <c r="BA155">
        <v>4</v>
      </c>
      <c r="BB155">
        <v>5</v>
      </c>
      <c r="BC155">
        <v>1</v>
      </c>
      <c r="BF155" t="s">
        <v>158</v>
      </c>
    </row>
    <row r="156" spans="1:58" x14ac:dyDescent="0.25">
      <c r="A156" s="2">
        <v>43672.786886574075</v>
      </c>
      <c r="B156" s="2">
        <v>43672.792048611111</v>
      </c>
      <c r="C156">
        <v>0</v>
      </c>
      <c r="D156" t="s">
        <v>803</v>
      </c>
      <c r="E156">
        <v>100</v>
      </c>
      <c r="F156">
        <v>445</v>
      </c>
      <c r="G156">
        <v>1</v>
      </c>
      <c r="H156" s="2">
        <v>43672.792060185187</v>
      </c>
      <c r="I156" t="s">
        <v>804</v>
      </c>
      <c r="N156">
        <v>13.0845947265625</v>
      </c>
      <c r="O156">
        <v>80.2484130859375</v>
      </c>
      <c r="P156" t="s">
        <v>151</v>
      </c>
      <c r="Q156" t="s">
        <v>152</v>
      </c>
      <c r="R156">
        <v>1</v>
      </c>
      <c r="S156" t="s">
        <v>805</v>
      </c>
      <c r="T156">
        <v>1</v>
      </c>
      <c r="U156">
        <v>24</v>
      </c>
      <c r="V156">
        <v>1</v>
      </c>
      <c r="W156">
        <v>2</v>
      </c>
      <c r="X156">
        <v>6</v>
      </c>
      <c r="Y156">
        <v>2</v>
      </c>
      <c r="Z156">
        <v>4</v>
      </c>
      <c r="AE156">
        <v>16.297999999999998</v>
      </c>
      <c r="AF156">
        <v>16.297999999999998</v>
      </c>
      <c r="AG156">
        <v>206.33500000000001</v>
      </c>
      <c r="AH156">
        <v>1</v>
      </c>
      <c r="AI156">
        <v>3</v>
      </c>
      <c r="AJ156">
        <v>3</v>
      </c>
      <c r="AK156">
        <v>4</v>
      </c>
      <c r="AL156">
        <v>3</v>
      </c>
      <c r="AM156">
        <v>4</v>
      </c>
      <c r="AN156">
        <v>3</v>
      </c>
      <c r="AO156">
        <v>5</v>
      </c>
      <c r="AP156">
        <v>3</v>
      </c>
      <c r="AQ156">
        <v>3</v>
      </c>
      <c r="AR156">
        <v>3</v>
      </c>
      <c r="AS156">
        <v>4</v>
      </c>
      <c r="AT156">
        <v>2</v>
      </c>
      <c r="AU156">
        <v>3</v>
      </c>
      <c r="AV156">
        <v>3</v>
      </c>
      <c r="AW156">
        <v>4</v>
      </c>
      <c r="AX156">
        <v>3</v>
      </c>
      <c r="AY156">
        <v>4</v>
      </c>
      <c r="AZ156">
        <v>3</v>
      </c>
      <c r="BA156">
        <v>2</v>
      </c>
      <c r="BB156">
        <v>3</v>
      </c>
      <c r="BC156">
        <v>1</v>
      </c>
      <c r="BE156" t="s">
        <v>806</v>
      </c>
      <c r="BF156" t="s">
        <v>189</v>
      </c>
    </row>
    <row r="157" spans="1:58" x14ac:dyDescent="0.25">
      <c r="A157" s="2">
        <v>43672.769178240742</v>
      </c>
      <c r="B157" s="2">
        <v>43672.797488425924</v>
      </c>
      <c r="C157">
        <v>0</v>
      </c>
      <c r="D157" t="s">
        <v>807</v>
      </c>
      <c r="E157">
        <v>100</v>
      </c>
      <c r="F157">
        <v>2445</v>
      </c>
      <c r="G157">
        <v>1</v>
      </c>
      <c r="H157" s="2">
        <v>43672.797500000001</v>
      </c>
      <c r="I157" t="s">
        <v>808</v>
      </c>
      <c r="N157">
        <v>17.7041015625</v>
      </c>
      <c r="O157">
        <v>83.297698974609304</v>
      </c>
      <c r="P157" t="s">
        <v>151</v>
      </c>
      <c r="Q157" t="s">
        <v>152</v>
      </c>
      <c r="R157">
        <v>1</v>
      </c>
      <c r="S157" t="s">
        <v>809</v>
      </c>
      <c r="T157">
        <v>1</v>
      </c>
      <c r="U157">
        <v>37</v>
      </c>
      <c r="V157">
        <v>1</v>
      </c>
      <c r="W157">
        <v>2</v>
      </c>
      <c r="X157">
        <v>9</v>
      </c>
      <c r="Y157">
        <v>2</v>
      </c>
      <c r="Z157">
        <v>7</v>
      </c>
      <c r="AA157">
        <v>55.942</v>
      </c>
      <c r="AB157">
        <v>55.942</v>
      </c>
      <c r="AC157">
        <v>1287.82</v>
      </c>
      <c r="AD157">
        <v>1</v>
      </c>
      <c r="AI157">
        <v>2</v>
      </c>
      <c r="AJ157">
        <v>4</v>
      </c>
      <c r="AK157">
        <v>5</v>
      </c>
      <c r="AL157">
        <v>3</v>
      </c>
      <c r="AM157">
        <v>2</v>
      </c>
      <c r="AN157">
        <v>2</v>
      </c>
      <c r="AO157">
        <v>2</v>
      </c>
      <c r="AP157">
        <v>3</v>
      </c>
      <c r="AQ157">
        <v>2</v>
      </c>
      <c r="AR157">
        <v>2</v>
      </c>
      <c r="AS157">
        <v>1</v>
      </c>
      <c r="AT157">
        <v>3</v>
      </c>
      <c r="AU157">
        <v>2</v>
      </c>
      <c r="AV157">
        <v>5</v>
      </c>
      <c r="AW157">
        <v>3</v>
      </c>
      <c r="AX157">
        <v>3</v>
      </c>
      <c r="AY157">
        <v>5</v>
      </c>
      <c r="AZ157">
        <v>1</v>
      </c>
      <c r="BA157">
        <v>4</v>
      </c>
      <c r="BB157">
        <v>1</v>
      </c>
      <c r="BC157">
        <v>1</v>
      </c>
      <c r="BF157" t="s">
        <v>154</v>
      </c>
    </row>
    <row r="158" spans="1:58" x14ac:dyDescent="0.25">
      <c r="A158" s="2">
        <v>43672.770740740743</v>
      </c>
      <c r="B158" s="2">
        <v>43672.79892361111</v>
      </c>
      <c r="C158">
        <v>0</v>
      </c>
      <c r="D158" t="s">
        <v>810</v>
      </c>
      <c r="E158">
        <v>100</v>
      </c>
      <c r="F158">
        <v>2434</v>
      </c>
      <c r="G158">
        <v>1</v>
      </c>
      <c r="H158" s="2">
        <v>43672.79892361111</v>
      </c>
      <c r="I158" t="s">
        <v>811</v>
      </c>
      <c r="N158">
        <v>44.213699340820298</v>
      </c>
      <c r="O158">
        <v>-69.076698303222599</v>
      </c>
      <c r="P158" t="s">
        <v>151</v>
      </c>
      <c r="Q158" t="s">
        <v>152</v>
      </c>
      <c r="R158">
        <v>1</v>
      </c>
      <c r="S158" t="s">
        <v>812</v>
      </c>
      <c r="T158">
        <v>1</v>
      </c>
      <c r="U158">
        <v>56</v>
      </c>
      <c r="V158">
        <v>2</v>
      </c>
      <c r="W158">
        <v>5</v>
      </c>
      <c r="X158">
        <v>6</v>
      </c>
      <c r="Y158">
        <v>2</v>
      </c>
      <c r="Z158">
        <v>5</v>
      </c>
      <c r="AE158">
        <v>19.544</v>
      </c>
      <c r="AF158">
        <v>19.544</v>
      </c>
      <c r="AG158">
        <v>207.38</v>
      </c>
      <c r="AH158">
        <v>1</v>
      </c>
      <c r="AI158">
        <v>2</v>
      </c>
      <c r="AJ158">
        <v>3</v>
      </c>
      <c r="AK158">
        <v>3</v>
      </c>
      <c r="AL158">
        <v>2</v>
      </c>
      <c r="AM158">
        <v>4</v>
      </c>
      <c r="AN158">
        <v>2</v>
      </c>
      <c r="AO158">
        <v>2</v>
      </c>
      <c r="AP158">
        <v>2</v>
      </c>
      <c r="AQ158">
        <v>1</v>
      </c>
      <c r="AR158">
        <v>1</v>
      </c>
      <c r="AS158">
        <v>1</v>
      </c>
      <c r="AT158">
        <v>3</v>
      </c>
      <c r="AU158">
        <v>2</v>
      </c>
      <c r="AV158">
        <v>5</v>
      </c>
      <c r="AW158">
        <v>5</v>
      </c>
      <c r="AX158">
        <v>3</v>
      </c>
      <c r="AY158">
        <v>3</v>
      </c>
      <c r="AZ158">
        <v>5</v>
      </c>
      <c r="BA158">
        <v>3</v>
      </c>
      <c r="BB158">
        <v>2</v>
      </c>
      <c r="BC158">
        <v>1</v>
      </c>
      <c r="BF158" t="s">
        <v>189</v>
      </c>
    </row>
    <row r="159" spans="1:58" x14ac:dyDescent="0.25">
      <c r="A159" s="2">
        <v>43672.76829861111</v>
      </c>
      <c r="B159" s="2">
        <v>43672.800474537034</v>
      </c>
      <c r="C159">
        <v>0</v>
      </c>
      <c r="D159" t="s">
        <v>813</v>
      </c>
      <c r="E159">
        <v>100</v>
      </c>
      <c r="F159">
        <v>2779</v>
      </c>
      <c r="G159">
        <v>1</v>
      </c>
      <c r="H159" s="2">
        <v>43672.800474537034</v>
      </c>
      <c r="I159" t="s">
        <v>814</v>
      </c>
      <c r="N159">
        <v>26.8392944335937</v>
      </c>
      <c r="O159">
        <v>80.923095703125</v>
      </c>
      <c r="P159" t="s">
        <v>151</v>
      </c>
      <c r="Q159" t="s">
        <v>152</v>
      </c>
      <c r="R159">
        <v>1</v>
      </c>
      <c r="S159" t="s">
        <v>815</v>
      </c>
      <c r="T159">
        <v>1</v>
      </c>
      <c r="U159">
        <v>33</v>
      </c>
      <c r="V159">
        <v>1</v>
      </c>
      <c r="W159">
        <v>2</v>
      </c>
      <c r="X159">
        <v>10</v>
      </c>
      <c r="Y159">
        <v>1</v>
      </c>
      <c r="Z159">
        <v>2</v>
      </c>
      <c r="AA159">
        <v>13.122</v>
      </c>
      <c r="AB159">
        <v>20.661000000000001</v>
      </c>
      <c r="AC159">
        <v>1666.9159999999999</v>
      </c>
      <c r="AD159">
        <v>3</v>
      </c>
      <c r="AI159">
        <v>3</v>
      </c>
      <c r="AJ159">
        <v>3</v>
      </c>
      <c r="AK159">
        <v>3</v>
      </c>
      <c r="AL159">
        <v>3</v>
      </c>
      <c r="AM159">
        <v>4</v>
      </c>
      <c r="AN159">
        <v>5</v>
      </c>
      <c r="AO159">
        <v>3</v>
      </c>
      <c r="AP159">
        <v>3</v>
      </c>
      <c r="AQ159">
        <v>2</v>
      </c>
      <c r="AR159">
        <v>5</v>
      </c>
      <c r="AS159">
        <v>2</v>
      </c>
      <c r="AT159">
        <v>5</v>
      </c>
      <c r="AU159">
        <v>5</v>
      </c>
      <c r="AV159">
        <v>3</v>
      </c>
      <c r="AW159">
        <v>1</v>
      </c>
      <c r="AX159">
        <v>5</v>
      </c>
      <c r="AY159">
        <v>3</v>
      </c>
      <c r="AZ159">
        <v>4</v>
      </c>
      <c r="BA159">
        <v>5</v>
      </c>
      <c r="BB159">
        <v>4</v>
      </c>
      <c r="BC159">
        <v>1</v>
      </c>
      <c r="BF159" t="s">
        <v>154</v>
      </c>
    </row>
    <row r="160" spans="1:58" x14ac:dyDescent="0.25">
      <c r="A160" s="2">
        <v>43672.787476851852</v>
      </c>
      <c r="B160" s="2">
        <v>43672.801539351851</v>
      </c>
      <c r="C160">
        <v>0</v>
      </c>
      <c r="D160" t="s">
        <v>816</v>
      </c>
      <c r="E160">
        <v>100</v>
      </c>
      <c r="F160">
        <v>1215</v>
      </c>
      <c r="G160">
        <v>1</v>
      </c>
      <c r="H160" s="2">
        <v>43672.801550925928</v>
      </c>
      <c r="I160" t="s">
        <v>817</v>
      </c>
      <c r="N160">
        <v>37.751007080078097</v>
      </c>
      <c r="O160">
        <v>-97.821998596191406</v>
      </c>
      <c r="P160" t="s">
        <v>151</v>
      </c>
      <c r="Q160" t="s">
        <v>152</v>
      </c>
      <c r="R160">
        <v>1</v>
      </c>
      <c r="S160" t="s">
        <v>818</v>
      </c>
      <c r="T160">
        <v>1</v>
      </c>
      <c r="U160">
        <v>55</v>
      </c>
      <c r="V160">
        <v>1</v>
      </c>
      <c r="W160">
        <v>5</v>
      </c>
      <c r="X160">
        <v>6</v>
      </c>
      <c r="Y160">
        <v>1</v>
      </c>
      <c r="Z160">
        <v>3</v>
      </c>
      <c r="AE160">
        <v>20.196999999999999</v>
      </c>
      <c r="AF160">
        <v>117.657</v>
      </c>
      <c r="AG160">
        <v>209.499</v>
      </c>
      <c r="AH160">
        <v>3</v>
      </c>
      <c r="AI160">
        <v>2</v>
      </c>
      <c r="AJ160">
        <v>4</v>
      </c>
      <c r="AK160">
        <v>3</v>
      </c>
      <c r="AL160">
        <v>2</v>
      </c>
      <c r="AM160">
        <v>5</v>
      </c>
      <c r="AN160">
        <v>2</v>
      </c>
      <c r="AO160">
        <v>2</v>
      </c>
      <c r="AP160">
        <v>2</v>
      </c>
      <c r="AQ160">
        <v>2</v>
      </c>
      <c r="AR160">
        <v>1</v>
      </c>
      <c r="AS160">
        <v>2</v>
      </c>
      <c r="AT160">
        <v>4</v>
      </c>
      <c r="AU160">
        <v>4</v>
      </c>
      <c r="AV160">
        <v>4</v>
      </c>
      <c r="AW160">
        <v>3</v>
      </c>
      <c r="AX160">
        <v>4</v>
      </c>
      <c r="AY160">
        <v>4</v>
      </c>
      <c r="AZ160">
        <v>5</v>
      </c>
      <c r="BA160">
        <v>5</v>
      </c>
      <c r="BB160">
        <v>5</v>
      </c>
      <c r="BC160">
        <v>1</v>
      </c>
      <c r="BF160" t="s">
        <v>189</v>
      </c>
    </row>
    <row r="161" spans="1:58" x14ac:dyDescent="0.25">
      <c r="A161" s="2">
        <v>43672.773136574076</v>
      </c>
      <c r="B161" s="2">
        <v>43672.802291666667</v>
      </c>
      <c r="C161">
        <v>0</v>
      </c>
      <c r="D161" t="s">
        <v>819</v>
      </c>
      <c r="E161">
        <v>100</v>
      </c>
      <c r="F161">
        <v>2519</v>
      </c>
      <c r="G161">
        <v>1</v>
      </c>
      <c r="H161" s="2">
        <v>43672.802303240744</v>
      </c>
      <c r="I161" t="s">
        <v>820</v>
      </c>
      <c r="N161">
        <v>11.0054931640625</v>
      </c>
      <c r="O161">
        <v>76.966094970703097</v>
      </c>
      <c r="P161" t="s">
        <v>151</v>
      </c>
      <c r="Q161" t="s">
        <v>152</v>
      </c>
      <c r="R161">
        <v>1</v>
      </c>
      <c r="S161" t="s">
        <v>821</v>
      </c>
      <c r="T161">
        <v>1</v>
      </c>
      <c r="U161">
        <v>32</v>
      </c>
      <c r="V161">
        <v>2</v>
      </c>
      <c r="W161">
        <v>2</v>
      </c>
      <c r="X161">
        <v>6</v>
      </c>
      <c r="Y161">
        <v>2</v>
      </c>
      <c r="Z161">
        <v>1</v>
      </c>
      <c r="AI161">
        <v>1</v>
      </c>
      <c r="AJ161">
        <v>4</v>
      </c>
      <c r="AK161">
        <v>4</v>
      </c>
      <c r="AL161">
        <v>3</v>
      </c>
      <c r="AM161">
        <v>4</v>
      </c>
      <c r="AN161">
        <v>1</v>
      </c>
      <c r="AO161">
        <v>3</v>
      </c>
      <c r="AP161">
        <v>2</v>
      </c>
      <c r="AQ161">
        <v>3</v>
      </c>
      <c r="AR161">
        <v>3</v>
      </c>
      <c r="AS161">
        <v>3</v>
      </c>
      <c r="AT161">
        <v>3</v>
      </c>
      <c r="AU161">
        <v>3</v>
      </c>
      <c r="AV161">
        <v>2</v>
      </c>
      <c r="AW161">
        <v>1</v>
      </c>
      <c r="AX161">
        <v>3</v>
      </c>
      <c r="AY161">
        <v>3</v>
      </c>
      <c r="AZ161">
        <v>2</v>
      </c>
      <c r="BA161">
        <v>4</v>
      </c>
      <c r="BB161">
        <v>2</v>
      </c>
      <c r="BC161">
        <v>1</v>
      </c>
      <c r="BE161" t="s">
        <v>822</v>
      </c>
      <c r="BF161" t="s">
        <v>158</v>
      </c>
    </row>
    <row r="162" spans="1:58" x14ac:dyDescent="0.25">
      <c r="A162" s="2">
        <v>43672.768587962964</v>
      </c>
      <c r="B162" s="2">
        <v>43672.803090277775</v>
      </c>
      <c r="C162">
        <v>0</v>
      </c>
      <c r="D162" t="s">
        <v>823</v>
      </c>
      <c r="E162">
        <v>100</v>
      </c>
      <c r="F162">
        <v>2980</v>
      </c>
      <c r="G162">
        <v>1</v>
      </c>
      <c r="H162" s="2">
        <v>43672.803101851852</v>
      </c>
      <c r="I162" t="s">
        <v>824</v>
      </c>
      <c r="N162">
        <v>40.741592407226499</v>
      </c>
      <c r="O162">
        <v>-84.152198791503906</v>
      </c>
      <c r="P162" t="s">
        <v>151</v>
      </c>
      <c r="Q162" t="s">
        <v>152</v>
      </c>
      <c r="R162">
        <v>1</v>
      </c>
      <c r="S162" t="s">
        <v>825</v>
      </c>
      <c r="T162">
        <v>1</v>
      </c>
      <c r="U162">
        <v>58</v>
      </c>
      <c r="V162">
        <v>2</v>
      </c>
      <c r="W162">
        <v>5</v>
      </c>
      <c r="X162">
        <v>7</v>
      </c>
      <c r="Y162">
        <v>3</v>
      </c>
      <c r="Z162">
        <v>2</v>
      </c>
      <c r="AI162">
        <v>5</v>
      </c>
      <c r="AJ162">
        <v>4</v>
      </c>
      <c r="AK162">
        <v>4</v>
      </c>
      <c r="AL162">
        <v>3</v>
      </c>
      <c r="AM162">
        <v>5</v>
      </c>
      <c r="AN162">
        <v>2</v>
      </c>
      <c r="AO162">
        <v>4</v>
      </c>
      <c r="AP162">
        <v>4</v>
      </c>
      <c r="AQ162">
        <v>1</v>
      </c>
      <c r="AR162">
        <v>1</v>
      </c>
      <c r="AS162">
        <v>5</v>
      </c>
      <c r="AT162">
        <v>2</v>
      </c>
      <c r="AU162">
        <v>4</v>
      </c>
      <c r="AV162">
        <v>5</v>
      </c>
      <c r="AW162">
        <v>4</v>
      </c>
      <c r="AX162">
        <v>4</v>
      </c>
      <c r="AY162">
        <v>5</v>
      </c>
      <c r="AZ162">
        <v>3</v>
      </c>
      <c r="BA162">
        <v>5</v>
      </c>
      <c r="BB162">
        <v>4</v>
      </c>
      <c r="BC162">
        <v>1</v>
      </c>
      <c r="BE162" t="s">
        <v>336</v>
      </c>
      <c r="BF162" t="s">
        <v>158</v>
      </c>
    </row>
    <row r="163" spans="1:58" x14ac:dyDescent="0.25">
      <c r="A163" s="2">
        <v>43672.775625000002</v>
      </c>
      <c r="B163" s="2">
        <v>43672.803402777776</v>
      </c>
      <c r="C163">
        <v>0</v>
      </c>
      <c r="D163" t="s">
        <v>826</v>
      </c>
      <c r="E163">
        <v>100</v>
      </c>
      <c r="F163">
        <v>2399</v>
      </c>
      <c r="G163">
        <v>1</v>
      </c>
      <c r="H163" s="2">
        <v>43672.803402777776</v>
      </c>
      <c r="I163" t="s">
        <v>827</v>
      </c>
      <c r="N163">
        <v>30.160995483398398</v>
      </c>
      <c r="O163">
        <v>-81.731101989745994</v>
      </c>
      <c r="P163" t="s">
        <v>151</v>
      </c>
      <c r="Q163" t="s">
        <v>152</v>
      </c>
      <c r="R163">
        <v>1</v>
      </c>
      <c r="S163" t="s">
        <v>828</v>
      </c>
      <c r="T163">
        <v>1</v>
      </c>
      <c r="U163">
        <v>45</v>
      </c>
      <c r="V163">
        <v>2</v>
      </c>
      <c r="W163">
        <v>5</v>
      </c>
      <c r="X163">
        <v>6</v>
      </c>
      <c r="Y163">
        <v>2</v>
      </c>
      <c r="Z163">
        <v>5</v>
      </c>
      <c r="AA163">
        <v>18.614000000000001</v>
      </c>
      <c r="AB163">
        <v>18.614000000000001</v>
      </c>
      <c r="AC163">
        <v>765.72500000000002</v>
      </c>
      <c r="AD163">
        <v>1</v>
      </c>
      <c r="AI163">
        <v>5</v>
      </c>
      <c r="AJ163">
        <v>4</v>
      </c>
      <c r="AK163">
        <v>2</v>
      </c>
      <c r="AL163">
        <v>3</v>
      </c>
      <c r="AM163">
        <v>3</v>
      </c>
      <c r="AN163">
        <v>5</v>
      </c>
      <c r="AO163">
        <v>2</v>
      </c>
      <c r="AP163">
        <v>3</v>
      </c>
      <c r="AQ163">
        <v>1</v>
      </c>
      <c r="AR163">
        <v>5</v>
      </c>
      <c r="AS163">
        <v>1</v>
      </c>
      <c r="AT163">
        <v>5</v>
      </c>
      <c r="AU163">
        <v>5</v>
      </c>
      <c r="AV163">
        <v>3</v>
      </c>
      <c r="AW163">
        <v>3</v>
      </c>
      <c r="AX163">
        <v>3</v>
      </c>
      <c r="AY163">
        <v>3</v>
      </c>
      <c r="AZ163">
        <v>5</v>
      </c>
      <c r="BA163">
        <v>4</v>
      </c>
      <c r="BB163">
        <v>5</v>
      </c>
      <c r="BC163">
        <v>1</v>
      </c>
      <c r="BF163" t="s">
        <v>154</v>
      </c>
    </row>
    <row r="164" spans="1:58" x14ac:dyDescent="0.25">
      <c r="A164" s="2">
        <v>43672.771585648145</v>
      </c>
      <c r="B164" s="2">
        <v>43672.803495370368</v>
      </c>
      <c r="C164">
        <v>0</v>
      </c>
      <c r="D164" t="s">
        <v>829</v>
      </c>
      <c r="E164">
        <v>100</v>
      </c>
      <c r="F164">
        <v>2757</v>
      </c>
      <c r="G164">
        <v>1</v>
      </c>
      <c r="H164" s="2">
        <v>43672.803506944445</v>
      </c>
      <c r="I164" t="s">
        <v>830</v>
      </c>
      <c r="N164">
        <v>34.1535034179687</v>
      </c>
      <c r="O164">
        <v>-117.845703125</v>
      </c>
      <c r="P164" t="s">
        <v>151</v>
      </c>
      <c r="Q164" t="s">
        <v>152</v>
      </c>
      <c r="R164">
        <v>1</v>
      </c>
      <c r="S164" t="s">
        <v>831</v>
      </c>
      <c r="T164">
        <v>1</v>
      </c>
      <c r="U164">
        <v>48</v>
      </c>
      <c r="V164">
        <v>1</v>
      </c>
      <c r="W164">
        <v>2</v>
      </c>
      <c r="X164">
        <v>7</v>
      </c>
      <c r="Y164">
        <v>3</v>
      </c>
      <c r="Z164">
        <v>2</v>
      </c>
      <c r="AE164">
        <v>0</v>
      </c>
      <c r="AF164">
        <v>0</v>
      </c>
      <c r="AG164">
        <v>208.667</v>
      </c>
      <c r="AH164">
        <v>0</v>
      </c>
      <c r="AI164">
        <v>5</v>
      </c>
      <c r="AJ164">
        <v>4</v>
      </c>
      <c r="AK164">
        <v>3</v>
      </c>
      <c r="AL164">
        <v>3</v>
      </c>
      <c r="AM164">
        <v>3</v>
      </c>
      <c r="AN164">
        <v>1</v>
      </c>
      <c r="AO164">
        <v>5</v>
      </c>
      <c r="AP164">
        <v>2</v>
      </c>
      <c r="AQ164">
        <v>1</v>
      </c>
      <c r="AR164">
        <v>1</v>
      </c>
      <c r="AS164">
        <v>1</v>
      </c>
      <c r="AT164">
        <v>3</v>
      </c>
      <c r="AU164">
        <v>2</v>
      </c>
      <c r="AV164">
        <v>5</v>
      </c>
      <c r="AW164">
        <v>3</v>
      </c>
      <c r="AX164">
        <v>3</v>
      </c>
      <c r="AY164">
        <v>4</v>
      </c>
      <c r="AZ164">
        <v>5</v>
      </c>
      <c r="BA164">
        <v>2</v>
      </c>
      <c r="BB164">
        <v>5</v>
      </c>
      <c r="BC164">
        <v>1</v>
      </c>
      <c r="BF164" t="s">
        <v>189</v>
      </c>
    </row>
    <row r="165" spans="1:58" x14ac:dyDescent="0.25">
      <c r="A165" s="2">
        <v>43672.776331018518</v>
      </c>
      <c r="B165" s="2">
        <v>43672.803773148145</v>
      </c>
      <c r="C165">
        <v>0</v>
      </c>
      <c r="D165" t="s">
        <v>832</v>
      </c>
      <c r="E165">
        <v>100</v>
      </c>
      <c r="F165">
        <v>2370</v>
      </c>
      <c r="G165">
        <v>1</v>
      </c>
      <c r="H165" s="2">
        <v>43672.803784722222</v>
      </c>
      <c r="I165" t="s">
        <v>833</v>
      </c>
      <c r="N165">
        <v>39.858306884765597</v>
      </c>
      <c r="O165">
        <v>-88.938201904296804</v>
      </c>
      <c r="P165" t="s">
        <v>151</v>
      </c>
      <c r="Q165" t="s">
        <v>152</v>
      </c>
      <c r="R165">
        <v>1</v>
      </c>
      <c r="S165" t="s">
        <v>834</v>
      </c>
      <c r="T165">
        <v>1</v>
      </c>
      <c r="U165">
        <v>44</v>
      </c>
      <c r="V165">
        <v>1</v>
      </c>
      <c r="W165">
        <v>5</v>
      </c>
      <c r="X165">
        <v>3</v>
      </c>
      <c r="Y165">
        <v>2</v>
      </c>
      <c r="Z165">
        <v>5</v>
      </c>
      <c r="AI165">
        <v>1</v>
      </c>
      <c r="AJ165">
        <v>3</v>
      </c>
      <c r="AK165">
        <v>2</v>
      </c>
      <c r="AL165">
        <v>2</v>
      </c>
      <c r="AM165">
        <v>4</v>
      </c>
      <c r="AN165">
        <v>5</v>
      </c>
      <c r="AO165">
        <v>2</v>
      </c>
      <c r="AP165">
        <v>3</v>
      </c>
      <c r="AQ165">
        <v>1</v>
      </c>
      <c r="AR165">
        <v>1</v>
      </c>
      <c r="AS165">
        <v>1</v>
      </c>
      <c r="AT165">
        <v>4</v>
      </c>
      <c r="AU165">
        <v>5</v>
      </c>
      <c r="AV165">
        <v>4</v>
      </c>
      <c r="AW165">
        <v>5</v>
      </c>
      <c r="AX165">
        <v>4</v>
      </c>
      <c r="AY165">
        <v>3</v>
      </c>
      <c r="AZ165">
        <v>5</v>
      </c>
      <c r="BA165">
        <v>5</v>
      </c>
      <c r="BB165">
        <v>5</v>
      </c>
      <c r="BC165">
        <v>1</v>
      </c>
      <c r="BF165" t="s">
        <v>158</v>
      </c>
    </row>
    <row r="166" spans="1:58" x14ac:dyDescent="0.25">
      <c r="A166" s="2">
        <v>43672.769178240742</v>
      </c>
      <c r="B166" s="2">
        <v>43672.803993055553</v>
      </c>
      <c r="C166">
        <v>0</v>
      </c>
      <c r="D166" t="s">
        <v>835</v>
      </c>
      <c r="E166">
        <v>100</v>
      </c>
      <c r="F166">
        <v>3008</v>
      </c>
      <c r="G166">
        <v>1</v>
      </c>
      <c r="H166" s="2">
        <v>43672.80400462963</v>
      </c>
      <c r="I166" t="s">
        <v>836</v>
      </c>
      <c r="N166">
        <v>36.796905517578097</v>
      </c>
      <c r="O166">
        <v>-76.179702758789006</v>
      </c>
      <c r="P166" t="s">
        <v>151</v>
      </c>
      <c r="Q166" t="s">
        <v>152</v>
      </c>
      <c r="R166">
        <v>1</v>
      </c>
      <c r="S166" t="s">
        <v>837</v>
      </c>
      <c r="T166">
        <v>1</v>
      </c>
      <c r="U166">
        <v>33</v>
      </c>
      <c r="V166">
        <v>2</v>
      </c>
      <c r="W166">
        <v>5</v>
      </c>
      <c r="X166">
        <v>5</v>
      </c>
      <c r="Y166">
        <v>3</v>
      </c>
      <c r="Z166">
        <v>2</v>
      </c>
      <c r="AE166">
        <v>0</v>
      </c>
      <c r="AF166">
        <v>0</v>
      </c>
      <c r="AG166">
        <v>215.684</v>
      </c>
      <c r="AH166">
        <v>0</v>
      </c>
      <c r="AI166">
        <v>5</v>
      </c>
      <c r="AJ166">
        <v>3</v>
      </c>
      <c r="AK166">
        <v>1</v>
      </c>
      <c r="AL166">
        <v>5</v>
      </c>
      <c r="AM166">
        <v>5</v>
      </c>
      <c r="AN166">
        <v>1</v>
      </c>
      <c r="AO166">
        <v>4</v>
      </c>
      <c r="AP166">
        <v>3</v>
      </c>
      <c r="AQ166">
        <v>1</v>
      </c>
      <c r="AR166">
        <v>1</v>
      </c>
      <c r="AS166">
        <v>5</v>
      </c>
      <c r="AT166">
        <v>4</v>
      </c>
      <c r="AU166">
        <v>2</v>
      </c>
      <c r="AV166">
        <v>3</v>
      </c>
      <c r="AW166">
        <v>3</v>
      </c>
      <c r="AX166">
        <v>5</v>
      </c>
      <c r="AY166">
        <v>2</v>
      </c>
      <c r="AZ166">
        <v>5</v>
      </c>
      <c r="BA166">
        <v>5</v>
      </c>
      <c r="BB166">
        <v>5</v>
      </c>
      <c r="BC166">
        <v>1</v>
      </c>
      <c r="BF166" t="s">
        <v>189</v>
      </c>
    </row>
    <row r="167" spans="1:58" x14ac:dyDescent="0.25">
      <c r="A167" s="2">
        <v>43672.790949074071</v>
      </c>
      <c r="B167" s="2">
        <v>43672.806180555555</v>
      </c>
      <c r="C167">
        <v>0</v>
      </c>
      <c r="D167" t="s">
        <v>838</v>
      </c>
      <c r="E167">
        <v>100</v>
      </c>
      <c r="F167">
        <v>1316</v>
      </c>
      <c r="G167">
        <v>1</v>
      </c>
      <c r="H167" s="2">
        <v>43672.806192129632</v>
      </c>
      <c r="I167" t="s">
        <v>839</v>
      </c>
      <c r="N167">
        <v>41.277603149413999</v>
      </c>
      <c r="O167">
        <v>-72.811500549316406</v>
      </c>
      <c r="P167" t="s">
        <v>151</v>
      </c>
      <c r="Q167" t="s">
        <v>152</v>
      </c>
      <c r="R167">
        <v>1</v>
      </c>
      <c r="S167" t="s">
        <v>840</v>
      </c>
      <c r="T167">
        <v>1</v>
      </c>
      <c r="U167">
        <v>33</v>
      </c>
      <c r="V167">
        <v>1</v>
      </c>
      <c r="W167">
        <v>5</v>
      </c>
      <c r="X167">
        <v>7</v>
      </c>
      <c r="Y167">
        <v>2</v>
      </c>
      <c r="Z167">
        <v>5</v>
      </c>
      <c r="AI167">
        <v>3</v>
      </c>
      <c r="AJ167">
        <v>3</v>
      </c>
      <c r="AK167">
        <v>4</v>
      </c>
      <c r="AL167">
        <v>3</v>
      </c>
      <c r="AM167">
        <v>3</v>
      </c>
      <c r="AN167">
        <v>2</v>
      </c>
      <c r="AO167">
        <v>2</v>
      </c>
      <c r="AP167">
        <v>2</v>
      </c>
      <c r="AQ167">
        <v>1</v>
      </c>
      <c r="AR167">
        <v>1</v>
      </c>
      <c r="AS167">
        <v>1</v>
      </c>
      <c r="AT167">
        <v>4</v>
      </c>
      <c r="AU167">
        <v>4</v>
      </c>
      <c r="AV167">
        <v>3</v>
      </c>
      <c r="AW167">
        <v>5</v>
      </c>
      <c r="AX167">
        <v>4</v>
      </c>
      <c r="AY167">
        <v>3</v>
      </c>
      <c r="AZ167">
        <v>5</v>
      </c>
      <c r="BA167">
        <v>5</v>
      </c>
      <c r="BB167">
        <v>4</v>
      </c>
      <c r="BC167">
        <v>1</v>
      </c>
      <c r="BF167" t="s">
        <v>158</v>
      </c>
    </row>
    <row r="168" spans="1:58" x14ac:dyDescent="0.25">
      <c r="A168" s="2">
        <v>43672.789050925923</v>
      </c>
      <c r="B168" s="2">
        <v>43672.807025462964</v>
      </c>
      <c r="C168">
        <v>0</v>
      </c>
      <c r="D168" t="s">
        <v>841</v>
      </c>
      <c r="E168">
        <v>100</v>
      </c>
      <c r="F168">
        <v>1553</v>
      </c>
      <c r="G168">
        <v>1</v>
      </c>
      <c r="H168" s="2">
        <v>43672.807025462964</v>
      </c>
      <c r="I168" t="s">
        <v>842</v>
      </c>
      <c r="N168">
        <v>8.7274017333984304</v>
      </c>
      <c r="O168">
        <v>77.683807373046804</v>
      </c>
      <c r="P168" t="s">
        <v>151</v>
      </c>
      <c r="Q168" t="s">
        <v>152</v>
      </c>
      <c r="R168">
        <v>1</v>
      </c>
      <c r="S168" t="s">
        <v>843</v>
      </c>
      <c r="T168">
        <v>1</v>
      </c>
      <c r="U168">
        <v>33</v>
      </c>
      <c r="V168">
        <v>1</v>
      </c>
      <c r="W168">
        <v>2</v>
      </c>
      <c r="X168">
        <v>7</v>
      </c>
      <c r="Y168">
        <v>2</v>
      </c>
      <c r="Z168">
        <v>3</v>
      </c>
      <c r="AI168">
        <v>3</v>
      </c>
      <c r="AJ168">
        <v>4</v>
      </c>
      <c r="AK168">
        <v>2</v>
      </c>
      <c r="AL168">
        <v>2</v>
      </c>
      <c r="AM168">
        <v>4</v>
      </c>
      <c r="AN168">
        <v>3</v>
      </c>
      <c r="AO168">
        <v>4</v>
      </c>
      <c r="AP168">
        <v>2</v>
      </c>
      <c r="AQ168">
        <v>2</v>
      </c>
      <c r="AR168">
        <v>1</v>
      </c>
      <c r="AS168">
        <v>1</v>
      </c>
      <c r="AT168">
        <v>5</v>
      </c>
      <c r="AU168">
        <v>2</v>
      </c>
      <c r="AV168">
        <v>5</v>
      </c>
      <c r="AW168">
        <v>2</v>
      </c>
      <c r="AX168">
        <v>2</v>
      </c>
      <c r="AY168">
        <v>3</v>
      </c>
      <c r="AZ168">
        <v>4</v>
      </c>
      <c r="BA168">
        <v>4</v>
      </c>
      <c r="BB168">
        <v>2</v>
      </c>
      <c r="BC168">
        <v>1</v>
      </c>
      <c r="BF168" t="s">
        <v>158</v>
      </c>
    </row>
    <row r="169" spans="1:58" x14ac:dyDescent="0.25">
      <c r="A169" s="2">
        <v>43672.771701388891</v>
      </c>
      <c r="B169" s="2">
        <v>43672.810358796298</v>
      </c>
      <c r="C169">
        <v>0</v>
      </c>
      <c r="D169" t="s">
        <v>844</v>
      </c>
      <c r="E169">
        <v>100</v>
      </c>
      <c r="F169">
        <v>3340</v>
      </c>
      <c r="G169">
        <v>1</v>
      </c>
      <c r="H169" s="2">
        <v>43672.810370370367</v>
      </c>
      <c r="I169" t="s">
        <v>845</v>
      </c>
      <c r="N169">
        <v>40.751296997070298</v>
      </c>
      <c r="O169">
        <v>-73.824401855468693</v>
      </c>
      <c r="P169" t="s">
        <v>151</v>
      </c>
      <c r="Q169" t="s">
        <v>152</v>
      </c>
      <c r="R169">
        <v>1</v>
      </c>
      <c r="S169" t="s">
        <v>846</v>
      </c>
      <c r="T169">
        <v>1</v>
      </c>
      <c r="U169">
        <v>37</v>
      </c>
      <c r="V169">
        <v>2</v>
      </c>
      <c r="W169">
        <v>2</v>
      </c>
      <c r="X169">
        <v>7</v>
      </c>
      <c r="Y169">
        <v>4</v>
      </c>
      <c r="Z169">
        <v>4</v>
      </c>
      <c r="AA169">
        <v>18.329000000000001</v>
      </c>
      <c r="AB169">
        <v>18.329000000000001</v>
      </c>
      <c r="AC169">
        <v>1223.2329999999999</v>
      </c>
      <c r="AD169">
        <v>1</v>
      </c>
      <c r="AI169">
        <v>2</v>
      </c>
      <c r="AJ169">
        <v>3</v>
      </c>
      <c r="AK169">
        <v>2</v>
      </c>
      <c r="AL169">
        <v>3</v>
      </c>
      <c r="AM169">
        <v>4</v>
      </c>
      <c r="AN169">
        <v>2</v>
      </c>
      <c r="AO169">
        <v>2</v>
      </c>
      <c r="AP169">
        <v>2</v>
      </c>
      <c r="AQ169">
        <v>1</v>
      </c>
      <c r="AR169">
        <v>5</v>
      </c>
      <c r="AS169">
        <v>2</v>
      </c>
      <c r="AT169">
        <v>4</v>
      </c>
      <c r="AU169">
        <v>4</v>
      </c>
      <c r="AV169">
        <v>5</v>
      </c>
      <c r="AW169">
        <v>5</v>
      </c>
      <c r="AX169">
        <v>3</v>
      </c>
      <c r="AY169">
        <v>2</v>
      </c>
      <c r="AZ169">
        <v>5</v>
      </c>
      <c r="BA169">
        <v>2</v>
      </c>
      <c r="BB169">
        <v>3</v>
      </c>
      <c r="BC169">
        <v>1</v>
      </c>
      <c r="BF169" t="s">
        <v>154</v>
      </c>
    </row>
    <row r="170" spans="1:58" x14ac:dyDescent="0.25">
      <c r="A170" s="2">
        <v>43672.803240740737</v>
      </c>
      <c r="B170" s="2">
        <v>43672.811273148145</v>
      </c>
      <c r="C170">
        <v>0</v>
      </c>
      <c r="D170" t="s">
        <v>803</v>
      </c>
      <c r="E170">
        <v>100</v>
      </c>
      <c r="F170">
        <v>693</v>
      </c>
      <c r="G170">
        <v>1</v>
      </c>
      <c r="H170" s="2">
        <v>43672.811273148145</v>
      </c>
      <c r="I170" t="s">
        <v>847</v>
      </c>
      <c r="N170">
        <v>13.0845947265625</v>
      </c>
      <c r="O170">
        <v>80.2484130859375</v>
      </c>
      <c r="P170" t="s">
        <v>151</v>
      </c>
      <c r="Q170" t="s">
        <v>152</v>
      </c>
      <c r="R170">
        <v>1</v>
      </c>
      <c r="S170" t="s">
        <v>805</v>
      </c>
      <c r="T170">
        <v>1</v>
      </c>
      <c r="U170">
        <v>24</v>
      </c>
      <c r="V170">
        <v>1</v>
      </c>
      <c r="W170">
        <v>2</v>
      </c>
      <c r="X170">
        <v>6</v>
      </c>
      <c r="Y170">
        <v>2</v>
      </c>
      <c r="Z170">
        <v>4</v>
      </c>
      <c r="AE170">
        <v>213.87200000000001</v>
      </c>
      <c r="AF170">
        <v>213.87200000000001</v>
      </c>
      <c r="AG170">
        <v>214.18299999999999</v>
      </c>
      <c r="AH170">
        <v>1</v>
      </c>
      <c r="AI170">
        <v>3</v>
      </c>
      <c r="AJ170">
        <v>3</v>
      </c>
      <c r="AK170">
        <v>4</v>
      </c>
      <c r="AL170">
        <v>4</v>
      </c>
      <c r="AM170">
        <v>4</v>
      </c>
      <c r="AN170">
        <v>4</v>
      </c>
      <c r="AO170">
        <v>3</v>
      </c>
      <c r="AP170">
        <v>3</v>
      </c>
      <c r="AQ170">
        <v>3</v>
      </c>
      <c r="AR170">
        <v>3</v>
      </c>
      <c r="AS170">
        <v>4</v>
      </c>
      <c r="AT170">
        <v>3</v>
      </c>
      <c r="AU170">
        <v>4</v>
      </c>
      <c r="AV170">
        <v>3</v>
      </c>
      <c r="AW170">
        <v>3</v>
      </c>
      <c r="AX170">
        <v>4</v>
      </c>
      <c r="AY170">
        <v>3</v>
      </c>
      <c r="AZ170">
        <v>4</v>
      </c>
      <c r="BA170">
        <v>4</v>
      </c>
      <c r="BB170">
        <v>3</v>
      </c>
      <c r="BC170">
        <v>1</v>
      </c>
      <c r="BE170" t="s">
        <v>848</v>
      </c>
      <c r="BF170" t="s">
        <v>189</v>
      </c>
    </row>
    <row r="171" spans="1:58" x14ac:dyDescent="0.25">
      <c r="A171" s="2">
        <v>43672.801134259258</v>
      </c>
      <c r="B171" s="2">
        <v>43672.812974537039</v>
      </c>
      <c r="C171">
        <v>0</v>
      </c>
      <c r="D171" t="s">
        <v>849</v>
      </c>
      <c r="E171">
        <v>100</v>
      </c>
      <c r="F171">
        <v>1023</v>
      </c>
      <c r="G171">
        <v>1</v>
      </c>
      <c r="H171" s="2">
        <v>43672.812974537039</v>
      </c>
      <c r="I171" t="s">
        <v>850</v>
      </c>
      <c r="N171">
        <v>38.696701049804602</v>
      </c>
      <c r="O171">
        <v>-121.31300354003901</v>
      </c>
      <c r="P171" t="s">
        <v>151</v>
      </c>
      <c r="Q171" t="s">
        <v>152</v>
      </c>
      <c r="R171">
        <v>1</v>
      </c>
      <c r="S171" t="s">
        <v>851</v>
      </c>
      <c r="T171">
        <v>1</v>
      </c>
      <c r="U171">
        <v>67</v>
      </c>
      <c r="V171">
        <v>1</v>
      </c>
      <c r="W171">
        <v>5</v>
      </c>
      <c r="X171">
        <v>6</v>
      </c>
      <c r="Y171">
        <v>6</v>
      </c>
      <c r="Z171">
        <v>1</v>
      </c>
      <c r="AE171">
        <v>0</v>
      </c>
      <c r="AF171">
        <v>0</v>
      </c>
      <c r="AG171">
        <v>226.13499999999999</v>
      </c>
      <c r="AH171">
        <v>0</v>
      </c>
      <c r="AI171">
        <v>5</v>
      </c>
      <c r="AJ171">
        <v>3</v>
      </c>
      <c r="AK171">
        <v>1</v>
      </c>
      <c r="AL171">
        <v>3</v>
      </c>
      <c r="AM171">
        <v>4</v>
      </c>
      <c r="AN171">
        <v>5</v>
      </c>
      <c r="AO171">
        <v>2</v>
      </c>
      <c r="AP171">
        <v>3</v>
      </c>
      <c r="AQ171">
        <v>2</v>
      </c>
      <c r="AR171">
        <v>2</v>
      </c>
      <c r="AS171">
        <v>1</v>
      </c>
      <c r="AT171">
        <v>4</v>
      </c>
      <c r="AU171">
        <v>1</v>
      </c>
      <c r="AV171">
        <v>2</v>
      </c>
      <c r="AW171">
        <v>2</v>
      </c>
      <c r="AX171">
        <v>4</v>
      </c>
      <c r="AY171">
        <v>4</v>
      </c>
      <c r="AZ171">
        <v>4</v>
      </c>
      <c r="BA171">
        <v>4</v>
      </c>
      <c r="BB171">
        <v>3</v>
      </c>
      <c r="BC171">
        <v>1</v>
      </c>
      <c r="BE171" t="s">
        <v>172</v>
      </c>
      <c r="BF171" t="s">
        <v>189</v>
      </c>
    </row>
    <row r="172" spans="1:58" x14ac:dyDescent="0.25">
      <c r="A172" s="2">
        <v>43672.799039351848</v>
      </c>
      <c r="B172" s="2">
        <v>43672.813958333332</v>
      </c>
      <c r="C172">
        <v>0</v>
      </c>
      <c r="D172" t="s">
        <v>852</v>
      </c>
      <c r="E172">
        <v>100</v>
      </c>
      <c r="F172">
        <v>1288</v>
      </c>
      <c r="G172">
        <v>1</v>
      </c>
      <c r="H172" s="2">
        <v>43672.813958333332</v>
      </c>
      <c r="I172" t="s">
        <v>853</v>
      </c>
      <c r="N172">
        <v>17.7041015625</v>
      </c>
      <c r="O172">
        <v>83.297698974609304</v>
      </c>
      <c r="P172" t="s">
        <v>151</v>
      </c>
      <c r="Q172" t="s">
        <v>152</v>
      </c>
      <c r="R172">
        <v>1</v>
      </c>
      <c r="S172" t="s">
        <v>854</v>
      </c>
      <c r="T172">
        <v>1</v>
      </c>
      <c r="U172">
        <v>33</v>
      </c>
      <c r="V172">
        <v>2</v>
      </c>
      <c r="W172">
        <v>2</v>
      </c>
      <c r="X172">
        <v>9</v>
      </c>
      <c r="Y172">
        <v>2</v>
      </c>
      <c r="Z172">
        <v>7</v>
      </c>
      <c r="AE172">
        <v>0</v>
      </c>
      <c r="AF172">
        <v>0</v>
      </c>
      <c r="AG172">
        <v>219.03899999999999</v>
      </c>
      <c r="AH172">
        <v>0</v>
      </c>
      <c r="AI172">
        <v>2</v>
      </c>
      <c r="AJ172">
        <v>1</v>
      </c>
      <c r="AK172">
        <v>2</v>
      </c>
      <c r="AL172">
        <v>3</v>
      </c>
      <c r="AM172">
        <v>4</v>
      </c>
      <c r="AN172">
        <v>5</v>
      </c>
      <c r="AO172">
        <v>4</v>
      </c>
      <c r="AP172">
        <v>4</v>
      </c>
      <c r="AQ172">
        <v>2</v>
      </c>
      <c r="AR172">
        <v>1</v>
      </c>
      <c r="AS172">
        <v>5</v>
      </c>
      <c r="AT172">
        <v>3</v>
      </c>
      <c r="AU172">
        <v>1</v>
      </c>
      <c r="AV172">
        <v>5</v>
      </c>
      <c r="AW172">
        <v>5</v>
      </c>
      <c r="AX172">
        <v>3</v>
      </c>
      <c r="AY172">
        <v>1</v>
      </c>
      <c r="AZ172">
        <v>1</v>
      </c>
      <c r="BA172">
        <v>2</v>
      </c>
      <c r="BB172">
        <v>2</v>
      </c>
      <c r="BC172">
        <v>1</v>
      </c>
      <c r="BF172" t="s">
        <v>189</v>
      </c>
    </row>
    <row r="173" spans="1:58" x14ac:dyDescent="0.25">
      <c r="A173" s="2">
        <v>43672.7893287037</v>
      </c>
      <c r="B173" s="2">
        <v>43672.817546296297</v>
      </c>
      <c r="C173">
        <v>0</v>
      </c>
      <c r="D173" t="s">
        <v>855</v>
      </c>
      <c r="E173">
        <v>100</v>
      </c>
      <c r="F173">
        <v>2438</v>
      </c>
      <c r="G173">
        <v>1</v>
      </c>
      <c r="H173" s="2">
        <v>43672.817557870374</v>
      </c>
      <c r="I173" t="s">
        <v>856</v>
      </c>
      <c r="N173">
        <v>38.702301025390597</v>
      </c>
      <c r="O173">
        <v>-90.364402770995994</v>
      </c>
      <c r="P173" t="s">
        <v>151</v>
      </c>
      <c r="Q173" t="s">
        <v>152</v>
      </c>
      <c r="R173">
        <v>1</v>
      </c>
      <c r="S173" t="s">
        <v>857</v>
      </c>
      <c r="T173">
        <v>1</v>
      </c>
      <c r="U173">
        <v>33</v>
      </c>
      <c r="V173">
        <v>1</v>
      </c>
      <c r="W173">
        <v>5</v>
      </c>
      <c r="X173">
        <v>6</v>
      </c>
      <c r="Y173">
        <v>7</v>
      </c>
      <c r="Z173">
        <v>2</v>
      </c>
      <c r="AA173">
        <v>8.5340000000000007</v>
      </c>
      <c r="AB173">
        <v>8.5340000000000007</v>
      </c>
      <c r="AC173">
        <v>959.01499999999999</v>
      </c>
      <c r="AD173">
        <v>1</v>
      </c>
      <c r="AI173">
        <v>2</v>
      </c>
      <c r="AJ173">
        <v>3</v>
      </c>
      <c r="AK173">
        <v>2</v>
      </c>
      <c r="AL173">
        <v>5</v>
      </c>
      <c r="AM173">
        <v>4</v>
      </c>
      <c r="AN173">
        <v>2</v>
      </c>
      <c r="AO173">
        <v>4</v>
      </c>
      <c r="AP173">
        <v>1</v>
      </c>
      <c r="AQ173">
        <v>1</v>
      </c>
      <c r="AR173">
        <v>1</v>
      </c>
      <c r="AS173">
        <v>1</v>
      </c>
      <c r="AT173">
        <v>5</v>
      </c>
      <c r="AU173">
        <v>3</v>
      </c>
      <c r="AV173">
        <v>5</v>
      </c>
      <c r="AW173">
        <v>5</v>
      </c>
      <c r="AX173">
        <v>4</v>
      </c>
      <c r="AY173">
        <v>4</v>
      </c>
      <c r="AZ173">
        <v>2</v>
      </c>
      <c r="BA173">
        <v>4</v>
      </c>
      <c r="BB173">
        <v>4</v>
      </c>
      <c r="BC173">
        <v>1</v>
      </c>
      <c r="BF173" t="s">
        <v>154</v>
      </c>
    </row>
    <row r="174" spans="1:58" x14ac:dyDescent="0.25">
      <c r="A174" s="2">
        <v>43672.80327546296</v>
      </c>
      <c r="B174" s="2">
        <v>43672.822025462963</v>
      </c>
      <c r="C174">
        <v>0</v>
      </c>
      <c r="D174" t="s">
        <v>858</v>
      </c>
      <c r="E174">
        <v>100</v>
      </c>
      <c r="F174">
        <v>1620</v>
      </c>
      <c r="G174">
        <v>1</v>
      </c>
      <c r="H174" s="2">
        <v>43672.822025462963</v>
      </c>
      <c r="I174" t="s">
        <v>859</v>
      </c>
      <c r="N174">
        <v>35.4010009765625</v>
      </c>
      <c r="O174">
        <v>-80.868797302245994</v>
      </c>
      <c r="P174" t="s">
        <v>151</v>
      </c>
      <c r="Q174" t="s">
        <v>152</v>
      </c>
      <c r="R174">
        <v>1</v>
      </c>
      <c r="S174" t="s">
        <v>860</v>
      </c>
      <c r="T174">
        <v>1</v>
      </c>
      <c r="U174">
        <v>54</v>
      </c>
      <c r="V174">
        <v>2</v>
      </c>
      <c r="W174">
        <v>5</v>
      </c>
      <c r="X174">
        <v>7</v>
      </c>
      <c r="Y174">
        <v>9</v>
      </c>
      <c r="Z174">
        <v>4</v>
      </c>
      <c r="AI174">
        <v>2</v>
      </c>
      <c r="AJ174">
        <v>3</v>
      </c>
      <c r="AK174">
        <v>2</v>
      </c>
      <c r="AL174">
        <v>2</v>
      </c>
      <c r="AM174">
        <v>4</v>
      </c>
      <c r="AN174">
        <v>5</v>
      </c>
      <c r="AO174">
        <v>2</v>
      </c>
      <c r="AP174">
        <v>2</v>
      </c>
      <c r="AQ174">
        <v>1</v>
      </c>
      <c r="AR174">
        <v>1</v>
      </c>
      <c r="AS174">
        <v>1</v>
      </c>
      <c r="AT174">
        <v>4</v>
      </c>
      <c r="AU174">
        <v>3</v>
      </c>
      <c r="AV174">
        <v>3</v>
      </c>
      <c r="AW174">
        <v>5</v>
      </c>
      <c r="AX174">
        <v>4</v>
      </c>
      <c r="AY174">
        <v>4</v>
      </c>
      <c r="AZ174">
        <v>4</v>
      </c>
      <c r="BA174">
        <v>5</v>
      </c>
      <c r="BB174">
        <v>3</v>
      </c>
      <c r="BC174">
        <v>1</v>
      </c>
      <c r="BF174" t="s">
        <v>158</v>
      </c>
    </row>
    <row r="175" spans="1:58" x14ac:dyDescent="0.25">
      <c r="A175" s="2">
        <v>43672.770057870373</v>
      </c>
      <c r="B175" s="2">
        <v>43672.823125000003</v>
      </c>
      <c r="C175">
        <v>0</v>
      </c>
      <c r="D175" t="s">
        <v>861</v>
      </c>
      <c r="E175">
        <v>100</v>
      </c>
      <c r="F175">
        <v>4585</v>
      </c>
      <c r="G175">
        <v>1</v>
      </c>
      <c r="H175" s="2">
        <v>43672.823125000003</v>
      </c>
      <c r="I175" t="s">
        <v>862</v>
      </c>
      <c r="N175">
        <v>32.848907470703097</v>
      </c>
      <c r="O175">
        <v>-96.966697692870994</v>
      </c>
      <c r="P175" t="s">
        <v>151</v>
      </c>
      <c r="Q175" t="s">
        <v>152</v>
      </c>
      <c r="R175">
        <v>1</v>
      </c>
      <c r="S175" t="s">
        <v>863</v>
      </c>
      <c r="T175">
        <v>1</v>
      </c>
      <c r="U175">
        <v>47</v>
      </c>
      <c r="V175">
        <v>2</v>
      </c>
      <c r="W175">
        <v>3</v>
      </c>
      <c r="X175">
        <v>10</v>
      </c>
      <c r="Y175">
        <v>10</v>
      </c>
      <c r="Z175">
        <v>5</v>
      </c>
      <c r="AI175">
        <v>5</v>
      </c>
      <c r="AJ175">
        <v>3</v>
      </c>
      <c r="AK175">
        <v>2</v>
      </c>
      <c r="AL175">
        <v>2</v>
      </c>
      <c r="AM175">
        <v>4</v>
      </c>
      <c r="AN175">
        <v>5</v>
      </c>
      <c r="AO175">
        <v>2</v>
      </c>
      <c r="AP175">
        <v>2</v>
      </c>
      <c r="AQ175">
        <v>2</v>
      </c>
      <c r="AR175">
        <v>1</v>
      </c>
      <c r="AS175">
        <v>4</v>
      </c>
      <c r="AT175">
        <v>5</v>
      </c>
      <c r="AU175">
        <v>2</v>
      </c>
      <c r="AV175">
        <v>3</v>
      </c>
      <c r="AW175">
        <v>5</v>
      </c>
      <c r="AX175">
        <v>2</v>
      </c>
      <c r="AY175">
        <v>3</v>
      </c>
      <c r="AZ175">
        <v>5</v>
      </c>
      <c r="BA175">
        <v>4</v>
      </c>
      <c r="BB175">
        <v>2</v>
      </c>
      <c r="BC175">
        <v>1</v>
      </c>
      <c r="BF175" t="s">
        <v>158</v>
      </c>
    </row>
    <row r="176" spans="1:58" x14ac:dyDescent="0.25">
      <c r="A176" s="2">
        <v>43672.807812500003</v>
      </c>
      <c r="B176" s="2">
        <v>43672.836550925924</v>
      </c>
      <c r="C176">
        <v>0</v>
      </c>
      <c r="D176" t="s">
        <v>864</v>
      </c>
      <c r="E176">
        <v>100</v>
      </c>
      <c r="F176">
        <v>2482</v>
      </c>
      <c r="G176">
        <v>1</v>
      </c>
      <c r="H176" s="2">
        <v>43672.836550925924</v>
      </c>
      <c r="I176" t="s">
        <v>865</v>
      </c>
      <c r="N176">
        <v>9.91900634765625</v>
      </c>
      <c r="O176">
        <v>78.1195068359375</v>
      </c>
      <c r="P176" t="s">
        <v>151</v>
      </c>
      <c r="Q176" t="s">
        <v>152</v>
      </c>
      <c r="R176">
        <v>1</v>
      </c>
      <c r="S176" t="s">
        <v>437</v>
      </c>
      <c r="T176">
        <v>1</v>
      </c>
      <c r="U176">
        <v>40</v>
      </c>
      <c r="V176">
        <v>1</v>
      </c>
      <c r="W176">
        <v>2</v>
      </c>
      <c r="X176">
        <v>5</v>
      </c>
      <c r="Y176">
        <v>1</v>
      </c>
      <c r="Z176">
        <v>3</v>
      </c>
      <c r="AA176">
        <v>30.561</v>
      </c>
      <c r="AB176">
        <v>33.152000000000001</v>
      </c>
      <c r="AC176">
        <v>1975.1869999999999</v>
      </c>
      <c r="AD176">
        <v>2</v>
      </c>
      <c r="AI176">
        <v>2</v>
      </c>
      <c r="AJ176">
        <v>2</v>
      </c>
      <c r="AK176">
        <v>2</v>
      </c>
      <c r="AL176">
        <v>1</v>
      </c>
      <c r="AM176">
        <v>3</v>
      </c>
      <c r="AN176">
        <v>2</v>
      </c>
      <c r="AO176">
        <v>4</v>
      </c>
      <c r="AP176">
        <v>5</v>
      </c>
      <c r="AQ176">
        <v>5</v>
      </c>
      <c r="AR176">
        <v>3</v>
      </c>
      <c r="AS176">
        <v>5</v>
      </c>
      <c r="AT176">
        <v>3</v>
      </c>
      <c r="AU176">
        <v>4</v>
      </c>
      <c r="AV176">
        <v>4</v>
      </c>
      <c r="AW176">
        <v>2</v>
      </c>
      <c r="AX176">
        <v>4</v>
      </c>
      <c r="AY176">
        <v>1</v>
      </c>
      <c r="AZ176">
        <v>4</v>
      </c>
      <c r="BA176">
        <v>4</v>
      </c>
      <c r="BB176">
        <v>5</v>
      </c>
      <c r="BC176">
        <v>1</v>
      </c>
      <c r="BE176" t="s">
        <v>438</v>
      </c>
      <c r="BF176" t="s">
        <v>154</v>
      </c>
    </row>
    <row r="177" spans="1:58" x14ac:dyDescent="0.25">
      <c r="A177" s="2">
        <v>43672.802997685183</v>
      </c>
      <c r="B177" s="2">
        <v>43672.840173611112</v>
      </c>
      <c r="C177">
        <v>0</v>
      </c>
      <c r="D177" t="s">
        <v>866</v>
      </c>
      <c r="E177">
        <v>100</v>
      </c>
      <c r="F177">
        <v>3211</v>
      </c>
      <c r="G177">
        <v>1</v>
      </c>
      <c r="H177" s="2">
        <v>43672.840173611112</v>
      </c>
      <c r="I177" t="s">
        <v>867</v>
      </c>
      <c r="N177">
        <v>35.717803955078097</v>
      </c>
      <c r="O177">
        <v>-78.842796325683494</v>
      </c>
      <c r="P177" t="s">
        <v>151</v>
      </c>
      <c r="Q177" t="s">
        <v>152</v>
      </c>
      <c r="R177">
        <v>1</v>
      </c>
      <c r="S177" t="s">
        <v>868</v>
      </c>
      <c r="T177">
        <v>1</v>
      </c>
      <c r="U177">
        <v>45</v>
      </c>
      <c r="V177">
        <v>1</v>
      </c>
      <c r="W177">
        <v>5</v>
      </c>
      <c r="X177">
        <v>7</v>
      </c>
      <c r="Y177">
        <v>2</v>
      </c>
      <c r="Z177">
        <v>2</v>
      </c>
      <c r="AI177">
        <v>2</v>
      </c>
      <c r="AJ177">
        <v>2</v>
      </c>
      <c r="AK177">
        <v>1</v>
      </c>
      <c r="AL177">
        <v>2</v>
      </c>
      <c r="AM177">
        <v>2</v>
      </c>
      <c r="AN177">
        <v>2</v>
      </c>
      <c r="AO177">
        <v>2</v>
      </c>
      <c r="AP177">
        <v>2</v>
      </c>
      <c r="AQ177">
        <v>1</v>
      </c>
      <c r="AR177">
        <v>1</v>
      </c>
      <c r="AS177">
        <v>1</v>
      </c>
      <c r="AT177">
        <v>3</v>
      </c>
      <c r="AU177">
        <v>3</v>
      </c>
      <c r="AV177">
        <v>3</v>
      </c>
      <c r="AW177">
        <v>3</v>
      </c>
      <c r="AX177">
        <v>3</v>
      </c>
      <c r="AY177">
        <v>3</v>
      </c>
      <c r="AZ177">
        <v>4</v>
      </c>
      <c r="BA177">
        <v>4</v>
      </c>
      <c r="BB177">
        <v>4</v>
      </c>
      <c r="BC177">
        <v>1</v>
      </c>
      <c r="BF177" t="s">
        <v>158</v>
      </c>
    </row>
    <row r="178" spans="1:58" x14ac:dyDescent="0.25">
      <c r="A178" s="2">
        <v>43672.817384259259</v>
      </c>
      <c r="B178" s="2">
        <v>43672.840416666666</v>
      </c>
      <c r="C178">
        <v>0</v>
      </c>
      <c r="D178" t="s">
        <v>869</v>
      </c>
      <c r="E178">
        <v>100</v>
      </c>
      <c r="F178">
        <v>1989</v>
      </c>
      <c r="G178">
        <v>1</v>
      </c>
      <c r="H178" s="2">
        <v>43672.840428240743</v>
      </c>
      <c r="I178" t="s">
        <v>870</v>
      </c>
      <c r="N178">
        <v>40.849197387695298</v>
      </c>
      <c r="O178">
        <v>-73.973503112792898</v>
      </c>
      <c r="P178" t="s">
        <v>151</v>
      </c>
      <c r="Q178" t="s">
        <v>152</v>
      </c>
      <c r="R178">
        <v>1</v>
      </c>
      <c r="S178" t="s">
        <v>871</v>
      </c>
      <c r="T178">
        <v>1</v>
      </c>
      <c r="U178">
        <v>35</v>
      </c>
      <c r="V178">
        <v>1</v>
      </c>
      <c r="W178">
        <v>2</v>
      </c>
      <c r="X178">
        <v>9</v>
      </c>
      <c r="Y178">
        <v>5</v>
      </c>
      <c r="Z178">
        <v>2</v>
      </c>
      <c r="AE178">
        <v>0</v>
      </c>
      <c r="AF178">
        <v>0</v>
      </c>
      <c r="AG178">
        <v>235.08</v>
      </c>
      <c r="AH178">
        <v>0</v>
      </c>
      <c r="AI178">
        <v>3</v>
      </c>
      <c r="AJ178">
        <v>3</v>
      </c>
      <c r="AK178">
        <v>1</v>
      </c>
      <c r="AL178">
        <v>2</v>
      </c>
      <c r="AM178">
        <v>3</v>
      </c>
      <c r="AN178">
        <v>2</v>
      </c>
      <c r="AO178">
        <v>2</v>
      </c>
      <c r="AP178">
        <v>2</v>
      </c>
      <c r="AQ178">
        <v>1</v>
      </c>
      <c r="AR178">
        <v>1</v>
      </c>
      <c r="AS178">
        <v>1</v>
      </c>
      <c r="AT178">
        <v>3</v>
      </c>
      <c r="AU178">
        <v>3</v>
      </c>
      <c r="AV178">
        <v>3</v>
      </c>
      <c r="AW178">
        <v>1</v>
      </c>
      <c r="AX178">
        <v>3</v>
      </c>
      <c r="AY178">
        <v>4</v>
      </c>
      <c r="AZ178">
        <v>5</v>
      </c>
      <c r="BA178">
        <v>4</v>
      </c>
      <c r="BB178">
        <v>5</v>
      </c>
      <c r="BC178">
        <v>1</v>
      </c>
      <c r="BF178" t="s">
        <v>189</v>
      </c>
    </row>
    <row r="179" spans="1:58" x14ac:dyDescent="0.25">
      <c r="A179" s="2">
        <v>43672.822523148148</v>
      </c>
      <c r="B179" s="2">
        <v>43672.84138888889</v>
      </c>
      <c r="C179">
        <v>0</v>
      </c>
      <c r="D179" t="s">
        <v>872</v>
      </c>
      <c r="E179">
        <v>100</v>
      </c>
      <c r="F179">
        <v>1629</v>
      </c>
      <c r="G179">
        <v>1</v>
      </c>
      <c r="H179" s="2">
        <v>43672.84138888889</v>
      </c>
      <c r="I179" t="s">
        <v>873</v>
      </c>
      <c r="N179">
        <v>36.201705932617102</v>
      </c>
      <c r="O179">
        <v>-119.340194702148</v>
      </c>
      <c r="P179" t="s">
        <v>151</v>
      </c>
      <c r="Q179" t="s">
        <v>152</v>
      </c>
      <c r="R179">
        <v>1</v>
      </c>
      <c r="S179" t="s">
        <v>874</v>
      </c>
      <c r="T179">
        <v>1</v>
      </c>
      <c r="U179">
        <v>46</v>
      </c>
      <c r="V179">
        <v>2</v>
      </c>
      <c r="W179">
        <v>5</v>
      </c>
      <c r="X179">
        <v>7</v>
      </c>
      <c r="Y179">
        <v>2</v>
      </c>
      <c r="Z179">
        <v>5</v>
      </c>
      <c r="AE179">
        <v>2.4260000000000002</v>
      </c>
      <c r="AF179">
        <v>211.48599999999999</v>
      </c>
      <c r="AG179">
        <v>212.45099999999999</v>
      </c>
      <c r="AH179">
        <v>3</v>
      </c>
      <c r="AI179">
        <v>3</v>
      </c>
      <c r="AJ179">
        <v>3</v>
      </c>
      <c r="AK179">
        <v>3</v>
      </c>
      <c r="AL179">
        <v>3</v>
      </c>
      <c r="AM179">
        <v>4</v>
      </c>
      <c r="AN179">
        <v>2</v>
      </c>
      <c r="AO179">
        <v>4</v>
      </c>
      <c r="AP179">
        <v>2</v>
      </c>
      <c r="AQ179">
        <v>2</v>
      </c>
      <c r="AR179">
        <v>1</v>
      </c>
      <c r="AS179">
        <v>1</v>
      </c>
      <c r="AT179">
        <v>4</v>
      </c>
      <c r="AU179">
        <v>2</v>
      </c>
      <c r="AV179">
        <v>2</v>
      </c>
      <c r="AW179">
        <v>5</v>
      </c>
      <c r="AX179">
        <v>4</v>
      </c>
      <c r="AY179">
        <v>2</v>
      </c>
      <c r="AZ179">
        <v>2</v>
      </c>
      <c r="BA179">
        <v>4</v>
      </c>
      <c r="BB179">
        <v>2</v>
      </c>
      <c r="BC179">
        <v>1</v>
      </c>
      <c r="BF179" t="s">
        <v>189</v>
      </c>
    </row>
    <row r="180" spans="1:58" x14ac:dyDescent="0.25">
      <c r="A180" s="2">
        <v>43672.833379629628</v>
      </c>
      <c r="B180" s="2">
        <v>43672.841863425929</v>
      </c>
      <c r="C180">
        <v>0</v>
      </c>
      <c r="D180" t="s">
        <v>875</v>
      </c>
      <c r="E180">
        <v>100</v>
      </c>
      <c r="F180">
        <v>732</v>
      </c>
      <c r="G180">
        <v>1</v>
      </c>
      <c r="H180" s="2">
        <v>43672.841874999998</v>
      </c>
      <c r="I180" t="s">
        <v>876</v>
      </c>
      <c r="N180">
        <v>40.053497314453097</v>
      </c>
      <c r="O180">
        <v>-83.018699645995994</v>
      </c>
      <c r="P180" t="s">
        <v>151</v>
      </c>
      <c r="Q180" t="s">
        <v>152</v>
      </c>
      <c r="R180">
        <v>1</v>
      </c>
      <c r="S180" t="s">
        <v>877</v>
      </c>
      <c r="T180">
        <v>1</v>
      </c>
      <c r="U180">
        <v>39</v>
      </c>
      <c r="V180">
        <v>2</v>
      </c>
      <c r="W180">
        <v>5</v>
      </c>
      <c r="X180">
        <v>7</v>
      </c>
      <c r="Y180">
        <v>3</v>
      </c>
      <c r="Z180">
        <v>5</v>
      </c>
      <c r="AE180">
        <v>0</v>
      </c>
      <c r="AF180">
        <v>0</v>
      </c>
      <c r="AG180">
        <v>228.84800000000001</v>
      </c>
      <c r="AH180">
        <v>0</v>
      </c>
      <c r="AI180">
        <v>5</v>
      </c>
      <c r="AJ180">
        <v>2</v>
      </c>
      <c r="AK180">
        <v>2</v>
      </c>
      <c r="AL180">
        <v>4</v>
      </c>
      <c r="AM180">
        <v>5</v>
      </c>
      <c r="AN180">
        <v>2</v>
      </c>
      <c r="AO180">
        <v>5</v>
      </c>
      <c r="AP180">
        <v>2</v>
      </c>
      <c r="AQ180">
        <v>1</v>
      </c>
      <c r="AR180">
        <v>5</v>
      </c>
      <c r="AS180">
        <v>2</v>
      </c>
      <c r="AT180">
        <v>3</v>
      </c>
      <c r="AU180">
        <v>5</v>
      </c>
      <c r="AV180">
        <v>5</v>
      </c>
      <c r="AW180">
        <v>5</v>
      </c>
      <c r="AX180">
        <v>1</v>
      </c>
      <c r="AY180">
        <v>4</v>
      </c>
      <c r="AZ180">
        <v>2</v>
      </c>
      <c r="BA180">
        <v>2</v>
      </c>
      <c r="BB180">
        <v>3</v>
      </c>
      <c r="BC180">
        <v>1</v>
      </c>
      <c r="BF180" t="s">
        <v>189</v>
      </c>
    </row>
    <row r="181" spans="1:58" x14ac:dyDescent="0.25">
      <c r="A181" s="2">
        <v>43672.839074074072</v>
      </c>
      <c r="B181" s="2">
        <v>43672.849317129629</v>
      </c>
      <c r="C181">
        <v>0</v>
      </c>
      <c r="D181" t="s">
        <v>878</v>
      </c>
      <c r="E181">
        <v>100</v>
      </c>
      <c r="F181">
        <v>885</v>
      </c>
      <c r="G181">
        <v>1</v>
      </c>
      <c r="H181" s="2">
        <v>43672.849317129629</v>
      </c>
      <c r="I181" t="s">
        <v>879</v>
      </c>
      <c r="N181">
        <v>47.323593139648402</v>
      </c>
      <c r="O181">
        <v>-122.31869506835901</v>
      </c>
      <c r="P181" t="s">
        <v>151</v>
      </c>
      <c r="Q181" t="s">
        <v>152</v>
      </c>
      <c r="R181">
        <v>1</v>
      </c>
      <c r="S181" t="s">
        <v>880</v>
      </c>
      <c r="T181">
        <v>1</v>
      </c>
      <c r="U181">
        <v>28</v>
      </c>
      <c r="V181">
        <v>1</v>
      </c>
      <c r="W181">
        <v>5</v>
      </c>
      <c r="X181">
        <v>7</v>
      </c>
      <c r="Y181">
        <v>3</v>
      </c>
      <c r="Z181">
        <v>4</v>
      </c>
      <c r="AI181">
        <v>2</v>
      </c>
      <c r="AJ181">
        <v>3</v>
      </c>
      <c r="AK181">
        <v>1</v>
      </c>
      <c r="AL181">
        <v>5</v>
      </c>
      <c r="AM181">
        <v>4</v>
      </c>
      <c r="AN181">
        <v>2</v>
      </c>
      <c r="AO181">
        <v>2</v>
      </c>
      <c r="AP181">
        <v>3</v>
      </c>
      <c r="AQ181">
        <v>2</v>
      </c>
      <c r="AR181">
        <v>1</v>
      </c>
      <c r="AS181">
        <v>1</v>
      </c>
      <c r="AT181">
        <v>4</v>
      </c>
      <c r="AU181">
        <v>3</v>
      </c>
      <c r="AV181">
        <v>3</v>
      </c>
      <c r="AW181">
        <v>5</v>
      </c>
      <c r="AX181">
        <v>5</v>
      </c>
      <c r="AY181">
        <v>2</v>
      </c>
      <c r="AZ181">
        <v>2</v>
      </c>
      <c r="BA181">
        <v>3</v>
      </c>
      <c r="BB181">
        <v>5</v>
      </c>
      <c r="BC181">
        <v>1</v>
      </c>
      <c r="BE181" t="s">
        <v>172</v>
      </c>
      <c r="BF181" t="s">
        <v>158</v>
      </c>
    </row>
    <row r="182" spans="1:58" x14ac:dyDescent="0.25">
      <c r="A182" s="2">
        <v>43672.82440972222</v>
      </c>
      <c r="B182" s="2">
        <v>43672.850682870368</v>
      </c>
      <c r="C182">
        <v>0</v>
      </c>
      <c r="D182" t="s">
        <v>881</v>
      </c>
      <c r="E182">
        <v>100</v>
      </c>
      <c r="F182">
        <v>2269</v>
      </c>
      <c r="G182">
        <v>1</v>
      </c>
      <c r="H182" s="2">
        <v>43672.850682870368</v>
      </c>
      <c r="I182" t="s">
        <v>882</v>
      </c>
      <c r="N182">
        <v>42.374893188476499</v>
      </c>
      <c r="O182">
        <v>-83.108703613281193</v>
      </c>
      <c r="P182" t="s">
        <v>151</v>
      </c>
      <c r="Q182" t="s">
        <v>152</v>
      </c>
      <c r="R182">
        <v>1</v>
      </c>
      <c r="S182" t="s">
        <v>883</v>
      </c>
      <c r="T182">
        <v>1</v>
      </c>
      <c r="U182">
        <v>30</v>
      </c>
      <c r="V182">
        <v>2</v>
      </c>
      <c r="W182">
        <v>3</v>
      </c>
      <c r="X182">
        <v>6</v>
      </c>
      <c r="Y182">
        <v>6</v>
      </c>
      <c r="Z182">
        <v>1</v>
      </c>
      <c r="AI182">
        <v>2</v>
      </c>
      <c r="AJ182">
        <v>4</v>
      </c>
      <c r="AK182">
        <v>1</v>
      </c>
      <c r="AL182">
        <v>3</v>
      </c>
      <c r="AM182">
        <v>3</v>
      </c>
      <c r="AN182">
        <v>3</v>
      </c>
      <c r="AO182">
        <v>2</v>
      </c>
      <c r="AP182">
        <v>2</v>
      </c>
      <c r="AQ182">
        <v>1</v>
      </c>
      <c r="AR182">
        <v>2</v>
      </c>
      <c r="AS182">
        <v>1</v>
      </c>
      <c r="AT182">
        <v>4</v>
      </c>
      <c r="AU182">
        <v>2</v>
      </c>
      <c r="AV182">
        <v>3</v>
      </c>
      <c r="AW182">
        <v>3</v>
      </c>
      <c r="AX182">
        <v>3</v>
      </c>
      <c r="AY182">
        <v>3</v>
      </c>
      <c r="AZ182">
        <v>2</v>
      </c>
      <c r="BA182">
        <v>5</v>
      </c>
      <c r="BB182">
        <v>5</v>
      </c>
      <c r="BC182">
        <v>1</v>
      </c>
      <c r="BF182" t="s">
        <v>158</v>
      </c>
    </row>
    <row r="183" spans="1:58" x14ac:dyDescent="0.25">
      <c r="A183" s="2">
        <v>43672.82366898148</v>
      </c>
      <c r="B183" s="2">
        <v>43672.851539351854</v>
      </c>
      <c r="C183">
        <v>0</v>
      </c>
      <c r="D183" t="s">
        <v>884</v>
      </c>
      <c r="E183">
        <v>100</v>
      </c>
      <c r="F183">
        <v>2407</v>
      </c>
      <c r="G183">
        <v>1</v>
      </c>
      <c r="H183" s="2">
        <v>43672.851539351854</v>
      </c>
      <c r="I183" t="s">
        <v>885</v>
      </c>
      <c r="N183">
        <v>35.962295532226499</v>
      </c>
      <c r="O183">
        <v>-85.051399230957003</v>
      </c>
      <c r="P183" t="s">
        <v>151</v>
      </c>
      <c r="Q183" t="s">
        <v>152</v>
      </c>
      <c r="R183">
        <v>1</v>
      </c>
      <c r="S183" t="s">
        <v>886</v>
      </c>
      <c r="T183">
        <v>1</v>
      </c>
      <c r="U183">
        <v>43</v>
      </c>
      <c r="V183">
        <v>1</v>
      </c>
      <c r="W183">
        <v>5</v>
      </c>
      <c r="X183">
        <v>5</v>
      </c>
      <c r="Y183">
        <v>2</v>
      </c>
      <c r="Z183">
        <v>3</v>
      </c>
      <c r="AA183">
        <v>15.8</v>
      </c>
      <c r="AB183">
        <v>15.8</v>
      </c>
      <c r="AC183">
        <v>1083.8009999999999</v>
      </c>
      <c r="AD183">
        <v>1</v>
      </c>
      <c r="AI183">
        <v>5</v>
      </c>
      <c r="AJ183">
        <v>3</v>
      </c>
      <c r="AK183">
        <v>2</v>
      </c>
      <c r="AL183">
        <v>3</v>
      </c>
      <c r="AM183">
        <v>3</v>
      </c>
      <c r="AN183">
        <v>2</v>
      </c>
      <c r="AO183">
        <v>2</v>
      </c>
      <c r="AP183">
        <v>2</v>
      </c>
      <c r="AQ183">
        <v>1</v>
      </c>
      <c r="AR183">
        <v>1</v>
      </c>
      <c r="AS183">
        <v>3</v>
      </c>
      <c r="AT183">
        <v>4</v>
      </c>
      <c r="AU183">
        <v>4</v>
      </c>
      <c r="AV183">
        <v>4</v>
      </c>
      <c r="AW183">
        <v>2</v>
      </c>
      <c r="AX183">
        <v>4</v>
      </c>
      <c r="AY183">
        <v>4</v>
      </c>
      <c r="AZ183">
        <v>5</v>
      </c>
      <c r="BA183">
        <v>5</v>
      </c>
      <c r="BB183">
        <v>3</v>
      </c>
      <c r="BC183">
        <v>1</v>
      </c>
      <c r="BF183" t="s">
        <v>154</v>
      </c>
    </row>
    <row r="184" spans="1:58" x14ac:dyDescent="0.25">
      <c r="A184" s="2">
        <v>43672.818877314814</v>
      </c>
      <c r="B184" s="2">
        <v>43672.853530092594</v>
      </c>
      <c r="C184">
        <v>0</v>
      </c>
      <c r="D184" t="s">
        <v>887</v>
      </c>
      <c r="E184">
        <v>100</v>
      </c>
      <c r="F184">
        <v>2994</v>
      </c>
      <c r="G184">
        <v>1</v>
      </c>
      <c r="H184" s="2">
        <v>43672.853541666664</v>
      </c>
      <c r="I184" t="s">
        <v>888</v>
      </c>
      <c r="N184">
        <v>8.4855041503906197</v>
      </c>
      <c r="O184">
        <v>76.949188232421804</v>
      </c>
      <c r="P184" t="s">
        <v>151</v>
      </c>
      <c r="Q184" t="s">
        <v>152</v>
      </c>
      <c r="R184">
        <v>1</v>
      </c>
      <c r="S184" t="s">
        <v>889</v>
      </c>
      <c r="T184">
        <v>1</v>
      </c>
      <c r="U184">
        <v>44</v>
      </c>
      <c r="V184">
        <v>2</v>
      </c>
      <c r="W184">
        <v>2</v>
      </c>
      <c r="X184">
        <v>7</v>
      </c>
      <c r="Y184">
        <v>4</v>
      </c>
      <c r="Z184">
        <v>3</v>
      </c>
      <c r="AI184">
        <v>5</v>
      </c>
      <c r="AJ184">
        <v>4</v>
      </c>
      <c r="AK184">
        <v>5</v>
      </c>
      <c r="AL184">
        <v>5</v>
      </c>
      <c r="AM184">
        <v>4</v>
      </c>
      <c r="AN184">
        <v>3</v>
      </c>
      <c r="AO184">
        <v>5</v>
      </c>
      <c r="AP184">
        <v>3</v>
      </c>
      <c r="AQ184">
        <v>1</v>
      </c>
      <c r="AR184">
        <v>5</v>
      </c>
      <c r="AS184">
        <v>5</v>
      </c>
      <c r="AT184">
        <v>4</v>
      </c>
      <c r="AU184">
        <v>5</v>
      </c>
      <c r="AV184">
        <v>5</v>
      </c>
      <c r="AW184">
        <v>1</v>
      </c>
      <c r="AX184">
        <v>5</v>
      </c>
      <c r="AY184">
        <v>5</v>
      </c>
      <c r="AZ184">
        <v>5</v>
      </c>
      <c r="BA184">
        <v>2</v>
      </c>
      <c r="BB184">
        <v>5</v>
      </c>
      <c r="BC184">
        <v>1</v>
      </c>
      <c r="BF184" t="s">
        <v>158</v>
      </c>
    </row>
    <row r="185" spans="1:58" x14ac:dyDescent="0.25">
      <c r="A185" s="2">
        <v>43672.81931712963</v>
      </c>
      <c r="B185" s="2">
        <v>43672.854548611111</v>
      </c>
      <c r="C185">
        <v>0</v>
      </c>
      <c r="D185" t="s">
        <v>890</v>
      </c>
      <c r="E185">
        <v>100</v>
      </c>
      <c r="F185">
        <v>3044</v>
      </c>
      <c r="G185">
        <v>1</v>
      </c>
      <c r="H185" s="2">
        <v>43672.854560185187</v>
      </c>
      <c r="I185" t="s">
        <v>891</v>
      </c>
      <c r="N185">
        <v>13.0845947265625</v>
      </c>
      <c r="O185">
        <v>80.2484130859375</v>
      </c>
      <c r="P185" t="s">
        <v>151</v>
      </c>
      <c r="Q185" t="s">
        <v>152</v>
      </c>
      <c r="R185">
        <v>1</v>
      </c>
      <c r="S185" t="s">
        <v>892</v>
      </c>
      <c r="T185">
        <v>1</v>
      </c>
      <c r="U185">
        <v>28</v>
      </c>
      <c r="V185">
        <v>1</v>
      </c>
      <c r="W185">
        <v>2</v>
      </c>
      <c r="X185">
        <v>7</v>
      </c>
      <c r="Y185">
        <v>2</v>
      </c>
      <c r="Z185">
        <v>4</v>
      </c>
      <c r="AI185">
        <v>1</v>
      </c>
      <c r="AJ185">
        <v>4</v>
      </c>
      <c r="AK185">
        <v>3</v>
      </c>
      <c r="AL185">
        <v>2</v>
      </c>
      <c r="AM185">
        <v>4</v>
      </c>
      <c r="AN185">
        <v>5</v>
      </c>
      <c r="AO185">
        <v>4</v>
      </c>
      <c r="AP185">
        <v>5</v>
      </c>
      <c r="AQ185">
        <v>3</v>
      </c>
      <c r="AR185">
        <v>2</v>
      </c>
      <c r="AS185">
        <v>1</v>
      </c>
      <c r="AT185">
        <v>2</v>
      </c>
      <c r="AU185">
        <v>3</v>
      </c>
      <c r="AV185">
        <v>1</v>
      </c>
      <c r="AW185">
        <v>2</v>
      </c>
      <c r="AX185">
        <v>3</v>
      </c>
      <c r="AY185">
        <v>2</v>
      </c>
      <c r="AZ185">
        <v>2</v>
      </c>
      <c r="BA185">
        <v>1</v>
      </c>
      <c r="BB185">
        <v>5</v>
      </c>
      <c r="BC185">
        <v>1</v>
      </c>
      <c r="BE185" t="s">
        <v>893</v>
      </c>
      <c r="BF185" t="s">
        <v>158</v>
      </c>
    </row>
    <row r="186" spans="1:58" x14ac:dyDescent="0.25">
      <c r="A186" s="2">
        <v>43672.824305555558</v>
      </c>
      <c r="B186" s="2">
        <v>43672.855324074073</v>
      </c>
      <c r="C186">
        <v>0</v>
      </c>
      <c r="D186" t="s">
        <v>894</v>
      </c>
      <c r="E186">
        <v>100</v>
      </c>
      <c r="F186">
        <v>2679</v>
      </c>
      <c r="G186">
        <v>1</v>
      </c>
      <c r="H186" s="2">
        <v>43672.85533564815</v>
      </c>
      <c r="I186" t="s">
        <v>895</v>
      </c>
      <c r="N186">
        <v>9.96710205078125</v>
      </c>
      <c r="O186">
        <v>76.2904052734375</v>
      </c>
      <c r="P186" t="s">
        <v>151</v>
      </c>
      <c r="Q186" t="s">
        <v>152</v>
      </c>
      <c r="R186">
        <v>1</v>
      </c>
      <c r="S186" t="s">
        <v>896</v>
      </c>
      <c r="T186">
        <v>1</v>
      </c>
      <c r="U186">
        <v>54</v>
      </c>
      <c r="V186">
        <v>1</v>
      </c>
      <c r="W186">
        <v>2</v>
      </c>
      <c r="X186">
        <v>7</v>
      </c>
      <c r="Y186">
        <v>1</v>
      </c>
      <c r="Z186">
        <v>4</v>
      </c>
      <c r="AA186">
        <v>14.582000000000001</v>
      </c>
      <c r="AB186">
        <v>14.582000000000001</v>
      </c>
      <c r="AC186">
        <v>1408.873</v>
      </c>
      <c r="AD186">
        <v>1</v>
      </c>
      <c r="AI186">
        <v>5</v>
      </c>
      <c r="AJ186">
        <v>5</v>
      </c>
      <c r="AK186">
        <v>4</v>
      </c>
      <c r="AL186">
        <v>3</v>
      </c>
      <c r="AM186">
        <v>5</v>
      </c>
      <c r="AN186">
        <v>2</v>
      </c>
      <c r="AO186">
        <v>3</v>
      </c>
      <c r="AP186">
        <v>2</v>
      </c>
      <c r="AQ186">
        <v>1</v>
      </c>
      <c r="AR186">
        <v>5</v>
      </c>
      <c r="AS186">
        <v>5</v>
      </c>
      <c r="AT186">
        <v>5</v>
      </c>
      <c r="AU186">
        <v>5</v>
      </c>
      <c r="AV186">
        <v>3</v>
      </c>
      <c r="AW186">
        <v>3</v>
      </c>
      <c r="AX186">
        <v>3</v>
      </c>
      <c r="AY186">
        <v>4</v>
      </c>
      <c r="AZ186">
        <v>4</v>
      </c>
      <c r="BA186">
        <v>5</v>
      </c>
      <c r="BB186">
        <v>5</v>
      </c>
      <c r="BC186">
        <v>1</v>
      </c>
      <c r="BE186" t="s">
        <v>897</v>
      </c>
      <c r="BF186" t="s">
        <v>154</v>
      </c>
    </row>
    <row r="187" spans="1:58" x14ac:dyDescent="0.25">
      <c r="A187" s="2">
        <v>43672.848773148151</v>
      </c>
      <c r="B187" s="2">
        <v>43672.859502314815</v>
      </c>
      <c r="C187">
        <v>0</v>
      </c>
      <c r="D187" t="s">
        <v>898</v>
      </c>
      <c r="E187">
        <v>100</v>
      </c>
      <c r="F187">
        <v>927</v>
      </c>
      <c r="G187">
        <v>1</v>
      </c>
      <c r="H187" s="2">
        <v>43672.859525462962</v>
      </c>
      <c r="I187" t="s">
        <v>899</v>
      </c>
      <c r="N187">
        <v>49.281997680663999</v>
      </c>
      <c r="O187">
        <v>-123.110298156738</v>
      </c>
      <c r="P187" t="s">
        <v>151</v>
      </c>
      <c r="Q187" t="s">
        <v>152</v>
      </c>
      <c r="R187">
        <v>1</v>
      </c>
      <c r="S187" t="s">
        <v>900</v>
      </c>
      <c r="T187">
        <v>1</v>
      </c>
      <c r="U187">
        <v>28</v>
      </c>
      <c r="V187">
        <v>1</v>
      </c>
      <c r="W187">
        <v>5</v>
      </c>
      <c r="X187">
        <v>8</v>
      </c>
      <c r="Y187">
        <v>4</v>
      </c>
      <c r="Z187">
        <v>4</v>
      </c>
      <c r="AI187">
        <v>2</v>
      </c>
      <c r="AJ187">
        <v>3</v>
      </c>
      <c r="AK187">
        <v>2</v>
      </c>
      <c r="AL187">
        <v>3</v>
      </c>
      <c r="AM187">
        <v>2</v>
      </c>
      <c r="AN187">
        <v>2</v>
      </c>
      <c r="AO187">
        <v>2</v>
      </c>
      <c r="AP187">
        <v>2</v>
      </c>
      <c r="AQ187">
        <v>1</v>
      </c>
      <c r="AR187">
        <v>1</v>
      </c>
      <c r="AS187">
        <v>1</v>
      </c>
      <c r="AT187">
        <v>3</v>
      </c>
      <c r="AU187">
        <v>4</v>
      </c>
      <c r="AV187">
        <v>4</v>
      </c>
      <c r="AW187">
        <v>4</v>
      </c>
      <c r="AX187">
        <v>4</v>
      </c>
      <c r="AY187">
        <v>3</v>
      </c>
      <c r="AZ187">
        <v>5</v>
      </c>
      <c r="BA187">
        <v>4</v>
      </c>
      <c r="BB187">
        <v>5</v>
      </c>
      <c r="BC187">
        <v>1</v>
      </c>
      <c r="BE187" t="s">
        <v>901</v>
      </c>
      <c r="BF187" t="s">
        <v>158</v>
      </c>
    </row>
    <row r="188" spans="1:58" x14ac:dyDescent="0.25">
      <c r="A188" s="2">
        <v>43672.840717592589</v>
      </c>
      <c r="B188" s="2">
        <v>43672.86210648148</v>
      </c>
      <c r="C188">
        <v>0</v>
      </c>
      <c r="D188" t="s">
        <v>902</v>
      </c>
      <c r="E188">
        <v>100</v>
      </c>
      <c r="F188">
        <v>1848</v>
      </c>
      <c r="G188">
        <v>1</v>
      </c>
      <c r="H188" s="2">
        <v>43672.86210648148</v>
      </c>
      <c r="I188" t="s">
        <v>903</v>
      </c>
      <c r="N188">
        <v>37.388107299804602</v>
      </c>
      <c r="O188">
        <v>-121.875595092773</v>
      </c>
      <c r="P188" t="s">
        <v>151</v>
      </c>
      <c r="Q188" t="s">
        <v>152</v>
      </c>
      <c r="R188">
        <v>1</v>
      </c>
      <c r="S188" t="s">
        <v>904</v>
      </c>
      <c r="T188">
        <v>1</v>
      </c>
      <c r="U188">
        <v>48</v>
      </c>
      <c r="V188">
        <v>1</v>
      </c>
      <c r="W188">
        <v>5</v>
      </c>
      <c r="X188">
        <v>7</v>
      </c>
      <c r="Y188">
        <v>3</v>
      </c>
      <c r="Z188">
        <v>5</v>
      </c>
      <c r="AE188">
        <v>0</v>
      </c>
      <c r="AF188">
        <v>0</v>
      </c>
      <c r="AG188">
        <v>208.05799999999999</v>
      </c>
      <c r="AH188">
        <v>0</v>
      </c>
      <c r="AI188">
        <v>1</v>
      </c>
      <c r="AJ188">
        <v>2</v>
      </c>
      <c r="AK188">
        <v>3</v>
      </c>
      <c r="AL188">
        <v>2</v>
      </c>
      <c r="AM188">
        <v>4</v>
      </c>
      <c r="AN188">
        <v>2</v>
      </c>
      <c r="AO188">
        <v>2</v>
      </c>
      <c r="AP188">
        <v>2</v>
      </c>
      <c r="AQ188">
        <v>1</v>
      </c>
      <c r="AR188">
        <v>1</v>
      </c>
      <c r="AS188">
        <v>1</v>
      </c>
      <c r="AT188">
        <v>3</v>
      </c>
      <c r="AU188">
        <v>3</v>
      </c>
      <c r="AV188">
        <v>3</v>
      </c>
      <c r="AW188">
        <v>3</v>
      </c>
      <c r="AX188">
        <v>3</v>
      </c>
      <c r="AY188">
        <v>3</v>
      </c>
      <c r="AZ188">
        <v>2</v>
      </c>
      <c r="BA188">
        <v>4</v>
      </c>
      <c r="BB188">
        <v>2</v>
      </c>
      <c r="BC188">
        <v>1</v>
      </c>
      <c r="BF188" t="s">
        <v>189</v>
      </c>
    </row>
    <row r="189" spans="1:58" x14ac:dyDescent="0.25">
      <c r="A189" s="2">
        <v>43672.837453703702</v>
      </c>
      <c r="B189" s="2">
        <v>43672.867685185185</v>
      </c>
      <c r="C189">
        <v>0</v>
      </c>
      <c r="D189" t="s">
        <v>905</v>
      </c>
      <c r="E189">
        <v>100</v>
      </c>
      <c r="F189">
        <v>2611</v>
      </c>
      <c r="G189">
        <v>1</v>
      </c>
      <c r="H189" s="2">
        <v>43672.867685185185</v>
      </c>
      <c r="I189" t="s">
        <v>906</v>
      </c>
      <c r="N189">
        <v>43.323806762695298</v>
      </c>
      <c r="O189">
        <v>-73.677200317382798</v>
      </c>
      <c r="P189" t="s">
        <v>151</v>
      </c>
      <c r="Q189" t="s">
        <v>152</v>
      </c>
      <c r="R189">
        <v>1</v>
      </c>
      <c r="S189" t="s">
        <v>907</v>
      </c>
      <c r="T189">
        <v>1</v>
      </c>
      <c r="U189">
        <v>37</v>
      </c>
      <c r="V189">
        <v>2</v>
      </c>
      <c r="W189">
        <v>5</v>
      </c>
      <c r="X189">
        <v>7</v>
      </c>
      <c r="Y189">
        <v>4</v>
      </c>
      <c r="Z189">
        <v>5</v>
      </c>
      <c r="AA189">
        <v>16.943999999999999</v>
      </c>
      <c r="AB189">
        <v>1112.037</v>
      </c>
      <c r="AC189">
        <v>1112.9860000000001</v>
      </c>
      <c r="AD189">
        <v>5</v>
      </c>
      <c r="AI189">
        <v>5</v>
      </c>
      <c r="AJ189">
        <v>3</v>
      </c>
      <c r="AK189">
        <v>2</v>
      </c>
      <c r="AL189">
        <v>5</v>
      </c>
      <c r="AM189">
        <v>2</v>
      </c>
      <c r="AN189">
        <v>5</v>
      </c>
      <c r="AO189">
        <v>5</v>
      </c>
      <c r="AP189">
        <v>2</v>
      </c>
      <c r="AQ189">
        <v>1</v>
      </c>
      <c r="AR189">
        <v>1</v>
      </c>
      <c r="AS189">
        <v>1</v>
      </c>
      <c r="AT189">
        <v>3</v>
      </c>
      <c r="AU189">
        <v>3</v>
      </c>
      <c r="AV189">
        <v>4</v>
      </c>
      <c r="AW189">
        <v>1</v>
      </c>
      <c r="AX189">
        <v>3</v>
      </c>
      <c r="AY189">
        <v>4</v>
      </c>
      <c r="AZ189">
        <v>5</v>
      </c>
      <c r="BA189">
        <v>4</v>
      </c>
      <c r="BB189">
        <v>3</v>
      </c>
      <c r="BC189">
        <v>1</v>
      </c>
      <c r="BF189" t="s">
        <v>154</v>
      </c>
    </row>
    <row r="190" spans="1:58" x14ac:dyDescent="0.25">
      <c r="A190" s="2">
        <v>43672.865324074075</v>
      </c>
      <c r="B190" s="2">
        <v>43672.87394675926</v>
      </c>
      <c r="C190">
        <v>0</v>
      </c>
      <c r="D190" t="s">
        <v>908</v>
      </c>
      <c r="E190">
        <v>100</v>
      </c>
      <c r="F190">
        <v>745</v>
      </c>
      <c r="G190">
        <v>1</v>
      </c>
      <c r="H190" s="2">
        <v>43672.87395833333</v>
      </c>
      <c r="I190" t="s">
        <v>909</v>
      </c>
      <c r="N190">
        <v>30.1596984863281</v>
      </c>
      <c r="O190">
        <v>-92.025802612304602</v>
      </c>
      <c r="P190" t="s">
        <v>151</v>
      </c>
      <c r="Q190" t="s">
        <v>152</v>
      </c>
      <c r="R190">
        <v>1</v>
      </c>
      <c r="S190" t="s">
        <v>910</v>
      </c>
      <c r="T190">
        <v>1</v>
      </c>
      <c r="U190">
        <v>32</v>
      </c>
      <c r="V190">
        <v>1</v>
      </c>
      <c r="W190">
        <v>5</v>
      </c>
      <c r="X190">
        <v>5</v>
      </c>
      <c r="Y190">
        <v>1</v>
      </c>
      <c r="Z190">
        <v>5</v>
      </c>
      <c r="AI190">
        <v>2</v>
      </c>
      <c r="AJ190">
        <v>2</v>
      </c>
      <c r="AK190">
        <v>3</v>
      </c>
      <c r="AL190">
        <v>2</v>
      </c>
      <c r="AM190">
        <v>3</v>
      </c>
      <c r="AN190">
        <v>2</v>
      </c>
      <c r="AO190">
        <v>3</v>
      </c>
      <c r="AP190">
        <v>2</v>
      </c>
      <c r="AQ190">
        <v>1</v>
      </c>
      <c r="AR190">
        <v>1</v>
      </c>
      <c r="AS190">
        <v>1</v>
      </c>
      <c r="AT190">
        <v>2</v>
      </c>
      <c r="AU190">
        <v>2</v>
      </c>
      <c r="AV190">
        <v>4</v>
      </c>
      <c r="AW190">
        <v>5</v>
      </c>
      <c r="AX190">
        <v>3</v>
      </c>
      <c r="AY190">
        <v>3</v>
      </c>
      <c r="AZ190">
        <v>2</v>
      </c>
      <c r="BA190">
        <v>5</v>
      </c>
      <c r="BB190">
        <v>4</v>
      </c>
      <c r="BC190">
        <v>1</v>
      </c>
      <c r="BF190" t="s">
        <v>158</v>
      </c>
    </row>
    <row r="191" spans="1:58" x14ac:dyDescent="0.25">
      <c r="A191" s="2">
        <v>43672.866805555554</v>
      </c>
      <c r="B191" s="2">
        <v>43672.875092592592</v>
      </c>
      <c r="C191">
        <v>0</v>
      </c>
      <c r="D191" t="s">
        <v>911</v>
      </c>
      <c r="E191">
        <v>100</v>
      </c>
      <c r="F191">
        <v>715</v>
      </c>
      <c r="G191">
        <v>1</v>
      </c>
      <c r="H191" s="2">
        <v>43672.875092592592</v>
      </c>
      <c r="I191" t="s">
        <v>912</v>
      </c>
      <c r="N191">
        <v>11.0054931640625</v>
      </c>
      <c r="O191">
        <v>76.966094970703097</v>
      </c>
      <c r="P191" t="s">
        <v>151</v>
      </c>
      <c r="Q191" t="s">
        <v>152</v>
      </c>
      <c r="R191">
        <v>1</v>
      </c>
      <c r="S191" t="s">
        <v>913</v>
      </c>
      <c r="T191">
        <v>1</v>
      </c>
      <c r="U191">
        <v>30</v>
      </c>
      <c r="V191">
        <v>1</v>
      </c>
      <c r="W191">
        <v>5</v>
      </c>
      <c r="X191">
        <v>7</v>
      </c>
      <c r="Y191">
        <v>4</v>
      </c>
      <c r="Z191">
        <v>4</v>
      </c>
      <c r="AE191">
        <v>0</v>
      </c>
      <c r="AF191">
        <v>0</v>
      </c>
      <c r="AG191">
        <v>205.72399999999999</v>
      </c>
      <c r="AH191">
        <v>0</v>
      </c>
      <c r="AI191">
        <v>4</v>
      </c>
      <c r="AJ191">
        <v>4</v>
      </c>
      <c r="AK191">
        <v>3</v>
      </c>
      <c r="AL191">
        <v>5</v>
      </c>
      <c r="AM191">
        <v>4</v>
      </c>
      <c r="AN191">
        <v>1</v>
      </c>
      <c r="AO191">
        <v>2</v>
      </c>
      <c r="AP191">
        <v>4</v>
      </c>
      <c r="AQ191">
        <v>5</v>
      </c>
      <c r="AR191">
        <v>4</v>
      </c>
      <c r="AS191">
        <v>5</v>
      </c>
      <c r="AT191">
        <v>3</v>
      </c>
      <c r="AU191">
        <v>4</v>
      </c>
      <c r="AV191">
        <v>5</v>
      </c>
      <c r="AW191">
        <v>5</v>
      </c>
      <c r="AX191">
        <v>3</v>
      </c>
      <c r="AY191">
        <v>4</v>
      </c>
      <c r="AZ191">
        <v>1</v>
      </c>
      <c r="BA191">
        <v>3</v>
      </c>
      <c r="BB191">
        <v>3</v>
      </c>
      <c r="BC191">
        <v>1</v>
      </c>
      <c r="BE191" t="s">
        <v>914</v>
      </c>
      <c r="BF191" t="s">
        <v>189</v>
      </c>
    </row>
    <row r="192" spans="1:58" x14ac:dyDescent="0.25">
      <c r="A192" s="2">
        <v>43672.87158564815</v>
      </c>
      <c r="B192" s="2">
        <v>43672.876388888886</v>
      </c>
      <c r="C192">
        <v>0</v>
      </c>
      <c r="D192" t="s">
        <v>915</v>
      </c>
      <c r="E192">
        <v>100</v>
      </c>
      <c r="F192">
        <v>414</v>
      </c>
      <c r="G192">
        <v>1</v>
      </c>
      <c r="H192" s="2">
        <v>43672.876388888886</v>
      </c>
      <c r="I192" t="s">
        <v>916</v>
      </c>
      <c r="N192">
        <v>13.0845947265625</v>
      </c>
      <c r="O192">
        <v>80.2484130859375</v>
      </c>
      <c r="P192" t="s">
        <v>151</v>
      </c>
      <c r="Q192" t="s">
        <v>152</v>
      </c>
      <c r="R192">
        <v>1</v>
      </c>
      <c r="S192" t="s">
        <v>917</v>
      </c>
      <c r="T192">
        <v>1</v>
      </c>
      <c r="U192">
        <v>1994</v>
      </c>
      <c r="V192">
        <v>1</v>
      </c>
      <c r="W192">
        <v>2</v>
      </c>
      <c r="X192">
        <v>7</v>
      </c>
      <c r="Y192">
        <v>2</v>
      </c>
      <c r="Z192">
        <v>4</v>
      </c>
      <c r="AI192">
        <v>2</v>
      </c>
      <c r="AJ192">
        <v>3</v>
      </c>
      <c r="AK192">
        <v>2</v>
      </c>
      <c r="AL192">
        <v>1</v>
      </c>
      <c r="AM192">
        <v>2</v>
      </c>
      <c r="AN192">
        <v>4</v>
      </c>
      <c r="AO192">
        <v>2</v>
      </c>
      <c r="AP192">
        <v>4</v>
      </c>
      <c r="AQ192">
        <v>2</v>
      </c>
      <c r="AR192">
        <v>2</v>
      </c>
      <c r="AS192">
        <v>2</v>
      </c>
      <c r="AT192">
        <v>2</v>
      </c>
      <c r="AU192">
        <v>3</v>
      </c>
      <c r="AV192">
        <v>2</v>
      </c>
      <c r="AW192">
        <v>2</v>
      </c>
      <c r="AX192">
        <v>2</v>
      </c>
      <c r="AY192">
        <v>2</v>
      </c>
      <c r="AZ192">
        <v>2</v>
      </c>
      <c r="BA192">
        <v>2</v>
      </c>
      <c r="BB192">
        <v>2</v>
      </c>
      <c r="BC192">
        <v>1</v>
      </c>
      <c r="BE192" t="s">
        <v>918</v>
      </c>
      <c r="BF192" t="s">
        <v>158</v>
      </c>
    </row>
    <row r="193" spans="1:58" x14ac:dyDescent="0.25">
      <c r="A193" s="2">
        <v>43672.861203703702</v>
      </c>
      <c r="B193" s="2">
        <v>43672.886250000003</v>
      </c>
      <c r="C193">
        <v>0</v>
      </c>
      <c r="D193" t="s">
        <v>919</v>
      </c>
      <c r="E193">
        <v>100</v>
      </c>
      <c r="F193">
        <v>2164</v>
      </c>
      <c r="G193">
        <v>1</v>
      </c>
      <c r="H193" s="2">
        <v>43672.886261574073</v>
      </c>
      <c r="I193" t="s">
        <v>920</v>
      </c>
      <c r="N193">
        <v>41.066497802734297</v>
      </c>
      <c r="O193">
        <v>-76.244300842285099</v>
      </c>
      <c r="P193" t="s">
        <v>151</v>
      </c>
      <c r="Q193" t="s">
        <v>152</v>
      </c>
      <c r="R193">
        <v>1</v>
      </c>
      <c r="S193" t="s">
        <v>921</v>
      </c>
      <c r="T193">
        <v>1</v>
      </c>
      <c r="U193">
        <v>41</v>
      </c>
      <c r="V193">
        <v>1</v>
      </c>
      <c r="W193">
        <v>5</v>
      </c>
      <c r="X193">
        <v>5</v>
      </c>
      <c r="Y193">
        <v>1</v>
      </c>
      <c r="Z193">
        <v>4</v>
      </c>
      <c r="AE193">
        <v>0</v>
      </c>
      <c r="AF193">
        <v>0</v>
      </c>
      <c r="AG193">
        <v>206.56</v>
      </c>
      <c r="AH193">
        <v>0</v>
      </c>
      <c r="AI193">
        <v>2</v>
      </c>
      <c r="AJ193">
        <v>3</v>
      </c>
      <c r="AK193">
        <v>2</v>
      </c>
      <c r="AL193">
        <v>5</v>
      </c>
      <c r="AM193">
        <v>3</v>
      </c>
      <c r="AN193">
        <v>2</v>
      </c>
      <c r="AO193">
        <v>2</v>
      </c>
      <c r="AP193">
        <v>2</v>
      </c>
      <c r="AQ193">
        <v>1</v>
      </c>
      <c r="AR193">
        <v>1</v>
      </c>
      <c r="AS193">
        <v>1</v>
      </c>
      <c r="AT193">
        <v>3</v>
      </c>
      <c r="AU193">
        <v>3</v>
      </c>
      <c r="AV193">
        <v>4</v>
      </c>
      <c r="AW193">
        <v>1</v>
      </c>
      <c r="AX193">
        <v>3</v>
      </c>
      <c r="AY193">
        <v>2</v>
      </c>
      <c r="AZ193">
        <v>5</v>
      </c>
      <c r="BA193">
        <v>4</v>
      </c>
      <c r="BB193">
        <v>4</v>
      </c>
      <c r="BC193">
        <v>1</v>
      </c>
      <c r="BF193" t="s">
        <v>189</v>
      </c>
    </row>
    <row r="194" spans="1:58" x14ac:dyDescent="0.25">
      <c r="A194" s="2">
        <v>43672.868020833332</v>
      </c>
      <c r="B194" s="2">
        <v>43672.887708333335</v>
      </c>
      <c r="C194">
        <v>0</v>
      </c>
      <c r="D194" t="s">
        <v>922</v>
      </c>
      <c r="E194">
        <v>100</v>
      </c>
      <c r="F194">
        <v>1701</v>
      </c>
      <c r="G194">
        <v>1</v>
      </c>
      <c r="H194" s="2">
        <v>43672.887708333335</v>
      </c>
      <c r="I194" t="s">
        <v>923</v>
      </c>
      <c r="N194">
        <v>43.0307006835937</v>
      </c>
      <c r="O194">
        <v>-74.987602233886705</v>
      </c>
      <c r="P194" t="s">
        <v>151</v>
      </c>
      <c r="Q194" t="s">
        <v>152</v>
      </c>
      <c r="R194">
        <v>1</v>
      </c>
      <c r="S194" t="s">
        <v>924</v>
      </c>
      <c r="T194">
        <v>1</v>
      </c>
      <c r="U194">
        <v>63</v>
      </c>
      <c r="V194">
        <v>1</v>
      </c>
      <c r="W194">
        <v>5</v>
      </c>
      <c r="X194">
        <v>7</v>
      </c>
      <c r="Y194">
        <v>3</v>
      </c>
      <c r="Z194">
        <v>3</v>
      </c>
      <c r="AI194">
        <v>2</v>
      </c>
      <c r="AJ194">
        <v>4</v>
      </c>
      <c r="AK194">
        <v>4</v>
      </c>
      <c r="AL194">
        <v>2</v>
      </c>
      <c r="AM194">
        <v>4</v>
      </c>
      <c r="AN194">
        <v>5</v>
      </c>
      <c r="AO194">
        <v>2</v>
      </c>
      <c r="AP194">
        <v>1</v>
      </c>
      <c r="AQ194">
        <v>2</v>
      </c>
      <c r="AR194">
        <v>2</v>
      </c>
      <c r="AS194">
        <v>1</v>
      </c>
      <c r="AT194">
        <v>3</v>
      </c>
      <c r="AU194">
        <v>5</v>
      </c>
      <c r="AV194">
        <v>3</v>
      </c>
      <c r="AW194">
        <v>1</v>
      </c>
      <c r="AX194">
        <v>3</v>
      </c>
      <c r="AY194">
        <v>4</v>
      </c>
      <c r="AZ194">
        <v>5</v>
      </c>
      <c r="BA194">
        <v>3</v>
      </c>
      <c r="BB194">
        <v>5</v>
      </c>
      <c r="BC194">
        <v>1</v>
      </c>
      <c r="BE194" t="s">
        <v>925</v>
      </c>
      <c r="BF194" t="s">
        <v>158</v>
      </c>
    </row>
    <row r="195" spans="1:58" x14ac:dyDescent="0.25">
      <c r="A195" s="2">
        <v>43672.867395833331</v>
      </c>
      <c r="B195" s="2">
        <v>43672.887858796297</v>
      </c>
      <c r="C195">
        <v>0</v>
      </c>
      <c r="D195" t="s">
        <v>926</v>
      </c>
      <c r="E195">
        <v>100</v>
      </c>
      <c r="F195">
        <v>1768</v>
      </c>
      <c r="G195">
        <v>1</v>
      </c>
      <c r="H195" s="2">
        <v>43672.887870370374</v>
      </c>
      <c r="I195" t="s">
        <v>927</v>
      </c>
      <c r="N195">
        <v>29.1539001464843</v>
      </c>
      <c r="O195">
        <v>75.722900390625</v>
      </c>
      <c r="P195" t="s">
        <v>151</v>
      </c>
      <c r="Q195" t="s">
        <v>152</v>
      </c>
      <c r="R195">
        <v>1</v>
      </c>
      <c r="S195" t="s">
        <v>928</v>
      </c>
      <c r="T195">
        <v>1</v>
      </c>
      <c r="U195">
        <v>30</v>
      </c>
      <c r="V195">
        <v>1</v>
      </c>
      <c r="W195">
        <v>2</v>
      </c>
      <c r="X195">
        <v>9</v>
      </c>
      <c r="Y195">
        <v>3</v>
      </c>
      <c r="Z195">
        <v>3</v>
      </c>
      <c r="AA195">
        <v>22.734999999999999</v>
      </c>
      <c r="AB195">
        <v>22.734999999999999</v>
      </c>
      <c r="AC195">
        <v>352.94099999999997</v>
      </c>
      <c r="AD195">
        <v>1</v>
      </c>
      <c r="AI195">
        <v>2</v>
      </c>
      <c r="AJ195">
        <v>2</v>
      </c>
      <c r="AK195">
        <v>1</v>
      </c>
      <c r="AL195">
        <v>3</v>
      </c>
      <c r="AM195">
        <v>4</v>
      </c>
      <c r="AN195">
        <v>3</v>
      </c>
      <c r="AO195">
        <v>4</v>
      </c>
      <c r="AP195">
        <v>1</v>
      </c>
      <c r="AQ195">
        <v>2</v>
      </c>
      <c r="AR195">
        <v>2</v>
      </c>
      <c r="AS195">
        <v>3</v>
      </c>
      <c r="AT195">
        <v>2</v>
      </c>
      <c r="AU195">
        <v>2</v>
      </c>
      <c r="AV195">
        <v>3</v>
      </c>
      <c r="AW195">
        <v>2</v>
      </c>
      <c r="AX195">
        <v>5</v>
      </c>
      <c r="AY195">
        <v>3</v>
      </c>
      <c r="AZ195">
        <v>5</v>
      </c>
      <c r="BA195">
        <v>4</v>
      </c>
      <c r="BB195">
        <v>2</v>
      </c>
      <c r="BC195">
        <v>1</v>
      </c>
      <c r="BF195" t="s">
        <v>154</v>
      </c>
    </row>
    <row r="196" spans="1:58" x14ac:dyDescent="0.25">
      <c r="A196" s="2">
        <v>43672.865624999999</v>
      </c>
      <c r="B196" s="2">
        <v>43672.891435185185</v>
      </c>
      <c r="C196">
        <v>0</v>
      </c>
      <c r="D196" t="s">
        <v>929</v>
      </c>
      <c r="E196">
        <v>100</v>
      </c>
      <c r="F196">
        <v>2229</v>
      </c>
      <c r="G196">
        <v>1</v>
      </c>
      <c r="H196" s="2">
        <v>43672.891435185185</v>
      </c>
      <c r="I196" t="s">
        <v>930</v>
      </c>
      <c r="N196">
        <v>39.9736938476562</v>
      </c>
      <c r="O196">
        <v>-111.803703308105</v>
      </c>
      <c r="P196" t="s">
        <v>151</v>
      </c>
      <c r="Q196" t="s">
        <v>152</v>
      </c>
      <c r="R196">
        <v>1</v>
      </c>
      <c r="S196" t="s">
        <v>931</v>
      </c>
      <c r="T196">
        <v>1</v>
      </c>
      <c r="U196">
        <v>29</v>
      </c>
      <c r="V196">
        <v>2</v>
      </c>
      <c r="W196">
        <v>5</v>
      </c>
      <c r="X196">
        <v>7</v>
      </c>
      <c r="Y196">
        <v>1</v>
      </c>
      <c r="Z196">
        <v>1</v>
      </c>
      <c r="AA196">
        <v>18.29</v>
      </c>
      <c r="AB196">
        <v>18.29</v>
      </c>
      <c r="AC196">
        <v>1377.7270000000001</v>
      </c>
      <c r="AD196">
        <v>1</v>
      </c>
      <c r="AI196">
        <v>5</v>
      </c>
      <c r="AJ196">
        <v>4</v>
      </c>
      <c r="AK196">
        <v>2</v>
      </c>
      <c r="AL196">
        <v>2</v>
      </c>
      <c r="AM196">
        <v>2</v>
      </c>
      <c r="AN196">
        <v>2</v>
      </c>
      <c r="AO196">
        <v>4</v>
      </c>
      <c r="AP196">
        <v>5</v>
      </c>
      <c r="AQ196">
        <v>2</v>
      </c>
      <c r="AR196">
        <v>1</v>
      </c>
      <c r="AS196">
        <v>2</v>
      </c>
      <c r="AT196">
        <v>4</v>
      </c>
      <c r="AU196">
        <v>2</v>
      </c>
      <c r="AV196">
        <v>5</v>
      </c>
      <c r="AW196">
        <v>3</v>
      </c>
      <c r="AX196">
        <v>5</v>
      </c>
      <c r="AY196">
        <v>3</v>
      </c>
      <c r="AZ196">
        <v>2</v>
      </c>
      <c r="BA196">
        <v>4</v>
      </c>
      <c r="BB196">
        <v>4</v>
      </c>
      <c r="BC196">
        <v>1</v>
      </c>
      <c r="BF196" t="s">
        <v>154</v>
      </c>
    </row>
    <row r="197" spans="1:58" x14ac:dyDescent="0.25">
      <c r="A197" s="2">
        <v>43672.870671296296</v>
      </c>
      <c r="B197" s="2">
        <v>43672.894050925926</v>
      </c>
      <c r="C197">
        <v>0</v>
      </c>
      <c r="D197" t="s">
        <v>932</v>
      </c>
      <c r="E197">
        <v>100</v>
      </c>
      <c r="F197">
        <v>2019</v>
      </c>
      <c r="G197">
        <v>1</v>
      </c>
      <c r="H197" s="2">
        <v>43672.894050925926</v>
      </c>
      <c r="I197" t="s">
        <v>933</v>
      </c>
      <c r="N197">
        <v>41.30810546875</v>
      </c>
      <c r="O197">
        <v>-72.927398681640597</v>
      </c>
      <c r="P197" t="s">
        <v>151</v>
      </c>
      <c r="Q197" t="s">
        <v>152</v>
      </c>
      <c r="R197">
        <v>1</v>
      </c>
      <c r="S197" t="s">
        <v>934</v>
      </c>
      <c r="T197">
        <v>1</v>
      </c>
      <c r="U197">
        <v>34</v>
      </c>
      <c r="V197">
        <v>1</v>
      </c>
      <c r="W197">
        <v>5</v>
      </c>
      <c r="X197">
        <v>9</v>
      </c>
      <c r="Y197">
        <v>1</v>
      </c>
      <c r="Z197">
        <v>5</v>
      </c>
      <c r="AE197">
        <v>22.280999999999999</v>
      </c>
      <c r="AF197">
        <v>232.19200000000001</v>
      </c>
      <c r="AG197">
        <v>233.36500000000001</v>
      </c>
      <c r="AH197">
        <v>4</v>
      </c>
      <c r="AI197">
        <v>2</v>
      </c>
      <c r="AJ197">
        <v>3</v>
      </c>
      <c r="AK197">
        <v>2</v>
      </c>
      <c r="AL197">
        <v>2</v>
      </c>
      <c r="AM197">
        <v>4</v>
      </c>
      <c r="AN197">
        <v>2</v>
      </c>
      <c r="AO197">
        <v>2</v>
      </c>
      <c r="AP197">
        <v>2</v>
      </c>
      <c r="AQ197">
        <v>1</v>
      </c>
      <c r="AR197">
        <v>1</v>
      </c>
      <c r="AS197">
        <v>1</v>
      </c>
      <c r="AT197">
        <v>3</v>
      </c>
      <c r="AU197">
        <v>4</v>
      </c>
      <c r="AV197">
        <v>4</v>
      </c>
      <c r="AW197">
        <v>3</v>
      </c>
      <c r="AX197">
        <v>2</v>
      </c>
      <c r="AY197">
        <v>3</v>
      </c>
      <c r="AZ197">
        <v>4</v>
      </c>
      <c r="BA197">
        <v>4</v>
      </c>
      <c r="BB197">
        <v>3</v>
      </c>
      <c r="BC197">
        <v>1</v>
      </c>
      <c r="BF197" t="s">
        <v>189</v>
      </c>
    </row>
    <row r="198" spans="1:58" x14ac:dyDescent="0.25">
      <c r="A198" s="2">
        <v>43672.873425925929</v>
      </c>
      <c r="B198" s="2">
        <v>43672.902361111112</v>
      </c>
      <c r="C198">
        <v>0</v>
      </c>
      <c r="D198" t="s">
        <v>935</v>
      </c>
      <c r="E198">
        <v>100</v>
      </c>
      <c r="F198">
        <v>2499</v>
      </c>
      <c r="G198">
        <v>1</v>
      </c>
      <c r="H198" s="2">
        <v>43672.902372685188</v>
      </c>
      <c r="I198" t="s">
        <v>936</v>
      </c>
      <c r="N198">
        <v>33.748504638671797</v>
      </c>
      <c r="O198">
        <v>-84.387100219726506</v>
      </c>
      <c r="P198" t="s">
        <v>151</v>
      </c>
      <c r="Q198" t="s">
        <v>152</v>
      </c>
      <c r="R198">
        <v>1</v>
      </c>
      <c r="S198" t="s">
        <v>937</v>
      </c>
      <c r="T198">
        <v>1</v>
      </c>
      <c r="U198">
        <v>38</v>
      </c>
      <c r="V198">
        <v>1</v>
      </c>
      <c r="W198">
        <v>5</v>
      </c>
      <c r="X198">
        <v>6</v>
      </c>
      <c r="Y198">
        <v>3</v>
      </c>
      <c r="Z198">
        <v>1</v>
      </c>
      <c r="AE198">
        <v>0</v>
      </c>
      <c r="AF198">
        <v>0</v>
      </c>
      <c r="AG198">
        <v>228.13300000000001</v>
      </c>
      <c r="AH198">
        <v>0</v>
      </c>
      <c r="AI198">
        <v>2</v>
      </c>
      <c r="AJ198">
        <v>5</v>
      </c>
      <c r="AK198">
        <v>2</v>
      </c>
      <c r="AL198">
        <v>5</v>
      </c>
      <c r="AM198">
        <v>4</v>
      </c>
      <c r="AN198">
        <v>2</v>
      </c>
      <c r="AO198">
        <v>2</v>
      </c>
      <c r="AP198">
        <v>2</v>
      </c>
      <c r="AQ198">
        <v>2</v>
      </c>
      <c r="AR198">
        <v>1</v>
      </c>
      <c r="AS198">
        <v>2</v>
      </c>
      <c r="AT198">
        <v>2</v>
      </c>
      <c r="AU198">
        <v>4</v>
      </c>
      <c r="AV198">
        <v>5</v>
      </c>
      <c r="AW198">
        <v>3</v>
      </c>
      <c r="AX198">
        <v>5</v>
      </c>
      <c r="AY198">
        <v>5</v>
      </c>
      <c r="AZ198">
        <v>2</v>
      </c>
      <c r="BA198">
        <v>4</v>
      </c>
      <c r="BB198">
        <v>4</v>
      </c>
      <c r="BC198">
        <v>1</v>
      </c>
      <c r="BF198" t="s">
        <v>189</v>
      </c>
    </row>
    <row r="199" spans="1:58" x14ac:dyDescent="0.25">
      <c r="A199" s="2">
        <v>43672.887673611112</v>
      </c>
      <c r="B199" s="2">
        <v>43672.903368055559</v>
      </c>
      <c r="C199">
        <v>0</v>
      </c>
      <c r="D199" t="s">
        <v>938</v>
      </c>
      <c r="E199">
        <v>100</v>
      </c>
      <c r="F199">
        <v>1356</v>
      </c>
      <c r="G199">
        <v>1</v>
      </c>
      <c r="H199" s="2">
        <v>43672.903379629628</v>
      </c>
      <c r="I199" t="s">
        <v>939</v>
      </c>
      <c r="N199">
        <v>37.886795043945298</v>
      </c>
      <c r="O199">
        <v>-84.566703796386705</v>
      </c>
      <c r="P199" t="s">
        <v>151</v>
      </c>
      <c r="Q199" t="s">
        <v>152</v>
      </c>
      <c r="R199">
        <v>1</v>
      </c>
      <c r="S199" t="s">
        <v>940</v>
      </c>
      <c r="T199">
        <v>1</v>
      </c>
      <c r="U199">
        <v>43</v>
      </c>
      <c r="V199">
        <v>1</v>
      </c>
      <c r="W199">
        <v>5</v>
      </c>
      <c r="X199">
        <v>7</v>
      </c>
      <c r="Y199">
        <v>2</v>
      </c>
      <c r="Z199">
        <v>1</v>
      </c>
      <c r="AE199">
        <v>0</v>
      </c>
      <c r="AF199">
        <v>0</v>
      </c>
      <c r="AG199">
        <v>230.33500000000001</v>
      </c>
      <c r="AH199">
        <v>0</v>
      </c>
      <c r="AI199">
        <v>2</v>
      </c>
      <c r="AJ199">
        <v>4</v>
      </c>
      <c r="AK199">
        <v>3</v>
      </c>
      <c r="AL199">
        <v>3</v>
      </c>
      <c r="AM199">
        <v>5</v>
      </c>
      <c r="AN199">
        <v>5</v>
      </c>
      <c r="AO199">
        <v>3</v>
      </c>
      <c r="AP199">
        <v>3</v>
      </c>
      <c r="AQ199">
        <v>1</v>
      </c>
      <c r="AR199">
        <v>1</v>
      </c>
      <c r="AS199">
        <v>5</v>
      </c>
      <c r="AT199">
        <v>5</v>
      </c>
      <c r="AU199">
        <v>4</v>
      </c>
      <c r="AV199">
        <v>3</v>
      </c>
      <c r="AW199">
        <v>3</v>
      </c>
      <c r="AX199">
        <v>5</v>
      </c>
      <c r="AY199">
        <v>4</v>
      </c>
      <c r="AZ199">
        <v>4</v>
      </c>
      <c r="BA199">
        <v>5</v>
      </c>
      <c r="BB199">
        <v>5</v>
      </c>
      <c r="BC199">
        <v>1</v>
      </c>
      <c r="BF199" t="s">
        <v>189</v>
      </c>
    </row>
    <row r="200" spans="1:58" x14ac:dyDescent="0.25">
      <c r="A200" s="2">
        <v>43672.899375000001</v>
      </c>
      <c r="B200" s="2">
        <v>43672.918900462966</v>
      </c>
      <c r="C200">
        <v>0</v>
      </c>
      <c r="D200" t="s">
        <v>941</v>
      </c>
      <c r="E200">
        <v>100</v>
      </c>
      <c r="F200">
        <v>1687</v>
      </c>
      <c r="G200">
        <v>1</v>
      </c>
      <c r="H200" s="2">
        <v>43672.918912037036</v>
      </c>
      <c r="I200" t="s">
        <v>942</v>
      </c>
      <c r="N200">
        <v>13.0845947265625</v>
      </c>
      <c r="O200">
        <v>80.2484130859375</v>
      </c>
      <c r="P200" t="s">
        <v>151</v>
      </c>
      <c r="Q200" t="s">
        <v>152</v>
      </c>
      <c r="R200">
        <v>1</v>
      </c>
      <c r="S200" t="s">
        <v>943</v>
      </c>
      <c r="T200">
        <v>1</v>
      </c>
      <c r="U200">
        <v>25</v>
      </c>
      <c r="V200">
        <v>2</v>
      </c>
      <c r="W200">
        <v>2</v>
      </c>
      <c r="X200">
        <v>9</v>
      </c>
      <c r="Y200">
        <v>1</v>
      </c>
      <c r="Z200">
        <v>4</v>
      </c>
      <c r="AI200">
        <v>1</v>
      </c>
      <c r="AJ200">
        <v>2</v>
      </c>
      <c r="AK200">
        <v>3</v>
      </c>
      <c r="AL200">
        <v>3</v>
      </c>
      <c r="AM200">
        <v>5</v>
      </c>
      <c r="AN200">
        <v>2</v>
      </c>
      <c r="AO200">
        <v>3</v>
      </c>
      <c r="AP200">
        <v>1</v>
      </c>
      <c r="AQ200">
        <v>3</v>
      </c>
      <c r="AR200">
        <v>2</v>
      </c>
      <c r="AS200">
        <v>4</v>
      </c>
      <c r="AT200">
        <v>5</v>
      </c>
      <c r="AU200">
        <v>3</v>
      </c>
      <c r="AV200">
        <v>5</v>
      </c>
      <c r="AW200">
        <v>5</v>
      </c>
      <c r="AX200">
        <v>4</v>
      </c>
      <c r="AY200">
        <v>3</v>
      </c>
      <c r="AZ200">
        <v>1</v>
      </c>
      <c r="BA200">
        <v>2</v>
      </c>
      <c r="BB200">
        <v>5</v>
      </c>
      <c r="BC200">
        <v>1</v>
      </c>
      <c r="BF200" t="s">
        <v>158</v>
      </c>
    </row>
    <row r="201" spans="1:58" x14ac:dyDescent="0.25">
      <c r="A201" s="2">
        <v>43672.885509259257</v>
      </c>
      <c r="B201" s="2">
        <v>43672.922615740739</v>
      </c>
      <c r="C201">
        <v>0</v>
      </c>
      <c r="D201" t="s">
        <v>944</v>
      </c>
      <c r="E201">
        <v>100</v>
      </c>
      <c r="F201">
        <v>3206</v>
      </c>
      <c r="G201">
        <v>1</v>
      </c>
      <c r="H201" s="2">
        <v>43672.922627314816</v>
      </c>
      <c r="I201" t="s">
        <v>945</v>
      </c>
      <c r="N201">
        <v>36.667694091796797</v>
      </c>
      <c r="O201">
        <v>-121.65959930419901</v>
      </c>
      <c r="P201" t="s">
        <v>151</v>
      </c>
      <c r="Q201" t="s">
        <v>152</v>
      </c>
      <c r="R201">
        <v>1</v>
      </c>
      <c r="S201" t="s">
        <v>946</v>
      </c>
      <c r="T201">
        <v>1</v>
      </c>
      <c r="U201">
        <v>31</v>
      </c>
      <c r="V201">
        <v>2</v>
      </c>
      <c r="W201">
        <v>4</v>
      </c>
      <c r="X201">
        <v>6</v>
      </c>
      <c r="Y201">
        <v>2</v>
      </c>
      <c r="Z201">
        <v>3</v>
      </c>
      <c r="AA201">
        <v>20.309999999999999</v>
      </c>
      <c r="AB201">
        <v>20.309999999999999</v>
      </c>
      <c r="AC201">
        <v>1525.84</v>
      </c>
      <c r="AD201">
        <v>1</v>
      </c>
      <c r="AI201">
        <v>5</v>
      </c>
      <c r="AJ201">
        <v>2</v>
      </c>
      <c r="AK201">
        <v>4</v>
      </c>
      <c r="AL201">
        <v>5</v>
      </c>
      <c r="AM201">
        <v>3</v>
      </c>
      <c r="AN201">
        <v>5</v>
      </c>
      <c r="AO201">
        <v>3</v>
      </c>
      <c r="AP201">
        <v>2</v>
      </c>
      <c r="AQ201">
        <v>2</v>
      </c>
      <c r="AR201">
        <v>1</v>
      </c>
      <c r="AS201">
        <v>2</v>
      </c>
      <c r="AT201">
        <v>3</v>
      </c>
      <c r="AU201">
        <v>1</v>
      </c>
      <c r="AV201">
        <v>2</v>
      </c>
      <c r="AW201">
        <v>3</v>
      </c>
      <c r="AX201">
        <v>3</v>
      </c>
      <c r="AY201">
        <v>4</v>
      </c>
      <c r="AZ201">
        <v>5</v>
      </c>
      <c r="BA201">
        <v>4</v>
      </c>
      <c r="BB201">
        <v>3</v>
      </c>
      <c r="BC201">
        <v>1</v>
      </c>
      <c r="BF201" t="s">
        <v>154</v>
      </c>
    </row>
    <row r="202" spans="1:58" x14ac:dyDescent="0.25">
      <c r="A202" s="2">
        <v>43672.911296296297</v>
      </c>
      <c r="B202" s="2">
        <v>43672.926111111112</v>
      </c>
      <c r="C202">
        <v>0</v>
      </c>
      <c r="D202" t="s">
        <v>947</v>
      </c>
      <c r="E202">
        <v>100</v>
      </c>
      <c r="F202">
        <v>1280</v>
      </c>
      <c r="G202">
        <v>1</v>
      </c>
      <c r="H202" s="2">
        <v>43672.926122685189</v>
      </c>
      <c r="I202" t="s">
        <v>948</v>
      </c>
      <c r="N202">
        <v>30.095901489257798</v>
      </c>
      <c r="O202">
        <v>-94.168899536132798</v>
      </c>
      <c r="P202" t="s">
        <v>151</v>
      </c>
      <c r="Q202" t="s">
        <v>152</v>
      </c>
      <c r="R202">
        <v>1</v>
      </c>
      <c r="S202" t="s">
        <v>949</v>
      </c>
      <c r="T202">
        <v>1</v>
      </c>
      <c r="U202">
        <v>69</v>
      </c>
      <c r="V202">
        <v>2</v>
      </c>
      <c r="W202">
        <v>5</v>
      </c>
      <c r="X202">
        <v>5</v>
      </c>
      <c r="Y202">
        <v>2</v>
      </c>
      <c r="Z202">
        <v>2</v>
      </c>
      <c r="AI202">
        <v>5</v>
      </c>
      <c r="AJ202">
        <v>5</v>
      </c>
      <c r="AK202">
        <v>1</v>
      </c>
      <c r="AL202">
        <v>2</v>
      </c>
      <c r="AM202">
        <v>5</v>
      </c>
      <c r="AN202">
        <v>2</v>
      </c>
      <c r="AO202">
        <v>1</v>
      </c>
      <c r="AP202">
        <v>4</v>
      </c>
      <c r="AQ202">
        <v>1</v>
      </c>
      <c r="AR202">
        <v>2</v>
      </c>
      <c r="AS202">
        <v>1</v>
      </c>
      <c r="AT202">
        <v>4</v>
      </c>
      <c r="AU202">
        <v>3</v>
      </c>
      <c r="AV202">
        <v>3</v>
      </c>
      <c r="AW202">
        <v>3</v>
      </c>
      <c r="AX202">
        <v>4</v>
      </c>
      <c r="AY202">
        <v>4</v>
      </c>
      <c r="AZ202">
        <v>5</v>
      </c>
      <c r="BA202">
        <v>5</v>
      </c>
      <c r="BB202">
        <v>5</v>
      </c>
      <c r="BC202">
        <v>1</v>
      </c>
      <c r="BE202" t="s">
        <v>950</v>
      </c>
      <c r="BF202" t="s">
        <v>158</v>
      </c>
    </row>
    <row r="203" spans="1:58" x14ac:dyDescent="0.25">
      <c r="A203" s="2">
        <v>43672.916539351849</v>
      </c>
      <c r="B203" s="2">
        <v>43672.929918981485</v>
      </c>
      <c r="C203">
        <v>0</v>
      </c>
      <c r="D203" t="s">
        <v>951</v>
      </c>
      <c r="E203">
        <v>100</v>
      </c>
      <c r="F203">
        <v>1156</v>
      </c>
      <c r="G203">
        <v>1</v>
      </c>
      <c r="H203" s="2">
        <v>43672.929930555554</v>
      </c>
      <c r="I203" t="s">
        <v>952</v>
      </c>
      <c r="N203">
        <v>41.940902709960902</v>
      </c>
      <c r="O203">
        <v>-87.6531982421875</v>
      </c>
      <c r="P203" t="s">
        <v>151</v>
      </c>
      <c r="Q203" t="s">
        <v>152</v>
      </c>
      <c r="R203">
        <v>1</v>
      </c>
      <c r="S203" t="s">
        <v>953</v>
      </c>
      <c r="T203">
        <v>1</v>
      </c>
      <c r="U203">
        <v>36</v>
      </c>
      <c r="V203">
        <v>2</v>
      </c>
      <c r="W203">
        <v>5</v>
      </c>
      <c r="X203">
        <v>7</v>
      </c>
      <c r="Y203">
        <v>6</v>
      </c>
      <c r="Z203">
        <v>5</v>
      </c>
      <c r="AE203">
        <v>0</v>
      </c>
      <c r="AF203">
        <v>0</v>
      </c>
      <c r="AG203">
        <v>248.74299999999999</v>
      </c>
      <c r="AH203">
        <v>0</v>
      </c>
      <c r="AI203">
        <v>3</v>
      </c>
      <c r="AJ203">
        <v>3</v>
      </c>
      <c r="AK203">
        <v>5</v>
      </c>
      <c r="AL203">
        <v>2</v>
      </c>
      <c r="AM203">
        <v>4</v>
      </c>
      <c r="AN203">
        <v>2</v>
      </c>
      <c r="AO203">
        <v>3</v>
      </c>
      <c r="AP203">
        <v>3</v>
      </c>
      <c r="AQ203">
        <v>1</v>
      </c>
      <c r="AR203">
        <v>5</v>
      </c>
      <c r="AS203">
        <v>4</v>
      </c>
      <c r="AT203">
        <v>3</v>
      </c>
      <c r="AU203">
        <v>2</v>
      </c>
      <c r="AV203">
        <v>4</v>
      </c>
      <c r="AW203">
        <v>3</v>
      </c>
      <c r="AX203">
        <v>5</v>
      </c>
      <c r="AY203">
        <v>4</v>
      </c>
      <c r="AZ203">
        <v>5</v>
      </c>
      <c r="BA203">
        <v>2</v>
      </c>
      <c r="BB203">
        <v>1</v>
      </c>
      <c r="BC203">
        <v>1</v>
      </c>
      <c r="BF203" t="s">
        <v>189</v>
      </c>
    </row>
    <row r="204" spans="1:58" x14ac:dyDescent="0.25">
      <c r="A204" s="2">
        <v>43672.868900462963</v>
      </c>
      <c r="B204" s="2">
        <v>43672.936400462961</v>
      </c>
      <c r="C204">
        <v>0</v>
      </c>
      <c r="D204" t="s">
        <v>954</v>
      </c>
      <c r="E204">
        <v>100</v>
      </c>
      <c r="F204">
        <v>5831</v>
      </c>
      <c r="G204">
        <v>1</v>
      </c>
      <c r="H204" s="2">
        <v>43672.936400462961</v>
      </c>
      <c r="I204" t="s">
        <v>955</v>
      </c>
      <c r="N204">
        <v>44.935394287109297</v>
      </c>
      <c r="O204">
        <v>-93.169403076171804</v>
      </c>
      <c r="P204" t="s">
        <v>151</v>
      </c>
      <c r="Q204" t="s">
        <v>152</v>
      </c>
      <c r="R204">
        <v>1</v>
      </c>
      <c r="S204" t="s">
        <v>956</v>
      </c>
      <c r="T204">
        <v>1</v>
      </c>
      <c r="U204">
        <v>53</v>
      </c>
      <c r="V204">
        <v>2</v>
      </c>
      <c r="W204">
        <v>5</v>
      </c>
      <c r="X204">
        <v>6</v>
      </c>
      <c r="Y204">
        <v>2</v>
      </c>
      <c r="Z204">
        <v>4</v>
      </c>
      <c r="AA204">
        <v>323.23500000000001</v>
      </c>
      <c r="AB204">
        <v>380.06799999999998</v>
      </c>
      <c r="AC204">
        <v>1926.633</v>
      </c>
      <c r="AD204">
        <v>2</v>
      </c>
      <c r="AI204">
        <v>2</v>
      </c>
      <c r="AJ204">
        <v>2</v>
      </c>
      <c r="AK204">
        <v>4</v>
      </c>
      <c r="AL204">
        <v>5</v>
      </c>
      <c r="AM204">
        <v>5</v>
      </c>
      <c r="AN204">
        <v>5</v>
      </c>
      <c r="AO204">
        <v>1</v>
      </c>
      <c r="AP204">
        <v>5</v>
      </c>
      <c r="AQ204">
        <v>5</v>
      </c>
      <c r="AR204">
        <v>2</v>
      </c>
      <c r="AS204">
        <v>3</v>
      </c>
      <c r="AT204">
        <v>3</v>
      </c>
      <c r="AU204">
        <v>3</v>
      </c>
      <c r="AV204">
        <v>2</v>
      </c>
      <c r="AW204">
        <v>1</v>
      </c>
      <c r="AX204">
        <v>3</v>
      </c>
      <c r="AY204">
        <v>2</v>
      </c>
      <c r="AZ204">
        <v>2</v>
      </c>
      <c r="BA204">
        <v>5</v>
      </c>
      <c r="BB204">
        <v>5</v>
      </c>
      <c r="BC204">
        <v>1</v>
      </c>
      <c r="BF204" t="s">
        <v>154</v>
      </c>
    </row>
    <row r="205" spans="1:58" x14ac:dyDescent="0.25">
      <c r="A205" s="2">
        <v>43672.907152777778</v>
      </c>
      <c r="B205" s="2">
        <v>43672.945115740738</v>
      </c>
      <c r="C205">
        <v>0</v>
      </c>
      <c r="D205" t="s">
        <v>957</v>
      </c>
      <c r="E205">
        <v>100</v>
      </c>
      <c r="F205">
        <v>3280</v>
      </c>
      <c r="G205">
        <v>1</v>
      </c>
      <c r="H205" s="2">
        <v>43672.945127314815</v>
      </c>
      <c r="I205" t="s">
        <v>958</v>
      </c>
      <c r="N205">
        <v>11.0054931640625</v>
      </c>
      <c r="O205">
        <v>76.966094970703097</v>
      </c>
      <c r="P205" t="s">
        <v>151</v>
      </c>
      <c r="Q205" t="s">
        <v>152</v>
      </c>
      <c r="R205">
        <v>1</v>
      </c>
      <c r="S205" t="s">
        <v>959</v>
      </c>
      <c r="T205">
        <v>1</v>
      </c>
      <c r="U205">
        <v>40</v>
      </c>
      <c r="V205">
        <v>1</v>
      </c>
      <c r="W205">
        <v>2</v>
      </c>
      <c r="X205">
        <v>9</v>
      </c>
      <c r="Y205">
        <v>2</v>
      </c>
      <c r="Z205">
        <v>5</v>
      </c>
      <c r="AE205">
        <v>0</v>
      </c>
      <c r="AF205">
        <v>0</v>
      </c>
      <c r="AG205">
        <v>206.35</v>
      </c>
      <c r="AH205">
        <v>0</v>
      </c>
      <c r="AI205">
        <v>2</v>
      </c>
      <c r="AJ205">
        <v>3</v>
      </c>
      <c r="AK205">
        <v>2</v>
      </c>
      <c r="AL205">
        <v>2</v>
      </c>
      <c r="AM205">
        <v>2</v>
      </c>
      <c r="AN205">
        <v>1</v>
      </c>
      <c r="AO205">
        <v>2</v>
      </c>
      <c r="AP205">
        <v>3</v>
      </c>
      <c r="AQ205">
        <v>5</v>
      </c>
      <c r="AR205">
        <v>1</v>
      </c>
      <c r="AS205">
        <v>5</v>
      </c>
      <c r="AT205">
        <v>2</v>
      </c>
      <c r="AU205">
        <v>5</v>
      </c>
      <c r="AV205">
        <v>5</v>
      </c>
      <c r="AW205">
        <v>5</v>
      </c>
      <c r="AX205">
        <v>5</v>
      </c>
      <c r="AY205">
        <v>3</v>
      </c>
      <c r="AZ205">
        <v>4</v>
      </c>
      <c r="BA205">
        <v>4</v>
      </c>
      <c r="BB205">
        <v>5</v>
      </c>
      <c r="BC205">
        <v>1</v>
      </c>
      <c r="BF205" t="s">
        <v>189</v>
      </c>
    </row>
    <row r="206" spans="1:58" x14ac:dyDescent="0.25">
      <c r="A206" s="2">
        <v>43672.905532407407</v>
      </c>
      <c r="B206" s="2">
        <v>43672.94636574074</v>
      </c>
      <c r="C206">
        <v>0</v>
      </c>
      <c r="D206" t="s">
        <v>960</v>
      </c>
      <c r="E206">
        <v>100</v>
      </c>
      <c r="F206">
        <v>3528</v>
      </c>
      <c r="G206">
        <v>1</v>
      </c>
      <c r="H206" s="2">
        <v>43672.946377314816</v>
      </c>
      <c r="I206" t="s">
        <v>961</v>
      </c>
      <c r="N206">
        <v>18.5133056640625</v>
      </c>
      <c r="O206">
        <v>73.849899291992102</v>
      </c>
      <c r="P206" t="s">
        <v>151</v>
      </c>
      <c r="Q206" t="s">
        <v>152</v>
      </c>
      <c r="R206">
        <v>1</v>
      </c>
      <c r="S206" t="s">
        <v>962</v>
      </c>
      <c r="T206">
        <v>1</v>
      </c>
      <c r="U206">
        <v>35</v>
      </c>
      <c r="V206">
        <v>1</v>
      </c>
      <c r="W206">
        <v>2</v>
      </c>
      <c r="X206">
        <v>7</v>
      </c>
      <c r="Y206">
        <v>3</v>
      </c>
      <c r="Z206">
        <v>6</v>
      </c>
      <c r="AA206">
        <v>38.792000000000002</v>
      </c>
      <c r="AB206">
        <v>107.624</v>
      </c>
      <c r="AC206">
        <v>495.74099999999999</v>
      </c>
      <c r="AD206">
        <v>9</v>
      </c>
      <c r="AI206">
        <v>5</v>
      </c>
      <c r="AJ206">
        <v>4</v>
      </c>
      <c r="AK206">
        <v>2</v>
      </c>
      <c r="AL206">
        <v>5</v>
      </c>
      <c r="AM206">
        <v>3</v>
      </c>
      <c r="AN206">
        <v>2</v>
      </c>
      <c r="AO206">
        <v>3</v>
      </c>
      <c r="AP206">
        <v>2</v>
      </c>
      <c r="AQ206">
        <v>1</v>
      </c>
      <c r="AR206">
        <v>1</v>
      </c>
      <c r="AS206">
        <v>5</v>
      </c>
      <c r="AT206">
        <v>3</v>
      </c>
      <c r="AU206">
        <v>3</v>
      </c>
      <c r="AV206">
        <v>2</v>
      </c>
      <c r="AW206">
        <v>3</v>
      </c>
      <c r="AX206">
        <v>5</v>
      </c>
      <c r="AY206">
        <v>4</v>
      </c>
      <c r="AZ206">
        <v>1</v>
      </c>
      <c r="BA206">
        <v>4</v>
      </c>
      <c r="BB206">
        <v>5</v>
      </c>
      <c r="BC206">
        <v>1</v>
      </c>
      <c r="BF206" t="s">
        <v>154</v>
      </c>
    </row>
    <row r="207" spans="1:58" x14ac:dyDescent="0.25">
      <c r="A207" s="2"/>
      <c r="B207" s="2"/>
      <c r="H207" s="2"/>
    </row>
    <row r="208" spans="1:58" x14ac:dyDescent="0.25">
      <c r="A208" s="2"/>
      <c r="B208" s="2"/>
      <c r="H208" s="2"/>
    </row>
    <row r="209" spans="1:8" x14ac:dyDescent="0.25">
      <c r="A209" s="2"/>
      <c r="B209" s="2"/>
      <c r="H20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Calc</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2019-07-21T18:54:48Z</dcterms:created>
  <dcterms:modified xsi:type="dcterms:W3CDTF">2019-07-27T21:49:21Z</dcterms:modified>
</cp:coreProperties>
</file>