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XmR chart" sheetId="2" r:id="rId5"/>
  </sheets>
  <definedNames/>
  <calcPr/>
</workbook>
</file>

<file path=xl/sharedStrings.xml><?xml version="1.0" encoding="utf-8"?>
<sst xmlns="http://schemas.openxmlformats.org/spreadsheetml/2006/main" count="29" uniqueCount="26">
  <si>
    <t>Sample</t>
  </si>
  <si>
    <t>X</t>
  </si>
  <si>
    <t>mR</t>
  </si>
  <si>
    <t>Notes</t>
  </si>
  <si>
    <t>Resistance in Megohms</t>
  </si>
  <si>
    <t>Mean</t>
  </si>
  <si>
    <t>UPL</t>
  </si>
  <si>
    <t>LPL</t>
  </si>
  <si>
    <t>Ave. mR</t>
  </si>
  <si>
    <t>URL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</si>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</sst>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49" xfId="0" applyAlignment="1" applyFont="1" applyNumberFormat="1">
      <alignment horizontal="left" vertical="bottom"/>
    </xf>
    <xf borderId="0" fillId="0" fontId="2" numFmtId="164" xfId="0" applyFont="1" applyNumberForma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'XmR chart'!$B$1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'XmR chart'!$A$2:$A$17</c:f>
            </c:strRef>
          </c:cat>
          <c:val>
            <c:numRef>
              <c:f>'XmR chart'!$B$2:$B$17</c:f>
              <c:numCache/>
            </c:numRef>
          </c:val>
          <c:smooth val="0"/>
        </c:ser>
        <c:ser>
          <c:idx val="1"/>
          <c:order val="1"/>
          <c:tx>
            <c:strRef>
              <c:f>'XmR chart'!$C$1</c:f>
            </c:strRef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cat>
            <c:strRef>
              <c:f>'XmR chart'!$A$2:$A$17</c:f>
            </c:strRef>
          </c:cat>
          <c:val>
            <c:numRef>
              <c:f>'XmR chart'!$C$2:$C$17</c:f>
              <c:numCache/>
            </c:numRef>
          </c:val>
          <c:smooth val="0"/>
        </c:ser>
        <c:ser>
          <c:idx val="2"/>
          <c:order val="2"/>
          <c:tx>
            <c:strRef>
              <c:f>'XmR chart'!$D$1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'XmR chart'!$A$2:$A$17</c:f>
            </c:strRef>
          </c:cat>
          <c:val>
            <c:numRef>
              <c:f>'XmR chart'!$D$2:$D$17</c:f>
              <c:numCache/>
            </c:numRef>
          </c:val>
          <c:smooth val="0"/>
        </c:ser>
        <c:ser>
          <c:idx val="3"/>
          <c:order val="3"/>
          <c:tx>
            <c:strRef>
              <c:f>'XmR chart'!$E$1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'XmR chart'!$A$2:$A$17</c:f>
            </c:strRef>
          </c:cat>
          <c:val>
            <c:numRef>
              <c:f>'XmR chart'!$E$2:$E$17</c:f>
              <c:numCache/>
            </c:numRef>
          </c:val>
          <c:smooth val="0"/>
        </c:ser>
        <c:axId val="1185486233"/>
        <c:axId val="1736798049"/>
      </c:lineChart>
      <c:catAx>
        <c:axId val="1185486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798049"/>
      </c:catAx>
      <c:valAx>
        <c:axId val="1736798049"/>
        <c:scaling>
          <c:orientation val="minMax"/>
          <c:max val="5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Individual Value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48623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'XmR chart'!$F$1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'XmR chart'!$F$2:$F$17</c:f>
              <c:numCache/>
            </c:numRef>
          </c:val>
          <c:smooth val="0"/>
        </c:ser>
        <c:ser>
          <c:idx val="1"/>
          <c:order val="1"/>
          <c:tx>
            <c:strRef>
              <c:f>'XmR chart'!$G$1</c:f>
            </c:strRef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val>
            <c:numRef>
              <c:f>'XmR chart'!$G$2:$G$17</c:f>
              <c:numCache/>
            </c:numRef>
          </c:val>
          <c:smooth val="0"/>
        </c:ser>
        <c:ser>
          <c:idx val="2"/>
          <c:order val="2"/>
          <c:tx>
            <c:strRef>
              <c:f>'XmR chart'!$H$1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'XmR chart'!$H$2:$H$17</c:f>
              <c:numCache/>
            </c:numRef>
          </c:val>
          <c:smooth val="0"/>
        </c:ser>
        <c:axId val="58643814"/>
        <c:axId val="2070013039"/>
      </c:lineChart>
      <c:catAx>
        <c:axId val="5864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013039"/>
      </c:catAx>
      <c:valAx>
        <c:axId val="2070013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Moving Range (mR)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43814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0</xdr:row>
      <xdr:rowOff>47625</xdr:rowOff>
    </xdr:from>
    <xdr:ext cx="5715000" cy="1828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400050</xdr:colOff>
      <xdr:row>9</xdr:row>
      <xdr:rowOff>95250</xdr:rowOff>
    </xdr:from>
    <xdr:ext cx="5715000" cy="1828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1.0</v>
      </c>
      <c r="B2" s="3">
        <v>5045.0</v>
      </c>
      <c r="D2" s="3" t="s">
        <v>4</v>
      </c>
    </row>
    <row r="3">
      <c r="A3" s="1">
        <v>2.0</v>
      </c>
      <c r="B3" s="3">
        <v>4350.0</v>
      </c>
      <c r="C3" s="4">
        <v>695.0</v>
      </c>
    </row>
    <row r="4">
      <c r="A4" s="1">
        <v>3.0</v>
      </c>
      <c r="B4" s="3">
        <v>4350.0</v>
      </c>
      <c r="C4" s="4">
        <v>0.0</v>
      </c>
    </row>
    <row r="5">
      <c r="A5" s="1">
        <v>4.0</v>
      </c>
      <c r="B5" s="3">
        <v>3975.0</v>
      </c>
      <c r="C5" s="4">
        <v>375.0</v>
      </c>
    </row>
    <row r="6">
      <c r="A6" s="1">
        <v>5.0</v>
      </c>
      <c r="B6" s="3">
        <v>4290.0</v>
      </c>
      <c r="C6" s="4">
        <v>315.0</v>
      </c>
    </row>
    <row r="7">
      <c r="A7" s="1">
        <v>6.0</v>
      </c>
      <c r="B7" s="3">
        <v>4430.0</v>
      </c>
      <c r="C7" s="4">
        <v>140.0</v>
      </c>
    </row>
    <row r="8">
      <c r="A8" s="1">
        <v>7.0</v>
      </c>
      <c r="B8" s="3">
        <v>4485.0</v>
      </c>
      <c r="C8" s="4">
        <v>55.0</v>
      </c>
    </row>
    <row r="9">
      <c r="A9" s="1">
        <v>8.0</v>
      </c>
      <c r="B9" s="3">
        <v>4285.0</v>
      </c>
      <c r="C9" s="4">
        <v>200.0</v>
      </c>
    </row>
    <row r="10">
      <c r="A10" s="1">
        <v>9.0</v>
      </c>
      <c r="B10" s="3">
        <v>3980.0</v>
      </c>
      <c r="C10" s="4">
        <v>305.0</v>
      </c>
    </row>
    <row r="11">
      <c r="A11" s="1">
        <v>10.0</v>
      </c>
      <c r="B11" s="3">
        <v>3925.0</v>
      </c>
      <c r="C11" s="4">
        <v>55.0</v>
      </c>
    </row>
    <row r="12">
      <c r="A12" s="1">
        <v>11.0</v>
      </c>
      <c r="B12" s="3">
        <v>3645.0</v>
      </c>
      <c r="C12" s="4">
        <v>280.0</v>
      </c>
    </row>
    <row r="13">
      <c r="A13" s="1">
        <v>12.0</v>
      </c>
      <c r="B13" s="3">
        <v>3760.0</v>
      </c>
      <c r="C13" s="4">
        <v>115.0</v>
      </c>
    </row>
    <row r="14">
      <c r="A14" s="1">
        <v>13.0</v>
      </c>
      <c r="B14" s="3">
        <v>3300.0</v>
      </c>
      <c r="C14" s="4">
        <v>460.0</v>
      </c>
    </row>
    <row r="15">
      <c r="A15" s="1">
        <v>14.0</v>
      </c>
      <c r="B15" s="3">
        <v>3685.0</v>
      </c>
      <c r="C15" s="4">
        <v>385.0</v>
      </c>
    </row>
    <row r="16">
      <c r="A16" s="1">
        <v>15.0</v>
      </c>
      <c r="B16" s="3">
        <v>3463.0</v>
      </c>
      <c r="C16" s="4">
        <v>222.0</v>
      </c>
    </row>
    <row r="17">
      <c r="A17" s="1">
        <v>16.0</v>
      </c>
      <c r="B17" s="3">
        <v>5200.0</v>
      </c>
      <c r="C17" s="4">
        <v>1737.0</v>
      </c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2</v>
      </c>
      <c r="G1" s="2" t="s">
        <v>8</v>
      </c>
      <c r="H1" s="2" t="s">
        <v>9</v>
      </c>
    </row>
    <row r="2">
      <c r="A2" s="6" t="s">
        <v>10</v>
      </c>
      <c r="B2" s="3">
        <v>5045.0</v>
      </c>
      <c r="C2" s="4">
        <f>average(B2:B17)</f>
        <v>4135.5</v>
      </c>
      <c r="D2" s="7">
        <f>round(C2+(2.66*G2),1)</f>
        <v>5082.2</v>
      </c>
      <c r="E2" s="7">
        <f>round(C2-(2.66*G2),1)</f>
        <v>3188.8</v>
      </c>
      <c r="G2" s="7">
        <f>round(average(F3:F17),1)</f>
        <v>355.9</v>
      </c>
      <c r="H2" s="7">
        <f>3.268*G2</f>
        <v>1163.0812</v>
      </c>
    </row>
    <row r="3">
      <c r="A3" s="6" t="s">
        <v>11</v>
      </c>
      <c r="B3" s="3">
        <v>4350.0</v>
      </c>
      <c r="C3" s="4">
        <f t="shared" ref="C3:E3" si="1">C2</f>
        <v>4135.5</v>
      </c>
      <c r="D3" s="7">
        <f t="shared" si="1"/>
        <v>5082.2</v>
      </c>
      <c r="E3" s="7">
        <f t="shared" si="1"/>
        <v>3188.8</v>
      </c>
      <c r="F3" s="4">
        <f t="shared" ref="F3:F17" si="4">abs(B2-B3)</f>
        <v>695</v>
      </c>
      <c r="G3" s="7">
        <f t="shared" ref="G3:H3" si="2">G2</f>
        <v>355.9</v>
      </c>
      <c r="H3" s="7">
        <f t="shared" si="2"/>
        <v>1163.0812</v>
      </c>
    </row>
    <row r="4">
      <c r="A4" s="6" t="s">
        <v>12</v>
      </c>
      <c r="B4" s="3">
        <v>4350.0</v>
      </c>
      <c r="C4" s="4">
        <f t="shared" ref="C4:E4" si="3">C3</f>
        <v>4135.5</v>
      </c>
      <c r="D4" s="7">
        <f t="shared" si="3"/>
        <v>5082.2</v>
      </c>
      <c r="E4" s="7">
        <f t="shared" si="3"/>
        <v>3188.8</v>
      </c>
      <c r="F4" s="4">
        <f t="shared" si="4"/>
        <v>0</v>
      </c>
      <c r="G4" s="7">
        <f t="shared" ref="G4:H4" si="5">G3</f>
        <v>355.9</v>
      </c>
      <c r="H4" s="7">
        <f t="shared" si="5"/>
        <v>1163.0812</v>
      </c>
    </row>
    <row r="5">
      <c r="A5" s="6" t="s">
        <v>13</v>
      </c>
      <c r="B5" s="3">
        <v>3975.0</v>
      </c>
      <c r="C5" s="4">
        <f t="shared" ref="C5:E5" si="6">C4</f>
        <v>4135.5</v>
      </c>
      <c r="D5" s="7">
        <f t="shared" si="6"/>
        <v>5082.2</v>
      </c>
      <c r="E5" s="7">
        <f t="shared" si="6"/>
        <v>3188.8</v>
      </c>
      <c r="F5" s="4">
        <f t="shared" si="4"/>
        <v>375</v>
      </c>
      <c r="G5" s="7">
        <f t="shared" ref="G5:H5" si="7">G4</f>
        <v>355.9</v>
      </c>
      <c r="H5" s="7">
        <f t="shared" si="7"/>
        <v>1163.0812</v>
      </c>
    </row>
    <row r="6">
      <c r="A6" s="6" t="s">
        <v>14</v>
      </c>
      <c r="B6" s="3">
        <v>4290.0</v>
      </c>
      <c r="C6" s="4">
        <f t="shared" ref="C6:E6" si="8">C5</f>
        <v>4135.5</v>
      </c>
      <c r="D6" s="7">
        <f t="shared" si="8"/>
        <v>5082.2</v>
      </c>
      <c r="E6" s="7">
        <f t="shared" si="8"/>
        <v>3188.8</v>
      </c>
      <c r="F6" s="4">
        <f t="shared" si="4"/>
        <v>315</v>
      </c>
      <c r="G6" s="7">
        <f t="shared" ref="G6:H6" si="9">G5</f>
        <v>355.9</v>
      </c>
      <c r="H6" s="7">
        <f t="shared" si="9"/>
        <v>1163.0812</v>
      </c>
    </row>
    <row r="7">
      <c r="A7" s="6" t="s">
        <v>15</v>
      </c>
      <c r="B7" s="3">
        <v>4430.0</v>
      </c>
      <c r="C7" s="4">
        <f t="shared" ref="C7:E7" si="10">C6</f>
        <v>4135.5</v>
      </c>
      <c r="D7" s="7">
        <f t="shared" si="10"/>
        <v>5082.2</v>
      </c>
      <c r="E7" s="7">
        <f t="shared" si="10"/>
        <v>3188.8</v>
      </c>
      <c r="F7" s="4">
        <f t="shared" si="4"/>
        <v>140</v>
      </c>
      <c r="G7" s="7">
        <f t="shared" ref="G7:H7" si="11">G6</f>
        <v>355.9</v>
      </c>
      <c r="H7" s="7">
        <f t="shared" si="11"/>
        <v>1163.0812</v>
      </c>
    </row>
    <row r="8">
      <c r="A8" s="6" t="s">
        <v>16</v>
      </c>
      <c r="B8" s="3">
        <v>4485.0</v>
      </c>
      <c r="C8" s="4">
        <f t="shared" ref="C8:E8" si="12">C7</f>
        <v>4135.5</v>
      </c>
      <c r="D8" s="7">
        <f t="shared" si="12"/>
        <v>5082.2</v>
      </c>
      <c r="E8" s="7">
        <f t="shared" si="12"/>
        <v>3188.8</v>
      </c>
      <c r="F8" s="4">
        <f t="shared" si="4"/>
        <v>55</v>
      </c>
      <c r="G8" s="7">
        <f t="shared" ref="G8:H8" si="13">G7</f>
        <v>355.9</v>
      </c>
      <c r="H8" s="7">
        <f t="shared" si="13"/>
        <v>1163.0812</v>
      </c>
    </row>
    <row r="9">
      <c r="A9" s="6" t="s">
        <v>17</v>
      </c>
      <c r="B9" s="3">
        <v>4285.0</v>
      </c>
      <c r="C9" s="4">
        <f t="shared" ref="C9:E9" si="14">C8</f>
        <v>4135.5</v>
      </c>
      <c r="D9" s="7">
        <f t="shared" si="14"/>
        <v>5082.2</v>
      </c>
      <c r="E9" s="7">
        <f t="shared" si="14"/>
        <v>3188.8</v>
      </c>
      <c r="F9" s="4">
        <f t="shared" si="4"/>
        <v>200</v>
      </c>
      <c r="G9" s="7">
        <f t="shared" ref="G9:H9" si="15">G8</f>
        <v>355.9</v>
      </c>
      <c r="H9" s="7">
        <f t="shared" si="15"/>
        <v>1163.0812</v>
      </c>
    </row>
    <row r="10">
      <c r="A10" s="6" t="s">
        <v>18</v>
      </c>
      <c r="B10" s="3">
        <v>3980.0</v>
      </c>
      <c r="C10" s="4">
        <f t="shared" ref="C10:E10" si="16">C9</f>
        <v>4135.5</v>
      </c>
      <c r="D10" s="7">
        <f t="shared" si="16"/>
        <v>5082.2</v>
      </c>
      <c r="E10" s="7">
        <f t="shared" si="16"/>
        <v>3188.8</v>
      </c>
      <c r="F10" s="4">
        <f t="shared" si="4"/>
        <v>305</v>
      </c>
      <c r="G10" s="7">
        <f t="shared" ref="G10:H10" si="17">G9</f>
        <v>355.9</v>
      </c>
      <c r="H10" s="7">
        <f t="shared" si="17"/>
        <v>1163.0812</v>
      </c>
    </row>
    <row r="11">
      <c r="A11" s="6" t="s">
        <v>19</v>
      </c>
      <c r="B11" s="3">
        <v>3925.0</v>
      </c>
      <c r="C11" s="4">
        <f t="shared" ref="C11:E11" si="18">C10</f>
        <v>4135.5</v>
      </c>
      <c r="D11" s="7">
        <f t="shared" si="18"/>
        <v>5082.2</v>
      </c>
      <c r="E11" s="7">
        <f t="shared" si="18"/>
        <v>3188.8</v>
      </c>
      <c r="F11" s="4">
        <f t="shared" si="4"/>
        <v>55</v>
      </c>
      <c r="G11" s="7">
        <f t="shared" ref="G11:H11" si="19">G10</f>
        <v>355.9</v>
      </c>
      <c r="H11" s="7">
        <f t="shared" si="19"/>
        <v>1163.0812</v>
      </c>
    </row>
    <row r="12">
      <c r="A12" s="6" t="s">
        <v>20</v>
      </c>
      <c r="B12" s="3">
        <v>3645.0</v>
      </c>
      <c r="C12" s="4">
        <f t="shared" ref="C12:E12" si="20">C11</f>
        <v>4135.5</v>
      </c>
      <c r="D12" s="7">
        <f t="shared" si="20"/>
        <v>5082.2</v>
      </c>
      <c r="E12" s="7">
        <f t="shared" si="20"/>
        <v>3188.8</v>
      </c>
      <c r="F12" s="4">
        <f t="shared" si="4"/>
        <v>280</v>
      </c>
      <c r="G12" s="7">
        <f t="shared" ref="G12:H12" si="21">G11</f>
        <v>355.9</v>
      </c>
      <c r="H12" s="7">
        <f t="shared" si="21"/>
        <v>1163.0812</v>
      </c>
    </row>
    <row r="13">
      <c r="A13" s="6" t="s">
        <v>21</v>
      </c>
      <c r="B13" s="3">
        <v>3760.0</v>
      </c>
      <c r="C13" s="4">
        <f t="shared" ref="C13:E13" si="22">C12</f>
        <v>4135.5</v>
      </c>
      <c r="D13" s="7">
        <f t="shared" si="22"/>
        <v>5082.2</v>
      </c>
      <c r="E13" s="7">
        <f t="shared" si="22"/>
        <v>3188.8</v>
      </c>
      <c r="F13" s="4">
        <f t="shared" si="4"/>
        <v>115</v>
      </c>
      <c r="G13" s="7">
        <f t="shared" ref="G13:H13" si="23">G12</f>
        <v>355.9</v>
      </c>
      <c r="H13" s="7">
        <f t="shared" si="23"/>
        <v>1163.0812</v>
      </c>
    </row>
    <row r="14">
      <c r="A14" s="6" t="s">
        <v>22</v>
      </c>
      <c r="B14" s="3">
        <v>3300.0</v>
      </c>
      <c r="C14" s="4">
        <f t="shared" ref="C14:E14" si="24">C13</f>
        <v>4135.5</v>
      </c>
      <c r="D14" s="7">
        <f t="shared" si="24"/>
        <v>5082.2</v>
      </c>
      <c r="E14" s="7">
        <f t="shared" si="24"/>
        <v>3188.8</v>
      </c>
      <c r="F14" s="4">
        <f t="shared" si="4"/>
        <v>460</v>
      </c>
      <c r="G14" s="7">
        <f t="shared" ref="G14:H14" si="25">G13</f>
        <v>355.9</v>
      </c>
      <c r="H14" s="7">
        <f t="shared" si="25"/>
        <v>1163.0812</v>
      </c>
    </row>
    <row r="15">
      <c r="A15" s="6" t="s">
        <v>23</v>
      </c>
      <c r="B15" s="3">
        <v>3685.0</v>
      </c>
      <c r="C15" s="4">
        <f t="shared" ref="C15:E15" si="26">C14</f>
        <v>4135.5</v>
      </c>
      <c r="D15" s="7">
        <f t="shared" si="26"/>
        <v>5082.2</v>
      </c>
      <c r="E15" s="7">
        <f t="shared" si="26"/>
        <v>3188.8</v>
      </c>
      <c r="F15" s="4">
        <f t="shared" si="4"/>
        <v>385</v>
      </c>
      <c r="G15" s="7">
        <f t="shared" ref="G15:H15" si="27">G14</f>
        <v>355.9</v>
      </c>
      <c r="H15" s="7">
        <f t="shared" si="27"/>
        <v>1163.0812</v>
      </c>
    </row>
    <row r="16">
      <c r="A16" s="6" t="s">
        <v>24</v>
      </c>
      <c r="B16" s="3">
        <v>3463.0</v>
      </c>
      <c r="C16" s="4">
        <f t="shared" ref="C16:E16" si="28">C15</f>
        <v>4135.5</v>
      </c>
      <c r="D16" s="7">
        <f t="shared" si="28"/>
        <v>5082.2</v>
      </c>
      <c r="E16" s="7">
        <f t="shared" si="28"/>
        <v>3188.8</v>
      </c>
      <c r="F16" s="4">
        <f t="shared" si="4"/>
        <v>222</v>
      </c>
      <c r="G16" s="7">
        <f t="shared" ref="G16:H16" si="29">G15</f>
        <v>355.9</v>
      </c>
      <c r="H16" s="7">
        <f t="shared" si="29"/>
        <v>1163.0812</v>
      </c>
    </row>
    <row r="17">
      <c r="A17" s="6" t="s">
        <v>25</v>
      </c>
      <c r="B17" s="3">
        <v>5200.0</v>
      </c>
      <c r="C17" s="4">
        <f t="shared" ref="C17:E17" si="30">C16</f>
        <v>4135.5</v>
      </c>
      <c r="D17" s="7">
        <f t="shared" si="30"/>
        <v>5082.2</v>
      </c>
      <c r="E17" s="7">
        <f t="shared" si="30"/>
        <v>3188.8</v>
      </c>
      <c r="F17" s="4">
        <f t="shared" si="4"/>
        <v>1737</v>
      </c>
      <c r="G17" s="7">
        <f t="shared" ref="G17:H17" si="31">G16</f>
        <v>355.9</v>
      </c>
      <c r="H17" s="7">
        <f t="shared" si="31"/>
        <v>1163.0812</v>
      </c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