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ie\HW-Numerical-Physics-201718\"/>
    </mc:Choice>
  </mc:AlternateContent>
  <bookViews>
    <workbookView minimized="1" xWindow="0" yWindow="0" windowWidth="16760" windowHeight="6600"/>
  </bookViews>
  <sheets>
    <sheet name="ex2-results-plot" sheetId="2" r:id="rId1"/>
    <sheet name="ex6-performance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O62" i="2"/>
  <c r="N2" i="2"/>
  <c r="N10" i="2"/>
  <c r="N18" i="2"/>
  <c r="N26" i="2"/>
  <c r="N34" i="2"/>
  <c r="N42" i="2"/>
  <c r="N50" i="2"/>
  <c r="N58" i="2"/>
  <c r="N66" i="2"/>
  <c r="N74" i="2"/>
  <c r="N82" i="2"/>
  <c r="N90" i="2"/>
  <c r="N98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P2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P46" i="2"/>
  <c r="P48" i="2"/>
  <c r="P50" i="2"/>
  <c r="P52" i="2"/>
  <c r="P54" i="2"/>
  <c r="P56" i="2"/>
  <c r="P58" i="2"/>
  <c r="P60" i="2"/>
  <c r="P62" i="2"/>
  <c r="P64" i="2"/>
  <c r="P66" i="2"/>
  <c r="P68" i="2"/>
  <c r="P70" i="2"/>
  <c r="P72" i="2"/>
  <c r="P74" i="2"/>
  <c r="P76" i="2"/>
  <c r="P78" i="2"/>
  <c r="P80" i="2"/>
  <c r="P82" i="2"/>
  <c r="P84" i="2"/>
  <c r="P86" i="2"/>
  <c r="P88" i="2"/>
  <c r="P90" i="2"/>
  <c r="P92" i="2"/>
  <c r="P94" i="2"/>
  <c r="P96" i="2"/>
  <c r="P98" i="2"/>
  <c r="P100" i="2"/>
  <c r="P102" i="2"/>
  <c r="O2" i="2"/>
  <c r="O6" i="2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6" i="2"/>
  <c r="O70" i="2"/>
  <c r="O74" i="2"/>
  <c r="O78" i="2"/>
  <c r="O82" i="2"/>
  <c r="O86" i="2"/>
  <c r="O90" i="2"/>
  <c r="O94" i="2"/>
  <c r="O98" i="2"/>
  <c r="O102" i="2"/>
</calcChain>
</file>

<file path=xl/sharedStrings.xml><?xml version="1.0" encoding="utf-8"?>
<sst xmlns="http://schemas.openxmlformats.org/spreadsheetml/2006/main" count="14" uniqueCount="7">
  <si>
    <t>t</t>
  </si>
  <si>
    <t>N</t>
  </si>
  <si>
    <t>N1</t>
  </si>
  <si>
    <t>N2</t>
  </si>
  <si>
    <t>N3</t>
  </si>
  <si>
    <t>N4</t>
  </si>
  <si>
    <t>ACCR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</si>
</sst>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73417155004827E-2"/>
          <c:y val="2.5596276905177427E-2"/>
          <c:w val="0.92085411392847649"/>
          <c:h val="0.86007154864804203"/>
        </c:manualLayout>
      </c:layout>
      <c:lineChart>
        <c:grouping val="standard"/>
        <c:varyColors val="0"/>
        <c:ser>
          <c:idx val="0"/>
          <c:order val="0"/>
          <c:tx>
            <c:strRef>
              <c:f>'ex2-results-plot'!$N$1</c:f>
              <c:strCache>
                <c:ptCount val="1"/>
                <c:pt idx="0">
                  <c:v>N1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'ex2-results-plot'!$M$2:$M$102</c:f>
              <c:numCache>
                <c:formatCode>0.00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'ex2-results-plot'!$N$2:$N$102</c:f>
              <c:numCache>
                <c:formatCode>General</c:formatCode>
                <c:ptCount val="101"/>
                <c:pt idx="0">
                  <c:v>100</c:v>
                </c:pt>
                <c:pt idx="8">
                  <c:v>60</c:v>
                </c:pt>
                <c:pt idx="16">
                  <c:v>36</c:v>
                </c:pt>
                <c:pt idx="24">
                  <c:v>21.6</c:v>
                </c:pt>
                <c:pt idx="32">
                  <c:v>12.96</c:v>
                </c:pt>
                <c:pt idx="40">
                  <c:v>7.7759999999999998</c:v>
                </c:pt>
                <c:pt idx="48">
                  <c:v>4.6655999999999898</c:v>
                </c:pt>
                <c:pt idx="56">
                  <c:v>2.7993599999999899</c:v>
                </c:pt>
                <c:pt idx="64">
                  <c:v>1.67961599999999</c:v>
                </c:pt>
                <c:pt idx="72">
                  <c:v>1.0077695999999901</c:v>
                </c:pt>
                <c:pt idx="80">
                  <c:v>0.60466175999999905</c:v>
                </c:pt>
                <c:pt idx="88">
                  <c:v>0.36279705599999901</c:v>
                </c:pt>
                <c:pt idx="96">
                  <c:v>0.21767823359999899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2-4F19-A414-8FBD06478667}"/>
            </c:ext>
          </c:extLst>
        </c:ser>
        <c:ser>
          <c:idx val="1"/>
          <c:order val="1"/>
          <c:tx>
            <c:strRef>
              <c:f>'ex2-results-plot'!$O$1</c:f>
              <c:strCache>
                <c:ptCount val="1"/>
                <c:pt idx="0">
                  <c:v>N2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'ex2-results-plot'!$M$2:$M$102</c:f>
              <c:numCache>
                <c:formatCode>0.00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'ex2-results-plot'!$O$2:$O$102</c:f>
              <c:numCache>
                <c:formatCode>General</c:formatCode>
                <c:ptCount val="101"/>
                <c:pt idx="0">
                  <c:v>100</c:v>
                </c:pt>
                <c:pt idx="4">
                  <c:v>80</c:v>
                </c:pt>
                <c:pt idx="8">
                  <c:v>64</c:v>
                </c:pt>
                <c:pt idx="12">
                  <c:v>51.2</c:v>
                </c:pt>
                <c:pt idx="16">
                  <c:v>40.96</c:v>
                </c:pt>
                <c:pt idx="20">
                  <c:v>32.768000000000001</c:v>
                </c:pt>
                <c:pt idx="24">
                  <c:v>26.214400000000001</c:v>
                </c:pt>
                <c:pt idx="28">
                  <c:v>20.971520000000002</c:v>
                </c:pt>
                <c:pt idx="32">
                  <c:v>16.777215999999999</c:v>
                </c:pt>
                <c:pt idx="36">
                  <c:v>13.421772799999999</c:v>
                </c:pt>
                <c:pt idx="40">
                  <c:v>10.73741824</c:v>
                </c:pt>
                <c:pt idx="44">
                  <c:v>8.5899345920000005</c:v>
                </c:pt>
                <c:pt idx="48">
                  <c:v>6.8719476736000003</c:v>
                </c:pt>
                <c:pt idx="52">
                  <c:v>5.4975581388799997</c:v>
                </c:pt>
                <c:pt idx="56">
                  <c:v>4.3980465111039999</c:v>
                </c:pt>
                <c:pt idx="60">
                  <c:v>3.5184372088832001</c:v>
                </c:pt>
                <c:pt idx="64">
                  <c:v>2.81474976710656</c:v>
                </c:pt>
                <c:pt idx="68">
                  <c:v>2.2517998136852402</c:v>
                </c:pt>
                <c:pt idx="72">
                  <c:v>1.8014398509481899</c:v>
                </c:pt>
                <c:pt idx="76">
                  <c:v>1.4411518807585499</c:v>
                </c:pt>
                <c:pt idx="80">
                  <c:v>1.15292150460684</c:v>
                </c:pt>
                <c:pt idx="84">
                  <c:v>0.922337203685477</c:v>
                </c:pt>
                <c:pt idx="88">
                  <c:v>0.73786976294838202</c:v>
                </c:pt>
                <c:pt idx="92">
                  <c:v>0.59029581035870504</c:v>
                </c:pt>
                <c:pt idx="96">
                  <c:v>0.47223664828696399</c:v>
                </c:pt>
                <c:pt idx="100">
                  <c:v>0.37778931862957099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2-4F19-A414-8FBD06478667}"/>
            </c:ext>
          </c:extLst>
        </c:ser>
        <c:ser>
          <c:idx val="2"/>
          <c:order val="2"/>
          <c:tx>
            <c:strRef>
              <c:f>'ex2-results-plot'!$P$1</c:f>
              <c:strCache>
                <c:ptCount val="1"/>
                <c:pt idx="0">
                  <c:v>N3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'ex2-results-plot'!$M$2:$M$102</c:f>
              <c:numCache>
                <c:formatCode>0.00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'ex2-results-plot'!$P$2:$P$102</c:f>
              <c:numCache>
                <c:formatCode>General</c:formatCode>
                <c:ptCount val="101"/>
                <c:pt idx="0">
                  <c:v>100</c:v>
                </c:pt>
                <c:pt idx="2">
                  <c:v>90</c:v>
                </c:pt>
                <c:pt idx="4">
                  <c:v>81</c:v>
                </c:pt>
                <c:pt idx="6">
                  <c:v>72.900000000000006</c:v>
                </c:pt>
                <c:pt idx="8">
                  <c:v>65.61</c:v>
                </c:pt>
                <c:pt idx="10">
                  <c:v>59.048999999999999</c:v>
                </c:pt>
                <c:pt idx="12">
                  <c:v>53.144100000000002</c:v>
                </c:pt>
                <c:pt idx="14">
                  <c:v>47.829689999999999</c:v>
                </c:pt>
                <c:pt idx="16">
                  <c:v>43.046720999999998</c:v>
                </c:pt>
                <c:pt idx="18">
                  <c:v>38.7420489</c:v>
                </c:pt>
                <c:pt idx="20">
                  <c:v>34.867844009999999</c:v>
                </c:pt>
                <c:pt idx="22">
                  <c:v>31.381059608999902</c:v>
                </c:pt>
                <c:pt idx="24">
                  <c:v>28.242953648099999</c:v>
                </c:pt>
                <c:pt idx="26">
                  <c:v>25.41865828329</c:v>
                </c:pt>
                <c:pt idx="28">
                  <c:v>22.876792454960999</c:v>
                </c:pt>
                <c:pt idx="30">
                  <c:v>20.589113209464799</c:v>
                </c:pt>
                <c:pt idx="32">
                  <c:v>18.530201888518398</c:v>
                </c:pt>
                <c:pt idx="34">
                  <c:v>16.677181699666502</c:v>
                </c:pt>
                <c:pt idx="36">
                  <c:v>15.0094635296999</c:v>
                </c:pt>
                <c:pt idx="38">
                  <c:v>13.508517176729899</c:v>
                </c:pt>
                <c:pt idx="40">
                  <c:v>12.157665459056901</c:v>
                </c:pt>
                <c:pt idx="42">
                  <c:v>10.941898913151199</c:v>
                </c:pt>
                <c:pt idx="44">
                  <c:v>9.8477090218361099</c:v>
                </c:pt>
                <c:pt idx="46">
                  <c:v>8.8629381196524992</c:v>
                </c:pt>
                <c:pt idx="48">
                  <c:v>7.9766443076872502</c:v>
                </c:pt>
                <c:pt idx="50">
                  <c:v>7.17897987691852</c:v>
                </c:pt>
                <c:pt idx="52">
                  <c:v>6.4610818892266701</c:v>
                </c:pt>
                <c:pt idx="54">
                  <c:v>5.8149737003039998</c:v>
                </c:pt>
                <c:pt idx="56">
                  <c:v>5.2334763302736</c:v>
                </c:pt>
                <c:pt idx="58">
                  <c:v>4.7101286972462404</c:v>
                </c:pt>
                <c:pt idx="60">
                  <c:v>4.2391158275216201</c:v>
                </c:pt>
                <c:pt idx="62">
                  <c:v>3.8152042447694501</c:v>
                </c:pt>
                <c:pt idx="64">
                  <c:v>3.4336838202925102</c:v>
                </c:pt>
                <c:pt idx="66">
                  <c:v>3.0903154382632598</c:v>
                </c:pt>
                <c:pt idx="68">
                  <c:v>2.78128389443693</c:v>
                </c:pt>
                <c:pt idx="70">
                  <c:v>2.5031555049932401</c:v>
                </c:pt>
                <c:pt idx="72">
                  <c:v>2.2528399544939099</c:v>
                </c:pt>
                <c:pt idx="74">
                  <c:v>2.0275559590445198</c:v>
                </c:pt>
                <c:pt idx="76">
                  <c:v>1.82480036314007</c:v>
                </c:pt>
                <c:pt idx="78">
                  <c:v>1.64232032682606</c:v>
                </c:pt>
                <c:pt idx="80">
                  <c:v>1.4780882941434501</c:v>
                </c:pt>
                <c:pt idx="82">
                  <c:v>1.3302794647291101</c:v>
                </c:pt>
                <c:pt idx="84">
                  <c:v>1.1972515182562</c:v>
                </c:pt>
                <c:pt idx="86">
                  <c:v>1.0775263664305801</c:v>
                </c:pt>
                <c:pt idx="88">
                  <c:v>0.96977372978752296</c:v>
                </c:pt>
                <c:pt idx="90">
                  <c:v>0.87279635680877099</c:v>
                </c:pt>
                <c:pt idx="92">
                  <c:v>0.78551672112789395</c:v>
                </c:pt>
                <c:pt idx="94">
                  <c:v>0.70696504901510404</c:v>
                </c:pt>
                <c:pt idx="96">
                  <c:v>0.63626854411359401</c:v>
                </c:pt>
                <c:pt idx="98">
                  <c:v>0.57264168970223395</c:v>
                </c:pt>
                <c:pt idx="100">
                  <c:v>0.51537752073201104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2-4F19-A414-8FBD06478667}"/>
            </c:ext>
          </c:extLst>
        </c:ser>
        <c:ser>
          <c:idx val="3"/>
          <c:order val="3"/>
          <c:tx>
            <c:strRef>
              <c:f>'ex2-results-plot'!$Q$1</c:f>
              <c:strCache>
                <c:ptCount val="1"/>
                <c:pt idx="0">
                  <c:v>N4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'ex2-results-plot'!$M$2:$M$102</c:f>
              <c:numCache>
                <c:formatCode>0.00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'ex2-results-plot'!$Q$2:$Q$102</c:f>
              <c:numCache>
                <c:formatCode>General</c:formatCode>
                <c:ptCount val="101"/>
                <c:pt idx="0">
                  <c:v>100</c:v>
                </c:pt>
                <c:pt idx="1">
                  <c:v>95</c:v>
                </c:pt>
                <c:pt idx="2">
                  <c:v>90.25</c:v>
                </c:pt>
                <c:pt idx="3">
                  <c:v>85.737499999999997</c:v>
                </c:pt>
                <c:pt idx="4">
                  <c:v>81.450625000000002</c:v>
                </c:pt>
                <c:pt idx="5">
                  <c:v>77.378093750000005</c:v>
                </c:pt>
                <c:pt idx="6">
                  <c:v>73.509189062499999</c:v>
                </c:pt>
                <c:pt idx="7">
                  <c:v>69.833729609374998</c:v>
                </c:pt>
                <c:pt idx="8">
                  <c:v>66.342043128906198</c:v>
                </c:pt>
                <c:pt idx="9">
                  <c:v>63.024940972460897</c:v>
                </c:pt>
                <c:pt idx="10">
                  <c:v>59.873693923837799</c:v>
                </c:pt>
                <c:pt idx="11">
                  <c:v>56.880009227645999</c:v>
                </c:pt>
                <c:pt idx="12">
                  <c:v>54.036008766263699</c:v>
                </c:pt>
                <c:pt idx="13">
                  <c:v>51.334208327950499</c:v>
                </c:pt>
                <c:pt idx="14">
                  <c:v>48.767497911552901</c:v>
                </c:pt>
                <c:pt idx="15">
                  <c:v>46.329123015975298</c:v>
                </c:pt>
                <c:pt idx="16">
                  <c:v>44.012666865176499</c:v>
                </c:pt>
                <c:pt idx="17">
                  <c:v>41.812033521917698</c:v>
                </c:pt>
                <c:pt idx="18">
                  <c:v>39.721431845821797</c:v>
                </c:pt>
                <c:pt idx="19">
                  <c:v>37.7353602535307</c:v>
                </c:pt>
                <c:pt idx="20">
                  <c:v>35.848592240854202</c:v>
                </c:pt>
                <c:pt idx="21">
                  <c:v>34.056162628811499</c:v>
                </c:pt>
                <c:pt idx="22">
                  <c:v>32.353354497370901</c:v>
                </c:pt>
                <c:pt idx="23">
                  <c:v>30.735686772502302</c:v>
                </c:pt>
                <c:pt idx="24">
                  <c:v>29.198902433877201</c:v>
                </c:pt>
                <c:pt idx="25">
                  <c:v>27.738957312183398</c:v>
                </c:pt>
                <c:pt idx="26">
                  <c:v>26.352009446574201</c:v>
                </c:pt>
                <c:pt idx="27">
                  <c:v>25.034408974245501</c:v>
                </c:pt>
                <c:pt idx="28">
                  <c:v>23.782688525533199</c:v>
                </c:pt>
                <c:pt idx="29">
                  <c:v>22.593554099256501</c:v>
                </c:pt>
                <c:pt idx="30">
                  <c:v>21.463876394293699</c:v>
                </c:pt>
                <c:pt idx="31">
                  <c:v>20.390682574578999</c:v>
                </c:pt>
                <c:pt idx="32">
                  <c:v>19.3711484458501</c:v>
                </c:pt>
                <c:pt idx="33">
                  <c:v>18.402591023557601</c:v>
                </c:pt>
                <c:pt idx="34">
                  <c:v>17.4824614723797</c:v>
                </c:pt>
                <c:pt idx="35">
                  <c:v>16.608338398760701</c:v>
                </c:pt>
                <c:pt idx="36">
                  <c:v>15.7779214788227</c:v>
                </c:pt>
                <c:pt idx="37">
                  <c:v>14.989025404881501</c:v>
                </c:pt>
                <c:pt idx="38">
                  <c:v>14.239574134637399</c:v>
                </c:pt>
                <c:pt idx="39">
                  <c:v>13.527595427905601</c:v>
                </c:pt>
                <c:pt idx="40">
                  <c:v>12.8512156565103</c:v>
                </c:pt>
                <c:pt idx="41">
                  <c:v>12.2086548736848</c:v>
                </c:pt>
                <c:pt idx="42">
                  <c:v>11.598222130000501</c:v>
                </c:pt>
                <c:pt idx="43">
                  <c:v>11.0183110235005</c:v>
                </c:pt>
                <c:pt idx="44">
                  <c:v>10.467395472325499</c:v>
                </c:pt>
                <c:pt idx="45">
                  <c:v>9.9440256987092397</c:v>
                </c:pt>
                <c:pt idx="46">
                  <c:v>9.4468244137737791</c:v>
                </c:pt>
                <c:pt idx="47">
                  <c:v>8.9744831930850903</c:v>
                </c:pt>
                <c:pt idx="48">
                  <c:v>8.5257590334308393</c:v>
                </c:pt>
                <c:pt idx="49">
                  <c:v>8.0994710817592992</c:v>
                </c:pt>
                <c:pt idx="50">
                  <c:v>7.6944975276713299</c:v>
                </c:pt>
                <c:pt idx="51">
                  <c:v>7.3097726512877603</c:v>
                </c:pt>
                <c:pt idx="52">
                  <c:v>6.9442840187233799</c:v>
                </c:pt>
                <c:pt idx="53">
                  <c:v>6.5970698177872098</c:v>
                </c:pt>
                <c:pt idx="54">
                  <c:v>6.2672163268978496</c:v>
                </c:pt>
                <c:pt idx="55">
                  <c:v>5.95385551055295</c:v>
                </c:pt>
                <c:pt idx="56">
                  <c:v>5.6561627350253101</c:v>
                </c:pt>
                <c:pt idx="57">
                  <c:v>5.3733545982740401</c:v>
                </c:pt>
                <c:pt idx="58">
                  <c:v>5.1046868683603401</c:v>
                </c:pt>
                <c:pt idx="59">
                  <c:v>4.8494525249423202</c:v>
                </c:pt>
                <c:pt idx="60">
                  <c:v>4.6069798986952</c:v>
                </c:pt>
                <c:pt idx="61">
                  <c:v>4.3766309037604403</c:v>
                </c:pt>
                <c:pt idx="62">
                  <c:v>4.1577993585724196</c:v>
                </c:pt>
                <c:pt idx="63">
                  <c:v>3.9499093906437999</c:v>
                </c:pt>
                <c:pt idx="64">
                  <c:v>3.7524139211116099</c:v>
                </c:pt>
                <c:pt idx="65">
                  <c:v>3.5647932250560301</c:v>
                </c:pt>
                <c:pt idx="66">
                  <c:v>3.38655356380323</c:v>
                </c:pt>
                <c:pt idx="67">
                  <c:v>3.21722588561307</c:v>
                </c:pt>
                <c:pt idx="68">
                  <c:v>3.05636459133241</c:v>
                </c:pt>
                <c:pt idx="69">
                  <c:v>2.9035463617657902</c:v>
                </c:pt>
                <c:pt idx="70">
                  <c:v>2.7583690436774999</c:v>
                </c:pt>
                <c:pt idx="71">
                  <c:v>2.62045059149363</c:v>
                </c:pt>
                <c:pt idx="72">
                  <c:v>2.4894280619189399</c:v>
                </c:pt>
                <c:pt idx="73">
                  <c:v>2.364956658823</c:v>
                </c:pt>
                <c:pt idx="74">
                  <c:v>2.2467088258818499</c:v>
                </c:pt>
                <c:pt idx="75">
                  <c:v>2.1343733845877502</c:v>
                </c:pt>
                <c:pt idx="76">
                  <c:v>2.0276547153583699</c:v>
                </c:pt>
                <c:pt idx="77">
                  <c:v>1.9262719795904499</c:v>
                </c:pt>
                <c:pt idx="78">
                  <c:v>1.8299583806109201</c:v>
                </c:pt>
                <c:pt idx="79">
                  <c:v>1.73846046158038</c:v>
                </c:pt>
                <c:pt idx="80">
                  <c:v>1.6515374385013599</c:v>
                </c:pt>
                <c:pt idx="81">
                  <c:v>1.56896056657629</c:v>
                </c:pt>
                <c:pt idx="82">
                  <c:v>1.49051253824748</c:v>
                </c:pt>
                <c:pt idx="83">
                  <c:v>1.4159869113351</c:v>
                </c:pt>
                <c:pt idx="84">
                  <c:v>1.3451875657683501</c:v>
                </c:pt>
                <c:pt idx="85">
                  <c:v>1.27792818747993</c:v>
                </c:pt>
                <c:pt idx="86">
                  <c:v>1.21403177810593</c:v>
                </c:pt>
                <c:pt idx="87">
                  <c:v>1.15333018920064</c:v>
                </c:pt>
                <c:pt idx="88">
                  <c:v>1.0956636797406001</c:v>
                </c:pt>
                <c:pt idx="89">
                  <c:v>1.04088049575357</c:v>
                </c:pt>
                <c:pt idx="90">
                  <c:v>0.98883647096589899</c:v>
                </c:pt>
                <c:pt idx="91">
                  <c:v>0.93939464741760403</c:v>
                </c:pt>
                <c:pt idx="92">
                  <c:v>0.89242491504672405</c:v>
                </c:pt>
                <c:pt idx="93">
                  <c:v>0.847803669294388</c:v>
                </c:pt>
                <c:pt idx="94">
                  <c:v>0.80541348582966799</c:v>
                </c:pt>
                <c:pt idx="95">
                  <c:v>0.76514281153818497</c:v>
                </c:pt>
                <c:pt idx="96">
                  <c:v>0.72688567096127499</c:v>
                </c:pt>
                <c:pt idx="97">
                  <c:v>0.69054138741321203</c:v>
                </c:pt>
                <c:pt idx="98">
                  <c:v>0.65601431804255095</c:v>
                </c:pt>
                <c:pt idx="99">
                  <c:v>0.62321360214042298</c:v>
                </c:pt>
                <c:pt idx="100">
                  <c:v>0.59205292203340198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2-4F19-A414-8FBD06478667}"/>
            </c:ext>
          </c:extLst>
        </c:ser>
        <c:ser>
          <c:idx val="4"/>
          <c:order val="4"/>
          <c:tx>
            <c:strRef>
              <c:f>'ex2-results-plot'!$R$1</c:f>
              <c:strCache>
                <c:ptCount val="1"/>
                <c:pt idx="0">
                  <c:v>ACCR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'ex2-results-plot'!$M$2:$M$102</c:f>
              <c:numCache>
                <c:formatCode>0.00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'ex2-results-plot'!$R$2:$R$102</c:f>
              <c:numCache>
                <c:formatCode>General</c:formatCode>
                <c:ptCount val="101"/>
                <c:pt idx="0">
                  <c:v>100</c:v>
                </c:pt>
                <c:pt idx="1">
                  <c:v>95.122942450071406</c:v>
                </c:pt>
                <c:pt idx="2">
                  <c:v>90.483741803595947</c:v>
                </c:pt>
                <c:pt idx="3">
                  <c:v>86.070797642505781</c:v>
                </c:pt>
                <c:pt idx="4">
                  <c:v>81.873075307798189</c:v>
                </c:pt>
                <c:pt idx="5">
                  <c:v>77.880078307140494</c:v>
                </c:pt>
                <c:pt idx="6">
                  <c:v>74.081822068171789</c:v>
                </c:pt>
                <c:pt idx="7">
                  <c:v>70.46880897187134</c:v>
                </c:pt>
                <c:pt idx="8">
                  <c:v>67.032004603563934</c:v>
                </c:pt>
                <c:pt idx="9">
                  <c:v>63.762815162177333</c:v>
                </c:pt>
                <c:pt idx="10">
                  <c:v>60.653065971263345</c:v>
                </c:pt>
                <c:pt idx="11">
                  <c:v>57.694981038048667</c:v>
                </c:pt>
                <c:pt idx="12">
                  <c:v>54.881163609402641</c:v>
                </c:pt>
                <c:pt idx="13">
                  <c:v>52.204577676101607</c:v>
                </c:pt>
                <c:pt idx="14">
                  <c:v>49.658530379140956</c:v>
                </c:pt>
                <c:pt idx="15">
                  <c:v>47.236655274101466</c:v>
                </c:pt>
                <c:pt idx="16">
                  <c:v>44.932896411722155</c:v>
                </c:pt>
                <c:pt idx="17">
                  <c:v>42.741493194872668</c:v>
                </c:pt>
                <c:pt idx="18">
                  <c:v>40.656965974059908</c:v>
                </c:pt>
                <c:pt idx="19">
                  <c:v>38.674102345450123</c:v>
                </c:pt>
                <c:pt idx="20">
                  <c:v>36.787944117144235</c:v>
                </c:pt>
                <c:pt idx="21">
                  <c:v>34.99377491111553</c:v>
                </c:pt>
                <c:pt idx="22">
                  <c:v>33.287108369807953</c:v>
                </c:pt>
                <c:pt idx="23">
                  <c:v>31.663676937905329</c:v>
                </c:pt>
                <c:pt idx="24">
                  <c:v>30.119421191220212</c:v>
                </c:pt>
                <c:pt idx="25">
                  <c:v>28.650479686019008</c:v>
                </c:pt>
                <c:pt idx="26">
                  <c:v>27.253179303401261</c:v>
                </c:pt>
                <c:pt idx="27">
                  <c:v>25.92402606458915</c:v>
                </c:pt>
                <c:pt idx="28">
                  <c:v>24.659696394160648</c:v>
                </c:pt>
                <c:pt idx="29">
                  <c:v>23.457028809379764</c:v>
                </c:pt>
                <c:pt idx="30">
                  <c:v>22.313016014842983</c:v>
                </c:pt>
                <c:pt idx="31">
                  <c:v>21.224797382674303</c:v>
                </c:pt>
                <c:pt idx="32">
                  <c:v>20.189651799465537</c:v>
                </c:pt>
                <c:pt idx="33">
                  <c:v>19.204990862075412</c:v>
                </c:pt>
                <c:pt idx="34">
                  <c:v>18.268352405273465</c:v>
                </c:pt>
                <c:pt idx="35">
                  <c:v>17.377394345044515</c:v>
                </c:pt>
                <c:pt idx="36">
                  <c:v>16.529888822158654</c:v>
                </c:pt>
                <c:pt idx="37">
                  <c:v>15.723716631362761</c:v>
                </c:pt>
                <c:pt idx="38">
                  <c:v>14.956861922263506</c:v>
                </c:pt>
                <c:pt idx="39">
                  <c:v>14.227407158651358</c:v>
                </c:pt>
                <c:pt idx="40">
                  <c:v>13.533528323661271</c:v>
                </c:pt>
                <c:pt idx="41">
                  <c:v>12.873490358780423</c:v>
                </c:pt>
                <c:pt idx="42">
                  <c:v>12.245642825298191</c:v>
                </c:pt>
                <c:pt idx="43">
                  <c:v>11.648415777349697</c:v>
                </c:pt>
                <c:pt idx="44">
                  <c:v>11.080315836233387</c:v>
                </c:pt>
                <c:pt idx="45">
                  <c:v>10.539922456186433</c:v>
                </c:pt>
                <c:pt idx="46">
                  <c:v>10.025884372280375</c:v>
                </c:pt>
                <c:pt idx="47">
                  <c:v>9.5369162215549608</c:v>
                </c:pt>
                <c:pt idx="48">
                  <c:v>9.071795328941251</c:v>
                </c:pt>
                <c:pt idx="49">
                  <c:v>8.6293586499370498</c:v>
                </c:pt>
                <c:pt idx="50">
                  <c:v>8.2084998623898802</c:v>
                </c:pt>
                <c:pt idx="51">
                  <c:v>7.8081666001153165</c:v>
                </c:pt>
                <c:pt idx="52">
                  <c:v>7.4273578214333877</c:v>
                </c:pt>
                <c:pt idx="53">
                  <c:v>7.0651213060429594</c:v>
                </c:pt>
                <c:pt idx="54">
                  <c:v>6.7205512739749755</c:v>
                </c:pt>
                <c:pt idx="55">
                  <c:v>6.392786120670757</c:v>
                </c:pt>
                <c:pt idx="56">
                  <c:v>6.0810062625217975</c:v>
                </c:pt>
                <c:pt idx="57">
                  <c:v>5.7844320874838457</c:v>
                </c:pt>
                <c:pt idx="58">
                  <c:v>5.5023220056407229</c:v>
                </c:pt>
                <c:pt idx="59">
                  <c:v>5.233970594843238</c:v>
                </c:pt>
                <c:pt idx="60">
                  <c:v>4.9787068367863947</c:v>
                </c:pt>
                <c:pt idx="61">
                  <c:v>4.7358924391140933</c:v>
                </c:pt>
                <c:pt idx="62">
                  <c:v>4.5049202393557799</c:v>
                </c:pt>
                <c:pt idx="63">
                  <c:v>4.2852126867040186</c:v>
                </c:pt>
                <c:pt idx="64">
                  <c:v>4.0762203978366207</c:v>
                </c:pt>
                <c:pt idx="65">
                  <c:v>3.8774207831722007</c:v>
                </c:pt>
                <c:pt idx="66">
                  <c:v>3.6883167401240016</c:v>
                </c:pt>
                <c:pt idx="67">
                  <c:v>3.5084354100845023</c:v>
                </c:pt>
                <c:pt idx="68">
                  <c:v>3.337326996032608</c:v>
                </c:pt>
                <c:pt idx="69">
                  <c:v>3.1745636378067941</c:v>
                </c:pt>
                <c:pt idx="70">
                  <c:v>3.0197383422318502</c:v>
                </c:pt>
                <c:pt idx="71">
                  <c:v>2.8724639654239432</c:v>
                </c:pt>
                <c:pt idx="72">
                  <c:v>2.7323722447292558</c:v>
                </c:pt>
                <c:pt idx="73">
                  <c:v>2.5991128778755348</c:v>
                </c:pt>
                <c:pt idx="74">
                  <c:v>2.4723526470339388</c:v>
                </c:pt>
                <c:pt idx="75">
                  <c:v>2.3517745856009107</c:v>
                </c:pt>
                <c:pt idx="76">
                  <c:v>2.2370771856165601</c:v>
                </c:pt>
                <c:pt idx="77">
                  <c:v>2.1279736438377168</c:v>
                </c:pt>
                <c:pt idx="78">
                  <c:v>2.0241911445804392</c:v>
                </c:pt>
                <c:pt idx="79">
                  <c:v>1.925470177538692</c:v>
                </c:pt>
                <c:pt idx="80">
                  <c:v>1.8315638888734178</c:v>
                </c:pt>
                <c:pt idx="81">
                  <c:v>1.7422374639493514</c:v>
                </c:pt>
                <c:pt idx="82">
                  <c:v>1.6572675401761254</c:v>
                </c:pt>
                <c:pt idx="83">
                  <c:v>1.5764416484854487</c:v>
                </c:pt>
                <c:pt idx="84">
                  <c:v>1.4995576820477703</c:v>
                </c:pt>
                <c:pt idx="85">
                  <c:v>1.4264233908999255</c:v>
                </c:pt>
                <c:pt idx="86">
                  <c:v>1.3568559012200934</c:v>
                </c:pt>
                <c:pt idx="87">
                  <c:v>1.2906812580479872</c:v>
                </c:pt>
                <c:pt idx="88">
                  <c:v>1.2277339903068436</c:v>
                </c:pt>
                <c:pt idx="89">
                  <c:v>1.1678566970395443</c:v>
                </c:pt>
                <c:pt idx="90">
                  <c:v>1.1108996538242306</c:v>
                </c:pt>
                <c:pt idx="91">
                  <c:v>1.0567204383852655</c:v>
                </c:pt>
                <c:pt idx="92">
                  <c:v>1.0051835744633586</c:v>
                </c:pt>
                <c:pt idx="93">
                  <c:v>0.9561601930543504</c:v>
                </c:pt>
                <c:pt idx="94">
                  <c:v>0.90952771016958156</c:v>
                </c:pt>
                <c:pt idx="95">
                  <c:v>0.8651695203120634</c:v>
                </c:pt>
                <c:pt idx="96">
                  <c:v>0.82297470490200297</c:v>
                </c:pt>
                <c:pt idx="97">
                  <c:v>0.78283775492257734</c:v>
                </c:pt>
                <c:pt idx="98">
                  <c:v>0.74465830709243386</c:v>
                </c:pt>
                <c:pt idx="99">
                  <c:v>0.70834089290521185</c:v>
                </c:pt>
                <c:pt idx="100">
                  <c:v>0.67379469990854668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42D5-B7D1-4CA82F47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71775"/>
        <c:axId val="119890511"/>
      </c:lineChart>
      <c:catAx>
        <c:axId val="17266717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19890511"/>
        <c:crosses val="autoZero"/>
        <c:auto val="1"/>
        <c:lblAlgn val="ctr"/>
        <c:lblOffset val="100"/>
        <c:noMultiLvlLbl val="0"/>
      </c:catAx>
      <c:valAx>
        <c:axId val="119890511"/>
        <c:scaling>
          <c:orientation val="minMax"/>
          <c:max val="1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7266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64825666773886"/>
          <c:y val="4.1593675136157769E-2"/>
          <c:w val="0.27660305343511449"/>
          <c:h val="3.9176123100411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59025573522951E-3"/>
                  <c:y val="0.7431707893056505"/>
                </c:manualLayout>
              </c:layout>
              <c:numFmt formatCode="General" sourceLinked="0"/>
              <c:spPr>
                <a:solidFill>
                  <a:schemeClr val="tx1">
                    <a:lumMod val="65000"/>
                    <a:lumOff val="3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Consolas" panose="020B0609020204030204" pitchFamily="49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'ex6-performance'!$A$1:$A$98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'ex6-performance'!$B$1:$B$98</c:f>
              <c:numCache>
                <c:formatCode>General</c:formatCode>
                <c:ptCount val="98"/>
                <c:pt idx="0">
                  <c:v>3.5204887390136701E-3</c:v>
                </c:pt>
                <c:pt idx="1">
                  <c:v>3.9892196655273403E-3</c:v>
                </c:pt>
                <c:pt idx="2">
                  <c:v>6.51907920837402E-3</c:v>
                </c:pt>
                <c:pt idx="3">
                  <c:v>8.4948539733886701E-3</c:v>
                </c:pt>
                <c:pt idx="4">
                  <c:v>1.15222930908203E-2</c:v>
                </c:pt>
                <c:pt idx="5">
                  <c:v>1.35111808776855E-2</c:v>
                </c:pt>
                <c:pt idx="6">
                  <c:v>1.7511129379272398E-2</c:v>
                </c:pt>
                <c:pt idx="7">
                  <c:v>2.1015405654907199E-2</c:v>
                </c:pt>
                <c:pt idx="8">
                  <c:v>2.5005102157592701E-2</c:v>
                </c:pt>
                <c:pt idx="9">
                  <c:v>2.9532909393310498E-2</c:v>
                </c:pt>
                <c:pt idx="10">
                  <c:v>3.3514261245727497E-2</c:v>
                </c:pt>
                <c:pt idx="11">
                  <c:v>3.75387668609619E-2</c:v>
                </c:pt>
                <c:pt idx="12">
                  <c:v>4.4531345367431599E-2</c:v>
                </c:pt>
                <c:pt idx="13">
                  <c:v>4.9540281295776298E-2</c:v>
                </c:pt>
                <c:pt idx="14">
                  <c:v>5.70347309112548E-2</c:v>
                </c:pt>
                <c:pt idx="15">
                  <c:v>6.3532114028930595E-2</c:v>
                </c:pt>
                <c:pt idx="16">
                  <c:v>6.9063663482666002E-2</c:v>
                </c:pt>
                <c:pt idx="17">
                  <c:v>7.6539754867553697E-2</c:v>
                </c:pt>
                <c:pt idx="18">
                  <c:v>8.6561203002929604E-2</c:v>
                </c:pt>
                <c:pt idx="19">
                  <c:v>9.1077566146850503E-2</c:v>
                </c:pt>
                <c:pt idx="20">
                  <c:v>9.9570989608764607E-2</c:v>
                </c:pt>
                <c:pt idx="21">
                  <c:v>0.108075857162475</c:v>
                </c:pt>
                <c:pt idx="22">
                  <c:v>0.11857032775878899</c:v>
                </c:pt>
                <c:pt idx="23">
                  <c:v>0.12960624694824199</c:v>
                </c:pt>
                <c:pt idx="24">
                  <c:v>0.14260053634643499</c:v>
                </c:pt>
                <c:pt idx="25">
                  <c:v>0.152096271514892</c:v>
                </c:pt>
                <c:pt idx="26">
                  <c:v>0.16612815856933499</c:v>
                </c:pt>
                <c:pt idx="27">
                  <c:v>0.17555212974548301</c:v>
                </c:pt>
                <c:pt idx="28">
                  <c:v>0.18313002586364699</c:v>
                </c:pt>
                <c:pt idx="29">
                  <c:v>0.20913457870483301</c:v>
                </c:pt>
                <c:pt idx="30">
                  <c:v>0.228157043457031</c:v>
                </c:pt>
                <c:pt idx="31">
                  <c:v>0.222147226333618</c:v>
                </c:pt>
                <c:pt idx="32">
                  <c:v>0.23918271064758301</c:v>
                </c:pt>
                <c:pt idx="33">
                  <c:v>0.25117802619933999</c:v>
                </c:pt>
                <c:pt idx="34">
                  <c:v>0.26818823814392001</c:v>
                </c:pt>
                <c:pt idx="35">
                  <c:v>0.30520415306091297</c:v>
                </c:pt>
                <c:pt idx="36">
                  <c:v>0.31323146820068298</c:v>
                </c:pt>
                <c:pt idx="37">
                  <c:v>0.32276344299316401</c:v>
                </c:pt>
                <c:pt idx="38">
                  <c:v>0.337796211242675</c:v>
                </c:pt>
                <c:pt idx="39">
                  <c:v>0.361258745193481</c:v>
                </c:pt>
                <c:pt idx="40">
                  <c:v>0.37531852722167902</c:v>
                </c:pt>
                <c:pt idx="41">
                  <c:v>0.41333103179931602</c:v>
                </c:pt>
                <c:pt idx="42">
                  <c:v>0.40727472305297802</c:v>
                </c:pt>
                <c:pt idx="43">
                  <c:v>0.43181896209716703</c:v>
                </c:pt>
                <c:pt idx="44">
                  <c:v>0.44734120368957497</c:v>
                </c:pt>
                <c:pt idx="45">
                  <c:v>0.466434717178344</c:v>
                </c:pt>
                <c:pt idx="46">
                  <c:v>0.487023115158081</c:v>
                </c:pt>
                <c:pt idx="47">
                  <c:v>0.50886011123657204</c:v>
                </c:pt>
                <c:pt idx="48">
                  <c:v>0.53743171691894498</c:v>
                </c:pt>
                <c:pt idx="49">
                  <c:v>0.55439138412475497</c:v>
                </c:pt>
                <c:pt idx="50">
                  <c:v>0.57798886299133301</c:v>
                </c:pt>
                <c:pt idx="51">
                  <c:v>0.60646224021911599</c:v>
                </c:pt>
                <c:pt idx="52">
                  <c:v>0.63149929046630804</c:v>
                </c:pt>
                <c:pt idx="53">
                  <c:v>0.66005873680114702</c:v>
                </c:pt>
                <c:pt idx="54">
                  <c:v>0.68900203704833896</c:v>
                </c:pt>
                <c:pt idx="55">
                  <c:v>0.71201515197753895</c:v>
                </c:pt>
                <c:pt idx="56">
                  <c:v>0.76604008674621504</c:v>
                </c:pt>
                <c:pt idx="57">
                  <c:v>0.78905701637268</c:v>
                </c:pt>
                <c:pt idx="58">
                  <c:v>0.80962777137756303</c:v>
                </c:pt>
                <c:pt idx="59">
                  <c:v>0.86612582206725997</c:v>
                </c:pt>
                <c:pt idx="60">
                  <c:v>0.86631679534912098</c:v>
                </c:pt>
                <c:pt idx="61">
                  <c:v>0.87662672996520996</c:v>
                </c:pt>
                <c:pt idx="62">
                  <c:v>0.89634275436401301</c:v>
                </c:pt>
                <c:pt idx="63">
                  <c:v>0.94570732116699197</c:v>
                </c:pt>
                <c:pt idx="64">
                  <c:v>0.97667646408080999</c:v>
                </c:pt>
                <c:pt idx="65">
                  <c:v>1.0177652835845901</c:v>
                </c:pt>
                <c:pt idx="66">
                  <c:v>1.0467402935028001</c:v>
                </c:pt>
                <c:pt idx="67">
                  <c:v>1.0777330398559499</c:v>
                </c:pt>
                <c:pt idx="68">
                  <c:v>1.10939764976501</c:v>
                </c:pt>
                <c:pt idx="69">
                  <c:v>1.1611177921295099</c:v>
                </c:pt>
                <c:pt idx="70">
                  <c:v>1.18333292007446</c:v>
                </c:pt>
                <c:pt idx="71">
                  <c:v>1.2284355163574201</c:v>
                </c:pt>
                <c:pt idx="72">
                  <c:v>1.23698925971984</c:v>
                </c:pt>
                <c:pt idx="73">
                  <c:v>1.3454608917236299</c:v>
                </c:pt>
                <c:pt idx="74">
                  <c:v>1.3810732364654501</c:v>
                </c:pt>
                <c:pt idx="75">
                  <c:v>1.4351737499237001</c:v>
                </c:pt>
                <c:pt idx="76">
                  <c:v>1.42375564575195</c:v>
                </c:pt>
                <c:pt idx="77">
                  <c:v>1.43053007125854</c:v>
                </c:pt>
                <c:pt idx="78">
                  <c:v>1.4845678806304901</c:v>
                </c:pt>
                <c:pt idx="79">
                  <c:v>1.5277917385101301</c:v>
                </c:pt>
                <c:pt idx="80">
                  <c:v>1.5776007175445499</c:v>
                </c:pt>
                <c:pt idx="81">
                  <c:v>1.6587431430816599</c:v>
                </c:pt>
                <c:pt idx="82">
                  <c:v>1.66579341888427</c:v>
                </c:pt>
                <c:pt idx="83">
                  <c:v>1.7001860141754099</c:v>
                </c:pt>
                <c:pt idx="84">
                  <c:v>1.7142467498779199</c:v>
                </c:pt>
                <c:pt idx="85">
                  <c:v>1.77068018913269</c:v>
                </c:pt>
                <c:pt idx="86">
                  <c:v>1.80563592910766</c:v>
                </c:pt>
                <c:pt idx="87">
                  <c:v>1.8433411121368399</c:v>
                </c:pt>
                <c:pt idx="88">
                  <c:v>1.9066245555877599</c:v>
                </c:pt>
                <c:pt idx="89">
                  <c:v>1.93172287940979</c:v>
                </c:pt>
                <c:pt idx="90">
                  <c:v>1.9614789485931301</c:v>
                </c:pt>
                <c:pt idx="91">
                  <c:v>2.03261399269104</c:v>
                </c:pt>
                <c:pt idx="92">
                  <c:v>2.06676030158996</c:v>
                </c:pt>
                <c:pt idx="93">
                  <c:v>2.1142983436584402</c:v>
                </c:pt>
                <c:pt idx="94">
                  <c:v>2.1431691646575901</c:v>
                </c:pt>
                <c:pt idx="95">
                  <c:v>2.20878911018371</c:v>
                </c:pt>
                <c:pt idx="96">
                  <c:v>2.2482132911682098</c:v>
                </c:pt>
                <c:pt idx="97">
                  <c:v>2.2804491519927899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F-4329-8E60-ED68CEDF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26111"/>
        <c:axId val="1807866767"/>
      </c:scatterChart>
      <c:valAx>
        <c:axId val="1728226111"/>
        <c:scaling>
          <c:orientation val="minMax"/>
          <c:max val="100"/>
          <c:min val="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07866767"/>
        <c:crosses val="autoZero"/>
        <c:crossBetween val="midCat"/>
      </c:valAx>
      <c:valAx>
        <c:axId val="1807866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72822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136524</xdr:rowOff>
    </xdr:from>
    <xdr:to>
      <xdr:col>34</xdr:col>
      <xdr:colOff>457200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011B1-8064-404C-9A55-3806A4794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5</xdr:row>
      <xdr:rowOff>155575</xdr:rowOff>
    </xdr:from>
    <xdr:to>
      <xdr:col>21</xdr:col>
      <xdr:colOff>31750</xdr:colOff>
      <xdr:row>26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56864-C53C-4A70-82CC-2AA2EC7C3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our" displayName="four" ref="A1:B102" totalsRowShown="0">
  <autoFilter ref="A1:B102"/>
  <tableColumns count="2">
    <tableColumn id="1" name="t"/>
    <tableColumn id="2" name="N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hree" displayName="three" ref="D1:E52" totalsRowShown="0">
  <autoFilter ref="D1:E52"/>
  <tableColumns count="2">
    <tableColumn id="1" name="t"/>
    <tableColumn id="2" name="N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3" name="two" displayName="two" ref="G1:H27" totalsRowShown="0">
  <autoFilter ref="G1:H27"/>
  <tableColumns count="2">
    <tableColumn id="1" name="t"/>
    <tableColumn id="2" name="N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one" displayName="one" ref="J1:K15" totalsRowShown="0">
  <autoFilter ref="J1:K15"/>
  <tableColumns count="2">
    <tableColumn id="1" name="t"/>
    <tableColumn id="2" name="N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M1:R102" totalsRowShown="0">
  <autoFilter ref="M1:R102"/>
  <tableColumns count="6">
    <tableColumn id="1" name="t" dataDxfId="5"/>
    <tableColumn id="2" name="N1" dataDxfId="4">
      <calculatedColumnFormula>VLOOKUP(Table5[t],one[#All],2)</calculatedColumnFormula>
    </tableColumn>
    <tableColumn id="3" name="N2" dataDxfId="3">
      <calculatedColumnFormula>VLOOKUP(Table5[t],two[#All],2)</calculatedColumnFormula>
    </tableColumn>
    <tableColumn id="4" name="N3" dataDxfId="2">
      <calculatedColumnFormula>VLOOKUP(Table5[t],three[#All],2)</calculatedColumnFormula>
    </tableColumn>
    <tableColumn id="5" name="N4" dataDxfId="1">
      <calculatedColumnFormula>VLOOKUP(Table5[t],four[#All],2)</calculatedColumnFormula>
    </tableColumn>
    <tableColumn id="6" name="ACCR" dataDxfId="0">
      <calculatedColumnFormula>100*EXP(-Table5[[#This Row],[t]])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G1" workbookViewId="0">
      <selection activeCell="AB39" sqref="AB39"/>
    </sheetView>
  </sheetViews>
  <sheetFormatPr defaultRowHeight="14.5" x14ac:dyDescent="0.35"/>
  <cols>
    <col min="1" max="1" width="13.26953125" customWidth="1"/>
    <col min="2" max="2" width="10.26953125" customWidth="1"/>
    <col min="13" max="13" width="8.7265625" style="1"/>
  </cols>
  <sheetData>
    <row r="1" spans="1:18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s="1" t="s">
        <v>0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 x14ac:dyDescent="0.35">
      <c r="A2">
        <v>0</v>
      </c>
      <c r="B2">
        <v>100</v>
      </c>
      <c r="D2">
        <v>0</v>
      </c>
      <c r="E2">
        <v>100</v>
      </c>
      <c r="G2">
        <v>0</v>
      </c>
      <c r="H2">
        <v>100</v>
      </c>
      <c r="J2">
        <v>0</v>
      </c>
      <c r="K2">
        <v>100</v>
      </c>
      <c r="M2" s="1">
        <v>0</v>
      </c>
      <c r="N2">
        <f>VLOOKUP(Table5[t],one[#All],2)</f>
        <v>100</v>
      </c>
      <c r="O2">
        <f>VLOOKUP(Table5[t],two[#All],2)</f>
        <v>100</v>
      </c>
      <c r="P2">
        <f>VLOOKUP(Table5[t],three[#All],2)</f>
        <v>100</v>
      </c>
      <c r="Q2">
        <f>VLOOKUP(Table5[t],four[#All],2)</f>
        <v>100</v>
      </c>
      <c r="R2" s="2">
        <f>100*EXP(-Table5[[#This Row],[t]])</f>
        <v>100</v>
      </c>
    </row>
    <row r="3" spans="1:18" x14ac:dyDescent="0.35">
      <c r="A3">
        <v>0.05</v>
      </c>
      <c r="B3">
        <v>95</v>
      </c>
      <c r="D3">
        <v>0.1</v>
      </c>
      <c r="E3">
        <v>90</v>
      </c>
      <c r="G3">
        <v>0.2</v>
      </c>
      <c r="H3">
        <v>80</v>
      </c>
      <c r="J3">
        <v>0.4</v>
      </c>
      <c r="K3">
        <v>60</v>
      </c>
      <c r="M3" s="1">
        <v>0.05</v>
      </c>
      <c r="Q3">
        <f>VLOOKUP(Table5[t],four[#All],2)</f>
        <v>95</v>
      </c>
      <c r="R3" s="2">
        <f>100*EXP(-Table5[[#This Row],[t]])</f>
        <v>95.122942450071406</v>
      </c>
    </row>
    <row r="4" spans="1:18" x14ac:dyDescent="0.35">
      <c r="A4">
        <v>0.1</v>
      </c>
      <c r="B4">
        <v>90.25</v>
      </c>
      <c r="D4">
        <v>0.2</v>
      </c>
      <c r="E4">
        <v>81</v>
      </c>
      <c r="G4">
        <v>0.4</v>
      </c>
      <c r="H4">
        <v>64</v>
      </c>
      <c r="J4">
        <v>0.8</v>
      </c>
      <c r="K4">
        <v>36</v>
      </c>
      <c r="M4" s="1">
        <v>0.1</v>
      </c>
      <c r="P4">
        <f>VLOOKUP(Table5[t],three[#All],2)</f>
        <v>90</v>
      </c>
      <c r="Q4">
        <f>VLOOKUP(Table5[t],four[#All],2)</f>
        <v>90.25</v>
      </c>
      <c r="R4" s="2">
        <f>100*EXP(-Table5[[#This Row],[t]])</f>
        <v>90.483741803595947</v>
      </c>
    </row>
    <row r="5" spans="1:18" x14ac:dyDescent="0.35">
      <c r="A5">
        <v>0.15</v>
      </c>
      <c r="B5">
        <v>85.737499999999997</v>
      </c>
      <c r="D5">
        <v>0.3</v>
      </c>
      <c r="E5">
        <v>72.900000000000006</v>
      </c>
      <c r="G5">
        <v>0.6</v>
      </c>
      <c r="H5">
        <v>51.2</v>
      </c>
      <c r="J5">
        <v>1.2</v>
      </c>
      <c r="K5">
        <v>21.6</v>
      </c>
      <c r="M5" s="1">
        <v>0.15</v>
      </c>
      <c r="Q5">
        <f>VLOOKUP(Table5[t],four[#All],2)</f>
        <v>85.737499999999997</v>
      </c>
      <c r="R5" s="2">
        <f>100*EXP(-Table5[[#This Row],[t]])</f>
        <v>86.070797642505781</v>
      </c>
    </row>
    <row r="6" spans="1:18" x14ac:dyDescent="0.35">
      <c r="A6">
        <v>0.2</v>
      </c>
      <c r="B6">
        <v>81.450625000000002</v>
      </c>
      <c r="D6">
        <v>0.4</v>
      </c>
      <c r="E6">
        <v>65.61</v>
      </c>
      <c r="G6">
        <v>0.8</v>
      </c>
      <c r="H6">
        <v>40.96</v>
      </c>
      <c r="J6">
        <v>1.6</v>
      </c>
      <c r="K6">
        <v>12.96</v>
      </c>
      <c r="M6" s="1">
        <v>0.2</v>
      </c>
      <c r="O6">
        <f>VLOOKUP(Table5[t],two[#All],2)</f>
        <v>80</v>
      </c>
      <c r="P6">
        <f>VLOOKUP(Table5[t],three[#All],2)</f>
        <v>81</v>
      </c>
      <c r="Q6">
        <f>VLOOKUP(Table5[t],four[#All],2)</f>
        <v>81.450625000000002</v>
      </c>
      <c r="R6" s="2">
        <f>100*EXP(-Table5[[#This Row],[t]])</f>
        <v>81.873075307798189</v>
      </c>
    </row>
    <row r="7" spans="1:18" x14ac:dyDescent="0.35">
      <c r="A7">
        <v>0.25</v>
      </c>
      <c r="B7">
        <v>77.378093750000005</v>
      </c>
      <c r="D7">
        <v>0.5</v>
      </c>
      <c r="E7">
        <v>59.048999999999999</v>
      </c>
      <c r="G7">
        <v>1</v>
      </c>
      <c r="H7">
        <v>32.768000000000001</v>
      </c>
      <c r="J7">
        <v>2</v>
      </c>
      <c r="K7">
        <v>7.7759999999999998</v>
      </c>
      <c r="M7" s="1">
        <v>0.25</v>
      </c>
      <c r="Q7">
        <f>VLOOKUP(Table5[t],four[#All],2)</f>
        <v>77.378093750000005</v>
      </c>
      <c r="R7" s="2">
        <f>100*EXP(-Table5[[#This Row],[t]])</f>
        <v>77.880078307140494</v>
      </c>
    </row>
    <row r="8" spans="1:18" x14ac:dyDescent="0.35">
      <c r="A8">
        <v>0.3</v>
      </c>
      <c r="B8">
        <v>73.509189062499999</v>
      </c>
      <c r="D8">
        <v>0.6</v>
      </c>
      <c r="E8">
        <v>53.144100000000002</v>
      </c>
      <c r="G8">
        <v>1.2</v>
      </c>
      <c r="H8">
        <v>26.214400000000001</v>
      </c>
      <c r="J8">
        <v>2.4</v>
      </c>
      <c r="K8">
        <v>4.6655999999999898</v>
      </c>
      <c r="M8" s="1">
        <v>0.3</v>
      </c>
      <c r="P8">
        <f>VLOOKUP(Table5[t],three[#All],2)</f>
        <v>72.900000000000006</v>
      </c>
      <c r="Q8">
        <f>VLOOKUP(Table5[t],four[#All],2)</f>
        <v>73.509189062499999</v>
      </c>
      <c r="R8" s="2">
        <f>100*EXP(-Table5[[#This Row],[t]])</f>
        <v>74.081822068171789</v>
      </c>
    </row>
    <row r="9" spans="1:18" x14ac:dyDescent="0.35">
      <c r="A9">
        <v>0.35</v>
      </c>
      <c r="B9">
        <v>69.833729609374998</v>
      </c>
      <c r="D9">
        <v>0.7</v>
      </c>
      <c r="E9">
        <v>47.829689999999999</v>
      </c>
      <c r="G9">
        <v>1.4</v>
      </c>
      <c r="H9">
        <v>20.971520000000002</v>
      </c>
      <c r="J9">
        <v>2.8</v>
      </c>
      <c r="K9">
        <v>2.7993599999999899</v>
      </c>
      <c r="M9" s="1">
        <v>0.35</v>
      </c>
      <c r="Q9">
        <f>VLOOKUP(Table5[t],four[#All],2)</f>
        <v>69.833729609374998</v>
      </c>
      <c r="R9" s="2">
        <f>100*EXP(-Table5[[#This Row],[t]])</f>
        <v>70.46880897187134</v>
      </c>
    </row>
    <row r="10" spans="1:18" x14ac:dyDescent="0.35">
      <c r="A10">
        <v>0.4</v>
      </c>
      <c r="B10">
        <v>66.342043128906198</v>
      </c>
      <c r="D10">
        <v>0.8</v>
      </c>
      <c r="E10">
        <v>43.046720999999998</v>
      </c>
      <c r="G10">
        <v>1.6</v>
      </c>
      <c r="H10">
        <v>16.777215999999999</v>
      </c>
      <c r="J10">
        <v>3.2</v>
      </c>
      <c r="K10">
        <v>1.67961599999999</v>
      </c>
      <c r="M10" s="1">
        <v>0.4</v>
      </c>
      <c r="N10">
        <f>VLOOKUP(Table5[t],one[#All],2)</f>
        <v>60</v>
      </c>
      <c r="O10">
        <f>VLOOKUP(Table5[t],two[#All],2)</f>
        <v>64</v>
      </c>
      <c r="P10">
        <f>VLOOKUP(Table5[t],three[#All],2)</f>
        <v>65.61</v>
      </c>
      <c r="Q10">
        <f>VLOOKUP(Table5[t],four[#All],2)</f>
        <v>66.342043128906198</v>
      </c>
      <c r="R10" s="2">
        <f>100*EXP(-Table5[[#This Row],[t]])</f>
        <v>67.032004603563934</v>
      </c>
    </row>
    <row r="11" spans="1:18" x14ac:dyDescent="0.35">
      <c r="A11">
        <v>0.45</v>
      </c>
      <c r="B11">
        <v>63.024940972460897</v>
      </c>
      <c r="D11">
        <v>0.9</v>
      </c>
      <c r="E11">
        <v>38.7420489</v>
      </c>
      <c r="G11">
        <v>1.8</v>
      </c>
      <c r="H11">
        <v>13.421772799999999</v>
      </c>
      <c r="J11">
        <v>3.6</v>
      </c>
      <c r="K11">
        <v>1.0077695999999901</v>
      </c>
      <c r="M11" s="1">
        <v>0.45</v>
      </c>
      <c r="Q11">
        <f>VLOOKUP(Table5[t],four[#All],2)</f>
        <v>63.024940972460897</v>
      </c>
      <c r="R11" s="2">
        <f>100*EXP(-Table5[[#This Row],[t]])</f>
        <v>63.762815162177333</v>
      </c>
    </row>
    <row r="12" spans="1:18" x14ac:dyDescent="0.35">
      <c r="A12">
        <v>0.5</v>
      </c>
      <c r="B12">
        <v>59.873693923837799</v>
      </c>
      <c r="D12">
        <v>1</v>
      </c>
      <c r="E12">
        <v>34.867844009999999</v>
      </c>
      <c r="G12">
        <v>2</v>
      </c>
      <c r="H12">
        <v>10.73741824</v>
      </c>
      <c r="J12">
        <v>4</v>
      </c>
      <c r="K12">
        <v>0.60466175999999905</v>
      </c>
      <c r="M12" s="1">
        <v>0.5</v>
      </c>
      <c r="P12">
        <f>VLOOKUP(Table5[t],three[#All],2)</f>
        <v>59.048999999999999</v>
      </c>
      <c r="Q12">
        <f>VLOOKUP(Table5[t],four[#All],2)</f>
        <v>59.873693923837799</v>
      </c>
      <c r="R12" s="2">
        <f>100*EXP(-Table5[[#This Row],[t]])</f>
        <v>60.653065971263345</v>
      </c>
    </row>
    <row r="13" spans="1:18" x14ac:dyDescent="0.35">
      <c r="A13">
        <v>0.55000000000000004</v>
      </c>
      <c r="B13">
        <v>56.880009227645999</v>
      </c>
      <c r="D13">
        <v>1.1000000000000001</v>
      </c>
      <c r="E13">
        <v>31.381059608999902</v>
      </c>
      <c r="G13">
        <v>2.2000000000000002</v>
      </c>
      <c r="H13">
        <v>8.5899345920000005</v>
      </c>
      <c r="J13">
        <v>4.4000000000000004</v>
      </c>
      <c r="K13">
        <v>0.36279705599999901</v>
      </c>
      <c r="M13" s="1">
        <v>0.55000000000000004</v>
      </c>
      <c r="Q13">
        <f>VLOOKUP(Table5[t],four[#All],2)</f>
        <v>56.880009227645999</v>
      </c>
      <c r="R13" s="2">
        <f>100*EXP(-Table5[[#This Row],[t]])</f>
        <v>57.694981038048667</v>
      </c>
    </row>
    <row r="14" spans="1:18" x14ac:dyDescent="0.35">
      <c r="A14">
        <v>0.6</v>
      </c>
      <c r="B14">
        <v>54.036008766263699</v>
      </c>
      <c r="D14">
        <v>1.2</v>
      </c>
      <c r="E14">
        <v>28.242953648099999</v>
      </c>
      <c r="G14">
        <v>2.4</v>
      </c>
      <c r="H14">
        <v>6.8719476736000003</v>
      </c>
      <c r="J14">
        <v>4.8</v>
      </c>
      <c r="K14">
        <v>0.21767823359999899</v>
      </c>
      <c r="M14" s="1">
        <v>0.6</v>
      </c>
      <c r="O14">
        <f>VLOOKUP(Table5[t],two[#All],2)</f>
        <v>51.2</v>
      </c>
      <c r="P14">
        <f>VLOOKUP(Table5[t],three[#All],2)</f>
        <v>53.144100000000002</v>
      </c>
      <c r="Q14">
        <f>VLOOKUP(Table5[t],four[#All],2)</f>
        <v>54.036008766263699</v>
      </c>
      <c r="R14" s="2">
        <f>100*EXP(-Table5[[#This Row],[t]])</f>
        <v>54.881163609402641</v>
      </c>
    </row>
    <row r="15" spans="1:18" x14ac:dyDescent="0.35">
      <c r="A15">
        <v>0.65</v>
      </c>
      <c r="B15">
        <v>51.334208327950499</v>
      </c>
      <c r="D15">
        <v>1.3</v>
      </c>
      <c r="E15">
        <v>25.41865828329</v>
      </c>
      <c r="G15">
        <v>2.6</v>
      </c>
      <c r="H15">
        <v>5.4975581388799997</v>
      </c>
      <c r="J15">
        <v>5.2</v>
      </c>
      <c r="K15">
        <v>0.13060694015999899</v>
      </c>
      <c r="M15" s="1">
        <v>0.65</v>
      </c>
      <c r="Q15">
        <f>VLOOKUP(Table5[t],four[#All],2)</f>
        <v>51.334208327950499</v>
      </c>
      <c r="R15" s="2">
        <f>100*EXP(-Table5[[#This Row],[t]])</f>
        <v>52.204577676101607</v>
      </c>
    </row>
    <row r="16" spans="1:18" x14ac:dyDescent="0.35">
      <c r="A16">
        <v>0.7</v>
      </c>
      <c r="B16">
        <v>48.767497911552901</v>
      </c>
      <c r="D16">
        <v>1.4</v>
      </c>
      <c r="E16">
        <v>22.876792454960999</v>
      </c>
      <c r="G16">
        <v>2.8</v>
      </c>
      <c r="H16">
        <v>4.3980465111039999</v>
      </c>
      <c r="M16" s="1">
        <v>0.7</v>
      </c>
      <c r="P16">
        <f>VLOOKUP(Table5[t],three[#All],2)</f>
        <v>47.829689999999999</v>
      </c>
      <c r="Q16">
        <f>VLOOKUP(Table5[t],four[#All],2)</f>
        <v>48.767497911552901</v>
      </c>
      <c r="R16" s="2">
        <f>100*EXP(-Table5[[#This Row],[t]])</f>
        <v>49.658530379140956</v>
      </c>
    </row>
    <row r="17" spans="1:18" x14ac:dyDescent="0.35">
      <c r="A17">
        <v>0.75</v>
      </c>
      <c r="B17">
        <v>46.329123015975298</v>
      </c>
      <c r="D17">
        <v>1.5</v>
      </c>
      <c r="E17">
        <v>20.589113209464799</v>
      </c>
      <c r="G17">
        <v>3</v>
      </c>
      <c r="H17">
        <v>3.5184372088832001</v>
      </c>
      <c r="M17" s="1">
        <v>0.75</v>
      </c>
      <c r="Q17">
        <f>VLOOKUP(Table5[t],four[#All],2)</f>
        <v>46.329123015975298</v>
      </c>
      <c r="R17" s="2">
        <f>100*EXP(-Table5[[#This Row],[t]])</f>
        <v>47.236655274101466</v>
      </c>
    </row>
    <row r="18" spans="1:18" x14ac:dyDescent="0.35">
      <c r="A18">
        <v>0.8</v>
      </c>
      <c r="B18">
        <v>44.012666865176499</v>
      </c>
      <c r="D18">
        <v>1.6</v>
      </c>
      <c r="E18">
        <v>18.530201888518398</v>
      </c>
      <c r="G18">
        <v>3.2</v>
      </c>
      <c r="H18">
        <v>2.81474976710656</v>
      </c>
      <c r="M18" s="1">
        <v>0.8</v>
      </c>
      <c r="N18">
        <f>VLOOKUP(Table5[t],one[#All],2)</f>
        <v>36</v>
      </c>
      <c r="O18">
        <f>VLOOKUP(Table5[t],two[#All],2)</f>
        <v>40.96</v>
      </c>
      <c r="P18">
        <f>VLOOKUP(Table5[t],three[#All],2)</f>
        <v>43.046720999999998</v>
      </c>
      <c r="Q18">
        <f>VLOOKUP(Table5[t],four[#All],2)</f>
        <v>44.012666865176499</v>
      </c>
      <c r="R18" s="2">
        <f>100*EXP(-Table5[[#This Row],[t]])</f>
        <v>44.932896411722155</v>
      </c>
    </row>
    <row r="19" spans="1:18" x14ac:dyDescent="0.35">
      <c r="A19">
        <v>0.85</v>
      </c>
      <c r="B19">
        <v>41.812033521917698</v>
      </c>
      <c r="D19">
        <v>1.7</v>
      </c>
      <c r="E19">
        <v>16.677181699666502</v>
      </c>
      <c r="G19">
        <v>3.4</v>
      </c>
      <c r="H19">
        <v>2.2517998136852402</v>
      </c>
      <c r="M19" s="1">
        <v>0.85</v>
      </c>
      <c r="Q19">
        <f>VLOOKUP(Table5[t],four[#All],2)</f>
        <v>41.812033521917698</v>
      </c>
      <c r="R19" s="2">
        <f>100*EXP(-Table5[[#This Row],[t]])</f>
        <v>42.741493194872668</v>
      </c>
    </row>
    <row r="20" spans="1:18" x14ac:dyDescent="0.35">
      <c r="A20">
        <v>0.9</v>
      </c>
      <c r="B20">
        <v>39.721431845821797</v>
      </c>
      <c r="D20">
        <v>1.8</v>
      </c>
      <c r="E20">
        <v>15.0094635296999</v>
      </c>
      <c r="G20">
        <v>3.6</v>
      </c>
      <c r="H20">
        <v>1.8014398509481899</v>
      </c>
      <c r="M20" s="1">
        <v>0.9</v>
      </c>
      <c r="P20">
        <f>VLOOKUP(Table5[t],three[#All],2)</f>
        <v>38.7420489</v>
      </c>
      <c r="Q20">
        <f>VLOOKUP(Table5[t],four[#All],2)</f>
        <v>39.721431845821797</v>
      </c>
      <c r="R20" s="2">
        <f>100*EXP(-Table5[[#This Row],[t]])</f>
        <v>40.656965974059908</v>
      </c>
    </row>
    <row r="21" spans="1:18" x14ac:dyDescent="0.35">
      <c r="A21">
        <v>0.95</v>
      </c>
      <c r="B21">
        <v>37.7353602535307</v>
      </c>
      <c r="D21">
        <v>1.9</v>
      </c>
      <c r="E21">
        <v>13.508517176729899</v>
      </c>
      <c r="G21">
        <v>3.8</v>
      </c>
      <c r="H21">
        <v>1.4411518807585499</v>
      </c>
      <c r="M21" s="1">
        <v>0.95</v>
      </c>
      <c r="Q21">
        <f>VLOOKUP(Table5[t],four[#All],2)</f>
        <v>37.7353602535307</v>
      </c>
      <c r="R21" s="2">
        <f>100*EXP(-Table5[[#This Row],[t]])</f>
        <v>38.674102345450123</v>
      </c>
    </row>
    <row r="22" spans="1:18" x14ac:dyDescent="0.35">
      <c r="A22">
        <v>1</v>
      </c>
      <c r="B22">
        <v>35.848592240854202</v>
      </c>
      <c r="D22">
        <v>2</v>
      </c>
      <c r="E22">
        <v>12.157665459056901</v>
      </c>
      <c r="G22">
        <v>4</v>
      </c>
      <c r="H22">
        <v>1.15292150460684</v>
      </c>
      <c r="M22" s="1">
        <v>1</v>
      </c>
      <c r="O22">
        <f>VLOOKUP(Table5[t],two[#All],2)</f>
        <v>32.768000000000001</v>
      </c>
      <c r="P22">
        <f>VLOOKUP(Table5[t],three[#All],2)</f>
        <v>34.867844009999999</v>
      </c>
      <c r="Q22">
        <f>VLOOKUP(Table5[t],four[#All],2)</f>
        <v>35.848592240854202</v>
      </c>
      <c r="R22" s="2">
        <f>100*EXP(-Table5[[#This Row],[t]])</f>
        <v>36.787944117144235</v>
      </c>
    </row>
    <row r="23" spans="1:18" x14ac:dyDescent="0.35">
      <c r="A23">
        <v>1.05</v>
      </c>
      <c r="B23">
        <v>34.056162628811499</v>
      </c>
      <c r="D23">
        <v>2.1</v>
      </c>
      <c r="E23">
        <v>10.941898913151199</v>
      </c>
      <c r="G23">
        <v>4.2</v>
      </c>
      <c r="H23">
        <v>0.922337203685477</v>
      </c>
      <c r="M23" s="1">
        <v>1.05</v>
      </c>
      <c r="Q23">
        <f>VLOOKUP(Table5[t],four[#All],2)</f>
        <v>34.056162628811499</v>
      </c>
      <c r="R23" s="2">
        <f>100*EXP(-Table5[[#This Row],[t]])</f>
        <v>34.99377491111553</v>
      </c>
    </row>
    <row r="24" spans="1:18" x14ac:dyDescent="0.35">
      <c r="A24">
        <v>1.1000000000000001</v>
      </c>
      <c r="B24">
        <v>32.353354497370901</v>
      </c>
      <c r="D24">
        <v>2.2000000000000002</v>
      </c>
      <c r="E24">
        <v>9.8477090218361099</v>
      </c>
      <c r="G24">
        <v>4.4000000000000004</v>
      </c>
      <c r="H24">
        <v>0.73786976294838202</v>
      </c>
      <c r="M24" s="1">
        <v>1.1000000000000001</v>
      </c>
      <c r="P24">
        <f>VLOOKUP(Table5[t],three[#All],2)</f>
        <v>31.381059608999902</v>
      </c>
      <c r="Q24">
        <f>VLOOKUP(Table5[t],four[#All],2)</f>
        <v>32.353354497370901</v>
      </c>
      <c r="R24" s="2">
        <f>100*EXP(-Table5[[#This Row],[t]])</f>
        <v>33.287108369807953</v>
      </c>
    </row>
    <row r="25" spans="1:18" x14ac:dyDescent="0.35">
      <c r="A25">
        <v>1.1499999999999999</v>
      </c>
      <c r="B25">
        <v>30.735686772502302</v>
      </c>
      <c r="D25">
        <v>2.2999999999999998</v>
      </c>
      <c r="E25">
        <v>8.8629381196524992</v>
      </c>
      <c r="G25">
        <v>4.5999999999999996</v>
      </c>
      <c r="H25">
        <v>0.59029581035870504</v>
      </c>
      <c r="M25" s="1">
        <v>1.1499999999999999</v>
      </c>
      <c r="Q25">
        <f>VLOOKUP(Table5[t],four[#All],2)</f>
        <v>30.735686772502302</v>
      </c>
      <c r="R25" s="2">
        <f>100*EXP(-Table5[[#This Row],[t]])</f>
        <v>31.663676937905329</v>
      </c>
    </row>
    <row r="26" spans="1:18" x14ac:dyDescent="0.35">
      <c r="A26">
        <v>1.2</v>
      </c>
      <c r="B26">
        <v>29.198902433877201</v>
      </c>
      <c r="D26">
        <v>2.4</v>
      </c>
      <c r="E26">
        <v>7.9766443076872502</v>
      </c>
      <c r="G26">
        <v>4.8</v>
      </c>
      <c r="H26">
        <v>0.47223664828696399</v>
      </c>
      <c r="M26" s="1">
        <v>1.2</v>
      </c>
      <c r="N26">
        <f>VLOOKUP(Table5[t],one[#All],2)</f>
        <v>21.6</v>
      </c>
      <c r="O26">
        <f>VLOOKUP(Table5[t],two[#All],2)</f>
        <v>26.214400000000001</v>
      </c>
      <c r="P26">
        <f>VLOOKUP(Table5[t],three[#All],2)</f>
        <v>28.242953648099999</v>
      </c>
      <c r="Q26">
        <f>VLOOKUP(Table5[t],four[#All],2)</f>
        <v>29.198902433877201</v>
      </c>
      <c r="R26" s="2">
        <f>100*EXP(-Table5[[#This Row],[t]])</f>
        <v>30.119421191220212</v>
      </c>
    </row>
    <row r="27" spans="1:18" x14ac:dyDescent="0.35">
      <c r="A27">
        <v>1.25</v>
      </c>
      <c r="B27">
        <v>27.738957312183398</v>
      </c>
      <c r="D27">
        <v>2.5</v>
      </c>
      <c r="E27">
        <v>7.17897987691852</v>
      </c>
      <c r="G27">
        <v>5</v>
      </c>
      <c r="H27">
        <v>0.37778931862957099</v>
      </c>
      <c r="M27" s="1">
        <v>1.25</v>
      </c>
      <c r="Q27">
        <f>VLOOKUP(Table5[t],four[#All],2)</f>
        <v>27.738957312183398</v>
      </c>
      <c r="R27" s="2">
        <f>100*EXP(-Table5[[#This Row],[t]])</f>
        <v>28.650479686019008</v>
      </c>
    </row>
    <row r="28" spans="1:18" x14ac:dyDescent="0.35">
      <c r="A28">
        <v>1.3</v>
      </c>
      <c r="B28">
        <v>26.352009446574201</v>
      </c>
      <c r="D28">
        <v>2.6</v>
      </c>
      <c r="E28">
        <v>6.4610818892266701</v>
      </c>
      <c r="M28" s="1">
        <v>1.3</v>
      </c>
      <c r="P28">
        <f>VLOOKUP(Table5[t],three[#All],2)</f>
        <v>25.41865828329</v>
      </c>
      <c r="Q28">
        <f>VLOOKUP(Table5[t],four[#All],2)</f>
        <v>26.352009446574201</v>
      </c>
      <c r="R28" s="2">
        <f>100*EXP(-Table5[[#This Row],[t]])</f>
        <v>27.253179303401261</v>
      </c>
    </row>
    <row r="29" spans="1:18" x14ac:dyDescent="0.35">
      <c r="A29">
        <v>1.35</v>
      </c>
      <c r="B29">
        <v>25.034408974245501</v>
      </c>
      <c r="D29">
        <v>2.7</v>
      </c>
      <c r="E29">
        <v>5.8149737003039998</v>
      </c>
      <c r="M29" s="1">
        <v>1.35</v>
      </c>
      <c r="Q29">
        <f>VLOOKUP(Table5[t],four[#All],2)</f>
        <v>25.034408974245501</v>
      </c>
      <c r="R29" s="2">
        <f>100*EXP(-Table5[[#This Row],[t]])</f>
        <v>25.92402606458915</v>
      </c>
    </row>
    <row r="30" spans="1:18" x14ac:dyDescent="0.35">
      <c r="A30">
        <v>1.4</v>
      </c>
      <c r="B30">
        <v>23.782688525533199</v>
      </c>
      <c r="D30">
        <v>2.8</v>
      </c>
      <c r="E30">
        <v>5.2334763302736</v>
      </c>
      <c r="M30" s="1">
        <v>1.4</v>
      </c>
      <c r="O30">
        <f>VLOOKUP(Table5[t],two[#All],2)</f>
        <v>20.971520000000002</v>
      </c>
      <c r="P30">
        <f>VLOOKUP(Table5[t],three[#All],2)</f>
        <v>22.876792454960999</v>
      </c>
      <c r="Q30">
        <f>VLOOKUP(Table5[t],four[#All],2)</f>
        <v>23.782688525533199</v>
      </c>
      <c r="R30" s="2">
        <f>100*EXP(-Table5[[#This Row],[t]])</f>
        <v>24.659696394160648</v>
      </c>
    </row>
    <row r="31" spans="1:18" x14ac:dyDescent="0.35">
      <c r="A31">
        <v>1.45</v>
      </c>
      <c r="B31">
        <v>22.593554099256501</v>
      </c>
      <c r="D31">
        <v>2.9</v>
      </c>
      <c r="E31">
        <v>4.7101286972462404</v>
      </c>
      <c r="M31" s="1">
        <v>1.45</v>
      </c>
      <c r="Q31">
        <f>VLOOKUP(Table5[t],four[#All],2)</f>
        <v>22.593554099256501</v>
      </c>
      <c r="R31" s="2">
        <f>100*EXP(-Table5[[#This Row],[t]])</f>
        <v>23.457028809379764</v>
      </c>
    </row>
    <row r="32" spans="1:18" x14ac:dyDescent="0.35">
      <c r="A32">
        <v>1.5</v>
      </c>
      <c r="B32">
        <v>21.463876394293699</v>
      </c>
      <c r="D32">
        <v>3</v>
      </c>
      <c r="E32">
        <v>4.2391158275216201</v>
      </c>
      <c r="M32" s="1">
        <v>1.5</v>
      </c>
      <c r="P32">
        <f>VLOOKUP(Table5[t],three[#All],2)</f>
        <v>20.589113209464799</v>
      </c>
      <c r="Q32">
        <f>VLOOKUP(Table5[t],four[#All],2)</f>
        <v>21.463876394293699</v>
      </c>
      <c r="R32" s="2">
        <f>100*EXP(-Table5[[#This Row],[t]])</f>
        <v>22.313016014842983</v>
      </c>
    </row>
    <row r="33" spans="1:18" x14ac:dyDescent="0.35">
      <c r="A33">
        <v>1.55</v>
      </c>
      <c r="B33">
        <v>20.390682574578999</v>
      </c>
      <c r="D33">
        <v>3.1</v>
      </c>
      <c r="E33">
        <v>3.8152042447694501</v>
      </c>
      <c r="M33" s="1">
        <v>1.55</v>
      </c>
      <c r="Q33">
        <f>VLOOKUP(Table5[t],four[#All],2)</f>
        <v>20.390682574578999</v>
      </c>
      <c r="R33" s="2">
        <f>100*EXP(-Table5[[#This Row],[t]])</f>
        <v>21.224797382674303</v>
      </c>
    </row>
    <row r="34" spans="1:18" x14ac:dyDescent="0.35">
      <c r="A34">
        <v>1.6</v>
      </c>
      <c r="B34">
        <v>19.3711484458501</v>
      </c>
      <c r="D34">
        <v>3.2</v>
      </c>
      <c r="E34">
        <v>3.4336838202925102</v>
      </c>
      <c r="M34" s="1">
        <v>1.6</v>
      </c>
      <c r="N34">
        <f>VLOOKUP(Table5[t],one[#All],2)</f>
        <v>12.96</v>
      </c>
      <c r="O34">
        <f>VLOOKUP(Table5[t],two[#All],2)</f>
        <v>16.777215999999999</v>
      </c>
      <c r="P34">
        <f>VLOOKUP(Table5[t],three[#All],2)</f>
        <v>18.530201888518398</v>
      </c>
      <c r="Q34">
        <f>VLOOKUP(Table5[t],four[#All],2)</f>
        <v>19.3711484458501</v>
      </c>
      <c r="R34" s="2">
        <f>100*EXP(-Table5[[#This Row],[t]])</f>
        <v>20.189651799465537</v>
      </c>
    </row>
    <row r="35" spans="1:18" x14ac:dyDescent="0.35">
      <c r="A35">
        <v>1.65</v>
      </c>
      <c r="B35">
        <v>18.402591023557601</v>
      </c>
      <c r="D35">
        <v>3.3</v>
      </c>
      <c r="E35">
        <v>3.0903154382632598</v>
      </c>
      <c r="M35" s="1">
        <v>1.65</v>
      </c>
      <c r="Q35">
        <f>VLOOKUP(Table5[t],four[#All],2)</f>
        <v>18.402591023557601</v>
      </c>
      <c r="R35" s="2">
        <f>100*EXP(-Table5[[#This Row],[t]])</f>
        <v>19.204990862075412</v>
      </c>
    </row>
    <row r="36" spans="1:18" x14ac:dyDescent="0.35">
      <c r="A36">
        <v>1.7</v>
      </c>
      <c r="B36">
        <v>17.4824614723797</v>
      </c>
      <c r="D36">
        <v>3.4</v>
      </c>
      <c r="E36">
        <v>2.78128389443693</v>
      </c>
      <c r="M36" s="1">
        <v>1.7</v>
      </c>
      <c r="P36">
        <f>VLOOKUP(Table5[t],three[#All],2)</f>
        <v>16.677181699666502</v>
      </c>
      <c r="Q36">
        <f>VLOOKUP(Table5[t],four[#All],2)</f>
        <v>17.4824614723797</v>
      </c>
      <c r="R36" s="2">
        <f>100*EXP(-Table5[[#This Row],[t]])</f>
        <v>18.268352405273465</v>
      </c>
    </row>
    <row r="37" spans="1:18" x14ac:dyDescent="0.35">
      <c r="A37">
        <v>1.75</v>
      </c>
      <c r="B37">
        <v>16.608338398760701</v>
      </c>
      <c r="D37">
        <v>3.5</v>
      </c>
      <c r="E37">
        <v>2.5031555049932401</v>
      </c>
      <c r="M37" s="1">
        <v>1.75</v>
      </c>
      <c r="Q37">
        <f>VLOOKUP(Table5[t],four[#All],2)</f>
        <v>16.608338398760701</v>
      </c>
      <c r="R37" s="2">
        <f>100*EXP(-Table5[[#This Row],[t]])</f>
        <v>17.377394345044515</v>
      </c>
    </row>
    <row r="38" spans="1:18" x14ac:dyDescent="0.35">
      <c r="A38">
        <v>1.8</v>
      </c>
      <c r="B38">
        <v>15.7779214788227</v>
      </c>
      <c r="D38">
        <v>3.6</v>
      </c>
      <c r="E38">
        <v>2.2528399544939099</v>
      </c>
      <c r="M38" s="1">
        <v>1.8</v>
      </c>
      <c r="O38">
        <f>VLOOKUP(Table5[t],two[#All],2)</f>
        <v>13.421772799999999</v>
      </c>
      <c r="P38">
        <f>VLOOKUP(Table5[t],three[#All],2)</f>
        <v>15.0094635296999</v>
      </c>
      <c r="Q38">
        <f>VLOOKUP(Table5[t],four[#All],2)</f>
        <v>15.7779214788227</v>
      </c>
      <c r="R38" s="2">
        <f>100*EXP(-Table5[[#This Row],[t]])</f>
        <v>16.529888822158654</v>
      </c>
    </row>
    <row r="39" spans="1:18" x14ac:dyDescent="0.35">
      <c r="A39">
        <v>1.85</v>
      </c>
      <c r="B39">
        <v>14.989025404881501</v>
      </c>
      <c r="D39">
        <v>3.7</v>
      </c>
      <c r="E39">
        <v>2.0275559590445198</v>
      </c>
      <c r="M39" s="1">
        <v>1.85</v>
      </c>
      <c r="Q39">
        <f>VLOOKUP(Table5[t],four[#All],2)</f>
        <v>14.989025404881501</v>
      </c>
      <c r="R39" s="2">
        <f>100*EXP(-Table5[[#This Row],[t]])</f>
        <v>15.723716631362761</v>
      </c>
    </row>
    <row r="40" spans="1:18" x14ac:dyDescent="0.35">
      <c r="A40">
        <v>1.9</v>
      </c>
      <c r="B40">
        <v>14.239574134637399</v>
      </c>
      <c r="D40">
        <v>3.8</v>
      </c>
      <c r="E40">
        <v>1.82480036314007</v>
      </c>
      <c r="M40" s="1">
        <v>1.9</v>
      </c>
      <c r="P40">
        <f>VLOOKUP(Table5[t],three[#All],2)</f>
        <v>13.508517176729899</v>
      </c>
      <c r="Q40">
        <f>VLOOKUP(Table5[t],four[#All],2)</f>
        <v>14.239574134637399</v>
      </c>
      <c r="R40" s="2">
        <f>100*EXP(-Table5[[#This Row],[t]])</f>
        <v>14.956861922263506</v>
      </c>
    </row>
    <row r="41" spans="1:18" x14ac:dyDescent="0.35">
      <c r="A41">
        <v>1.95</v>
      </c>
      <c r="B41">
        <v>13.527595427905601</v>
      </c>
      <c r="D41">
        <v>3.9</v>
      </c>
      <c r="E41">
        <v>1.64232032682606</v>
      </c>
      <c r="M41" s="1">
        <v>1.95</v>
      </c>
      <c r="Q41">
        <f>VLOOKUP(Table5[t],four[#All],2)</f>
        <v>13.527595427905601</v>
      </c>
      <c r="R41" s="2">
        <f>100*EXP(-Table5[[#This Row],[t]])</f>
        <v>14.227407158651358</v>
      </c>
    </row>
    <row r="42" spans="1:18" x14ac:dyDescent="0.35">
      <c r="A42">
        <v>2</v>
      </c>
      <c r="B42">
        <v>12.8512156565103</v>
      </c>
      <c r="D42">
        <v>4</v>
      </c>
      <c r="E42">
        <v>1.4780882941434501</v>
      </c>
      <c r="M42" s="1">
        <v>2</v>
      </c>
      <c r="N42">
        <f>VLOOKUP(Table5[t],one[#All],2)</f>
        <v>7.7759999999999998</v>
      </c>
      <c r="O42">
        <f>VLOOKUP(Table5[t],two[#All],2)</f>
        <v>10.73741824</v>
      </c>
      <c r="P42">
        <f>VLOOKUP(Table5[t],three[#All],2)</f>
        <v>12.157665459056901</v>
      </c>
      <c r="Q42">
        <f>VLOOKUP(Table5[t],four[#All],2)</f>
        <v>12.8512156565103</v>
      </c>
      <c r="R42" s="2">
        <f>100*EXP(-Table5[[#This Row],[t]])</f>
        <v>13.533528323661271</v>
      </c>
    </row>
    <row r="43" spans="1:18" x14ac:dyDescent="0.35">
      <c r="A43">
        <v>2.0499999999999998</v>
      </c>
      <c r="B43">
        <v>12.2086548736848</v>
      </c>
      <c r="D43">
        <v>4.0999999999999996</v>
      </c>
      <c r="E43">
        <v>1.3302794647291101</v>
      </c>
      <c r="M43" s="1">
        <v>2.0499999999999998</v>
      </c>
      <c r="Q43">
        <f>VLOOKUP(Table5[t],four[#All],2)</f>
        <v>12.2086548736848</v>
      </c>
      <c r="R43" s="2">
        <f>100*EXP(-Table5[[#This Row],[t]])</f>
        <v>12.873490358780423</v>
      </c>
    </row>
    <row r="44" spans="1:18" x14ac:dyDescent="0.35">
      <c r="A44">
        <v>2.1</v>
      </c>
      <c r="B44">
        <v>11.598222130000501</v>
      </c>
      <c r="D44">
        <v>4.2</v>
      </c>
      <c r="E44">
        <v>1.1972515182562</v>
      </c>
      <c r="M44" s="1">
        <v>2.1</v>
      </c>
      <c r="P44">
        <f>VLOOKUP(Table5[t],three[#All],2)</f>
        <v>10.941898913151199</v>
      </c>
      <c r="Q44">
        <f>VLOOKUP(Table5[t],four[#All],2)</f>
        <v>11.598222130000501</v>
      </c>
      <c r="R44" s="2">
        <f>100*EXP(-Table5[[#This Row],[t]])</f>
        <v>12.245642825298191</v>
      </c>
    </row>
    <row r="45" spans="1:18" x14ac:dyDescent="0.35">
      <c r="A45">
        <v>2.15</v>
      </c>
      <c r="B45">
        <v>11.0183110235005</v>
      </c>
      <c r="D45">
        <v>4.3</v>
      </c>
      <c r="E45">
        <v>1.0775263664305801</v>
      </c>
      <c r="M45" s="1">
        <v>2.15</v>
      </c>
      <c r="Q45">
        <f>VLOOKUP(Table5[t],four[#All],2)</f>
        <v>11.0183110235005</v>
      </c>
      <c r="R45" s="2">
        <f>100*EXP(-Table5[[#This Row],[t]])</f>
        <v>11.648415777349697</v>
      </c>
    </row>
    <row r="46" spans="1:18" x14ac:dyDescent="0.35">
      <c r="A46">
        <v>2.2000000000000002</v>
      </c>
      <c r="B46">
        <v>10.467395472325499</v>
      </c>
      <c r="D46">
        <v>4.4000000000000004</v>
      </c>
      <c r="E46">
        <v>0.96977372978752296</v>
      </c>
      <c r="M46" s="1">
        <v>2.2000000000000002</v>
      </c>
      <c r="O46">
        <f>VLOOKUP(Table5[t],two[#All],2)</f>
        <v>8.5899345920000005</v>
      </c>
      <c r="P46">
        <f>VLOOKUP(Table5[t],three[#All],2)</f>
        <v>9.8477090218361099</v>
      </c>
      <c r="Q46">
        <f>VLOOKUP(Table5[t],four[#All],2)</f>
        <v>10.467395472325499</v>
      </c>
      <c r="R46" s="2">
        <f>100*EXP(-Table5[[#This Row],[t]])</f>
        <v>11.080315836233387</v>
      </c>
    </row>
    <row r="47" spans="1:18" x14ac:dyDescent="0.35">
      <c r="A47">
        <v>2.25</v>
      </c>
      <c r="B47">
        <v>9.9440256987092397</v>
      </c>
      <c r="D47">
        <v>4.5</v>
      </c>
      <c r="E47">
        <v>0.87279635680877099</v>
      </c>
      <c r="M47" s="1">
        <v>2.25</v>
      </c>
      <c r="Q47">
        <f>VLOOKUP(Table5[t],four[#All],2)</f>
        <v>9.9440256987092397</v>
      </c>
      <c r="R47" s="2">
        <f>100*EXP(-Table5[[#This Row],[t]])</f>
        <v>10.539922456186433</v>
      </c>
    </row>
    <row r="48" spans="1:18" x14ac:dyDescent="0.35">
      <c r="A48">
        <v>2.2999999999999998</v>
      </c>
      <c r="B48">
        <v>9.4468244137737791</v>
      </c>
      <c r="D48">
        <v>4.5999999999999996</v>
      </c>
      <c r="E48">
        <v>0.78551672112789395</v>
      </c>
      <c r="M48" s="1">
        <v>2.2999999999999998</v>
      </c>
      <c r="P48">
        <f>VLOOKUP(Table5[t],three[#All],2)</f>
        <v>8.8629381196524992</v>
      </c>
      <c r="Q48">
        <f>VLOOKUP(Table5[t],four[#All],2)</f>
        <v>9.4468244137737791</v>
      </c>
      <c r="R48" s="2">
        <f>100*EXP(-Table5[[#This Row],[t]])</f>
        <v>10.025884372280375</v>
      </c>
    </row>
    <row r="49" spans="1:18" x14ac:dyDescent="0.35">
      <c r="A49">
        <v>2.35</v>
      </c>
      <c r="B49">
        <v>8.9744831930850903</v>
      </c>
      <c r="D49">
        <v>4.7</v>
      </c>
      <c r="E49">
        <v>0.70696504901510404</v>
      </c>
      <c r="M49" s="1">
        <v>2.35</v>
      </c>
      <c r="Q49">
        <f>VLOOKUP(Table5[t],four[#All],2)</f>
        <v>8.9744831930850903</v>
      </c>
      <c r="R49" s="2">
        <f>100*EXP(-Table5[[#This Row],[t]])</f>
        <v>9.5369162215549608</v>
      </c>
    </row>
    <row r="50" spans="1:18" x14ac:dyDescent="0.35">
      <c r="A50">
        <v>2.4</v>
      </c>
      <c r="B50">
        <v>8.5257590334308393</v>
      </c>
      <c r="D50">
        <v>4.8</v>
      </c>
      <c r="E50">
        <v>0.63626854411359401</v>
      </c>
      <c r="M50" s="1">
        <v>2.4</v>
      </c>
      <c r="N50">
        <f>VLOOKUP(Table5[t],one[#All],2)</f>
        <v>4.6655999999999898</v>
      </c>
      <c r="O50">
        <f>VLOOKUP(Table5[t],two[#All],2)</f>
        <v>6.8719476736000003</v>
      </c>
      <c r="P50">
        <f>VLOOKUP(Table5[t],three[#All],2)</f>
        <v>7.9766443076872502</v>
      </c>
      <c r="Q50">
        <f>VLOOKUP(Table5[t],four[#All],2)</f>
        <v>8.5257590334308393</v>
      </c>
      <c r="R50" s="2">
        <f>100*EXP(-Table5[[#This Row],[t]])</f>
        <v>9.071795328941251</v>
      </c>
    </row>
    <row r="51" spans="1:18" x14ac:dyDescent="0.35">
      <c r="A51">
        <v>2.4500000000000002</v>
      </c>
      <c r="B51">
        <v>8.0994710817592992</v>
      </c>
      <c r="D51">
        <v>4.9000000000000004</v>
      </c>
      <c r="E51">
        <v>0.57264168970223395</v>
      </c>
      <c r="M51" s="1">
        <v>2.4500000000000002</v>
      </c>
      <c r="Q51">
        <f>VLOOKUP(Table5[t],four[#All],2)</f>
        <v>8.0994710817592992</v>
      </c>
      <c r="R51" s="2">
        <f>100*EXP(-Table5[[#This Row],[t]])</f>
        <v>8.6293586499370498</v>
      </c>
    </row>
    <row r="52" spans="1:18" x14ac:dyDescent="0.35">
      <c r="A52">
        <v>2.5</v>
      </c>
      <c r="B52">
        <v>7.6944975276713299</v>
      </c>
      <c r="D52">
        <v>5</v>
      </c>
      <c r="E52">
        <v>0.51537752073201104</v>
      </c>
      <c r="M52" s="1">
        <v>2.5</v>
      </c>
      <c r="P52">
        <f>VLOOKUP(Table5[t],three[#All],2)</f>
        <v>7.17897987691852</v>
      </c>
      <c r="Q52">
        <f>VLOOKUP(Table5[t],four[#All],2)</f>
        <v>7.6944975276713299</v>
      </c>
      <c r="R52" s="2">
        <f>100*EXP(-Table5[[#This Row],[t]])</f>
        <v>8.2084998623898802</v>
      </c>
    </row>
    <row r="53" spans="1:18" x14ac:dyDescent="0.35">
      <c r="A53">
        <v>2.5499999999999998</v>
      </c>
      <c r="B53">
        <v>7.3097726512877603</v>
      </c>
      <c r="M53" s="1">
        <v>2.5499999999999998</v>
      </c>
      <c r="Q53">
        <f>VLOOKUP(Table5[t],four[#All],2)</f>
        <v>7.3097726512877603</v>
      </c>
      <c r="R53" s="2">
        <f>100*EXP(-Table5[[#This Row],[t]])</f>
        <v>7.8081666001153165</v>
      </c>
    </row>
    <row r="54" spans="1:18" x14ac:dyDescent="0.35">
      <c r="A54">
        <v>2.6</v>
      </c>
      <c r="B54">
        <v>6.9442840187233799</v>
      </c>
      <c r="M54" s="1">
        <v>2.6</v>
      </c>
      <c r="O54">
        <f>VLOOKUP(Table5[t],two[#All],2)</f>
        <v>5.4975581388799997</v>
      </c>
      <c r="P54">
        <f>VLOOKUP(Table5[t],three[#All],2)</f>
        <v>6.4610818892266701</v>
      </c>
      <c r="Q54">
        <f>VLOOKUP(Table5[t],four[#All],2)</f>
        <v>6.9442840187233799</v>
      </c>
      <c r="R54" s="2">
        <f>100*EXP(-Table5[[#This Row],[t]])</f>
        <v>7.4273578214333877</v>
      </c>
    </row>
    <row r="55" spans="1:18" x14ac:dyDescent="0.35">
      <c r="A55">
        <v>2.65</v>
      </c>
      <c r="B55">
        <v>6.5970698177872098</v>
      </c>
      <c r="M55" s="1">
        <v>2.65</v>
      </c>
      <c r="Q55">
        <f>VLOOKUP(Table5[t],four[#All],2)</f>
        <v>6.5970698177872098</v>
      </c>
      <c r="R55" s="2">
        <f>100*EXP(-Table5[[#This Row],[t]])</f>
        <v>7.0651213060429594</v>
      </c>
    </row>
    <row r="56" spans="1:18" x14ac:dyDescent="0.35">
      <c r="A56">
        <v>2.7</v>
      </c>
      <c r="B56">
        <v>6.2672163268978496</v>
      </c>
      <c r="M56" s="1">
        <v>2.7</v>
      </c>
      <c r="P56">
        <f>VLOOKUP(Table5[t],three[#All],2)</f>
        <v>5.8149737003039998</v>
      </c>
      <c r="Q56">
        <f>VLOOKUP(Table5[t],four[#All],2)</f>
        <v>6.2672163268978496</v>
      </c>
      <c r="R56" s="2">
        <f>100*EXP(-Table5[[#This Row],[t]])</f>
        <v>6.7205512739749755</v>
      </c>
    </row>
    <row r="57" spans="1:18" x14ac:dyDescent="0.35">
      <c r="A57">
        <v>2.75</v>
      </c>
      <c r="B57">
        <v>5.95385551055295</v>
      </c>
      <c r="M57" s="1">
        <v>2.75</v>
      </c>
      <c r="Q57">
        <f>VLOOKUP(Table5[t],four[#All],2)</f>
        <v>5.95385551055295</v>
      </c>
      <c r="R57" s="2">
        <f>100*EXP(-Table5[[#This Row],[t]])</f>
        <v>6.392786120670757</v>
      </c>
    </row>
    <row r="58" spans="1:18" x14ac:dyDescent="0.35">
      <c r="A58">
        <v>2.8</v>
      </c>
      <c r="B58">
        <v>5.6561627350253101</v>
      </c>
      <c r="M58" s="1">
        <v>2.8</v>
      </c>
      <c r="N58">
        <f>VLOOKUP(Table5[t],one[#All],2)</f>
        <v>2.7993599999999899</v>
      </c>
      <c r="O58">
        <f>VLOOKUP(Table5[t],two[#All],2)</f>
        <v>4.3980465111039999</v>
      </c>
      <c r="P58">
        <f>VLOOKUP(Table5[t],three[#All],2)</f>
        <v>5.2334763302736</v>
      </c>
      <c r="Q58">
        <f>VLOOKUP(Table5[t],four[#All],2)</f>
        <v>5.6561627350253101</v>
      </c>
      <c r="R58" s="2">
        <f>100*EXP(-Table5[[#This Row],[t]])</f>
        <v>6.0810062625217975</v>
      </c>
    </row>
    <row r="59" spans="1:18" x14ac:dyDescent="0.35">
      <c r="A59">
        <v>2.85</v>
      </c>
      <c r="B59">
        <v>5.3733545982740401</v>
      </c>
      <c r="M59" s="1">
        <v>2.85</v>
      </c>
      <c r="Q59">
        <f>VLOOKUP(Table5[t],four[#All],2)</f>
        <v>5.3733545982740401</v>
      </c>
      <c r="R59" s="2">
        <f>100*EXP(-Table5[[#This Row],[t]])</f>
        <v>5.7844320874838457</v>
      </c>
    </row>
    <row r="60" spans="1:18" x14ac:dyDescent="0.35">
      <c r="A60">
        <v>2.9</v>
      </c>
      <c r="B60">
        <v>5.1046868683603401</v>
      </c>
      <c r="M60" s="1">
        <v>2.9</v>
      </c>
      <c r="P60">
        <f>VLOOKUP(Table5[t],three[#All],2)</f>
        <v>4.7101286972462404</v>
      </c>
      <c r="Q60">
        <f>VLOOKUP(Table5[t],four[#All],2)</f>
        <v>5.1046868683603401</v>
      </c>
      <c r="R60" s="2">
        <f>100*EXP(-Table5[[#This Row],[t]])</f>
        <v>5.5023220056407229</v>
      </c>
    </row>
    <row r="61" spans="1:18" x14ac:dyDescent="0.35">
      <c r="A61">
        <v>2.95</v>
      </c>
      <c r="B61">
        <v>4.8494525249423202</v>
      </c>
      <c r="M61" s="1">
        <v>2.95</v>
      </c>
      <c r="Q61">
        <f>VLOOKUP(Table5[t],four[#All],2)</f>
        <v>4.8494525249423202</v>
      </c>
      <c r="R61" s="2">
        <f>100*EXP(-Table5[[#This Row],[t]])</f>
        <v>5.233970594843238</v>
      </c>
    </row>
    <row r="62" spans="1:18" x14ac:dyDescent="0.35">
      <c r="A62">
        <v>3</v>
      </c>
      <c r="B62">
        <v>4.6069798986952</v>
      </c>
      <c r="M62" s="1">
        <v>3</v>
      </c>
      <c r="O62">
        <f>VLOOKUP(Table5[t],two[#All],2)</f>
        <v>3.5184372088832001</v>
      </c>
      <c r="P62">
        <f>VLOOKUP(Table5[t],three[#All],2)</f>
        <v>4.2391158275216201</v>
      </c>
      <c r="Q62">
        <f>VLOOKUP(Table5[t],four[#All],2)</f>
        <v>4.6069798986952</v>
      </c>
      <c r="R62" s="2">
        <f>100*EXP(-Table5[[#This Row],[t]])</f>
        <v>4.9787068367863947</v>
      </c>
    </row>
    <row r="63" spans="1:18" x14ac:dyDescent="0.35">
      <c r="A63">
        <v>3.05</v>
      </c>
      <c r="B63">
        <v>4.3766309037604403</v>
      </c>
      <c r="M63" s="1">
        <v>3.05</v>
      </c>
      <c r="Q63">
        <f>VLOOKUP(Table5[t],four[#All],2)</f>
        <v>4.3766309037604403</v>
      </c>
      <c r="R63" s="2">
        <f>100*EXP(-Table5[[#This Row],[t]])</f>
        <v>4.7358924391140933</v>
      </c>
    </row>
    <row r="64" spans="1:18" x14ac:dyDescent="0.35">
      <c r="A64">
        <v>3.1</v>
      </c>
      <c r="B64">
        <v>4.1577993585724196</v>
      </c>
      <c r="M64" s="1">
        <v>3.1</v>
      </c>
      <c r="P64">
        <f>VLOOKUP(Table5[t],three[#All],2)</f>
        <v>3.8152042447694501</v>
      </c>
      <c r="Q64">
        <f>VLOOKUP(Table5[t],four[#All],2)</f>
        <v>4.1577993585724196</v>
      </c>
      <c r="R64" s="2">
        <f>100*EXP(-Table5[[#This Row],[t]])</f>
        <v>4.5049202393557799</v>
      </c>
    </row>
    <row r="65" spans="1:18" x14ac:dyDescent="0.35">
      <c r="A65">
        <v>3.15</v>
      </c>
      <c r="B65">
        <v>3.9499093906437999</v>
      </c>
      <c r="M65" s="1">
        <v>3.15</v>
      </c>
      <c r="Q65">
        <f>VLOOKUP(Table5[t],four[#All],2)</f>
        <v>3.9499093906437999</v>
      </c>
      <c r="R65" s="2">
        <f>100*EXP(-Table5[[#This Row],[t]])</f>
        <v>4.2852126867040186</v>
      </c>
    </row>
    <row r="66" spans="1:18" x14ac:dyDescent="0.35">
      <c r="A66">
        <v>3.2</v>
      </c>
      <c r="B66">
        <v>3.7524139211116099</v>
      </c>
      <c r="M66" s="1">
        <v>3.2</v>
      </c>
      <c r="N66">
        <f>VLOOKUP(Table5[t],one[#All],2)</f>
        <v>1.67961599999999</v>
      </c>
      <c r="O66">
        <f>VLOOKUP(Table5[t],two[#All],2)</f>
        <v>2.81474976710656</v>
      </c>
      <c r="P66">
        <f>VLOOKUP(Table5[t],three[#All],2)</f>
        <v>3.4336838202925102</v>
      </c>
      <c r="Q66">
        <f>VLOOKUP(Table5[t],four[#All],2)</f>
        <v>3.7524139211116099</v>
      </c>
      <c r="R66" s="2">
        <f>100*EXP(-Table5[[#This Row],[t]])</f>
        <v>4.0762203978366207</v>
      </c>
    </row>
    <row r="67" spans="1:18" x14ac:dyDescent="0.35">
      <c r="A67">
        <v>3.25</v>
      </c>
      <c r="B67">
        <v>3.5647932250560301</v>
      </c>
      <c r="M67" s="1">
        <v>3.25</v>
      </c>
      <c r="Q67">
        <f>VLOOKUP(Table5[t],four[#All],2)</f>
        <v>3.5647932250560301</v>
      </c>
      <c r="R67" s="2">
        <f>100*EXP(-Table5[[#This Row],[t]])</f>
        <v>3.8774207831722007</v>
      </c>
    </row>
    <row r="68" spans="1:18" x14ac:dyDescent="0.35">
      <c r="A68">
        <v>3.3</v>
      </c>
      <c r="B68">
        <v>3.38655356380323</v>
      </c>
      <c r="M68" s="1">
        <v>3.3</v>
      </c>
      <c r="P68">
        <f>VLOOKUP(Table5[t],three[#All],2)</f>
        <v>3.0903154382632598</v>
      </c>
      <c r="Q68">
        <f>VLOOKUP(Table5[t],four[#All],2)</f>
        <v>3.38655356380323</v>
      </c>
      <c r="R68" s="2">
        <f>100*EXP(-Table5[[#This Row],[t]])</f>
        <v>3.6883167401240016</v>
      </c>
    </row>
    <row r="69" spans="1:18" x14ac:dyDescent="0.35">
      <c r="A69">
        <v>3.35</v>
      </c>
      <c r="B69">
        <v>3.21722588561307</v>
      </c>
      <c r="M69" s="1">
        <v>3.35</v>
      </c>
      <c r="Q69">
        <f>VLOOKUP(Table5[t],four[#All],2)</f>
        <v>3.21722588561307</v>
      </c>
      <c r="R69" s="2">
        <f>100*EXP(-Table5[[#This Row],[t]])</f>
        <v>3.5084354100845023</v>
      </c>
    </row>
    <row r="70" spans="1:18" x14ac:dyDescent="0.35">
      <c r="A70">
        <v>3.4</v>
      </c>
      <c r="B70">
        <v>3.05636459133241</v>
      </c>
      <c r="M70" s="1">
        <v>3.4</v>
      </c>
      <c r="O70">
        <f>VLOOKUP(Table5[t],two[#All],2)</f>
        <v>2.2517998136852402</v>
      </c>
      <c r="P70">
        <f>VLOOKUP(Table5[t],three[#All],2)</f>
        <v>2.78128389443693</v>
      </c>
      <c r="Q70">
        <f>VLOOKUP(Table5[t],four[#All],2)</f>
        <v>3.05636459133241</v>
      </c>
      <c r="R70" s="2">
        <f>100*EXP(-Table5[[#This Row],[t]])</f>
        <v>3.337326996032608</v>
      </c>
    </row>
    <row r="71" spans="1:18" x14ac:dyDescent="0.35">
      <c r="A71">
        <v>3.45</v>
      </c>
      <c r="B71">
        <v>2.9035463617657902</v>
      </c>
      <c r="M71" s="1">
        <v>3.45</v>
      </c>
      <c r="Q71">
        <f>VLOOKUP(Table5[t],four[#All],2)</f>
        <v>2.9035463617657902</v>
      </c>
      <c r="R71" s="2">
        <f>100*EXP(-Table5[[#This Row],[t]])</f>
        <v>3.1745636378067941</v>
      </c>
    </row>
    <row r="72" spans="1:18" x14ac:dyDescent="0.35">
      <c r="A72">
        <v>3.5</v>
      </c>
      <c r="B72">
        <v>2.7583690436774999</v>
      </c>
      <c r="M72" s="1">
        <v>3.5</v>
      </c>
      <c r="P72">
        <f>VLOOKUP(Table5[t],three[#All],2)</f>
        <v>2.5031555049932401</v>
      </c>
      <c r="Q72">
        <f>VLOOKUP(Table5[t],four[#All],2)</f>
        <v>2.7583690436774999</v>
      </c>
      <c r="R72" s="2">
        <f>100*EXP(-Table5[[#This Row],[t]])</f>
        <v>3.0197383422318502</v>
      </c>
    </row>
    <row r="73" spans="1:18" x14ac:dyDescent="0.35">
      <c r="A73">
        <v>3.55</v>
      </c>
      <c r="B73">
        <v>2.62045059149363</v>
      </c>
      <c r="M73" s="1">
        <v>3.55</v>
      </c>
      <c r="Q73">
        <f>VLOOKUP(Table5[t],four[#All],2)</f>
        <v>2.62045059149363</v>
      </c>
      <c r="R73" s="2">
        <f>100*EXP(-Table5[[#This Row],[t]])</f>
        <v>2.8724639654239432</v>
      </c>
    </row>
    <row r="74" spans="1:18" x14ac:dyDescent="0.35">
      <c r="A74">
        <v>3.6</v>
      </c>
      <c r="B74">
        <v>2.4894280619189399</v>
      </c>
      <c r="M74" s="1">
        <v>3.6</v>
      </c>
      <c r="N74">
        <f>VLOOKUP(Table5[t],one[#All],2)</f>
        <v>1.0077695999999901</v>
      </c>
      <c r="O74">
        <f>VLOOKUP(Table5[t],two[#All],2)</f>
        <v>1.8014398509481899</v>
      </c>
      <c r="P74">
        <f>VLOOKUP(Table5[t],three[#All],2)</f>
        <v>2.2528399544939099</v>
      </c>
      <c r="Q74">
        <f>VLOOKUP(Table5[t],four[#All],2)</f>
        <v>2.4894280619189399</v>
      </c>
      <c r="R74" s="2">
        <f>100*EXP(-Table5[[#This Row],[t]])</f>
        <v>2.7323722447292558</v>
      </c>
    </row>
    <row r="75" spans="1:18" x14ac:dyDescent="0.35">
      <c r="A75">
        <v>3.65</v>
      </c>
      <c r="B75">
        <v>2.364956658823</v>
      </c>
      <c r="M75" s="1">
        <v>3.65</v>
      </c>
      <c r="Q75">
        <f>VLOOKUP(Table5[t],four[#All],2)</f>
        <v>2.364956658823</v>
      </c>
      <c r="R75" s="2">
        <f>100*EXP(-Table5[[#This Row],[t]])</f>
        <v>2.5991128778755348</v>
      </c>
    </row>
    <row r="76" spans="1:18" x14ac:dyDescent="0.35">
      <c r="A76">
        <v>3.7</v>
      </c>
      <c r="B76">
        <v>2.2467088258818499</v>
      </c>
      <c r="M76" s="1">
        <v>3.7</v>
      </c>
      <c r="P76">
        <f>VLOOKUP(Table5[t],three[#All],2)</f>
        <v>2.0275559590445198</v>
      </c>
      <c r="Q76">
        <f>VLOOKUP(Table5[t],four[#All],2)</f>
        <v>2.2467088258818499</v>
      </c>
      <c r="R76" s="2">
        <f>100*EXP(-Table5[[#This Row],[t]])</f>
        <v>2.4723526470339388</v>
      </c>
    </row>
    <row r="77" spans="1:18" x14ac:dyDescent="0.35">
      <c r="A77">
        <v>3.75</v>
      </c>
      <c r="B77">
        <v>2.1343733845877502</v>
      </c>
      <c r="M77" s="1">
        <v>3.75</v>
      </c>
      <c r="Q77">
        <f>VLOOKUP(Table5[t],four[#All],2)</f>
        <v>2.1343733845877502</v>
      </c>
      <c r="R77" s="2">
        <f>100*EXP(-Table5[[#This Row],[t]])</f>
        <v>2.3517745856009107</v>
      </c>
    </row>
    <row r="78" spans="1:18" x14ac:dyDescent="0.35">
      <c r="A78">
        <v>3.8</v>
      </c>
      <c r="B78">
        <v>2.0276547153583699</v>
      </c>
      <c r="M78" s="1">
        <v>3.8</v>
      </c>
      <c r="O78">
        <f>VLOOKUP(Table5[t],two[#All],2)</f>
        <v>1.4411518807585499</v>
      </c>
      <c r="P78">
        <f>VLOOKUP(Table5[t],three[#All],2)</f>
        <v>1.82480036314007</v>
      </c>
      <c r="Q78">
        <f>VLOOKUP(Table5[t],four[#All],2)</f>
        <v>2.0276547153583699</v>
      </c>
      <c r="R78" s="2">
        <f>100*EXP(-Table5[[#This Row],[t]])</f>
        <v>2.2370771856165601</v>
      </c>
    </row>
    <row r="79" spans="1:18" x14ac:dyDescent="0.35">
      <c r="A79">
        <v>3.85</v>
      </c>
      <c r="B79">
        <v>1.9262719795904499</v>
      </c>
      <c r="M79" s="1">
        <v>3.85</v>
      </c>
      <c r="Q79">
        <f>VLOOKUP(Table5[t],four[#All],2)</f>
        <v>1.9262719795904499</v>
      </c>
      <c r="R79" s="2">
        <f>100*EXP(-Table5[[#This Row],[t]])</f>
        <v>2.1279736438377168</v>
      </c>
    </row>
    <row r="80" spans="1:18" x14ac:dyDescent="0.35">
      <c r="A80">
        <v>3.9</v>
      </c>
      <c r="B80">
        <v>1.8299583806109201</v>
      </c>
      <c r="M80" s="1">
        <v>3.9</v>
      </c>
      <c r="P80">
        <f>VLOOKUP(Table5[t],three[#All],2)</f>
        <v>1.64232032682606</v>
      </c>
      <c r="Q80">
        <f>VLOOKUP(Table5[t],four[#All],2)</f>
        <v>1.8299583806109201</v>
      </c>
      <c r="R80" s="2">
        <f>100*EXP(-Table5[[#This Row],[t]])</f>
        <v>2.0241911445804392</v>
      </c>
    </row>
    <row r="81" spans="1:18" x14ac:dyDescent="0.35">
      <c r="A81">
        <v>3.95</v>
      </c>
      <c r="B81">
        <v>1.73846046158038</v>
      </c>
      <c r="M81" s="1">
        <v>3.95</v>
      </c>
      <c r="Q81">
        <f>VLOOKUP(Table5[t],four[#All],2)</f>
        <v>1.73846046158038</v>
      </c>
      <c r="R81" s="2">
        <f>100*EXP(-Table5[[#This Row],[t]])</f>
        <v>1.925470177538692</v>
      </c>
    </row>
    <row r="82" spans="1:18" x14ac:dyDescent="0.35">
      <c r="A82">
        <v>4</v>
      </c>
      <c r="B82">
        <v>1.6515374385013599</v>
      </c>
      <c r="M82" s="1">
        <v>4</v>
      </c>
      <c r="N82">
        <f>VLOOKUP(Table5[t],one[#All],2)</f>
        <v>0.60466175999999905</v>
      </c>
      <c r="O82">
        <f>VLOOKUP(Table5[t],two[#All],2)</f>
        <v>1.15292150460684</v>
      </c>
      <c r="P82">
        <f>VLOOKUP(Table5[t],three[#All],2)</f>
        <v>1.4780882941434501</v>
      </c>
      <c r="Q82">
        <f>VLOOKUP(Table5[t],four[#All],2)</f>
        <v>1.6515374385013599</v>
      </c>
      <c r="R82" s="2">
        <f>100*EXP(-Table5[[#This Row],[t]])</f>
        <v>1.8315638888734178</v>
      </c>
    </row>
    <row r="83" spans="1:18" x14ac:dyDescent="0.35">
      <c r="A83">
        <v>4.05</v>
      </c>
      <c r="B83">
        <v>1.56896056657629</v>
      </c>
      <c r="M83" s="1">
        <v>4.05</v>
      </c>
      <c r="Q83">
        <f>VLOOKUP(Table5[t],four[#All],2)</f>
        <v>1.56896056657629</v>
      </c>
      <c r="R83" s="2">
        <f>100*EXP(-Table5[[#This Row],[t]])</f>
        <v>1.7422374639493514</v>
      </c>
    </row>
    <row r="84" spans="1:18" x14ac:dyDescent="0.35">
      <c r="A84">
        <v>4.0999999999999996</v>
      </c>
      <c r="B84">
        <v>1.49051253824748</v>
      </c>
      <c r="M84" s="1">
        <v>4.0999999999999996</v>
      </c>
      <c r="P84">
        <f>VLOOKUP(Table5[t],three[#All],2)</f>
        <v>1.3302794647291101</v>
      </c>
      <c r="Q84">
        <f>VLOOKUP(Table5[t],four[#All],2)</f>
        <v>1.49051253824748</v>
      </c>
      <c r="R84" s="2">
        <f>100*EXP(-Table5[[#This Row],[t]])</f>
        <v>1.6572675401761254</v>
      </c>
    </row>
    <row r="85" spans="1:18" x14ac:dyDescent="0.35">
      <c r="A85">
        <v>4.1500000000000004</v>
      </c>
      <c r="B85">
        <v>1.4159869113351</v>
      </c>
      <c r="M85" s="1">
        <v>4.1500000000000004</v>
      </c>
      <c r="Q85">
        <f>VLOOKUP(Table5[t],four[#All],2)</f>
        <v>1.4159869113351</v>
      </c>
      <c r="R85" s="2">
        <f>100*EXP(-Table5[[#This Row],[t]])</f>
        <v>1.5764416484854487</v>
      </c>
    </row>
    <row r="86" spans="1:18" x14ac:dyDescent="0.35">
      <c r="A86">
        <v>4.2</v>
      </c>
      <c r="B86">
        <v>1.3451875657683501</v>
      </c>
      <c r="M86" s="1">
        <v>4.2</v>
      </c>
      <c r="O86">
        <f>VLOOKUP(Table5[t],two[#All],2)</f>
        <v>0.922337203685477</v>
      </c>
      <c r="P86">
        <f>VLOOKUP(Table5[t],three[#All],2)</f>
        <v>1.1972515182562</v>
      </c>
      <c r="Q86">
        <f>VLOOKUP(Table5[t],four[#All],2)</f>
        <v>1.3451875657683501</v>
      </c>
      <c r="R86" s="2">
        <f>100*EXP(-Table5[[#This Row],[t]])</f>
        <v>1.4995576820477703</v>
      </c>
    </row>
    <row r="87" spans="1:18" x14ac:dyDescent="0.35">
      <c r="A87">
        <v>4.25</v>
      </c>
      <c r="B87">
        <v>1.27792818747993</v>
      </c>
      <c r="M87" s="1">
        <v>4.25</v>
      </c>
      <c r="Q87">
        <f>VLOOKUP(Table5[t],four[#All],2)</f>
        <v>1.27792818747993</v>
      </c>
      <c r="R87" s="2">
        <f>100*EXP(-Table5[[#This Row],[t]])</f>
        <v>1.4264233908999255</v>
      </c>
    </row>
    <row r="88" spans="1:18" x14ac:dyDescent="0.35">
      <c r="A88">
        <v>4.3</v>
      </c>
      <c r="B88">
        <v>1.21403177810593</v>
      </c>
      <c r="M88" s="1">
        <v>4.3</v>
      </c>
      <c r="P88">
        <f>VLOOKUP(Table5[t],three[#All],2)</f>
        <v>1.0775263664305801</v>
      </c>
      <c r="Q88">
        <f>VLOOKUP(Table5[t],four[#All],2)</f>
        <v>1.21403177810593</v>
      </c>
      <c r="R88" s="2">
        <f>100*EXP(-Table5[[#This Row],[t]])</f>
        <v>1.3568559012200934</v>
      </c>
    </row>
    <row r="89" spans="1:18" x14ac:dyDescent="0.35">
      <c r="A89">
        <v>4.3499999999999996</v>
      </c>
      <c r="B89">
        <v>1.15333018920064</v>
      </c>
      <c r="M89" s="1">
        <v>4.3499999999999996</v>
      </c>
      <c r="Q89">
        <f>VLOOKUP(Table5[t],four[#All],2)</f>
        <v>1.15333018920064</v>
      </c>
      <c r="R89" s="2">
        <f>100*EXP(-Table5[[#This Row],[t]])</f>
        <v>1.2906812580479872</v>
      </c>
    </row>
    <row r="90" spans="1:18" x14ac:dyDescent="0.35">
      <c r="A90">
        <v>4.4000000000000004</v>
      </c>
      <c r="B90">
        <v>1.0956636797406001</v>
      </c>
      <c r="M90" s="1">
        <v>4.4000000000000004</v>
      </c>
      <c r="N90">
        <f>VLOOKUP(Table5[t],one[#All],2)</f>
        <v>0.36279705599999901</v>
      </c>
      <c r="O90">
        <f>VLOOKUP(Table5[t],two[#All],2)</f>
        <v>0.73786976294838202</v>
      </c>
      <c r="P90">
        <f>VLOOKUP(Table5[t],three[#All],2)</f>
        <v>0.96977372978752296</v>
      </c>
      <c r="Q90">
        <f>VLOOKUP(Table5[t],four[#All],2)</f>
        <v>1.0956636797406001</v>
      </c>
      <c r="R90" s="2">
        <f>100*EXP(-Table5[[#This Row],[t]])</f>
        <v>1.2277339903068436</v>
      </c>
    </row>
    <row r="91" spans="1:18" x14ac:dyDescent="0.35">
      <c r="A91">
        <v>4.45</v>
      </c>
      <c r="B91">
        <v>1.04088049575357</v>
      </c>
      <c r="M91" s="1">
        <v>4.45</v>
      </c>
      <c r="Q91">
        <f>VLOOKUP(Table5[t],four[#All],2)</f>
        <v>1.04088049575357</v>
      </c>
      <c r="R91" s="2">
        <f>100*EXP(-Table5[[#This Row],[t]])</f>
        <v>1.1678566970395443</v>
      </c>
    </row>
    <row r="92" spans="1:18" x14ac:dyDescent="0.35">
      <c r="A92">
        <v>4.5</v>
      </c>
      <c r="B92">
        <v>0.98883647096589899</v>
      </c>
      <c r="M92" s="1">
        <v>4.5</v>
      </c>
      <c r="P92">
        <f>VLOOKUP(Table5[t],three[#All],2)</f>
        <v>0.87279635680877099</v>
      </c>
      <c r="Q92">
        <f>VLOOKUP(Table5[t],four[#All],2)</f>
        <v>0.98883647096589899</v>
      </c>
      <c r="R92" s="2">
        <f>100*EXP(-Table5[[#This Row],[t]])</f>
        <v>1.1108996538242306</v>
      </c>
    </row>
    <row r="93" spans="1:18" x14ac:dyDescent="0.35">
      <c r="A93">
        <v>4.55</v>
      </c>
      <c r="B93">
        <v>0.93939464741760403</v>
      </c>
      <c r="M93" s="1">
        <v>4.55</v>
      </c>
      <c r="Q93">
        <f>VLOOKUP(Table5[t],four[#All],2)</f>
        <v>0.93939464741760403</v>
      </c>
      <c r="R93" s="2">
        <f>100*EXP(-Table5[[#This Row],[t]])</f>
        <v>1.0567204383852655</v>
      </c>
    </row>
    <row r="94" spans="1:18" x14ac:dyDescent="0.35">
      <c r="A94">
        <v>4.5999999999999996</v>
      </c>
      <c r="B94">
        <v>0.89242491504672405</v>
      </c>
      <c r="M94" s="1">
        <v>4.5999999999999996</v>
      </c>
      <c r="O94">
        <f>VLOOKUP(Table5[t],two[#All],2)</f>
        <v>0.59029581035870504</v>
      </c>
      <c r="P94">
        <f>VLOOKUP(Table5[t],three[#All],2)</f>
        <v>0.78551672112789395</v>
      </c>
      <c r="Q94">
        <f>VLOOKUP(Table5[t],four[#All],2)</f>
        <v>0.89242491504672405</v>
      </c>
      <c r="R94" s="2">
        <f>100*EXP(-Table5[[#This Row],[t]])</f>
        <v>1.0051835744633586</v>
      </c>
    </row>
    <row r="95" spans="1:18" x14ac:dyDescent="0.35">
      <c r="A95">
        <v>4.6500000000000004</v>
      </c>
      <c r="B95">
        <v>0.847803669294388</v>
      </c>
      <c r="M95" s="1">
        <v>4.6500000000000004</v>
      </c>
      <c r="Q95">
        <f>VLOOKUP(Table5[t],four[#All],2)</f>
        <v>0.847803669294388</v>
      </c>
      <c r="R95" s="2">
        <f>100*EXP(-Table5[[#This Row],[t]])</f>
        <v>0.9561601930543504</v>
      </c>
    </row>
    <row r="96" spans="1:18" x14ac:dyDescent="0.35">
      <c r="A96">
        <v>4.7</v>
      </c>
      <c r="B96">
        <v>0.80541348582966799</v>
      </c>
      <c r="M96" s="1">
        <v>4.7</v>
      </c>
      <c r="P96">
        <f>VLOOKUP(Table5[t],three[#All],2)</f>
        <v>0.70696504901510404</v>
      </c>
      <c r="Q96">
        <f>VLOOKUP(Table5[t],four[#All],2)</f>
        <v>0.80541348582966799</v>
      </c>
      <c r="R96" s="2">
        <f>100*EXP(-Table5[[#This Row],[t]])</f>
        <v>0.90952771016958156</v>
      </c>
    </row>
    <row r="97" spans="1:18" x14ac:dyDescent="0.35">
      <c r="A97">
        <v>4.75</v>
      </c>
      <c r="B97">
        <v>0.76514281153818497</v>
      </c>
      <c r="M97" s="1">
        <v>4.75</v>
      </c>
      <c r="Q97">
        <f>VLOOKUP(Table5[t],four[#All],2)</f>
        <v>0.76514281153818497</v>
      </c>
      <c r="R97" s="2">
        <f>100*EXP(-Table5[[#This Row],[t]])</f>
        <v>0.8651695203120634</v>
      </c>
    </row>
    <row r="98" spans="1:18" x14ac:dyDescent="0.35">
      <c r="A98">
        <v>4.8</v>
      </c>
      <c r="B98">
        <v>0.72688567096127499</v>
      </c>
      <c r="M98" s="1">
        <v>4.8</v>
      </c>
      <c r="N98">
        <f>VLOOKUP(Table5[t],one[#All],2)</f>
        <v>0.21767823359999899</v>
      </c>
      <c r="O98">
        <f>VLOOKUP(Table5[t],two[#All],2)</f>
        <v>0.47223664828696399</v>
      </c>
      <c r="P98">
        <f>VLOOKUP(Table5[t],three[#All],2)</f>
        <v>0.63626854411359401</v>
      </c>
      <c r="Q98">
        <f>VLOOKUP(Table5[t],four[#All],2)</f>
        <v>0.72688567096127499</v>
      </c>
      <c r="R98" s="2">
        <f>100*EXP(-Table5[[#This Row],[t]])</f>
        <v>0.82297470490200297</v>
      </c>
    </row>
    <row r="99" spans="1:18" x14ac:dyDescent="0.35">
      <c r="A99">
        <v>4.8499999999999996</v>
      </c>
      <c r="B99">
        <v>0.69054138741321203</v>
      </c>
      <c r="M99" s="1">
        <v>4.8499999999999996</v>
      </c>
      <c r="Q99">
        <f>VLOOKUP(Table5[t],four[#All],2)</f>
        <v>0.69054138741321203</v>
      </c>
      <c r="R99" s="2">
        <f>100*EXP(-Table5[[#This Row],[t]])</f>
        <v>0.78283775492257734</v>
      </c>
    </row>
    <row r="100" spans="1:18" x14ac:dyDescent="0.35">
      <c r="A100">
        <v>4.9000000000000004</v>
      </c>
      <c r="B100">
        <v>0.65601431804255095</v>
      </c>
      <c r="M100" s="1">
        <v>4.9000000000000004</v>
      </c>
      <c r="P100">
        <f>VLOOKUP(Table5[t],three[#All],2)</f>
        <v>0.57264168970223395</v>
      </c>
      <c r="Q100">
        <f>VLOOKUP(Table5[t],four[#All],2)</f>
        <v>0.65601431804255095</v>
      </c>
      <c r="R100" s="2">
        <f>100*EXP(-Table5[[#This Row],[t]])</f>
        <v>0.74465830709243386</v>
      </c>
    </row>
    <row r="101" spans="1:18" x14ac:dyDescent="0.35">
      <c r="A101">
        <v>4.95</v>
      </c>
      <c r="B101">
        <v>0.62321360214042298</v>
      </c>
      <c r="M101" s="1">
        <v>4.95</v>
      </c>
      <c r="Q101">
        <f>VLOOKUP(Table5[t],four[#All],2)</f>
        <v>0.62321360214042298</v>
      </c>
      <c r="R101" s="2">
        <f>100*EXP(-Table5[[#This Row],[t]])</f>
        <v>0.70834089290521185</v>
      </c>
    </row>
    <row r="102" spans="1:18" x14ac:dyDescent="0.35">
      <c r="A102">
        <v>5</v>
      </c>
      <c r="B102">
        <v>0.59205292203340198</v>
      </c>
      <c r="M102" s="1">
        <v>5</v>
      </c>
      <c r="O102">
        <f>VLOOKUP(Table5[t],two[#All],2)</f>
        <v>0.37778931862957099</v>
      </c>
      <c r="P102">
        <f>VLOOKUP(Table5[t],three[#All],2)</f>
        <v>0.51537752073201104</v>
      </c>
      <c r="Q102">
        <f>VLOOKUP(Table5[t],four[#All],2)</f>
        <v>0.59205292203340198</v>
      </c>
      <c r="R102" s="2">
        <f>100*EXP(-Table5[[#This Row],[t]])</f>
        <v>0.67379469990854668</v>
      </c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I34" sqref="I34"/>
    </sheetView>
  </sheetViews>
  <sheetFormatPr defaultRowHeight="14.5" x14ac:dyDescent="0.35"/>
  <sheetData>
    <row r="1" spans="1:2" x14ac:dyDescent="0.35">
      <c r="A1">
        <v>3</v>
      </c>
      <c r="B1">
        <v>3.5204887390136701E-3</v>
      </c>
    </row>
    <row r="2" spans="1:2" x14ac:dyDescent="0.35">
      <c r="A2">
        <v>4</v>
      </c>
      <c r="B2">
        <v>3.9892196655273403E-3</v>
      </c>
    </row>
    <row r="3" spans="1:2" x14ac:dyDescent="0.35">
      <c r="A3">
        <v>5</v>
      </c>
      <c r="B3">
        <v>6.51907920837402E-3</v>
      </c>
    </row>
    <row r="4" spans="1:2" x14ac:dyDescent="0.35">
      <c r="A4">
        <v>6</v>
      </c>
      <c r="B4">
        <v>8.4948539733886701E-3</v>
      </c>
    </row>
    <row r="5" spans="1:2" x14ac:dyDescent="0.35">
      <c r="A5">
        <v>7</v>
      </c>
      <c r="B5">
        <v>1.15222930908203E-2</v>
      </c>
    </row>
    <row r="6" spans="1:2" x14ac:dyDescent="0.35">
      <c r="A6">
        <v>8</v>
      </c>
      <c r="B6">
        <v>1.35111808776855E-2</v>
      </c>
    </row>
    <row r="7" spans="1:2" x14ac:dyDescent="0.35">
      <c r="A7">
        <v>9</v>
      </c>
      <c r="B7">
        <v>1.7511129379272398E-2</v>
      </c>
    </row>
    <row r="8" spans="1:2" x14ac:dyDescent="0.35">
      <c r="A8">
        <v>10</v>
      </c>
      <c r="B8">
        <v>2.1015405654907199E-2</v>
      </c>
    </row>
    <row r="9" spans="1:2" x14ac:dyDescent="0.35">
      <c r="A9">
        <v>11</v>
      </c>
      <c r="B9">
        <v>2.5005102157592701E-2</v>
      </c>
    </row>
    <row r="10" spans="1:2" x14ac:dyDescent="0.35">
      <c r="A10">
        <v>12</v>
      </c>
      <c r="B10">
        <v>2.9532909393310498E-2</v>
      </c>
    </row>
    <row r="11" spans="1:2" x14ac:dyDescent="0.35">
      <c r="A11">
        <v>13</v>
      </c>
      <c r="B11">
        <v>3.3514261245727497E-2</v>
      </c>
    </row>
    <row r="12" spans="1:2" x14ac:dyDescent="0.35">
      <c r="A12">
        <v>14</v>
      </c>
      <c r="B12">
        <v>3.75387668609619E-2</v>
      </c>
    </row>
    <row r="13" spans="1:2" x14ac:dyDescent="0.35">
      <c r="A13">
        <v>15</v>
      </c>
      <c r="B13">
        <v>4.4531345367431599E-2</v>
      </c>
    </row>
    <row r="14" spans="1:2" x14ac:dyDescent="0.35">
      <c r="A14">
        <v>16</v>
      </c>
      <c r="B14">
        <v>4.9540281295776298E-2</v>
      </c>
    </row>
    <row r="15" spans="1:2" x14ac:dyDescent="0.35">
      <c r="A15">
        <v>17</v>
      </c>
      <c r="B15">
        <v>5.70347309112548E-2</v>
      </c>
    </row>
    <row r="16" spans="1:2" x14ac:dyDescent="0.35">
      <c r="A16">
        <v>18</v>
      </c>
      <c r="B16">
        <v>6.3532114028930595E-2</v>
      </c>
    </row>
    <row r="17" spans="1:2" x14ac:dyDescent="0.35">
      <c r="A17">
        <v>19</v>
      </c>
      <c r="B17">
        <v>6.9063663482666002E-2</v>
      </c>
    </row>
    <row r="18" spans="1:2" x14ac:dyDescent="0.35">
      <c r="A18">
        <v>20</v>
      </c>
      <c r="B18">
        <v>7.6539754867553697E-2</v>
      </c>
    </row>
    <row r="19" spans="1:2" x14ac:dyDescent="0.35">
      <c r="A19">
        <v>21</v>
      </c>
      <c r="B19">
        <v>8.6561203002929604E-2</v>
      </c>
    </row>
    <row r="20" spans="1:2" x14ac:dyDescent="0.35">
      <c r="A20">
        <v>22</v>
      </c>
      <c r="B20">
        <v>9.1077566146850503E-2</v>
      </c>
    </row>
    <row r="21" spans="1:2" x14ac:dyDescent="0.35">
      <c r="A21">
        <v>23</v>
      </c>
      <c r="B21">
        <v>9.9570989608764607E-2</v>
      </c>
    </row>
    <row r="22" spans="1:2" x14ac:dyDescent="0.35">
      <c r="A22">
        <v>24</v>
      </c>
      <c r="B22">
        <v>0.108075857162475</v>
      </c>
    </row>
    <row r="23" spans="1:2" x14ac:dyDescent="0.35">
      <c r="A23">
        <v>25</v>
      </c>
      <c r="B23">
        <v>0.11857032775878899</v>
      </c>
    </row>
    <row r="24" spans="1:2" x14ac:dyDescent="0.35">
      <c r="A24">
        <v>26</v>
      </c>
      <c r="B24">
        <v>0.12960624694824199</v>
      </c>
    </row>
    <row r="25" spans="1:2" x14ac:dyDescent="0.35">
      <c r="A25">
        <v>27</v>
      </c>
      <c r="B25">
        <v>0.14260053634643499</v>
      </c>
    </row>
    <row r="26" spans="1:2" x14ac:dyDescent="0.35">
      <c r="A26">
        <v>28</v>
      </c>
      <c r="B26">
        <v>0.152096271514892</v>
      </c>
    </row>
    <row r="27" spans="1:2" x14ac:dyDescent="0.35">
      <c r="A27">
        <v>29</v>
      </c>
      <c r="B27">
        <v>0.16612815856933499</v>
      </c>
    </row>
    <row r="28" spans="1:2" x14ac:dyDescent="0.35">
      <c r="A28">
        <v>30</v>
      </c>
      <c r="B28">
        <v>0.17555212974548301</v>
      </c>
    </row>
    <row r="29" spans="1:2" x14ac:dyDescent="0.35">
      <c r="A29">
        <v>31</v>
      </c>
      <c r="B29">
        <v>0.18313002586364699</v>
      </c>
    </row>
    <row r="30" spans="1:2" x14ac:dyDescent="0.35">
      <c r="A30">
        <v>32</v>
      </c>
      <c r="B30">
        <v>0.20913457870483301</v>
      </c>
    </row>
    <row r="31" spans="1:2" x14ac:dyDescent="0.35">
      <c r="A31">
        <v>33</v>
      </c>
      <c r="B31">
        <v>0.228157043457031</v>
      </c>
    </row>
    <row r="32" spans="1:2" x14ac:dyDescent="0.35">
      <c r="A32">
        <v>34</v>
      </c>
      <c r="B32">
        <v>0.222147226333618</v>
      </c>
    </row>
    <row r="33" spans="1:2" x14ac:dyDescent="0.35">
      <c r="A33">
        <v>35</v>
      </c>
      <c r="B33">
        <v>0.23918271064758301</v>
      </c>
    </row>
    <row r="34" spans="1:2" x14ac:dyDescent="0.35">
      <c r="A34">
        <v>36</v>
      </c>
      <c r="B34">
        <v>0.25117802619933999</v>
      </c>
    </row>
    <row r="35" spans="1:2" x14ac:dyDescent="0.35">
      <c r="A35">
        <v>37</v>
      </c>
      <c r="B35">
        <v>0.26818823814392001</v>
      </c>
    </row>
    <row r="36" spans="1:2" x14ac:dyDescent="0.35">
      <c r="A36">
        <v>38</v>
      </c>
      <c r="B36">
        <v>0.30520415306091297</v>
      </c>
    </row>
    <row r="37" spans="1:2" x14ac:dyDescent="0.35">
      <c r="A37">
        <v>39</v>
      </c>
      <c r="B37">
        <v>0.31323146820068298</v>
      </c>
    </row>
    <row r="38" spans="1:2" x14ac:dyDescent="0.35">
      <c r="A38">
        <v>40</v>
      </c>
      <c r="B38">
        <v>0.32276344299316401</v>
      </c>
    </row>
    <row r="39" spans="1:2" x14ac:dyDescent="0.35">
      <c r="A39">
        <v>41</v>
      </c>
      <c r="B39">
        <v>0.337796211242675</v>
      </c>
    </row>
    <row r="40" spans="1:2" x14ac:dyDescent="0.35">
      <c r="A40">
        <v>42</v>
      </c>
      <c r="B40">
        <v>0.361258745193481</v>
      </c>
    </row>
    <row r="41" spans="1:2" x14ac:dyDescent="0.35">
      <c r="A41">
        <v>43</v>
      </c>
      <c r="B41">
        <v>0.37531852722167902</v>
      </c>
    </row>
    <row r="42" spans="1:2" x14ac:dyDescent="0.35">
      <c r="A42">
        <v>44</v>
      </c>
      <c r="B42">
        <v>0.41333103179931602</v>
      </c>
    </row>
    <row r="43" spans="1:2" x14ac:dyDescent="0.35">
      <c r="A43">
        <v>45</v>
      </c>
      <c r="B43">
        <v>0.40727472305297802</v>
      </c>
    </row>
    <row r="44" spans="1:2" x14ac:dyDescent="0.35">
      <c r="A44">
        <v>46</v>
      </c>
      <c r="B44">
        <v>0.43181896209716703</v>
      </c>
    </row>
    <row r="45" spans="1:2" x14ac:dyDescent="0.35">
      <c r="A45">
        <v>47</v>
      </c>
      <c r="B45">
        <v>0.44734120368957497</v>
      </c>
    </row>
    <row r="46" spans="1:2" x14ac:dyDescent="0.35">
      <c r="A46">
        <v>48</v>
      </c>
      <c r="B46">
        <v>0.466434717178344</v>
      </c>
    </row>
    <row r="47" spans="1:2" x14ac:dyDescent="0.35">
      <c r="A47">
        <v>49</v>
      </c>
      <c r="B47">
        <v>0.487023115158081</v>
      </c>
    </row>
    <row r="48" spans="1:2" x14ac:dyDescent="0.35">
      <c r="A48">
        <v>50</v>
      </c>
      <c r="B48">
        <v>0.50886011123657204</v>
      </c>
    </row>
    <row r="49" spans="1:2" x14ac:dyDescent="0.35">
      <c r="A49">
        <v>51</v>
      </c>
      <c r="B49">
        <v>0.53743171691894498</v>
      </c>
    </row>
    <row r="50" spans="1:2" x14ac:dyDescent="0.35">
      <c r="A50">
        <v>52</v>
      </c>
      <c r="B50">
        <v>0.55439138412475497</v>
      </c>
    </row>
    <row r="51" spans="1:2" x14ac:dyDescent="0.35">
      <c r="A51">
        <v>53</v>
      </c>
      <c r="B51">
        <v>0.57798886299133301</v>
      </c>
    </row>
    <row r="52" spans="1:2" x14ac:dyDescent="0.35">
      <c r="A52">
        <v>54</v>
      </c>
      <c r="B52">
        <v>0.60646224021911599</v>
      </c>
    </row>
    <row r="53" spans="1:2" x14ac:dyDescent="0.35">
      <c r="A53">
        <v>55</v>
      </c>
      <c r="B53">
        <v>0.63149929046630804</v>
      </c>
    </row>
    <row r="54" spans="1:2" x14ac:dyDescent="0.35">
      <c r="A54">
        <v>56</v>
      </c>
      <c r="B54">
        <v>0.66005873680114702</v>
      </c>
    </row>
    <row r="55" spans="1:2" x14ac:dyDescent="0.35">
      <c r="A55">
        <v>57</v>
      </c>
      <c r="B55">
        <v>0.68900203704833896</v>
      </c>
    </row>
    <row r="56" spans="1:2" x14ac:dyDescent="0.35">
      <c r="A56">
        <v>58</v>
      </c>
      <c r="B56">
        <v>0.71201515197753895</v>
      </c>
    </row>
    <row r="57" spans="1:2" x14ac:dyDescent="0.35">
      <c r="A57">
        <v>59</v>
      </c>
      <c r="B57">
        <v>0.76604008674621504</v>
      </c>
    </row>
    <row r="58" spans="1:2" x14ac:dyDescent="0.35">
      <c r="A58">
        <v>60</v>
      </c>
      <c r="B58">
        <v>0.78905701637268</v>
      </c>
    </row>
    <row r="59" spans="1:2" x14ac:dyDescent="0.35">
      <c r="A59">
        <v>61</v>
      </c>
      <c r="B59">
        <v>0.80962777137756303</v>
      </c>
    </row>
    <row r="60" spans="1:2" x14ac:dyDescent="0.35">
      <c r="A60">
        <v>62</v>
      </c>
      <c r="B60">
        <v>0.86612582206725997</v>
      </c>
    </row>
    <row r="61" spans="1:2" x14ac:dyDescent="0.35">
      <c r="A61">
        <v>63</v>
      </c>
      <c r="B61">
        <v>0.86631679534912098</v>
      </c>
    </row>
    <row r="62" spans="1:2" x14ac:dyDescent="0.35">
      <c r="A62">
        <v>64</v>
      </c>
      <c r="B62">
        <v>0.87662672996520996</v>
      </c>
    </row>
    <row r="63" spans="1:2" x14ac:dyDescent="0.35">
      <c r="A63">
        <v>65</v>
      </c>
      <c r="B63">
        <v>0.89634275436401301</v>
      </c>
    </row>
    <row r="64" spans="1:2" x14ac:dyDescent="0.35">
      <c r="A64">
        <v>66</v>
      </c>
      <c r="B64">
        <v>0.94570732116699197</v>
      </c>
    </row>
    <row r="65" spans="1:2" x14ac:dyDescent="0.35">
      <c r="A65">
        <v>67</v>
      </c>
      <c r="B65">
        <v>0.97667646408080999</v>
      </c>
    </row>
    <row r="66" spans="1:2" x14ac:dyDescent="0.35">
      <c r="A66">
        <v>68</v>
      </c>
      <c r="B66">
        <v>1.0177652835845901</v>
      </c>
    </row>
    <row r="67" spans="1:2" x14ac:dyDescent="0.35">
      <c r="A67">
        <v>69</v>
      </c>
      <c r="B67">
        <v>1.0467402935028001</v>
      </c>
    </row>
    <row r="68" spans="1:2" x14ac:dyDescent="0.35">
      <c r="A68">
        <v>70</v>
      </c>
      <c r="B68">
        <v>1.0777330398559499</v>
      </c>
    </row>
    <row r="69" spans="1:2" x14ac:dyDescent="0.35">
      <c r="A69">
        <v>71</v>
      </c>
      <c r="B69">
        <v>1.10939764976501</v>
      </c>
    </row>
    <row r="70" spans="1:2" x14ac:dyDescent="0.35">
      <c r="A70">
        <v>72</v>
      </c>
      <c r="B70">
        <v>1.1611177921295099</v>
      </c>
    </row>
    <row r="71" spans="1:2" x14ac:dyDescent="0.35">
      <c r="A71">
        <v>73</v>
      </c>
      <c r="B71">
        <v>1.18333292007446</v>
      </c>
    </row>
    <row r="72" spans="1:2" x14ac:dyDescent="0.35">
      <c r="A72">
        <v>74</v>
      </c>
      <c r="B72">
        <v>1.2284355163574201</v>
      </c>
    </row>
    <row r="73" spans="1:2" x14ac:dyDescent="0.35">
      <c r="A73">
        <v>75</v>
      </c>
      <c r="B73">
        <v>1.23698925971984</v>
      </c>
    </row>
    <row r="74" spans="1:2" x14ac:dyDescent="0.35">
      <c r="A74">
        <v>76</v>
      </c>
      <c r="B74">
        <v>1.3454608917236299</v>
      </c>
    </row>
    <row r="75" spans="1:2" x14ac:dyDescent="0.35">
      <c r="A75">
        <v>77</v>
      </c>
      <c r="B75">
        <v>1.3810732364654501</v>
      </c>
    </row>
    <row r="76" spans="1:2" x14ac:dyDescent="0.35">
      <c r="A76">
        <v>78</v>
      </c>
      <c r="B76">
        <v>1.4351737499237001</v>
      </c>
    </row>
    <row r="77" spans="1:2" x14ac:dyDescent="0.35">
      <c r="A77">
        <v>79</v>
      </c>
      <c r="B77">
        <v>1.42375564575195</v>
      </c>
    </row>
    <row r="78" spans="1:2" x14ac:dyDescent="0.35">
      <c r="A78">
        <v>80</v>
      </c>
      <c r="B78">
        <v>1.43053007125854</v>
      </c>
    </row>
    <row r="79" spans="1:2" x14ac:dyDescent="0.35">
      <c r="A79">
        <v>81</v>
      </c>
      <c r="B79">
        <v>1.4845678806304901</v>
      </c>
    </row>
    <row r="80" spans="1:2" x14ac:dyDescent="0.35">
      <c r="A80">
        <v>82</v>
      </c>
      <c r="B80">
        <v>1.5277917385101301</v>
      </c>
    </row>
    <row r="81" spans="1:2" x14ac:dyDescent="0.35">
      <c r="A81">
        <v>83</v>
      </c>
      <c r="B81">
        <v>1.5776007175445499</v>
      </c>
    </row>
    <row r="82" spans="1:2" x14ac:dyDescent="0.35">
      <c r="A82">
        <v>84</v>
      </c>
      <c r="B82">
        <v>1.6587431430816599</v>
      </c>
    </row>
    <row r="83" spans="1:2" x14ac:dyDescent="0.35">
      <c r="A83">
        <v>85</v>
      </c>
      <c r="B83">
        <v>1.66579341888427</v>
      </c>
    </row>
    <row r="84" spans="1:2" x14ac:dyDescent="0.35">
      <c r="A84">
        <v>86</v>
      </c>
      <c r="B84">
        <v>1.7001860141754099</v>
      </c>
    </row>
    <row r="85" spans="1:2" x14ac:dyDescent="0.35">
      <c r="A85">
        <v>87</v>
      </c>
      <c r="B85">
        <v>1.7142467498779199</v>
      </c>
    </row>
    <row r="86" spans="1:2" x14ac:dyDescent="0.35">
      <c r="A86">
        <v>88</v>
      </c>
      <c r="B86">
        <v>1.77068018913269</v>
      </c>
    </row>
    <row r="87" spans="1:2" x14ac:dyDescent="0.35">
      <c r="A87">
        <v>89</v>
      </c>
      <c r="B87">
        <v>1.80563592910766</v>
      </c>
    </row>
    <row r="88" spans="1:2" x14ac:dyDescent="0.35">
      <c r="A88">
        <v>90</v>
      </c>
      <c r="B88">
        <v>1.8433411121368399</v>
      </c>
    </row>
    <row r="89" spans="1:2" x14ac:dyDescent="0.35">
      <c r="A89">
        <v>91</v>
      </c>
      <c r="B89">
        <v>1.9066245555877599</v>
      </c>
    </row>
    <row r="90" spans="1:2" x14ac:dyDescent="0.35">
      <c r="A90">
        <v>92</v>
      </c>
      <c r="B90">
        <v>1.93172287940979</v>
      </c>
    </row>
    <row r="91" spans="1:2" x14ac:dyDescent="0.35">
      <c r="A91">
        <v>93</v>
      </c>
      <c r="B91">
        <v>1.9614789485931301</v>
      </c>
    </row>
    <row r="92" spans="1:2" x14ac:dyDescent="0.35">
      <c r="A92">
        <v>94</v>
      </c>
      <c r="B92">
        <v>2.03261399269104</v>
      </c>
    </row>
    <row r="93" spans="1:2" x14ac:dyDescent="0.35">
      <c r="A93">
        <v>95</v>
      </c>
      <c r="B93">
        <v>2.06676030158996</v>
      </c>
    </row>
    <row r="94" spans="1:2" x14ac:dyDescent="0.35">
      <c r="A94">
        <v>96</v>
      </c>
      <c r="B94">
        <v>2.1142983436584402</v>
      </c>
    </row>
    <row r="95" spans="1:2" x14ac:dyDescent="0.35">
      <c r="A95">
        <v>97</v>
      </c>
      <c r="B95">
        <v>2.1431691646575901</v>
      </c>
    </row>
    <row r="96" spans="1:2" x14ac:dyDescent="0.35">
      <c r="A96">
        <v>98</v>
      </c>
      <c r="B96">
        <v>2.20878911018371</v>
      </c>
    </row>
    <row r="97" spans="1:2" x14ac:dyDescent="0.35">
      <c r="A97">
        <v>99</v>
      </c>
      <c r="B97">
        <v>2.2482132911682098</v>
      </c>
    </row>
    <row r="98" spans="1:2" x14ac:dyDescent="0.35">
      <c r="A98">
        <v>100</v>
      </c>
      <c r="B98">
        <v>2.2804491519927899</v>
      </c>
    </row>
    <row r="99" spans="1:2" x14ac:dyDescent="0.35">
      <c r="A99">
        <v>101</v>
      </c>
    </row>
    <row r="100" spans="1:2" x14ac:dyDescent="0.35">
      <c r="A100">
        <v>102</v>
      </c>
    </row>
    <row r="101" spans="1:2" x14ac:dyDescent="0.35">
      <c r="A101">
        <v>103</v>
      </c>
    </row>
    <row r="102" spans="1:2" x14ac:dyDescent="0.35">
      <c r="A102">
        <v>104</v>
      </c>
    </row>
    <row r="103" spans="1:2" x14ac:dyDescent="0.35">
      <c r="A103">
        <v>105</v>
      </c>
    </row>
    <row r="104" spans="1:2" x14ac:dyDescent="0.35">
      <c r="A104">
        <v>106</v>
      </c>
    </row>
    <row r="105" spans="1:2" x14ac:dyDescent="0.35">
      <c r="A105">
        <v>107</v>
      </c>
    </row>
    <row r="106" spans="1:2" x14ac:dyDescent="0.35">
      <c r="A106">
        <v>108</v>
      </c>
    </row>
    <row r="107" spans="1:2" x14ac:dyDescent="0.35">
      <c r="A107">
        <v>109</v>
      </c>
    </row>
    <row r="108" spans="1:2" x14ac:dyDescent="0.35">
      <c r="A108">
        <v>110</v>
      </c>
    </row>
    <row r="109" spans="1:2" x14ac:dyDescent="0.35">
      <c r="A109">
        <v>111</v>
      </c>
    </row>
    <row r="110" spans="1:2" x14ac:dyDescent="0.35">
      <c r="A110">
        <v>112</v>
      </c>
    </row>
    <row r="111" spans="1:2" x14ac:dyDescent="0.35">
      <c r="A111">
        <v>113</v>
      </c>
    </row>
    <row r="112" spans="1:2" x14ac:dyDescent="0.35">
      <c r="A112">
        <v>114</v>
      </c>
    </row>
    <row r="113" spans="1:1" x14ac:dyDescent="0.35">
      <c r="A113">
        <v>115</v>
      </c>
    </row>
    <row r="114" spans="1:1" x14ac:dyDescent="0.35">
      <c r="A114">
        <v>116</v>
      </c>
    </row>
    <row r="115" spans="1:1" x14ac:dyDescent="0.35">
      <c r="A115">
        <v>117</v>
      </c>
    </row>
    <row r="116" spans="1:1" x14ac:dyDescent="0.35">
      <c r="A116">
        <v>118</v>
      </c>
    </row>
    <row r="117" spans="1:1" x14ac:dyDescent="0.35">
      <c r="A117">
        <v>119</v>
      </c>
    </row>
    <row r="118" spans="1:1" x14ac:dyDescent="0.35">
      <c r="A118">
        <v>120</v>
      </c>
    </row>
    <row r="119" spans="1:1" x14ac:dyDescent="0.35">
      <c r="A119">
        <v>121</v>
      </c>
    </row>
    <row r="120" spans="1:1" x14ac:dyDescent="0.35">
      <c r="A120">
        <v>122</v>
      </c>
    </row>
    <row r="121" spans="1:1" x14ac:dyDescent="0.35">
      <c r="A121">
        <v>123</v>
      </c>
    </row>
    <row r="122" spans="1:1" x14ac:dyDescent="0.35">
      <c r="A122">
        <v>124</v>
      </c>
    </row>
    <row r="123" spans="1:1" x14ac:dyDescent="0.35">
      <c r="A123">
        <v>125</v>
      </c>
    </row>
    <row r="124" spans="1:1" x14ac:dyDescent="0.35">
      <c r="A124">
        <v>126</v>
      </c>
    </row>
    <row r="125" spans="1:1" x14ac:dyDescent="0.35">
      <c r="A125">
        <v>127</v>
      </c>
    </row>
    <row r="126" spans="1:1" x14ac:dyDescent="0.35">
      <c r="A126">
        <v>128</v>
      </c>
    </row>
    <row r="127" spans="1:1" x14ac:dyDescent="0.35">
      <c r="A127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ex2-results-plot</vt:lpstr>
      <vt:lpstr>ex6-performance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Jimmie</dc:creator>
  <cp:lastModifiedBy>Jimmie</cp:lastModifiedBy>
  <dcterms:created xsi:type="dcterms:W3CDTF">2017-10-15T13:21:05Z</dcterms:created>
  <dcterms:modified xsi:type="dcterms:W3CDTF">2017-10-18T03:28:35Z</dcterms:modified>
</cp:coreProperties>
</file>