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gary_\Desktop\BPP\DA&amp;DM\Structure\Session 11\"/>
    </mc:Choice>
  </mc:AlternateContent>
  <xr:revisionPtr revIDLastSave="0" documentId="13_ncr:1_{9C9F438A-1266-4B78-AA06-FE80785DA15C}" xr6:coauthVersionLast="45" xr6:coauthVersionMax="45" xr10:uidLastSave="{00000000-0000-0000-0000-000000000000}"/>
  <bookViews>
    <workbookView xWindow="-120" yWindow="-120" windowWidth="29040" windowHeight="16440" activeTab="1" xr2:uid="{F3A1B7EF-E5C7-453D-B726-3C342BB9D09C}"/>
  </bookViews>
  <sheets>
    <sheet name="Solution" sheetId="1" r:id="rId1"/>
    <sheet name="Data &amp; Work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E6" i="1" s="1"/>
  <c r="E3" i="1"/>
  <c r="E5" i="1" s="1"/>
  <c r="E2" i="1"/>
</calcChain>
</file>

<file path=xl/sharedStrings.xml><?xml version="1.0" encoding="utf-8"?>
<sst xmlns="http://schemas.openxmlformats.org/spreadsheetml/2006/main" count="16" uniqueCount="8">
  <si>
    <t>n</t>
  </si>
  <si>
    <t>Vitamin C</t>
  </si>
  <si>
    <t>Sample Descriptives</t>
  </si>
  <si>
    <t>Mean</t>
  </si>
  <si>
    <t>Std Dev of the Sample</t>
  </si>
  <si>
    <t>Standard Error</t>
  </si>
  <si>
    <t>degrees of freedom</t>
  </si>
  <si>
    <r>
      <t xml:space="preserve">degrees of freedom </t>
    </r>
    <r>
      <rPr>
        <i/>
        <sz val="11"/>
        <color theme="1"/>
        <rFont val="Calibri"/>
        <family val="2"/>
        <scheme val="minor"/>
      </rPr>
      <t>(df)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</si>
</sst>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0"/>
      <name val="Calibri"/>
      <family val="2"/>
      <scheme val="minor"/>
    </font>
    <font>
      <b/>
      <i/>
      <sz val="11"/>
      <color theme="0"/>
      <name val="Calibri"/>
      <family val="2"/>
      <scheme val="minor"/>
    </font>
    <font>
      <sz val="11"/>
      <color theme="1"/>
      <name val="Calibri"/>
      <family val="2"/>
    </font>
    <font>
      <i/>
      <sz val="11"/>
      <color theme="1"/>
      <name val="Calibri"/>
      <family val="2"/>
    </font>
    <font>
      <i/>
      <sz val="11"/>
      <color theme="1"/>
      <name val="Calibri"/>
      <family val="2"/>
      <scheme val="minor"/>
    </font>
    <font>
      <b/>
      <i/>
      <sz val="11"/>
      <color theme="0"/>
      <name val="Calibri"/>
      <family val="2"/>
    </font>
    <font>
      <b/>
      <i/>
      <sz val="11"/>
      <color theme="1"/>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9">
    <xf numFmtId="0" fontId="0" fillId="0" borderId="0" xfId="0"/>
    <xf numFmtId="0" fontId="2" fillId="2" borderId="0" xfId="0" applyFont="1" applyFill="1" applyAlignment="1">
      <alignment horizontal="center"/>
    </xf>
    <xf numFmtId="0" fontId="0" fillId="0" borderId="0" xfId="0" applyAlignment="1">
      <alignment horizontal="center"/>
    </xf>
    <xf numFmtId="2" fontId="0" fillId="0" borderId="0" xfId="0" applyNumberFormat="1"/>
    <xf numFmtId="0" fontId="0" fillId="0" borderId="1" xfId="0" applyBorder="1" applyAlignment="1">
      <alignment horizontal="right"/>
    </xf>
    <xf numFmtId="2" fontId="0" fillId="0" borderId="1" xfId="0" applyNumberFormat="1" applyBorder="1"/>
    <xf numFmtId="0" fontId="7" fillId="0" borderId="0" xfId="0" applyFont="1" applyAlignment="1">
      <alignment horizontal="center"/>
    </xf>
    <xf numFmtId="0" fontId="0" fillId="0" borderId="0" xfId="0" applyFill="1" applyBorder="1" applyAlignment="1">
      <alignment horizontal="right"/>
    </xf>
    <xf numFmtId="0" fontId="5" fillId="0" borderId="0" xfId="0" applyFont="1" applyFill="1" applyBorder="1" applyAlignment="1">
      <alignment horizontal="right"/>
    </xf>
    <xf numFmtId="0" fontId="2" fillId="0" borderId="0" xfId="0" applyFont="1" applyFill="1" applyBorder="1" applyAlignment="1">
      <alignment horizontal="right"/>
    </xf>
    <xf numFmtId="0" fontId="6" fillId="0" borderId="0" xfId="0" applyFont="1" applyFill="1" applyBorder="1" applyAlignment="1">
      <alignment horizontal="right"/>
    </xf>
    <xf numFmtId="0" fontId="0" fillId="0" borderId="0" xfId="0" applyFill="1" applyBorder="1"/>
    <xf numFmtId="0" fontId="3" fillId="0" borderId="0" xfId="0" applyFont="1" applyFill="1" applyBorder="1" applyAlignment="1">
      <alignment horizontal="right"/>
    </xf>
    <xf numFmtId="2" fontId="0" fillId="0" borderId="0" xfId="0" applyNumberFormat="1" applyFill="1" applyBorder="1"/>
    <xf numFmtId="164" fontId="0" fillId="0" borderId="0" xfId="0" applyNumberFormat="1" applyFill="1" applyBorder="1"/>
    <xf numFmtId="0" fontId="4" fillId="0" borderId="0" xfId="0" applyFont="1" applyFill="1" applyBorder="1" applyAlignment="1">
      <alignment horizontal="right"/>
    </xf>
    <xf numFmtId="1" fontId="0" fillId="0" borderId="0" xfId="0" applyNumberFormat="1" applyFill="1" applyBorder="1"/>
    <xf numFmtId="0" fontId="2" fillId="2" borderId="2" xfId="0" applyFont="1" applyFill="1" applyBorder="1"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6</xdr:col>
      <xdr:colOff>47625</xdr:colOff>
      <xdr:row>1</xdr:row>
      <xdr:rowOff>161926</xdr:rowOff>
    </xdr:from>
    <xdr:to>
      <xdr:col>15</xdr:col>
      <xdr:colOff>542925</xdr:colOff>
      <xdr:row>9</xdr:row>
      <xdr:rowOff>161926</xdr:rowOff>
    </xdr:to>
    <xdr:sp macro="" textlink="">
      <xdr:nvSpPr>
        <xdr:cNvPr id="3" name="TextBox 2">
          <a:extLst>
            <a:ext uri="{FF2B5EF4-FFF2-40B4-BE49-F238E27FC236}">
              <a16:creationId xmlns:a16="http://schemas.microsoft.com/office/drawing/2014/main" id="{8BC3AD3F-5776-408B-9834-5214DA2B7058}"/>
            </a:ext>
          </a:extLst>
        </xdr:cNvPr>
        <xdr:cNvSpPr txBox="1"/>
      </xdr:nvSpPr>
      <xdr:spPr>
        <a:xfrm>
          <a:off x="4810125" y="352426"/>
          <a:ext cx="598170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Formulas</a:t>
          </a:r>
        </a:p>
        <a:p>
          <a:endParaRPr lang="en-ZA" sz="1100"/>
        </a:p>
        <a:p>
          <a:r>
            <a:rPr lang="en-ZA" sz="1100"/>
            <a:t>Mean = AVERAGE(sample)</a:t>
          </a:r>
        </a:p>
        <a:p>
          <a:r>
            <a:rPr lang="en-ZA" sz="1100"/>
            <a:t>Std Deviation of the Sample = STDEV.S(sample)</a:t>
          </a:r>
        </a:p>
        <a:p>
          <a:r>
            <a:rPr lang="en-ZA" sz="1100"/>
            <a:t>n</a:t>
          </a:r>
          <a:r>
            <a:rPr lang="en-ZA" sz="1100" baseline="0"/>
            <a:t> = COUNT(sample)</a:t>
          </a:r>
        </a:p>
        <a:p>
          <a:r>
            <a:rPr lang="en-ZA" sz="1100" baseline="0"/>
            <a:t>Standard Error = Std Dev of Sample / SQRT(n)</a:t>
          </a:r>
        </a:p>
        <a:p>
          <a:r>
            <a:rPr lang="en-ZA" sz="1100" i="1"/>
            <a:t>df</a:t>
          </a:r>
          <a:r>
            <a:rPr lang="en-ZA" sz="1100"/>
            <a:t> = n</a:t>
          </a:r>
          <a:r>
            <a:rPr lang="en-ZA" sz="1100" baseline="0"/>
            <a:t> - 1</a:t>
          </a:r>
          <a:endParaRPr lang="en-Z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1</xdr:row>
      <xdr:rowOff>57149</xdr:rowOff>
    </xdr:from>
    <xdr:to>
      <xdr:col>14</xdr:col>
      <xdr:colOff>600075</xdr:colOff>
      <xdr:row>26</xdr:row>
      <xdr:rowOff>9525</xdr:rowOff>
    </xdr:to>
    <xdr:sp macro="" textlink="">
      <xdr:nvSpPr>
        <xdr:cNvPr id="2" name="TextBox 1">
          <a:extLst>
            <a:ext uri="{FF2B5EF4-FFF2-40B4-BE49-F238E27FC236}">
              <a16:creationId xmlns:a16="http://schemas.microsoft.com/office/drawing/2014/main" id="{6BD2829F-D6BB-45BB-A157-01F663E04F72}"/>
            </a:ext>
          </a:extLst>
        </xdr:cNvPr>
        <xdr:cNvSpPr txBox="1"/>
      </xdr:nvSpPr>
      <xdr:spPr>
        <a:xfrm>
          <a:off x="4943475" y="247649"/>
          <a:ext cx="5486400" cy="4714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In this exercise we are responsible for testing the quality of our multivitamin product.  Under the Food Act (1990), all providers of food supplements must comply with the regulations and standards of the Food Standards Agency and must provide evidence of quality assurance and testing.</a:t>
          </a:r>
        </a:p>
        <a:p>
          <a:endParaRPr lang="en-ZA" sz="1100">
            <a:solidFill>
              <a:schemeClr val="dk1"/>
            </a:solidFill>
            <a:effectLst/>
            <a:latin typeface="+mn-lt"/>
            <a:ea typeface="+mn-ea"/>
            <a:cs typeface="+mn-cs"/>
          </a:endParaRPr>
        </a:p>
        <a:p>
          <a:r>
            <a:rPr lang="en-GB" sz="1100">
              <a:solidFill>
                <a:schemeClr val="dk1"/>
              </a:solidFill>
              <a:effectLst/>
              <a:latin typeface="+mn-lt"/>
              <a:ea typeface="+mn-ea"/>
              <a:cs typeface="+mn-cs"/>
            </a:rPr>
            <a:t>Since we rely on external manufacturers for the supply of our products, we are required to test every batch we receive.   Our flagship product is marketed on the basis that it contains 200mg of Vitamin C per tablet.  </a:t>
          </a:r>
        </a:p>
        <a:p>
          <a:endParaRPr lang="en-ZA" sz="1100">
            <a:solidFill>
              <a:schemeClr val="dk1"/>
            </a:solidFill>
            <a:effectLst/>
            <a:latin typeface="+mn-lt"/>
            <a:ea typeface="+mn-ea"/>
            <a:cs typeface="+mn-cs"/>
          </a:endParaRPr>
        </a:p>
        <a:p>
          <a:r>
            <a:rPr lang="en-GB" sz="1100">
              <a:solidFill>
                <a:schemeClr val="dk1"/>
              </a:solidFill>
              <a:effectLst/>
              <a:latin typeface="+mn-lt"/>
              <a:ea typeface="+mn-ea"/>
              <a:cs typeface="+mn-cs"/>
            </a:rPr>
            <a:t>We cannot test every bottle of vitamins we receive, so we use sampling and hypothesis testing to ensure every batch we import before we place the new shipment into circulation.  </a:t>
          </a:r>
          <a:endParaRPr lang="en-ZA"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Sampling costs money, and decisions have consequences – for every batch we receive, we randomly select 50 bottles to test </a:t>
          </a:r>
          <a:r>
            <a:rPr lang="en-GB" sz="1100" i="1">
              <a:solidFill>
                <a:schemeClr val="dk1"/>
              </a:solidFill>
              <a:effectLst/>
              <a:latin typeface="+mn-lt"/>
              <a:ea typeface="+mn-ea"/>
              <a:cs typeface="+mn-cs"/>
            </a:rPr>
            <a:t>(which is 50 bottles we can no longer sell), </a:t>
          </a:r>
          <a:r>
            <a:rPr lang="en-GB" sz="1100">
              <a:solidFill>
                <a:schemeClr val="dk1"/>
              </a:solidFill>
              <a:effectLst/>
              <a:latin typeface="+mn-lt"/>
              <a:ea typeface="+mn-ea"/>
              <a:cs typeface="+mn-cs"/>
            </a:rPr>
            <a:t>and if our tests reveal the Vitamin C content is not 200mg </a:t>
          </a:r>
          <a:r>
            <a:rPr lang="en-GB" sz="1050" i="1">
              <a:solidFill>
                <a:schemeClr val="dk1"/>
              </a:solidFill>
              <a:effectLst/>
              <a:latin typeface="+mn-lt"/>
              <a:ea typeface="+mn-ea"/>
              <a:cs typeface="+mn-cs"/>
            </a:rPr>
            <a:t>(either too much or too little)</a:t>
          </a:r>
          <a:r>
            <a:rPr lang="en-GB" sz="1100" i="1">
              <a:solidFill>
                <a:schemeClr val="dk1"/>
              </a:solidFill>
              <a:effectLst/>
              <a:latin typeface="+mn-lt"/>
              <a:ea typeface="+mn-ea"/>
              <a:cs typeface="+mn-cs"/>
            </a:rPr>
            <a:t> </a:t>
          </a:r>
          <a:r>
            <a:rPr lang="en-GB" sz="1100">
              <a:solidFill>
                <a:schemeClr val="dk1"/>
              </a:solidFill>
              <a:effectLst/>
              <a:latin typeface="+mn-lt"/>
              <a:ea typeface="+mn-ea"/>
              <a:cs typeface="+mn-cs"/>
            </a:rPr>
            <a:t>in our sample, then we need to return the shipment </a:t>
          </a:r>
          <a:r>
            <a:rPr lang="en-GB" sz="1050" i="1">
              <a:solidFill>
                <a:schemeClr val="dk1"/>
              </a:solidFill>
              <a:effectLst/>
              <a:latin typeface="+mn-lt"/>
              <a:ea typeface="+mn-ea"/>
              <a:cs typeface="+mn-cs"/>
            </a:rPr>
            <a:t>(with obvious negative consequences such as the opportunity cost of missed sales and unnecessary delays)</a:t>
          </a:r>
          <a:r>
            <a:rPr lang="en-GB" sz="1100" i="1">
              <a:solidFill>
                <a:schemeClr val="dk1"/>
              </a:solidFill>
              <a:effectLst/>
              <a:latin typeface="+mn-lt"/>
              <a:ea typeface="+mn-ea"/>
              <a:cs typeface="+mn-cs"/>
            </a:rPr>
            <a:t>.    </a:t>
          </a:r>
        </a:p>
        <a:p>
          <a:endParaRPr lang="en-ZA" sz="1100">
            <a:solidFill>
              <a:schemeClr val="dk1"/>
            </a:solidFill>
            <a:effectLst/>
            <a:latin typeface="+mn-lt"/>
            <a:ea typeface="+mn-ea"/>
            <a:cs typeface="+mn-cs"/>
          </a:endParaRPr>
        </a:p>
        <a:p>
          <a:r>
            <a:rPr lang="en-GB" sz="1100">
              <a:solidFill>
                <a:schemeClr val="dk1"/>
              </a:solidFill>
              <a:effectLst/>
              <a:latin typeface="+mn-lt"/>
              <a:ea typeface="+mn-ea"/>
              <a:cs typeface="+mn-cs"/>
            </a:rPr>
            <a:t>The regulatory and reputational risks of selling a product that does not meet the requisite quality standards is an obvious business cost.   </a:t>
          </a:r>
        </a:p>
        <a:p>
          <a:endParaRPr lang="en-ZA" sz="1100">
            <a:solidFill>
              <a:schemeClr val="dk1"/>
            </a:solidFill>
            <a:effectLst/>
            <a:latin typeface="+mn-lt"/>
            <a:ea typeface="+mn-ea"/>
            <a:cs typeface="+mn-cs"/>
          </a:endParaRPr>
        </a:p>
        <a:p>
          <a:r>
            <a:rPr lang="en-GB" sz="1100">
              <a:solidFill>
                <a:schemeClr val="dk1"/>
              </a:solidFill>
              <a:effectLst/>
              <a:latin typeface="+mn-lt"/>
              <a:ea typeface="+mn-ea"/>
              <a:cs typeface="+mn-cs"/>
            </a:rPr>
            <a:t>Conduct a test using a sample (n = 50) in order to ensure our latest shipment of multivitamin tablets contain 200mg of Vitamin C per tablet, creating an audit trail for regulatory purposes.</a:t>
          </a:r>
        </a:p>
        <a:p>
          <a:r>
            <a:rPr lang="en-GB" sz="1100">
              <a:solidFill>
                <a:schemeClr val="dk1"/>
              </a:solidFill>
              <a:effectLst/>
              <a:latin typeface="+mn-lt"/>
              <a:ea typeface="+mn-ea"/>
              <a:cs typeface="+mn-cs"/>
            </a:rPr>
            <a:t>   </a:t>
          </a:r>
          <a:endParaRPr lang="en-ZA" sz="1100">
            <a:solidFill>
              <a:schemeClr val="dk1"/>
            </a:solidFill>
            <a:effectLst/>
            <a:latin typeface="+mn-lt"/>
            <a:ea typeface="+mn-ea"/>
            <a:cs typeface="+mn-cs"/>
          </a:endParaRPr>
        </a:p>
        <a:p>
          <a:r>
            <a:rPr lang="en-GB" sz="1100">
              <a:solidFill>
                <a:schemeClr val="dk1"/>
              </a:solidFill>
              <a:effectLst/>
              <a:latin typeface="+mn-lt"/>
              <a:ea typeface="+mn-ea"/>
              <a:cs typeface="+mn-cs"/>
            </a:rPr>
            <a:t>In the first part of this Exercise, we will conduct some basic EDA by calculating the basic Sample Descriptive Statistics.    </a:t>
          </a:r>
          <a:endParaRPr lang="en-ZA" sz="1100">
            <a:solidFill>
              <a:schemeClr val="dk1"/>
            </a:solidFill>
            <a:effectLst/>
            <a:latin typeface="+mn-lt"/>
            <a:ea typeface="+mn-ea"/>
            <a:cs typeface="+mn-cs"/>
          </a:endParaRPr>
        </a:p>
        <a:p>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64B24-FADE-4A48-B73D-4B23FABED0EF}">
  <dimension ref="A1:G51"/>
  <sheetViews>
    <sheetView workbookViewId="0">
      <selection activeCell="E15" sqref="E15"/>
    </sheetView>
  </sheetViews>
  <sheetFormatPr defaultRowHeight="15" x14ac:dyDescent="0.25"/>
  <cols>
    <col min="2" max="2" width="10.7109375" customWidth="1"/>
    <col min="4" max="4" width="24.140625" customWidth="1"/>
  </cols>
  <sheetData>
    <row r="1" spans="1:7" x14ac:dyDescent="0.25">
      <c r="A1" s="18" t="s">
        <v>0</v>
      </c>
      <c r="B1" s="18" t="s">
        <v>1</v>
      </c>
      <c r="D1" s="1" t="s">
        <v>2</v>
      </c>
      <c r="E1" s="1"/>
      <c r="F1" s="11"/>
      <c r="G1" s="11"/>
    </row>
    <row r="2" spans="1:7" x14ac:dyDescent="0.25">
      <c r="A2" s="2">
        <v>1</v>
      </c>
      <c r="B2" s="3">
        <v>203.04348979366063</v>
      </c>
      <c r="D2" s="4" t="s">
        <v>3</v>
      </c>
      <c r="E2" s="5">
        <f>AVERAGE(B2:B51)</f>
        <v>196.2978938022996</v>
      </c>
      <c r="F2" s="11"/>
      <c r="G2" s="11"/>
    </row>
    <row r="3" spans="1:7" x14ac:dyDescent="0.25">
      <c r="A3" s="2">
        <v>2</v>
      </c>
      <c r="B3" s="3">
        <v>197.14991494040098</v>
      </c>
      <c r="D3" s="4" t="s">
        <v>4</v>
      </c>
      <c r="E3" s="5">
        <f>_xlfn.STDEV.S(B2:B51)</f>
        <v>16.261174227612095</v>
      </c>
      <c r="F3" s="11"/>
      <c r="G3" s="11"/>
    </row>
    <row r="4" spans="1:7" x14ac:dyDescent="0.25">
      <c r="A4" s="2">
        <v>3</v>
      </c>
      <c r="B4" s="3">
        <v>182.70364811235393</v>
      </c>
      <c r="D4" s="4" t="s">
        <v>0</v>
      </c>
      <c r="E4" s="5">
        <f>COUNT(A2:A51)</f>
        <v>50</v>
      </c>
      <c r="F4" s="11"/>
      <c r="G4" s="11"/>
    </row>
    <row r="5" spans="1:7" x14ac:dyDescent="0.25">
      <c r="A5" s="2">
        <v>4</v>
      </c>
      <c r="B5" s="3">
        <v>206.62425744259431</v>
      </c>
      <c r="D5" s="4" t="s">
        <v>5</v>
      </c>
      <c r="E5" s="5">
        <f>E3/SQRT(E4)</f>
        <v>2.2996773132800863</v>
      </c>
      <c r="F5" s="11"/>
      <c r="G5" s="11"/>
    </row>
    <row r="6" spans="1:7" x14ac:dyDescent="0.25">
      <c r="A6" s="2">
        <v>5</v>
      </c>
      <c r="B6" s="3">
        <v>213.46161231277983</v>
      </c>
      <c r="D6" s="4" t="s">
        <v>7</v>
      </c>
      <c r="E6" s="5">
        <f>E4-1</f>
        <v>49</v>
      </c>
      <c r="F6" s="11"/>
      <c r="G6" s="11"/>
    </row>
    <row r="7" spans="1:7" x14ac:dyDescent="0.25">
      <c r="A7" s="2">
        <v>6</v>
      </c>
      <c r="B7" s="3">
        <v>178.89443545390932</v>
      </c>
      <c r="D7" s="15"/>
      <c r="E7" s="16"/>
      <c r="F7" s="11"/>
      <c r="G7" s="11"/>
    </row>
    <row r="8" spans="1:7" x14ac:dyDescent="0.25">
      <c r="A8" s="2">
        <v>7</v>
      </c>
      <c r="B8" s="3">
        <v>217.15051071207887</v>
      </c>
      <c r="D8" s="8"/>
      <c r="E8" s="14"/>
      <c r="F8" s="11"/>
      <c r="G8" s="11"/>
    </row>
    <row r="9" spans="1:7" x14ac:dyDescent="0.25">
      <c r="A9" s="2">
        <v>8</v>
      </c>
      <c r="B9" s="3">
        <v>207.55078765374606</v>
      </c>
      <c r="D9" s="11"/>
      <c r="E9" s="11"/>
      <c r="F9" s="11"/>
      <c r="G9" s="11"/>
    </row>
    <row r="10" spans="1:7" x14ac:dyDescent="0.25">
      <c r="A10" s="2">
        <v>9</v>
      </c>
      <c r="B10" s="3">
        <v>213.59625317610647</v>
      </c>
      <c r="D10" s="9"/>
      <c r="E10" s="10"/>
      <c r="F10" s="11"/>
      <c r="G10" s="11"/>
    </row>
    <row r="11" spans="1:7" x14ac:dyDescent="0.25">
      <c r="A11" s="2">
        <v>10</v>
      </c>
      <c r="B11" s="3">
        <v>199.95009368283797</v>
      </c>
      <c r="D11" s="12"/>
      <c r="E11" s="11"/>
      <c r="F11" s="11"/>
      <c r="G11" s="11"/>
    </row>
    <row r="12" spans="1:7" x14ac:dyDescent="0.25">
      <c r="A12" s="2">
        <v>11</v>
      </c>
      <c r="B12" s="3">
        <v>208.12948302037438</v>
      </c>
      <c r="D12" s="7"/>
      <c r="E12" s="13"/>
      <c r="F12" s="11"/>
      <c r="G12" s="11"/>
    </row>
    <row r="13" spans="1:7" x14ac:dyDescent="0.25">
      <c r="A13" s="2">
        <v>12</v>
      </c>
      <c r="B13" s="3">
        <v>198.05186450234081</v>
      </c>
      <c r="D13" s="7"/>
      <c r="E13" s="13"/>
      <c r="F13" s="11"/>
      <c r="G13" s="11"/>
    </row>
    <row r="14" spans="1:7" x14ac:dyDescent="0.25">
      <c r="A14" s="2">
        <v>13</v>
      </c>
      <c r="B14" s="3">
        <v>192.65987213684329</v>
      </c>
      <c r="D14" s="7"/>
      <c r="E14" s="14"/>
      <c r="F14" s="11"/>
      <c r="G14" s="11"/>
    </row>
    <row r="15" spans="1:7" x14ac:dyDescent="0.25">
      <c r="A15" s="2">
        <v>14</v>
      </c>
      <c r="B15" s="3">
        <v>166.74566025868799</v>
      </c>
      <c r="D15" s="11"/>
      <c r="E15" s="11"/>
      <c r="F15" s="11"/>
      <c r="G15" s="11"/>
    </row>
    <row r="16" spans="1:7" x14ac:dyDescent="0.25">
      <c r="A16" s="2">
        <v>15</v>
      </c>
      <c r="B16" s="3">
        <v>189.92310943575518</v>
      </c>
      <c r="D16" s="9"/>
      <c r="E16" s="10"/>
      <c r="F16" s="11"/>
      <c r="G16" s="11"/>
    </row>
    <row r="17" spans="1:7" x14ac:dyDescent="0.25">
      <c r="A17" s="2">
        <v>16</v>
      </c>
      <c r="B17" s="3">
        <v>223.30370721736907</v>
      </c>
      <c r="D17" s="12"/>
      <c r="E17" s="11"/>
      <c r="F17" s="11"/>
      <c r="G17" s="11"/>
    </row>
    <row r="18" spans="1:7" x14ac:dyDescent="0.25">
      <c r="A18" s="2">
        <v>17</v>
      </c>
      <c r="B18" s="3">
        <v>194.06607320236949</v>
      </c>
      <c r="D18" s="7"/>
      <c r="E18" s="13"/>
      <c r="F18" s="11"/>
      <c r="G18" s="11"/>
    </row>
    <row r="19" spans="1:7" x14ac:dyDescent="0.25">
      <c r="A19" s="2">
        <v>18</v>
      </c>
      <c r="B19" s="3">
        <v>193.39377478277024</v>
      </c>
      <c r="D19" s="7"/>
      <c r="E19" s="13"/>
      <c r="F19" s="11"/>
      <c r="G19" s="11"/>
    </row>
    <row r="20" spans="1:7" x14ac:dyDescent="0.25">
      <c r="A20" s="2">
        <v>19</v>
      </c>
      <c r="B20" s="3">
        <v>206.57001351190615</v>
      </c>
      <c r="D20" s="8"/>
      <c r="E20" s="14"/>
      <c r="F20" s="11"/>
      <c r="G20" s="11"/>
    </row>
    <row r="21" spans="1:7" x14ac:dyDescent="0.25">
      <c r="A21" s="2">
        <v>20</v>
      </c>
      <c r="B21" s="3">
        <v>215.27452822213851</v>
      </c>
      <c r="D21" s="11"/>
      <c r="E21" s="11"/>
      <c r="F21" s="11"/>
      <c r="G21" s="11"/>
    </row>
    <row r="22" spans="1:7" x14ac:dyDescent="0.25">
      <c r="A22" s="2">
        <v>21</v>
      </c>
      <c r="B22" s="3">
        <v>194.83627572696179</v>
      </c>
      <c r="D22" s="9"/>
      <c r="E22" s="10"/>
      <c r="F22" s="11"/>
      <c r="G22" s="11"/>
    </row>
    <row r="23" spans="1:7" x14ac:dyDescent="0.25">
      <c r="A23" s="2">
        <v>22</v>
      </c>
      <c r="B23" s="3">
        <v>198.65082150518168</v>
      </c>
      <c r="D23" s="12"/>
      <c r="E23" s="11"/>
      <c r="F23" s="11"/>
      <c r="G23" s="11"/>
    </row>
    <row r="24" spans="1:7" x14ac:dyDescent="0.25">
      <c r="A24" s="2">
        <v>23</v>
      </c>
      <c r="B24" s="3">
        <v>185.9616087505116</v>
      </c>
      <c r="D24" s="7"/>
      <c r="E24" s="13"/>
      <c r="F24" s="11"/>
      <c r="G24" s="11"/>
    </row>
    <row r="25" spans="1:7" x14ac:dyDescent="0.25">
      <c r="A25" s="2">
        <v>24</v>
      </c>
      <c r="B25" s="3">
        <v>219.25917842387412</v>
      </c>
      <c r="D25" s="7"/>
      <c r="E25" s="13"/>
      <c r="F25" s="11"/>
      <c r="G25" s="11"/>
    </row>
    <row r="26" spans="1:7" x14ac:dyDescent="0.25">
      <c r="A26" s="2">
        <v>25</v>
      </c>
      <c r="B26" s="3">
        <v>158.59035313671879</v>
      </c>
      <c r="D26" s="8"/>
      <c r="E26" s="14"/>
      <c r="F26" s="11"/>
      <c r="G26" s="11"/>
    </row>
    <row r="27" spans="1:7" x14ac:dyDescent="0.25">
      <c r="A27" s="2">
        <v>26</v>
      </c>
      <c r="B27" s="3">
        <v>238.47343481255461</v>
      </c>
      <c r="D27" s="11"/>
      <c r="E27" s="11"/>
      <c r="F27" s="11"/>
      <c r="G27" s="11"/>
    </row>
    <row r="28" spans="1:7" x14ac:dyDescent="0.25">
      <c r="A28" s="2">
        <v>27</v>
      </c>
      <c r="B28" s="3">
        <v>182.6964834391249</v>
      </c>
      <c r="D28" s="7"/>
      <c r="E28" s="11"/>
      <c r="F28" s="11"/>
      <c r="G28" s="11"/>
    </row>
    <row r="29" spans="1:7" x14ac:dyDescent="0.25">
      <c r="A29" s="2">
        <v>28</v>
      </c>
      <c r="B29" s="3">
        <v>177.56789040854727</v>
      </c>
      <c r="D29" s="11"/>
      <c r="E29" s="11"/>
      <c r="F29" s="11"/>
      <c r="G29" s="11"/>
    </row>
    <row r="30" spans="1:7" x14ac:dyDescent="0.25">
      <c r="A30" s="2">
        <v>29</v>
      </c>
      <c r="B30" s="3">
        <v>184.9263755124158</v>
      </c>
      <c r="D30" s="11"/>
      <c r="E30" s="11"/>
      <c r="F30" s="11"/>
      <c r="G30" s="11"/>
    </row>
    <row r="31" spans="1:7" x14ac:dyDescent="0.25">
      <c r="A31" s="2">
        <v>30</v>
      </c>
      <c r="B31" s="3">
        <v>206.7892245082426</v>
      </c>
      <c r="D31" s="11"/>
      <c r="E31" s="11"/>
      <c r="F31" s="11"/>
      <c r="G31" s="11"/>
    </row>
    <row r="32" spans="1:7" x14ac:dyDescent="0.25">
      <c r="A32" s="2">
        <v>31</v>
      </c>
      <c r="B32" s="3">
        <v>192.64593105195382</v>
      </c>
      <c r="D32" s="11"/>
      <c r="E32" s="11"/>
      <c r="F32" s="11"/>
      <c r="G32" s="11"/>
    </row>
    <row r="33" spans="1:2" x14ac:dyDescent="0.25">
      <c r="A33" s="2">
        <v>32</v>
      </c>
      <c r="B33" s="3">
        <v>199.60125761823048</v>
      </c>
    </row>
    <row r="34" spans="1:2" x14ac:dyDescent="0.25">
      <c r="A34" s="2">
        <v>33</v>
      </c>
      <c r="B34" s="3">
        <v>178.16541183234537</v>
      </c>
    </row>
    <row r="35" spans="1:2" x14ac:dyDescent="0.25">
      <c r="A35" s="2">
        <v>34</v>
      </c>
      <c r="B35" s="3">
        <v>203.69081896136029</v>
      </c>
    </row>
    <row r="36" spans="1:2" x14ac:dyDescent="0.25">
      <c r="A36" s="2">
        <v>35</v>
      </c>
      <c r="B36" s="3">
        <v>205.87317932670652</v>
      </c>
    </row>
    <row r="37" spans="1:2" x14ac:dyDescent="0.25">
      <c r="A37" s="2">
        <v>36</v>
      </c>
      <c r="B37" s="3">
        <v>211.49686320150724</v>
      </c>
    </row>
    <row r="38" spans="1:2" x14ac:dyDescent="0.25">
      <c r="A38" s="2">
        <v>37</v>
      </c>
      <c r="B38" s="3">
        <v>198.86315426532224</v>
      </c>
    </row>
    <row r="39" spans="1:2" x14ac:dyDescent="0.25">
      <c r="A39" s="2">
        <v>38</v>
      </c>
      <c r="B39" s="3">
        <v>208.48318200340759</v>
      </c>
    </row>
    <row r="40" spans="1:2" x14ac:dyDescent="0.25">
      <c r="A40" s="2">
        <v>39</v>
      </c>
      <c r="B40" s="3">
        <v>165.31882705204137</v>
      </c>
    </row>
    <row r="41" spans="1:2" x14ac:dyDescent="0.25">
      <c r="A41" s="2">
        <v>40</v>
      </c>
      <c r="B41" s="3">
        <v>204.43125845288148</v>
      </c>
    </row>
    <row r="42" spans="1:2" x14ac:dyDescent="0.25">
      <c r="A42" s="2">
        <v>41</v>
      </c>
      <c r="B42" s="3">
        <v>208.05743076075839</v>
      </c>
    </row>
    <row r="43" spans="1:2" x14ac:dyDescent="0.25">
      <c r="A43" s="2">
        <v>42</v>
      </c>
      <c r="B43" s="3">
        <v>192.54546435518969</v>
      </c>
    </row>
    <row r="44" spans="1:2" x14ac:dyDescent="0.25">
      <c r="A44" s="2">
        <v>43</v>
      </c>
      <c r="B44" s="3">
        <v>181.81016093351545</v>
      </c>
    </row>
    <row r="45" spans="1:2" x14ac:dyDescent="0.25">
      <c r="A45" s="2">
        <v>44</v>
      </c>
      <c r="B45" s="3">
        <v>181.628791558785</v>
      </c>
    </row>
    <row r="46" spans="1:2" x14ac:dyDescent="0.25">
      <c r="A46" s="2">
        <v>45</v>
      </c>
      <c r="B46" s="3">
        <v>161.61700544509921</v>
      </c>
    </row>
    <row r="47" spans="1:2" x14ac:dyDescent="0.25">
      <c r="A47" s="2">
        <v>46</v>
      </c>
      <c r="B47" s="3">
        <v>194.4697131677728</v>
      </c>
    </row>
    <row r="48" spans="1:2" x14ac:dyDescent="0.25">
      <c r="A48" s="2">
        <v>47</v>
      </c>
      <c r="B48" s="3">
        <v>197.35762666829041</v>
      </c>
    </row>
    <row r="49" spans="1:2" x14ac:dyDescent="0.25">
      <c r="A49" s="2">
        <v>48</v>
      </c>
      <c r="B49" s="3">
        <v>185.3749888448632</v>
      </c>
    </row>
    <row r="50" spans="1:2" x14ac:dyDescent="0.25">
      <c r="A50" s="2">
        <v>49</v>
      </c>
      <c r="B50" s="3">
        <v>208.2788295872914</v>
      </c>
    </row>
    <row r="51" spans="1:2" x14ac:dyDescent="0.25">
      <c r="A51" s="2">
        <v>50</v>
      </c>
      <c r="B51" s="3">
        <v>179.19005923250114</v>
      </c>
    </row>
  </sheetData>
  <mergeCells count="1">
    <mergeCell ref="D1:E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CF6F-3F3B-4E1F-8316-5C018C7C03D0}">
  <dimension ref="A1:E51"/>
  <sheetViews>
    <sheetView tabSelected="1" zoomScale="150" zoomScaleNormal="150" workbookViewId="0">
      <selection activeCell="D16" sqref="D16"/>
    </sheetView>
  </sheetViews>
  <sheetFormatPr defaultRowHeight="15" x14ac:dyDescent="0.25"/>
  <cols>
    <col min="2" max="2" width="10.7109375" customWidth="1"/>
    <col min="4" max="4" width="27" customWidth="1"/>
  </cols>
  <sheetData>
    <row r="1" spans="1:5" x14ac:dyDescent="0.25">
      <c r="A1" s="6" t="s">
        <v>0</v>
      </c>
      <c r="B1" s="6" t="s">
        <v>1</v>
      </c>
      <c r="D1" s="17" t="s">
        <v>2</v>
      </c>
      <c r="E1" s="17"/>
    </row>
    <row r="2" spans="1:5" x14ac:dyDescent="0.25">
      <c r="A2" s="2">
        <v>1</v>
      </c>
      <c r="B2" s="3">
        <v>203.04348979366063</v>
      </c>
      <c r="D2" s="4" t="s">
        <v>3</v>
      </c>
      <c r="E2" s="5"/>
    </row>
    <row r="3" spans="1:5" x14ac:dyDescent="0.25">
      <c r="A3" s="2">
        <v>2</v>
      </c>
      <c r="B3" s="3">
        <v>197.14991494040098</v>
      </c>
      <c r="D3" s="4" t="s">
        <v>4</v>
      </c>
      <c r="E3" s="5"/>
    </row>
    <row r="4" spans="1:5" x14ac:dyDescent="0.25">
      <c r="A4" s="2">
        <v>3</v>
      </c>
      <c r="B4" s="3">
        <v>182.70364811235393</v>
      </c>
      <c r="D4" s="4" t="s">
        <v>0</v>
      </c>
      <c r="E4" s="5"/>
    </row>
    <row r="5" spans="1:5" x14ac:dyDescent="0.25">
      <c r="A5" s="2">
        <v>4</v>
      </c>
      <c r="B5" s="3">
        <v>206.62425744259431</v>
      </c>
      <c r="D5" s="4" t="s">
        <v>5</v>
      </c>
      <c r="E5" s="5"/>
    </row>
    <row r="6" spans="1:5" x14ac:dyDescent="0.25">
      <c r="A6" s="2">
        <v>5</v>
      </c>
      <c r="B6" s="3">
        <v>213.46161231277983</v>
      </c>
      <c r="D6" s="4" t="s">
        <v>6</v>
      </c>
      <c r="E6" s="5"/>
    </row>
    <row r="7" spans="1:5" x14ac:dyDescent="0.25">
      <c r="A7" s="2">
        <v>6</v>
      </c>
      <c r="B7" s="3">
        <v>178.89443545390932</v>
      </c>
    </row>
    <row r="8" spans="1:5" x14ac:dyDescent="0.25">
      <c r="A8" s="2">
        <v>7</v>
      </c>
      <c r="B8" s="3">
        <v>217.15051071207887</v>
      </c>
    </row>
    <row r="9" spans="1:5" x14ac:dyDescent="0.25">
      <c r="A9" s="2">
        <v>8</v>
      </c>
      <c r="B9" s="3">
        <v>207.55078765374606</v>
      </c>
    </row>
    <row r="10" spans="1:5" x14ac:dyDescent="0.25">
      <c r="A10" s="2">
        <v>9</v>
      </c>
      <c r="B10" s="3">
        <v>213.59625317610647</v>
      </c>
    </row>
    <row r="11" spans="1:5" x14ac:dyDescent="0.25">
      <c r="A11" s="2">
        <v>10</v>
      </c>
      <c r="B11" s="3">
        <v>199.95009368283797</v>
      </c>
    </row>
    <row r="12" spans="1:5" x14ac:dyDescent="0.25">
      <c r="A12" s="2">
        <v>11</v>
      </c>
      <c r="B12" s="3">
        <v>208.12948302037438</v>
      </c>
    </row>
    <row r="13" spans="1:5" x14ac:dyDescent="0.25">
      <c r="A13" s="2">
        <v>12</v>
      </c>
      <c r="B13" s="3">
        <v>198.05186450234081</v>
      </c>
    </row>
    <row r="14" spans="1:5" x14ac:dyDescent="0.25">
      <c r="A14" s="2">
        <v>13</v>
      </c>
      <c r="B14" s="3">
        <v>192.65987213684329</v>
      </c>
    </row>
    <row r="15" spans="1:5" x14ac:dyDescent="0.25">
      <c r="A15" s="2">
        <v>14</v>
      </c>
      <c r="B15" s="3">
        <v>166.74566025868799</v>
      </c>
    </row>
    <row r="16" spans="1:5" x14ac:dyDescent="0.25">
      <c r="A16" s="2">
        <v>15</v>
      </c>
      <c r="B16" s="3">
        <v>189.92310943575518</v>
      </c>
    </row>
    <row r="17" spans="1:2" x14ac:dyDescent="0.25">
      <c r="A17" s="2">
        <v>16</v>
      </c>
      <c r="B17" s="3">
        <v>223.30370721736907</v>
      </c>
    </row>
    <row r="18" spans="1:2" x14ac:dyDescent="0.25">
      <c r="A18" s="2">
        <v>17</v>
      </c>
      <c r="B18" s="3">
        <v>194.06607320236949</v>
      </c>
    </row>
    <row r="19" spans="1:2" x14ac:dyDescent="0.25">
      <c r="A19" s="2">
        <v>18</v>
      </c>
      <c r="B19" s="3">
        <v>193.39377478277024</v>
      </c>
    </row>
    <row r="20" spans="1:2" x14ac:dyDescent="0.25">
      <c r="A20" s="2">
        <v>19</v>
      </c>
      <c r="B20" s="3">
        <v>206.57001351190615</v>
      </c>
    </row>
    <row r="21" spans="1:2" x14ac:dyDescent="0.25">
      <c r="A21" s="2">
        <v>20</v>
      </c>
      <c r="B21" s="3">
        <v>215.27452822213851</v>
      </c>
    </row>
    <row r="22" spans="1:2" x14ac:dyDescent="0.25">
      <c r="A22" s="2">
        <v>21</v>
      </c>
      <c r="B22" s="3">
        <v>194.83627572696179</v>
      </c>
    </row>
    <row r="23" spans="1:2" x14ac:dyDescent="0.25">
      <c r="A23" s="2">
        <v>22</v>
      </c>
      <c r="B23" s="3">
        <v>198.65082150518168</v>
      </c>
    </row>
    <row r="24" spans="1:2" x14ac:dyDescent="0.25">
      <c r="A24" s="2">
        <v>23</v>
      </c>
      <c r="B24" s="3">
        <v>185.9616087505116</v>
      </c>
    </row>
    <row r="25" spans="1:2" x14ac:dyDescent="0.25">
      <c r="A25" s="2">
        <v>24</v>
      </c>
      <c r="B25" s="3">
        <v>219.25917842387412</v>
      </c>
    </row>
    <row r="26" spans="1:2" x14ac:dyDescent="0.25">
      <c r="A26" s="2">
        <v>25</v>
      </c>
      <c r="B26" s="3">
        <v>158.59035313671879</v>
      </c>
    </row>
    <row r="27" spans="1:2" x14ac:dyDescent="0.25">
      <c r="A27" s="2">
        <v>26</v>
      </c>
      <c r="B27" s="3">
        <v>238.47343481255461</v>
      </c>
    </row>
    <row r="28" spans="1:2" x14ac:dyDescent="0.25">
      <c r="A28" s="2">
        <v>27</v>
      </c>
      <c r="B28" s="3">
        <v>182.6964834391249</v>
      </c>
    </row>
    <row r="29" spans="1:2" x14ac:dyDescent="0.25">
      <c r="A29" s="2">
        <v>28</v>
      </c>
      <c r="B29" s="3">
        <v>177.56789040854727</v>
      </c>
    </row>
    <row r="30" spans="1:2" x14ac:dyDescent="0.25">
      <c r="A30" s="2">
        <v>29</v>
      </c>
      <c r="B30" s="3">
        <v>184.9263755124158</v>
      </c>
    </row>
    <row r="31" spans="1:2" x14ac:dyDescent="0.25">
      <c r="A31" s="2">
        <v>30</v>
      </c>
      <c r="B31" s="3">
        <v>206.7892245082426</v>
      </c>
    </row>
    <row r="32" spans="1:2" x14ac:dyDescent="0.25">
      <c r="A32" s="2">
        <v>31</v>
      </c>
      <c r="B32" s="3">
        <v>192.64593105195382</v>
      </c>
    </row>
    <row r="33" spans="1:2" x14ac:dyDescent="0.25">
      <c r="A33" s="2">
        <v>32</v>
      </c>
      <c r="B33" s="3">
        <v>199.60125761823048</v>
      </c>
    </row>
    <row r="34" spans="1:2" x14ac:dyDescent="0.25">
      <c r="A34" s="2">
        <v>33</v>
      </c>
      <c r="B34" s="3">
        <v>178.16541183234537</v>
      </c>
    </row>
    <row r="35" spans="1:2" x14ac:dyDescent="0.25">
      <c r="A35" s="2">
        <v>34</v>
      </c>
      <c r="B35" s="3">
        <v>203.69081896136029</v>
      </c>
    </row>
    <row r="36" spans="1:2" x14ac:dyDescent="0.25">
      <c r="A36" s="2">
        <v>35</v>
      </c>
      <c r="B36" s="3">
        <v>205.87317932670652</v>
      </c>
    </row>
    <row r="37" spans="1:2" x14ac:dyDescent="0.25">
      <c r="A37" s="2">
        <v>36</v>
      </c>
      <c r="B37" s="3">
        <v>211.49686320150724</v>
      </c>
    </row>
    <row r="38" spans="1:2" x14ac:dyDescent="0.25">
      <c r="A38" s="2">
        <v>37</v>
      </c>
      <c r="B38" s="3">
        <v>198.86315426532224</v>
      </c>
    </row>
    <row r="39" spans="1:2" x14ac:dyDescent="0.25">
      <c r="A39" s="2">
        <v>38</v>
      </c>
      <c r="B39" s="3">
        <v>208.48318200340759</v>
      </c>
    </row>
    <row r="40" spans="1:2" x14ac:dyDescent="0.25">
      <c r="A40" s="2">
        <v>39</v>
      </c>
      <c r="B40" s="3">
        <v>165.31882705204137</v>
      </c>
    </row>
    <row r="41" spans="1:2" x14ac:dyDescent="0.25">
      <c r="A41" s="2">
        <v>40</v>
      </c>
      <c r="B41" s="3">
        <v>204.43125845288148</v>
      </c>
    </row>
    <row r="42" spans="1:2" x14ac:dyDescent="0.25">
      <c r="A42" s="2">
        <v>41</v>
      </c>
      <c r="B42" s="3">
        <v>208.05743076075839</v>
      </c>
    </row>
    <row r="43" spans="1:2" x14ac:dyDescent="0.25">
      <c r="A43" s="2">
        <v>42</v>
      </c>
      <c r="B43" s="3">
        <v>192.54546435518969</v>
      </c>
    </row>
    <row r="44" spans="1:2" x14ac:dyDescent="0.25">
      <c r="A44" s="2">
        <v>43</v>
      </c>
      <c r="B44" s="3">
        <v>181.81016093351545</v>
      </c>
    </row>
    <row r="45" spans="1:2" x14ac:dyDescent="0.25">
      <c r="A45" s="2">
        <v>44</v>
      </c>
      <c r="B45" s="3">
        <v>181.628791558785</v>
      </c>
    </row>
    <row r="46" spans="1:2" x14ac:dyDescent="0.25">
      <c r="A46" s="2">
        <v>45</v>
      </c>
      <c r="B46" s="3">
        <v>161.61700544509921</v>
      </c>
    </row>
    <row r="47" spans="1:2" x14ac:dyDescent="0.25">
      <c r="A47" s="2">
        <v>46</v>
      </c>
      <c r="B47" s="3">
        <v>194.4697131677728</v>
      </c>
    </row>
    <row r="48" spans="1:2" x14ac:dyDescent="0.25">
      <c r="A48" s="2">
        <v>47</v>
      </c>
      <c r="B48" s="3">
        <v>197.35762666829041</v>
      </c>
    </row>
    <row r="49" spans="1:2" x14ac:dyDescent="0.25">
      <c r="A49" s="2">
        <v>48</v>
      </c>
      <c r="B49" s="3">
        <v>185.3749888448632</v>
      </c>
    </row>
    <row r="50" spans="1:2" x14ac:dyDescent="0.25">
      <c r="A50" s="2">
        <v>49</v>
      </c>
      <c r="B50" s="3">
        <v>208.2788295872914</v>
      </c>
    </row>
    <row r="51" spans="1:2" x14ac:dyDescent="0.25">
      <c r="A51" s="2">
        <v>50</v>
      </c>
      <c r="B51" s="3">
        <v>179.19005923250114</v>
      </c>
    </row>
  </sheetData>
  <mergeCells count="1">
    <mergeCell ref="D1:E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CBA93F3D37CF47B38CBA1638C1FAC7" ma:contentTypeVersion="9" ma:contentTypeDescription="Create a new document." ma:contentTypeScope="" ma:versionID="2ea86cfd6a6cf68a3a0f4535a768863b">
  <xsd:schema xmlns:xsd="http://www.w3.org/2001/XMLSchema" xmlns:xs="http://www.w3.org/2001/XMLSchema" xmlns:p="http://schemas.microsoft.com/office/2006/metadata/properties" xmlns:ns2="fc50125d-27eb-4a97-8ba2-5353197e8953" xmlns:ns3="6e39c10d-8f37-42b4-8891-339fffaf512c" targetNamespace="http://schemas.microsoft.com/office/2006/metadata/properties" ma:root="true" ma:fieldsID="0f63fc31cc06db6fccabd8b320d72827" ns2:_="" ns3:_="">
    <xsd:import namespace="fc50125d-27eb-4a97-8ba2-5353197e8953"/>
    <xsd:import namespace="6e39c10d-8f37-42b4-8891-339fffaf51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50125d-27eb-4a97-8ba2-5353197e89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39c10d-8f37-42b4-8891-339fffaf512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3E63FD-5BBE-4038-A642-3B87D8ADC9B3}"/>
</file>

<file path=customXml/itemProps2.xml><?xml version="1.0" encoding="utf-8"?>
<ds:datastoreItem xmlns:ds="http://schemas.openxmlformats.org/officeDocument/2006/customXml" ds:itemID="{C64D3A68-E43D-40CF-B9AB-A1CB4B83D5C2}"/>
</file>

<file path=customXml/itemProps3.xml><?xml version="1.0" encoding="utf-8"?>
<ds:datastoreItem xmlns:ds="http://schemas.openxmlformats.org/officeDocument/2006/customXml" ds:itemID="{7CD8E6F0-FD00-4EEA-B85A-D38CE5B117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Solution</vt:lpstr>
      <vt:lpstr>Data &amp; 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Watson</dc:creator>
  <cp:lastModifiedBy>Gary Watson</cp:lastModifiedBy>
  <dcterms:created xsi:type="dcterms:W3CDTF">2019-12-07T14:06:23Z</dcterms:created>
  <dcterms:modified xsi:type="dcterms:W3CDTF">2019-12-07T16:47:21Z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0x0101001BCBA93F3D37CF47B38CBA1638C1FAC7</vt:lpwstr>
  </property>
</Properties>
</file>