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\Desktop\BPP\DA&amp;DM\Structure\Session 11\"/>
    </mc:Choice>
  </mc:AlternateContent>
  <xr:revisionPtr revIDLastSave="0" documentId="13_ncr:1_{473ED3EA-F503-4B18-9E42-2ECCAA4EBEAD}" xr6:coauthVersionLast="45" xr6:coauthVersionMax="45" xr10:uidLastSave="{00000000-0000-0000-0000-000000000000}"/>
  <bookViews>
    <workbookView xWindow="-120" yWindow="-120" windowWidth="29040" windowHeight="16440" xr2:uid="{E452AAD6-9BC0-47B0-86B8-7CC8E3CC428E}"/>
  </bookViews>
  <sheets>
    <sheet name="Solution" sheetId="3" r:id="rId1"/>
    <sheet name="Work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6" i="3"/>
  <c r="E5" i="3"/>
  <c r="E4" i="3"/>
  <c r="E3" i="3"/>
  <c r="E2" i="3"/>
  <c r="E12" i="3" s="1"/>
  <c r="E11" i="3"/>
  <c r="E4" i="2"/>
  <c r="E6" i="2" s="1"/>
  <c r="E3" i="2"/>
  <c r="E5" i="2" s="1"/>
  <c r="E13" i="3" l="1"/>
</calcChain>
</file>

<file path=xl/sharedStrings.xml><?xml version="1.0" encoding="utf-8"?>
<sst xmlns="http://schemas.openxmlformats.org/spreadsheetml/2006/main" count="28" uniqueCount="14">
  <si>
    <t>n</t>
  </si>
  <si>
    <t>Vitamin C</t>
  </si>
  <si>
    <t>Sample Descriptives</t>
  </si>
  <si>
    <t>α</t>
  </si>
  <si>
    <t>critical t-value</t>
  </si>
  <si>
    <t>ϻ</t>
  </si>
  <si>
    <r>
      <t xml:space="preserve">degrees of freedom </t>
    </r>
    <r>
      <rPr>
        <i/>
        <sz val="11"/>
        <color theme="1"/>
        <rFont val="Calibri"/>
        <family val="2"/>
        <scheme val="minor"/>
      </rPr>
      <t>(df)</t>
    </r>
  </si>
  <si>
    <t>t-test statistic</t>
  </si>
  <si>
    <t>Decision</t>
  </si>
  <si>
    <r>
      <t>Standard Error (</t>
    </r>
    <r>
      <rPr>
        <i/>
        <sz val="11"/>
        <color theme="1"/>
        <rFont val="Calibri"/>
        <family val="2"/>
        <scheme val="minor"/>
      </rPr>
      <t>SE)</t>
    </r>
  </si>
  <si>
    <r>
      <t xml:space="preserve">Rejection Zone </t>
    </r>
    <r>
      <rPr>
        <b/>
        <sz val="11"/>
        <color theme="0"/>
        <rFont val="Calibri"/>
        <family val="2"/>
      </rPr>
      <t>α</t>
    </r>
    <r>
      <rPr>
        <b/>
        <i/>
        <sz val="11"/>
        <color theme="0"/>
        <rFont val="Calibri"/>
        <family val="2"/>
      </rPr>
      <t xml:space="preserve"> = 0.05</t>
    </r>
  </si>
  <si>
    <r>
      <t xml:space="preserve">Zone of Rejection </t>
    </r>
    <r>
      <rPr>
        <b/>
        <sz val="10"/>
        <color theme="0"/>
        <rFont val="Calibri"/>
        <family val="2"/>
      </rPr>
      <t>α</t>
    </r>
    <r>
      <rPr>
        <b/>
        <i/>
        <sz val="10"/>
        <color theme="0"/>
        <rFont val="Calibri"/>
        <family val="2"/>
      </rPr>
      <t xml:space="preserve"> = 0.05</t>
    </r>
  </si>
  <si>
    <t xml:space="preserve">Mean (𝒙 ̅) </t>
  </si>
  <si>
    <r>
      <t>Std Dev of the Sample (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</si>
</sst>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"/>
  </numFmts>
  <fonts count="11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i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4" fillId="0" borderId="1" xfId="0" applyFont="1" applyBorder="1" applyAlignment="1">
      <alignment horizontal="right"/>
    </xf>
    <xf numFmtId="164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0" fontId="0" fillId="0" borderId="1" xfId="0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0" fontId="1" fillId="3" borderId="0" xfId="0" applyFont="1" applyFill="1" applyAlignment="1">
      <alignment horizontal="center"/>
    </xf>
    <xf numFmtId="172" fontId="0" fillId="0" borderId="0" xfId="0" applyNumberFormat="1" applyFill="1" applyBorder="1"/>
    <xf numFmtId="0" fontId="8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142874</xdr:rowOff>
    </xdr:from>
    <xdr:to>
      <xdr:col>12</xdr:col>
      <xdr:colOff>323850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DF49DF-7225-4C4F-9503-CC55D602FCA7}"/>
                </a:ext>
              </a:extLst>
            </xdr:cNvPr>
            <xdr:cNvSpPr txBox="1"/>
          </xdr:nvSpPr>
          <xdr:spPr>
            <a:xfrm>
              <a:off x="4972050" y="333374"/>
              <a:ext cx="3962400" cy="59150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 i="1"/>
                <a:t>Two-Tail Hypothesis</a:t>
              </a:r>
              <a:r>
                <a:rPr lang="en-ZA" sz="1100" b="1" i="1" baseline="0"/>
                <a:t> Test of a Mean</a:t>
              </a:r>
            </a:p>
            <a:p>
              <a:endParaRPr lang="en-ZA" sz="1100" b="1" i="1" baseline="0"/>
            </a:p>
            <a:p>
              <a:r>
                <a:rPr lang="en-ZA" sz="1100" b="1" i="0" u="none" baseline="0"/>
                <a:t>Step 1</a:t>
              </a:r>
              <a:r>
                <a:rPr lang="en-ZA" sz="1100" i="0" u="none" baseline="0"/>
                <a:t>: </a:t>
              </a:r>
              <a:r>
                <a:rPr lang="en-ZA" sz="1100" baseline="0"/>
                <a:t>Calculate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2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GB" sz="1200" b="1" i="1" baseline="0">
                          <a:latin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r>
                <a:rPr lang="en-ZA" sz="1200" b="1"/>
                <a:t> </a:t>
              </a:r>
              <a:r>
                <a:rPr lang="en-ZA" sz="1100"/>
                <a:t>and the </a:t>
              </a:r>
              <a14:m>
                <m:oMath xmlns:m="http://schemas.openxmlformats.org/officeDocument/2006/math">
                  <m:r>
                    <a:rPr lang="en-GB" sz="1200" b="1" i="1">
                      <a:latin typeface="Cambria Math" panose="02040503050406030204" pitchFamily="18" charset="0"/>
                    </a:rPr>
                    <m:t>𝒔</m:t>
                  </m:r>
                </m:oMath>
              </a14:m>
              <a:r>
                <a:rPr lang="en-ZA" sz="1000"/>
                <a:t> (the</a:t>
              </a:r>
              <a:r>
                <a:rPr lang="en-ZA" sz="1000" baseline="0"/>
                <a:t> mean and standard deviation of the sample)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</a:t>
              </a:r>
              <a:r>
                <a:rPr lang="en-ZA" sz="1100" baseline="0"/>
                <a:t>: Estimate the variation of Vitamin C for all possible samples of n = 50 - the </a:t>
              </a:r>
              <a:r>
                <a:rPr lang="en-ZA" sz="1100" b="1" i="1" baseline="0"/>
                <a:t>standard error </a:t>
              </a:r>
              <a:r>
                <a:rPr lang="en-ZA" sz="1100" b="0" i="0" baseline="0"/>
                <a:t>= </a:t>
              </a:r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ZA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ZA" sz="1100" b="0" i="1" baseline="0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GB" sz="11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den>
                  </m:f>
                </m:oMath>
              </a14:m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3</a:t>
              </a:r>
              <a:r>
                <a:rPr lang="en-ZA" sz="1100" baseline="0"/>
                <a:t>: Set your Hypothesis </a:t>
              </a:r>
            </a:p>
            <a:p>
              <a:endParaRPr lang="en-ZA" sz="1100" baseline="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ZA" sz="9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900" b="0" i="1" baseline="0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GB" sz="9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900" b="0" i="1" baseline="0">
                      <a:latin typeface="Cambria Math" panose="02040503050406030204" pitchFamily="18" charset="0"/>
                    </a:rPr>
                    <m:t>: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=200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𝑚𝑔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(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𝑉𝑖𝑡𝑎𝑚𝑖𝑛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𝐶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𝑐𝑜𝑛𝑡𝑒𝑛𝑡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𝑜𝑢𝑟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𝑒𝑛𝑡𝑖𝑟𝑒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𝑏𝑎𝑡𝑐h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200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𝑚𝑔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ZA" sz="1100" baseline="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9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900" b="0" i="1" baseline="0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9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GB" sz="900" b="0" i="1" baseline="0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≠200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𝑚𝑔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𝑏𝑎𝑠𝑒𝑑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𝑜𝑛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𝑒𝑣𝑖𝑑𝑒𝑛𝑐𝑒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𝑜𝑢𝑟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ZA" sz="1000" baseline="0"/>
            </a:p>
            <a:p>
              <a:endParaRPr lang="en-ZA" sz="1100" baseline="0"/>
            </a:p>
            <a:p>
              <a:r>
                <a:rPr lang="en-ZA" sz="1100" b="1" baseline="0"/>
                <a:t>Step 4</a:t>
              </a:r>
              <a:r>
                <a:rPr lang="en-ZA" sz="1100" baseline="0"/>
                <a:t>: Calculate your Critical t-value using the =T.INV.2T(</a:t>
              </a:r>
              <a:r>
                <a:rPr lang="el-GR" sz="1100" baseline="0"/>
                <a:t>α</a:t>
              </a:r>
              <a:r>
                <a:rPr lang="en-GB" sz="1100" baseline="0"/>
                <a:t>,</a:t>
              </a:r>
              <a:r>
                <a:rPr lang="en-GB" sz="1100" i="1" baseline="0"/>
                <a:t>df</a:t>
              </a:r>
              <a:r>
                <a:rPr lang="en-ZA" sz="1100" baseline="0"/>
                <a:t>) - </a:t>
              </a:r>
              <a:r>
                <a:rPr lang="en-ZA" sz="1000" baseline="0"/>
                <a:t>this is the same as looking up the critical t-value on a t-distribution table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5</a:t>
              </a:r>
              <a:r>
                <a:rPr lang="en-ZA" sz="1100" baseline="0"/>
                <a:t>: Determine your Decision Rule (95%) and Rejection Region (</a:t>
              </a:r>
              <a:r>
                <a:rPr lang="el-GR" sz="1100" baseline="0"/>
                <a:t>α</a:t>
              </a:r>
              <a:r>
                <a:rPr lang="en-ZA" sz="1100" baseline="0"/>
                <a:t> / 2)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6</a:t>
              </a:r>
              <a:r>
                <a:rPr lang="en-ZA" sz="1100" baseline="0"/>
                <a:t>: Calculate the test-statistic - </a:t>
              </a:r>
              <a14:m>
                <m:oMath xmlns:m="http://schemas.openxmlformats.org/officeDocument/2006/math">
                  <m:sSub>
                    <m:sSubPr>
                      <m:ctrlPr>
                        <a:rPr lang="en-ZA" sz="11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𝑠𝑡𝑎𝑡</m:t>
                      </m:r>
                    </m:sub>
                  </m:sSub>
                </m:oMath>
              </a14:m>
              <a:r>
                <a:rPr lang="en-ZA" sz="1100" baseline="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n-GB" sz="1100" b="1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GB" sz="1100" b="1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𝒙</m:t>
                          </m:r>
                        </m:e>
                      </m:acc>
                      <m:r>
                        <m:rPr>
                          <m:nor/>
                        </m:rPr>
                        <a:rPr lang="en-ZA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num>
                    <m:den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𝑆𝐸</m:t>
                      </m:r>
                    </m:den>
                  </m:f>
                </m:oMath>
              </a14:m>
              <a:endParaRPr lang="en-ZA" sz="1100" baseline="0"/>
            </a:p>
            <a:p>
              <a:endParaRPr lang="en-ZA" sz="900" baseline="0"/>
            </a:p>
            <a:p>
              <a:r>
                <a:rPr lang="en-ZA" sz="900" baseline="0"/>
                <a:t>(in this example it is -1.61, but I use the absolute value for ease of illustration) </a:t>
              </a:r>
            </a:p>
            <a:p>
              <a:endParaRPr lang="en-ZA" sz="1100" b="1" baseline="0"/>
            </a:p>
            <a:p>
              <a:r>
                <a:rPr lang="en-ZA" sz="1100" b="1" baseline="0"/>
                <a:t>Step 7</a:t>
              </a:r>
              <a:r>
                <a:rPr lang="en-ZA" sz="1100" baseline="0"/>
                <a:t>: Manually change your Sample Mean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b="1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GB" sz="1100" b="1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</m:oMath>
              </a14:m>
              <a:r>
                <a:rPr lang="en-ZA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ZA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195 and check whether your test statistic remains outside of your rejection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region.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graph on the right is sourced at </a:t>
              </a:r>
              <a:r>
                <a:rPr lang="en-ZA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'towardsdatascience.com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' - a great resource for aspiring data scientists!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DF49DF-7225-4C4F-9503-CC55D602FCA7}"/>
                </a:ext>
              </a:extLst>
            </xdr:cNvPr>
            <xdr:cNvSpPr txBox="1"/>
          </xdr:nvSpPr>
          <xdr:spPr>
            <a:xfrm>
              <a:off x="4972050" y="333374"/>
              <a:ext cx="3962400" cy="59150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 i="1"/>
                <a:t>Two-Tail Hypothesis</a:t>
              </a:r>
              <a:r>
                <a:rPr lang="en-ZA" sz="1100" b="1" i="1" baseline="0"/>
                <a:t> Test of a Mean</a:t>
              </a:r>
            </a:p>
            <a:p>
              <a:endParaRPr lang="en-ZA" sz="1100" b="1" i="1" baseline="0"/>
            </a:p>
            <a:p>
              <a:r>
                <a:rPr lang="en-ZA" sz="1100" b="1" i="0" u="none" baseline="0"/>
                <a:t>Step 1</a:t>
              </a:r>
              <a:r>
                <a:rPr lang="en-ZA" sz="1100" i="0" u="none" baseline="0"/>
                <a:t>: </a:t>
              </a:r>
              <a:r>
                <a:rPr lang="en-ZA" sz="1100" baseline="0"/>
                <a:t>Calculate </a:t>
              </a:r>
              <a:r>
                <a:rPr lang="en-GB" sz="1200" b="1" i="0" baseline="0">
                  <a:latin typeface="Cambria Math" panose="02040503050406030204" pitchFamily="18" charset="0"/>
                </a:rPr>
                <a:t>𝒙 ̅</a:t>
              </a:r>
              <a:r>
                <a:rPr lang="en-ZA" sz="1200" b="1"/>
                <a:t> </a:t>
              </a:r>
              <a:r>
                <a:rPr lang="en-ZA" sz="1100"/>
                <a:t>and the </a:t>
              </a:r>
              <a:r>
                <a:rPr lang="en-GB" sz="1200" b="1" i="0">
                  <a:latin typeface="Cambria Math" panose="02040503050406030204" pitchFamily="18" charset="0"/>
                </a:rPr>
                <a:t>𝒔</a:t>
              </a:r>
              <a:r>
                <a:rPr lang="en-ZA" sz="1000"/>
                <a:t> (the</a:t>
              </a:r>
              <a:r>
                <a:rPr lang="en-ZA" sz="1000" baseline="0"/>
                <a:t> mean and standard deviation of the sample)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</a:t>
              </a:r>
              <a:r>
                <a:rPr lang="en-ZA" sz="1100" baseline="0"/>
                <a:t>: Estimate the variation of Vitamin C for all possible samples of n = 50 - the </a:t>
              </a:r>
              <a:r>
                <a:rPr lang="en-ZA" sz="1100" b="1" i="1" baseline="0"/>
                <a:t>standard error </a:t>
              </a:r>
              <a:r>
                <a:rPr lang="en-ZA" sz="1100" b="0" i="0" baseline="0"/>
                <a:t>= 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𝑠</a:t>
              </a:r>
              <a:r>
                <a:rPr lang="en-ZA" sz="1100" b="0" i="0" baseline="0">
                  <a:latin typeface="Cambria Math" panose="02040503050406030204" pitchFamily="18" charset="0"/>
                </a:rPr>
                <a:t>⁄√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𝑛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3</a:t>
              </a:r>
              <a:r>
                <a:rPr lang="en-ZA" sz="1100" baseline="0"/>
                <a:t>: Set your Hypothesis </a:t>
              </a:r>
            </a:p>
            <a:p>
              <a:endParaRPr lang="en-ZA" sz="1100" baseline="0"/>
            </a:p>
            <a:p>
              <a:r>
                <a:rPr lang="en-GB" sz="900" b="0" i="0" baseline="0">
                  <a:latin typeface="Cambria Math" panose="02040503050406030204" pitchFamily="18" charset="0"/>
                </a:rPr>
                <a:t>𝐻</a:t>
              </a:r>
              <a:r>
                <a:rPr lang="en-ZA" sz="900" b="0" i="0" baseline="0">
                  <a:latin typeface="Cambria Math" panose="02040503050406030204" pitchFamily="18" charset="0"/>
                </a:rPr>
                <a:t>_</a:t>
              </a:r>
              <a:r>
                <a:rPr lang="en-GB" sz="900" b="0" i="0" baseline="0">
                  <a:latin typeface="Cambria Math" panose="02040503050406030204" pitchFamily="18" charset="0"/>
                </a:rPr>
                <a:t>0: </a:t>
              </a:r>
              <a:r>
                <a:rPr lang="en-GB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𝜇=200𝑚𝑔 (𝑡ℎ𝑒 𝑉𝑖𝑡𝑎𝑚𝑖𝑛 𝐶 𝑐𝑜𝑛𝑡𝑒𝑛𝑡 𝑜𝑓 𝑜𝑢𝑟 𝑒𝑛𝑡𝑖𝑟𝑒 𝑏𝑎𝑡𝑐ℎ 𝑖𝑠 200𝑚𝑔)</a:t>
              </a:r>
              <a:r>
                <a:rPr lang="en-ZA" sz="1100" baseline="0"/>
                <a:t> </a:t>
              </a:r>
            </a:p>
            <a:p>
              <a:pPr/>
              <a:r>
                <a:rPr lang="en-GB" sz="900" b="0" i="0" baseline="0">
                  <a:latin typeface="Cambria Math" panose="02040503050406030204" pitchFamily="18" charset="0"/>
                </a:rPr>
                <a:t>𝐻</a:t>
              </a:r>
              <a:r>
                <a:rPr lang="en-ZA" sz="900" b="0" i="0" baseline="0">
                  <a:latin typeface="Cambria Math" panose="02040503050406030204" pitchFamily="18" charset="0"/>
                </a:rPr>
                <a:t>_</a:t>
              </a:r>
              <a:r>
                <a:rPr lang="en-GB" sz="900" b="0" i="0" baseline="0">
                  <a:latin typeface="Cambria Math" panose="02040503050406030204" pitchFamily="18" charset="0"/>
                </a:rPr>
                <a:t>𝑎: </a:t>
              </a:r>
              <a:r>
                <a:rPr lang="en-GB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𝜇≠200𝑚𝑔 (𝑏𝑎𝑠𝑒𝑑 𝑜𝑛 𝑡ℎ𝑒 𝑒𝑣𝑖𝑑𝑒𝑛𝑐𝑒 𝑖𝑛 𝑜𝑢𝑟 𝑠𝑎𝑚𝑝𝑙𝑒)</a:t>
              </a:r>
              <a:endParaRPr lang="en-ZA" sz="1000" baseline="0"/>
            </a:p>
            <a:p>
              <a:endParaRPr lang="en-ZA" sz="1100" baseline="0"/>
            </a:p>
            <a:p>
              <a:r>
                <a:rPr lang="en-ZA" sz="1100" b="1" baseline="0"/>
                <a:t>Step 4</a:t>
              </a:r>
              <a:r>
                <a:rPr lang="en-ZA" sz="1100" baseline="0"/>
                <a:t>: Calculate your Critical t-value using the =T.INV.2T(</a:t>
              </a:r>
              <a:r>
                <a:rPr lang="el-GR" sz="1100" baseline="0"/>
                <a:t>α</a:t>
              </a:r>
              <a:r>
                <a:rPr lang="en-GB" sz="1100" baseline="0"/>
                <a:t>,</a:t>
              </a:r>
              <a:r>
                <a:rPr lang="en-GB" sz="1100" i="1" baseline="0"/>
                <a:t>df</a:t>
              </a:r>
              <a:r>
                <a:rPr lang="en-ZA" sz="1100" baseline="0"/>
                <a:t>) - </a:t>
              </a:r>
              <a:r>
                <a:rPr lang="en-ZA" sz="1000" baseline="0"/>
                <a:t>this is the same as looking up the critical t-value on a t-distribution table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5</a:t>
              </a:r>
              <a:r>
                <a:rPr lang="en-ZA" sz="1100" baseline="0"/>
                <a:t>: Determine your Decision Rule (95%) and Rejection Region (</a:t>
              </a:r>
              <a:r>
                <a:rPr lang="el-GR" sz="1100" baseline="0"/>
                <a:t>α</a:t>
              </a:r>
              <a:r>
                <a:rPr lang="en-ZA" sz="1100" baseline="0"/>
                <a:t> / 2)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6</a:t>
              </a:r>
              <a:r>
                <a:rPr lang="en-ZA" sz="1100" baseline="0"/>
                <a:t>: Calculate the test-statistic - 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𝑡</a:t>
              </a:r>
              <a:r>
                <a:rPr lang="en-ZA" sz="1100" b="0" i="0" baseline="0">
                  <a:latin typeface="Cambria Math" panose="02040503050406030204" pitchFamily="18" charset="0"/>
                </a:rPr>
                <a:t>_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𝑠𝑡𝑎𝑡</a:t>
              </a:r>
              <a:r>
                <a:rPr lang="en-ZA" sz="1100" baseline="0"/>
                <a:t> = </a:t>
              </a:r>
              <a:r>
                <a:rPr lang="en-ZA" sz="1100" i="0" baseline="0">
                  <a:latin typeface="Cambria Math" panose="02040503050406030204" pitchFamily="18" charset="0"/>
                </a:rPr>
                <a:t>(</a:t>
              </a:r>
              <a:r>
                <a:rPr lang="en-GB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𝒙 ̅</a:t>
              </a:r>
              <a:r>
                <a:rPr lang="en-ZA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Z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−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Z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𝑆𝐸</a:t>
              </a:r>
              <a:endParaRPr lang="en-ZA" sz="1100" baseline="0"/>
            </a:p>
            <a:p>
              <a:endParaRPr lang="en-ZA" sz="900" baseline="0"/>
            </a:p>
            <a:p>
              <a:r>
                <a:rPr lang="en-ZA" sz="900" baseline="0"/>
                <a:t>(in this example it is -1.61, but I use the absolute value for ease of illustration) </a:t>
              </a:r>
            </a:p>
            <a:p>
              <a:endParaRPr lang="en-ZA" sz="1100" b="1" baseline="0"/>
            </a:p>
            <a:p>
              <a:r>
                <a:rPr lang="en-ZA" sz="1100" b="1" baseline="0"/>
                <a:t>Step 7</a:t>
              </a:r>
              <a:r>
                <a:rPr lang="en-ZA" sz="1100" baseline="0"/>
                <a:t>: Manually change your Sample Mean </a:t>
              </a:r>
              <a:r>
                <a:rPr lang="en-GB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r>
                <a:rPr lang="en-ZA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ZA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195 and check whether your test statistic remains outside of your rejection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region.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graph on the right is sourced at </a:t>
              </a:r>
              <a:r>
                <a:rPr lang="en-ZA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'towardsdatascience.com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' - a great resource for aspiring data scientists!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 editAs="oneCell">
    <xdr:from>
      <xdr:col>13</xdr:col>
      <xdr:colOff>161925</xdr:colOff>
      <xdr:row>2</xdr:row>
      <xdr:rowOff>168008</xdr:rowOff>
    </xdr:from>
    <xdr:to>
      <xdr:col>24</xdr:col>
      <xdr:colOff>409574</xdr:colOff>
      <xdr:row>22</xdr:row>
      <xdr:rowOff>114300</xdr:rowOff>
    </xdr:to>
    <xdr:pic>
      <xdr:nvPicPr>
        <xdr:cNvPr id="3" name="Picture 2" descr="Image result for t distribution rejection region">
          <a:extLst>
            <a:ext uri="{FF2B5EF4-FFF2-40B4-BE49-F238E27FC236}">
              <a16:creationId xmlns:a16="http://schemas.microsoft.com/office/drawing/2014/main" id="{C39309DC-9209-4E00-BBCE-1A232635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549008"/>
          <a:ext cx="6953249" cy="3756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142874</xdr:rowOff>
    </xdr:from>
    <xdr:to>
      <xdr:col>12</xdr:col>
      <xdr:colOff>323850</xdr:colOff>
      <xdr:row>26</xdr:row>
      <xdr:rowOff>6350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A7B67F-378F-4342-821B-FA21D82EF3A8}"/>
                </a:ext>
              </a:extLst>
            </xdr:cNvPr>
            <xdr:cNvSpPr txBox="1"/>
          </xdr:nvSpPr>
          <xdr:spPr>
            <a:xfrm>
              <a:off x="4978400" y="333374"/>
              <a:ext cx="3962400" cy="46259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 i="1"/>
                <a:t>Two-Tail Hypothesis</a:t>
              </a:r>
              <a:r>
                <a:rPr lang="en-ZA" sz="1100" b="1" i="1" baseline="0"/>
                <a:t> Test of a Mean</a:t>
              </a:r>
            </a:p>
            <a:p>
              <a:endParaRPr lang="en-ZA" sz="1100" b="1" i="1" baseline="0"/>
            </a:p>
            <a:p>
              <a:r>
                <a:rPr lang="en-ZA" sz="1100" b="1" i="0" u="none" baseline="0"/>
                <a:t>Step 1</a:t>
              </a:r>
              <a:r>
                <a:rPr lang="en-ZA" sz="1100" i="0" u="none" baseline="0"/>
                <a:t>: </a:t>
              </a:r>
              <a:r>
                <a:rPr lang="en-ZA" sz="1100" baseline="0"/>
                <a:t>Calculate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2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GB" sz="1200" b="1" i="1" baseline="0">
                          <a:latin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r>
                <a:rPr lang="en-ZA" sz="1200" b="1"/>
                <a:t> </a:t>
              </a:r>
              <a:r>
                <a:rPr lang="en-ZA" sz="1100"/>
                <a:t>and the </a:t>
              </a:r>
              <a14:m>
                <m:oMath xmlns:m="http://schemas.openxmlformats.org/officeDocument/2006/math">
                  <m:r>
                    <a:rPr lang="en-GB" sz="1200" b="1" i="1">
                      <a:latin typeface="Cambria Math" panose="02040503050406030204" pitchFamily="18" charset="0"/>
                    </a:rPr>
                    <m:t>𝒔</m:t>
                  </m:r>
                </m:oMath>
              </a14:m>
              <a:r>
                <a:rPr lang="en-ZA" sz="1000"/>
                <a:t> (the</a:t>
              </a:r>
              <a:r>
                <a:rPr lang="en-ZA" sz="1000" baseline="0"/>
                <a:t> mean and standard deviation of the sample)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</a:t>
              </a:r>
              <a:r>
                <a:rPr lang="en-ZA" sz="1100" baseline="0"/>
                <a:t>: Estimate the variation of Vitamin C for all possible samples of n = 50 - the </a:t>
              </a:r>
              <a:r>
                <a:rPr lang="en-ZA" sz="1100" b="1" i="1" baseline="0"/>
                <a:t>standard error </a:t>
              </a:r>
              <a:r>
                <a:rPr lang="en-ZA" sz="1100" b="0" i="0" baseline="0"/>
                <a:t>= </a:t>
              </a:r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ZA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ZA" sz="1100" b="0" i="1" baseline="0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GB" sz="11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den>
                  </m:f>
                </m:oMath>
              </a14:m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3</a:t>
              </a:r>
              <a:r>
                <a:rPr lang="en-ZA" sz="1100" baseline="0"/>
                <a:t>: Set your Hypothesis </a:t>
              </a:r>
            </a:p>
            <a:p>
              <a:endParaRPr lang="en-ZA" sz="1100" baseline="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ZA" sz="9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900" b="0" i="1" baseline="0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GB" sz="9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900" b="0" i="1" baseline="0">
                      <a:latin typeface="Cambria Math" panose="02040503050406030204" pitchFamily="18" charset="0"/>
                    </a:rPr>
                    <m:t>: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=200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𝑚𝑔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(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𝑉𝑖𝑡𝑎𝑚𝑖𝑛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𝐶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𝑐𝑜𝑛𝑡𝑒𝑛𝑡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𝑜𝑢𝑟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𝑒𝑛𝑡𝑖𝑟𝑒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𝑏𝑎𝑡𝑐h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200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𝑚𝑔</m:t>
                  </m:r>
                  <m:r>
                    <a:rPr lang="en-GB" sz="9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ZA" sz="1100" baseline="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9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900" b="0" i="1" baseline="0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9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GB" sz="900" b="0" i="1" baseline="0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≠200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𝑚𝑔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𝑏𝑎𝑠𝑒𝑑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𝑜𝑛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𝑒𝑣𝑖𝑑𝑒𝑛𝑐𝑒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𝑜𝑢𝑟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GB" sz="9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ZA" sz="1000" baseline="0"/>
            </a:p>
            <a:p>
              <a:endParaRPr lang="en-ZA" sz="1100" baseline="0"/>
            </a:p>
            <a:p>
              <a:r>
                <a:rPr lang="en-ZA" sz="1100" b="1" baseline="0"/>
                <a:t>Step 4</a:t>
              </a:r>
              <a:r>
                <a:rPr lang="en-ZA" sz="1100" baseline="0"/>
                <a:t>: Calculate your Critical t-value using the =T.INV.2T(</a:t>
              </a:r>
              <a:r>
                <a:rPr lang="el-GR" sz="1100" baseline="0"/>
                <a:t>α</a:t>
              </a:r>
              <a:r>
                <a:rPr lang="en-GB" sz="1100" baseline="0"/>
                <a:t>,</a:t>
              </a:r>
              <a:r>
                <a:rPr lang="en-GB" sz="1100" i="1" baseline="0"/>
                <a:t>df</a:t>
              </a:r>
              <a:r>
                <a:rPr lang="en-ZA" sz="1100" baseline="0"/>
                <a:t>) - </a:t>
              </a:r>
              <a:r>
                <a:rPr lang="en-ZA" sz="1000" baseline="0"/>
                <a:t>this is the same as looking up the critical t-value on a t-distribution table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5</a:t>
              </a:r>
              <a:r>
                <a:rPr lang="en-ZA" sz="1100" baseline="0"/>
                <a:t>: Determine your Decision Rule (95%) and Rejection Region (</a:t>
              </a:r>
              <a:r>
                <a:rPr lang="el-GR" sz="1100" baseline="0"/>
                <a:t>α</a:t>
              </a:r>
              <a:r>
                <a:rPr lang="en-ZA" sz="1100" baseline="0"/>
                <a:t> / 2)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6</a:t>
              </a:r>
              <a:r>
                <a:rPr lang="en-ZA" sz="1100" baseline="0"/>
                <a:t>: Calculate the test-statistic - </a:t>
              </a:r>
              <a14:m>
                <m:oMath xmlns:m="http://schemas.openxmlformats.org/officeDocument/2006/math">
                  <m:sSub>
                    <m:sSubPr>
                      <m:ctrlPr>
                        <a:rPr lang="en-ZA" sz="11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𝑠𝑡𝑎𝑡</m:t>
                      </m:r>
                    </m:sub>
                  </m:sSub>
                </m:oMath>
              </a14:m>
              <a:r>
                <a:rPr lang="en-ZA" sz="1100" baseline="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n-GB" sz="1100" b="1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GB" sz="1100" b="1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𝒙</m:t>
                          </m:r>
                        </m:e>
                      </m:acc>
                      <m:r>
                        <m:rPr>
                          <m:nor/>
                        </m:rPr>
                        <a:rPr lang="en-ZA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𝜇</m:t>
                      </m:r>
                    </m:num>
                    <m:den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𝑆𝐸</m:t>
                      </m:r>
                    </m:den>
                  </m:f>
                </m:oMath>
              </a14:m>
              <a:endParaRPr lang="en-ZA" sz="1100" baseline="0"/>
            </a:p>
            <a:p>
              <a:endParaRPr lang="en-ZA" sz="900" baseline="0"/>
            </a:p>
            <a:p>
              <a:r>
                <a:rPr lang="en-ZA" sz="900" baseline="0"/>
                <a:t>(in this example it is -1.61, but I use the absolute value for ease of illustration) </a:t>
              </a:r>
            </a:p>
            <a:p>
              <a:endParaRPr lang="en-ZA" sz="1100" b="1" baseline="0"/>
            </a:p>
            <a:p>
              <a:r>
                <a:rPr lang="en-ZA" sz="1100" b="1" baseline="0"/>
                <a:t>Step 7</a:t>
              </a:r>
              <a:r>
                <a:rPr lang="en-ZA" sz="1100" baseline="0"/>
                <a:t>: Manually change your Sample Mean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b="1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GB" sz="1100" b="1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</m:oMath>
              </a14:m>
              <a:r>
                <a:rPr lang="en-ZA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ZA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195 and check whether your test statistic remains outside of your rejection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region.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A7B67F-378F-4342-821B-FA21D82EF3A8}"/>
                </a:ext>
              </a:extLst>
            </xdr:cNvPr>
            <xdr:cNvSpPr txBox="1"/>
          </xdr:nvSpPr>
          <xdr:spPr>
            <a:xfrm>
              <a:off x="4978400" y="333374"/>
              <a:ext cx="3962400" cy="46259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 i="1"/>
                <a:t>Two-Tail Hypothesis</a:t>
              </a:r>
              <a:r>
                <a:rPr lang="en-ZA" sz="1100" b="1" i="1" baseline="0"/>
                <a:t> Test of a Mean</a:t>
              </a:r>
            </a:p>
            <a:p>
              <a:endParaRPr lang="en-ZA" sz="1100" b="1" i="1" baseline="0"/>
            </a:p>
            <a:p>
              <a:r>
                <a:rPr lang="en-ZA" sz="1100" b="1" i="0" u="none" baseline="0"/>
                <a:t>Step 1</a:t>
              </a:r>
              <a:r>
                <a:rPr lang="en-ZA" sz="1100" i="0" u="none" baseline="0"/>
                <a:t>: </a:t>
              </a:r>
              <a:r>
                <a:rPr lang="en-ZA" sz="1100" baseline="0"/>
                <a:t>Calculate </a:t>
              </a:r>
              <a:r>
                <a:rPr lang="en-GB" sz="1200" b="1" i="0" baseline="0">
                  <a:latin typeface="Cambria Math" panose="02040503050406030204" pitchFamily="18" charset="0"/>
                </a:rPr>
                <a:t>𝒙 ̅</a:t>
              </a:r>
              <a:r>
                <a:rPr lang="en-ZA" sz="1200" b="1"/>
                <a:t> </a:t>
              </a:r>
              <a:r>
                <a:rPr lang="en-ZA" sz="1100"/>
                <a:t>and the </a:t>
              </a:r>
              <a:r>
                <a:rPr lang="en-GB" sz="1200" b="1" i="0">
                  <a:latin typeface="Cambria Math" panose="02040503050406030204" pitchFamily="18" charset="0"/>
                </a:rPr>
                <a:t>𝒔</a:t>
              </a:r>
              <a:r>
                <a:rPr lang="en-ZA" sz="1000"/>
                <a:t> (the</a:t>
              </a:r>
              <a:r>
                <a:rPr lang="en-ZA" sz="1000" baseline="0"/>
                <a:t> mean and standard deviation of the sample)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</a:t>
              </a:r>
              <a:r>
                <a:rPr lang="en-ZA" sz="1100" baseline="0"/>
                <a:t>: Estimate the variation of Vitamin C for all possible samples of n = 50 - the </a:t>
              </a:r>
              <a:r>
                <a:rPr lang="en-ZA" sz="1100" b="1" i="1" baseline="0"/>
                <a:t>standard error </a:t>
              </a:r>
              <a:r>
                <a:rPr lang="en-ZA" sz="1100" b="0" i="0" baseline="0"/>
                <a:t>= 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𝑠</a:t>
              </a:r>
              <a:r>
                <a:rPr lang="en-ZA" sz="1100" b="0" i="0" baseline="0">
                  <a:latin typeface="Cambria Math" panose="02040503050406030204" pitchFamily="18" charset="0"/>
                </a:rPr>
                <a:t>⁄√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𝑛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3</a:t>
              </a:r>
              <a:r>
                <a:rPr lang="en-ZA" sz="1100" baseline="0"/>
                <a:t>: Set your Hypothesis </a:t>
              </a:r>
            </a:p>
            <a:p>
              <a:endParaRPr lang="en-ZA" sz="1100" baseline="0"/>
            </a:p>
            <a:p>
              <a:r>
                <a:rPr lang="en-GB" sz="900" b="0" i="0" baseline="0">
                  <a:latin typeface="Cambria Math" panose="02040503050406030204" pitchFamily="18" charset="0"/>
                </a:rPr>
                <a:t>𝐻</a:t>
              </a:r>
              <a:r>
                <a:rPr lang="en-ZA" sz="900" b="0" i="0" baseline="0">
                  <a:latin typeface="Cambria Math" panose="02040503050406030204" pitchFamily="18" charset="0"/>
                </a:rPr>
                <a:t>_</a:t>
              </a:r>
              <a:r>
                <a:rPr lang="en-GB" sz="900" b="0" i="0" baseline="0">
                  <a:latin typeface="Cambria Math" panose="02040503050406030204" pitchFamily="18" charset="0"/>
                </a:rPr>
                <a:t>0: </a:t>
              </a:r>
              <a:r>
                <a:rPr lang="en-GB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𝜇=200𝑚𝑔 (𝑡ℎ𝑒 𝑉𝑖𝑡𝑎𝑚𝑖𝑛 𝐶 𝑐𝑜𝑛𝑡𝑒𝑛𝑡 𝑜𝑓 𝑜𝑢𝑟 𝑒𝑛𝑡𝑖𝑟𝑒 𝑏𝑎𝑡𝑐ℎ 𝑖𝑠 200𝑚𝑔)</a:t>
              </a:r>
              <a:r>
                <a:rPr lang="en-ZA" sz="1100" baseline="0"/>
                <a:t> </a:t>
              </a:r>
            </a:p>
            <a:p>
              <a:pPr/>
              <a:r>
                <a:rPr lang="en-GB" sz="900" b="0" i="0" baseline="0">
                  <a:latin typeface="Cambria Math" panose="02040503050406030204" pitchFamily="18" charset="0"/>
                </a:rPr>
                <a:t>𝐻</a:t>
              </a:r>
              <a:r>
                <a:rPr lang="en-ZA" sz="900" b="0" i="0" baseline="0">
                  <a:latin typeface="Cambria Math" panose="02040503050406030204" pitchFamily="18" charset="0"/>
                </a:rPr>
                <a:t>_</a:t>
              </a:r>
              <a:r>
                <a:rPr lang="en-GB" sz="900" b="0" i="0" baseline="0">
                  <a:latin typeface="Cambria Math" panose="02040503050406030204" pitchFamily="18" charset="0"/>
                </a:rPr>
                <a:t>𝑎: </a:t>
              </a:r>
              <a:r>
                <a:rPr lang="en-GB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𝜇≠200𝑚𝑔 (𝑏𝑎𝑠𝑒𝑑 𝑜𝑛 𝑡ℎ𝑒 𝑒𝑣𝑖𝑑𝑒𝑛𝑐𝑒 𝑖𝑛 𝑜𝑢𝑟 𝑠𝑎𝑚𝑝𝑙𝑒)</a:t>
              </a:r>
              <a:endParaRPr lang="en-ZA" sz="1000" baseline="0"/>
            </a:p>
            <a:p>
              <a:endParaRPr lang="en-ZA" sz="1100" baseline="0"/>
            </a:p>
            <a:p>
              <a:r>
                <a:rPr lang="en-ZA" sz="1100" b="1" baseline="0"/>
                <a:t>Step 4</a:t>
              </a:r>
              <a:r>
                <a:rPr lang="en-ZA" sz="1100" baseline="0"/>
                <a:t>: Calculate your Critical t-value using the =T.INV.2T(</a:t>
              </a:r>
              <a:r>
                <a:rPr lang="el-GR" sz="1100" baseline="0"/>
                <a:t>α</a:t>
              </a:r>
              <a:r>
                <a:rPr lang="en-GB" sz="1100" baseline="0"/>
                <a:t>,</a:t>
              </a:r>
              <a:r>
                <a:rPr lang="en-GB" sz="1100" i="1" baseline="0"/>
                <a:t>df</a:t>
              </a:r>
              <a:r>
                <a:rPr lang="en-ZA" sz="1100" baseline="0"/>
                <a:t>) - </a:t>
              </a:r>
              <a:r>
                <a:rPr lang="en-ZA" sz="1000" baseline="0"/>
                <a:t>this is the same as looking up the critical t-value on a t-distribution table</a:t>
              </a:r>
              <a:endParaRPr lang="en-ZA" sz="1100" baseline="0"/>
            </a:p>
            <a:p>
              <a:endParaRPr lang="en-ZA" sz="1100" baseline="0"/>
            </a:p>
            <a:p>
              <a:r>
                <a:rPr lang="en-ZA" sz="1100" b="1" baseline="0"/>
                <a:t>Step 5</a:t>
              </a:r>
              <a:r>
                <a:rPr lang="en-ZA" sz="1100" baseline="0"/>
                <a:t>: Determine your Decision Rule (95%) and Rejection Region (</a:t>
              </a:r>
              <a:r>
                <a:rPr lang="el-GR" sz="1100" baseline="0"/>
                <a:t>α</a:t>
              </a:r>
              <a:r>
                <a:rPr lang="en-ZA" sz="1100" baseline="0"/>
                <a:t> / 2)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6</a:t>
              </a:r>
              <a:r>
                <a:rPr lang="en-ZA" sz="1100" baseline="0"/>
                <a:t>: Calculate the test-statistic - 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𝑡</a:t>
              </a:r>
              <a:r>
                <a:rPr lang="en-ZA" sz="1100" b="0" i="0" baseline="0">
                  <a:latin typeface="Cambria Math" panose="02040503050406030204" pitchFamily="18" charset="0"/>
                </a:rPr>
                <a:t>_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𝑠𝑡𝑎𝑡</a:t>
              </a:r>
              <a:r>
                <a:rPr lang="en-ZA" sz="1100" baseline="0"/>
                <a:t> = </a:t>
              </a:r>
              <a:r>
                <a:rPr lang="en-ZA" sz="1100" i="0" baseline="0">
                  <a:latin typeface="Cambria Math" panose="02040503050406030204" pitchFamily="18" charset="0"/>
                </a:rPr>
                <a:t>(</a:t>
              </a:r>
              <a:r>
                <a:rPr lang="en-GB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𝒙 ̅</a:t>
              </a:r>
              <a:r>
                <a:rPr lang="en-ZA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Z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−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Z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𝑆𝐸</a:t>
              </a:r>
              <a:endParaRPr lang="en-ZA" sz="1100" baseline="0"/>
            </a:p>
            <a:p>
              <a:endParaRPr lang="en-ZA" sz="900" baseline="0"/>
            </a:p>
            <a:p>
              <a:r>
                <a:rPr lang="en-ZA" sz="900" baseline="0"/>
                <a:t>(in this example it is -1.61, but I use the absolute value for ease of illustration) </a:t>
              </a:r>
            </a:p>
            <a:p>
              <a:endParaRPr lang="en-ZA" sz="1100" b="1" baseline="0"/>
            </a:p>
            <a:p>
              <a:r>
                <a:rPr lang="en-ZA" sz="1100" b="1" baseline="0"/>
                <a:t>Step 7</a:t>
              </a:r>
              <a:r>
                <a:rPr lang="en-ZA" sz="1100" baseline="0"/>
                <a:t>: Manually change your Sample Mean </a:t>
              </a:r>
              <a:r>
                <a:rPr lang="en-GB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r>
                <a:rPr lang="en-ZA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ZA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195 and check whether your test statistic remains outside of your rejection</a:t>
              </a:r>
              <a:r>
                <a:rPr lang="en-ZA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region.</a:t>
              </a:r>
            </a:p>
            <a:p>
              <a:endParaRPr lang="en-ZA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 editAs="oneCell">
    <xdr:from>
      <xdr:col>13</xdr:col>
      <xdr:colOff>161925</xdr:colOff>
      <xdr:row>2</xdr:row>
      <xdr:rowOff>168008</xdr:rowOff>
    </xdr:from>
    <xdr:to>
      <xdr:col>24</xdr:col>
      <xdr:colOff>409574</xdr:colOff>
      <xdr:row>22</xdr:row>
      <xdr:rowOff>114300</xdr:rowOff>
    </xdr:to>
    <xdr:pic>
      <xdr:nvPicPr>
        <xdr:cNvPr id="5" name="Picture 4" descr="Image result for t distribution rejection region">
          <a:extLst>
            <a:ext uri="{FF2B5EF4-FFF2-40B4-BE49-F238E27FC236}">
              <a16:creationId xmlns:a16="http://schemas.microsoft.com/office/drawing/2014/main" id="{B62F45C9-87D0-4531-9C59-9BBAB5441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549008"/>
          <a:ext cx="6953249" cy="3756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590550</xdr:colOff>
      <xdr:row>8</xdr:row>
      <xdr:rowOff>158750</xdr:rowOff>
    </xdr:from>
    <xdr:to>
      <xdr:col>21</xdr:col>
      <xdr:colOff>0</xdr:colOff>
      <xdr:row>19</xdr:row>
      <xdr:rowOff>82550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B935A3E-69F3-4F05-9193-59E2F4B15220}"/>
            </a:ext>
          </a:extLst>
        </xdr:cNvPr>
        <xdr:cNvCxnSpPr/>
      </xdr:nvCxnSpPr>
      <xdr:spPr>
        <a:xfrm>
          <a:off x="14084300" y="1682750"/>
          <a:ext cx="19050" cy="20193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B179-562C-4043-828C-99A564D645BA}">
  <dimension ref="A1:E51"/>
  <sheetViews>
    <sheetView tabSelected="1" workbookViewId="0">
      <selection activeCell="O26" sqref="O26"/>
    </sheetView>
  </sheetViews>
  <sheetFormatPr defaultRowHeight="15" x14ac:dyDescent="0.25"/>
  <cols>
    <col min="2" max="2" width="10.7109375" customWidth="1"/>
    <col min="4" max="4" width="23.28515625" customWidth="1"/>
    <col min="5" max="5" width="12.85546875" customWidth="1"/>
  </cols>
  <sheetData>
    <row r="1" spans="1:5" x14ac:dyDescent="0.25">
      <c r="A1" s="25" t="s">
        <v>0</v>
      </c>
      <c r="B1" s="25" t="s">
        <v>1</v>
      </c>
      <c r="D1" s="1" t="s">
        <v>2</v>
      </c>
      <c r="E1" s="1"/>
    </row>
    <row r="2" spans="1:5" x14ac:dyDescent="0.25">
      <c r="A2" s="2">
        <v>1</v>
      </c>
      <c r="B2" s="3">
        <v>203.04348979366063</v>
      </c>
      <c r="D2" s="4" t="s">
        <v>12</v>
      </c>
      <c r="E2" s="5">
        <f>AVERAGE(B2:B51)</f>
        <v>196.2978938022996</v>
      </c>
    </row>
    <row r="3" spans="1:5" x14ac:dyDescent="0.25">
      <c r="A3" s="2">
        <v>2</v>
      </c>
      <c r="B3" s="3">
        <v>197.14991494040098</v>
      </c>
      <c r="D3" s="4" t="s">
        <v>13</v>
      </c>
      <c r="E3" s="5">
        <f>_xlfn.STDEV.S(B2:B51)</f>
        <v>16.261174227612095</v>
      </c>
    </row>
    <row r="4" spans="1:5" x14ac:dyDescent="0.25">
      <c r="A4" s="2">
        <v>3</v>
      </c>
      <c r="B4" s="3">
        <v>182.70364811235393</v>
      </c>
      <c r="D4" s="4" t="s">
        <v>0</v>
      </c>
      <c r="E4" s="7">
        <f>COUNT(B2:B51)</f>
        <v>50</v>
      </c>
    </row>
    <row r="5" spans="1:5" x14ac:dyDescent="0.25">
      <c r="A5" s="2">
        <v>4</v>
      </c>
      <c r="B5" s="3">
        <v>206.62425744259431</v>
      </c>
      <c r="D5" s="4" t="s">
        <v>9</v>
      </c>
      <c r="E5" s="5">
        <f>E3/(MAX(A2:A51))^0.5</f>
        <v>2.2996773132800863</v>
      </c>
    </row>
    <row r="6" spans="1:5" x14ac:dyDescent="0.25">
      <c r="A6" s="2">
        <v>5</v>
      </c>
      <c r="B6" s="3">
        <v>213.46161231277983</v>
      </c>
      <c r="D6" s="18" t="s">
        <v>6</v>
      </c>
      <c r="E6" s="7">
        <f>E4-1</f>
        <v>49</v>
      </c>
    </row>
    <row r="7" spans="1:5" x14ac:dyDescent="0.25">
      <c r="A7" s="2">
        <v>6</v>
      </c>
      <c r="B7" s="3">
        <v>178.89443545390932</v>
      </c>
    </row>
    <row r="8" spans="1:5" x14ac:dyDescent="0.25">
      <c r="A8" s="2">
        <v>7</v>
      </c>
      <c r="B8" s="3">
        <v>217.15051071207887</v>
      </c>
      <c r="D8" s="19" t="s">
        <v>10</v>
      </c>
      <c r="E8" s="19"/>
    </row>
    <row r="9" spans="1:5" x14ac:dyDescent="0.25">
      <c r="A9" s="2">
        <v>8</v>
      </c>
      <c r="B9" s="3">
        <v>207.55078765374606</v>
      </c>
      <c r="D9" s="21" t="s">
        <v>3</v>
      </c>
      <c r="E9" s="7">
        <v>0.05</v>
      </c>
    </row>
    <row r="10" spans="1:5" x14ac:dyDescent="0.25">
      <c r="A10" s="2">
        <v>9</v>
      </c>
      <c r="B10" s="3">
        <v>213.59625317610647</v>
      </c>
      <c r="D10" s="6" t="s">
        <v>5</v>
      </c>
      <c r="E10" s="7">
        <v>200</v>
      </c>
    </row>
    <row r="11" spans="1:5" x14ac:dyDescent="0.25">
      <c r="A11" s="2">
        <v>10</v>
      </c>
      <c r="B11" s="3">
        <v>199.95009368283797</v>
      </c>
      <c r="D11" s="20" t="s">
        <v>4</v>
      </c>
      <c r="E11" s="9">
        <f>_xlfn.T.INV.2T(E9,E6)</f>
        <v>2.0095752371292388</v>
      </c>
    </row>
    <row r="12" spans="1:5" x14ac:dyDescent="0.25">
      <c r="A12" s="2">
        <v>11</v>
      </c>
      <c r="B12" s="3">
        <v>208.12948302037438</v>
      </c>
      <c r="D12" s="8" t="s">
        <v>7</v>
      </c>
      <c r="E12" s="9">
        <f>ABS((E2-E10)/E5)</f>
        <v>1.6098372481746135</v>
      </c>
    </row>
    <row r="13" spans="1:5" x14ac:dyDescent="0.25">
      <c r="A13" s="2">
        <v>12</v>
      </c>
      <c r="B13" s="3">
        <v>198.05186450234081</v>
      </c>
      <c r="D13" s="8" t="s">
        <v>8</v>
      </c>
      <c r="E13" s="22" t="str">
        <f>IF(E12&gt;E11,"Reject","Can't Reject")</f>
        <v>Can't Reject</v>
      </c>
    </row>
    <row r="14" spans="1:5" x14ac:dyDescent="0.25">
      <c r="A14" s="2">
        <v>13</v>
      </c>
      <c r="B14" s="3">
        <v>192.65987213684329</v>
      </c>
    </row>
    <row r="15" spans="1:5" x14ac:dyDescent="0.25">
      <c r="A15" s="2">
        <v>14</v>
      </c>
      <c r="B15" s="3">
        <v>166.74566025868799</v>
      </c>
      <c r="D15" s="16"/>
      <c r="E15" s="26"/>
    </row>
    <row r="16" spans="1:5" x14ac:dyDescent="0.25">
      <c r="A16" s="2">
        <v>15</v>
      </c>
      <c r="B16" s="3">
        <v>189.92310943575518</v>
      </c>
      <c r="D16" s="16"/>
      <c r="E16" s="26"/>
    </row>
    <row r="17" spans="1:5" x14ac:dyDescent="0.25">
      <c r="A17" s="2">
        <v>16</v>
      </c>
      <c r="B17" s="3">
        <v>223.30370721736907</v>
      </c>
      <c r="D17" s="12"/>
      <c r="E17" s="13"/>
    </row>
    <row r="18" spans="1:5" x14ac:dyDescent="0.25">
      <c r="A18" s="2">
        <v>17</v>
      </c>
      <c r="B18" s="3">
        <v>194.06607320236949</v>
      </c>
      <c r="D18" s="23"/>
      <c r="E18" s="24"/>
    </row>
    <row r="19" spans="1:5" x14ac:dyDescent="0.25">
      <c r="A19" s="2">
        <v>18</v>
      </c>
      <c r="B19" s="3">
        <v>193.39377478277024</v>
      </c>
      <c r="D19" s="16"/>
      <c r="E19" s="17"/>
    </row>
    <row r="20" spans="1:5" x14ac:dyDescent="0.25">
      <c r="A20" s="2">
        <v>19</v>
      </c>
      <c r="B20" s="3">
        <v>206.57001351190615</v>
      </c>
      <c r="D20" s="13"/>
      <c r="E20" s="13"/>
    </row>
    <row r="21" spans="1:5" x14ac:dyDescent="0.25">
      <c r="A21" s="2">
        <v>20</v>
      </c>
      <c r="B21" s="3">
        <v>215.27452822213851</v>
      </c>
      <c r="D21" s="10"/>
      <c r="E21" s="11"/>
    </row>
    <row r="22" spans="1:5" x14ac:dyDescent="0.25">
      <c r="A22" s="2">
        <v>21</v>
      </c>
      <c r="B22" s="3">
        <v>194.83627572696179</v>
      </c>
      <c r="D22" s="13"/>
      <c r="E22" s="13"/>
    </row>
    <row r="23" spans="1:5" x14ac:dyDescent="0.25">
      <c r="A23" s="2">
        <v>22</v>
      </c>
      <c r="B23" s="3">
        <v>198.65082150518168</v>
      </c>
      <c r="D23" s="14"/>
      <c r="E23" s="15"/>
    </row>
    <row r="24" spans="1:5" x14ac:dyDescent="0.25">
      <c r="A24" s="2">
        <v>23</v>
      </c>
      <c r="B24" s="3">
        <v>185.9616087505116</v>
      </c>
      <c r="D24" s="14"/>
      <c r="E24" s="15"/>
    </row>
    <row r="25" spans="1:5" x14ac:dyDescent="0.25">
      <c r="A25" s="2">
        <v>24</v>
      </c>
      <c r="B25" s="3">
        <v>219.25917842387412</v>
      </c>
      <c r="D25" s="14"/>
      <c r="E25" s="17"/>
    </row>
    <row r="26" spans="1:5" x14ac:dyDescent="0.25">
      <c r="A26" s="2">
        <v>25</v>
      </c>
      <c r="B26" s="3">
        <v>158.59035313671879</v>
      </c>
      <c r="D26" s="13"/>
      <c r="E26" s="13"/>
    </row>
    <row r="27" spans="1:5" x14ac:dyDescent="0.25">
      <c r="A27" s="2">
        <v>26</v>
      </c>
      <c r="B27" s="3">
        <v>238.47343481255461</v>
      </c>
      <c r="D27" s="10"/>
      <c r="E27" s="11"/>
    </row>
    <row r="28" spans="1:5" x14ac:dyDescent="0.25">
      <c r="A28" s="2">
        <v>27</v>
      </c>
      <c r="B28" s="3">
        <v>182.6964834391249</v>
      </c>
      <c r="D28" s="12"/>
      <c r="E28" s="13"/>
    </row>
    <row r="29" spans="1:5" x14ac:dyDescent="0.25">
      <c r="A29" s="2">
        <v>28</v>
      </c>
      <c r="B29" s="3">
        <v>177.56789040854727</v>
      </c>
      <c r="D29" s="16"/>
      <c r="E29" s="13"/>
    </row>
    <row r="30" spans="1:5" x14ac:dyDescent="0.25">
      <c r="A30" s="2">
        <v>29</v>
      </c>
      <c r="B30" s="3">
        <v>184.9263755124158</v>
      </c>
      <c r="D30" s="13"/>
      <c r="E30" s="13"/>
    </row>
    <row r="31" spans="1:5" x14ac:dyDescent="0.25">
      <c r="A31" s="2">
        <v>30</v>
      </c>
      <c r="B31" s="3">
        <v>206.7892245082426</v>
      </c>
      <c r="D31" s="14"/>
      <c r="E31" s="15"/>
    </row>
    <row r="32" spans="1:5" x14ac:dyDescent="0.25">
      <c r="A32" s="2">
        <v>31</v>
      </c>
      <c r="B32" s="3">
        <v>192.64593105195382</v>
      </c>
      <c r="D32" s="14"/>
      <c r="E32" s="15"/>
    </row>
    <row r="33" spans="1:5" x14ac:dyDescent="0.25">
      <c r="A33" s="2">
        <v>32</v>
      </c>
      <c r="B33" s="3">
        <v>199.60125761823048</v>
      </c>
      <c r="D33" s="14"/>
      <c r="E33" s="17"/>
    </row>
    <row r="34" spans="1:5" x14ac:dyDescent="0.25">
      <c r="A34" s="2">
        <v>33</v>
      </c>
      <c r="B34" s="3">
        <v>178.16541183234537</v>
      </c>
      <c r="D34" s="13"/>
      <c r="E34" s="13"/>
    </row>
    <row r="35" spans="1:5" x14ac:dyDescent="0.25">
      <c r="A35" s="2">
        <v>34</v>
      </c>
      <c r="B35" s="3">
        <v>203.69081896136029</v>
      </c>
      <c r="D35" s="13"/>
      <c r="E35" s="13"/>
    </row>
    <row r="36" spans="1:5" x14ac:dyDescent="0.25">
      <c r="A36" s="2">
        <v>35</v>
      </c>
      <c r="B36" s="3">
        <v>205.87317932670652</v>
      </c>
    </row>
    <row r="37" spans="1:5" x14ac:dyDescent="0.25">
      <c r="A37" s="2">
        <v>36</v>
      </c>
      <c r="B37" s="3">
        <v>211.49686320150724</v>
      </c>
    </row>
    <row r="38" spans="1:5" x14ac:dyDescent="0.25">
      <c r="A38" s="2">
        <v>37</v>
      </c>
      <c r="B38" s="3">
        <v>198.86315426532224</v>
      </c>
    </row>
    <row r="39" spans="1:5" x14ac:dyDescent="0.25">
      <c r="A39" s="2">
        <v>38</v>
      </c>
      <c r="B39" s="3">
        <v>208.48318200340759</v>
      </c>
    </row>
    <row r="40" spans="1:5" x14ac:dyDescent="0.25">
      <c r="A40" s="2">
        <v>39</v>
      </c>
      <c r="B40" s="3">
        <v>165.31882705204137</v>
      </c>
    </row>
    <row r="41" spans="1:5" x14ac:dyDescent="0.25">
      <c r="A41" s="2">
        <v>40</v>
      </c>
      <c r="B41" s="3">
        <v>204.43125845288148</v>
      </c>
    </row>
    <row r="42" spans="1:5" x14ac:dyDescent="0.25">
      <c r="A42" s="2">
        <v>41</v>
      </c>
      <c r="B42" s="3">
        <v>208.05743076075839</v>
      </c>
    </row>
    <row r="43" spans="1:5" x14ac:dyDescent="0.25">
      <c r="A43" s="2">
        <v>42</v>
      </c>
      <c r="B43" s="3">
        <v>192.54546435518969</v>
      </c>
    </row>
    <row r="44" spans="1:5" x14ac:dyDescent="0.25">
      <c r="A44" s="2">
        <v>43</v>
      </c>
      <c r="B44" s="3">
        <v>181.81016093351545</v>
      </c>
    </row>
    <row r="45" spans="1:5" x14ac:dyDescent="0.25">
      <c r="A45" s="2">
        <v>44</v>
      </c>
      <c r="B45" s="3">
        <v>181.628791558785</v>
      </c>
    </row>
    <row r="46" spans="1:5" x14ac:dyDescent="0.25">
      <c r="A46" s="2">
        <v>45</v>
      </c>
      <c r="B46" s="3">
        <v>161.61700544509921</v>
      </c>
    </row>
    <row r="47" spans="1:5" x14ac:dyDescent="0.25">
      <c r="A47" s="2">
        <v>46</v>
      </c>
      <c r="B47" s="3">
        <v>194.4697131677728</v>
      </c>
    </row>
    <row r="48" spans="1:5" x14ac:dyDescent="0.25">
      <c r="A48" s="2">
        <v>47</v>
      </c>
      <c r="B48" s="3">
        <v>197.35762666829041</v>
      </c>
    </row>
    <row r="49" spans="1:2" x14ac:dyDescent="0.25">
      <c r="A49" s="2">
        <v>48</v>
      </c>
      <c r="B49" s="3">
        <v>185.3749888448632</v>
      </c>
    </row>
    <row r="50" spans="1:2" x14ac:dyDescent="0.25">
      <c r="A50" s="2">
        <v>49</v>
      </c>
      <c r="B50" s="3">
        <v>208.2788295872914</v>
      </c>
    </row>
    <row r="51" spans="1:2" x14ac:dyDescent="0.25">
      <c r="A51" s="2">
        <v>50</v>
      </c>
      <c r="B51" s="3">
        <v>179.19005923250114</v>
      </c>
    </row>
  </sheetData>
  <mergeCells count="2">
    <mergeCell ref="D1:E1"/>
    <mergeCell ref="D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D40F-A764-4F04-BB99-2743301675C6}">
  <dimension ref="A1:E51"/>
  <sheetViews>
    <sheetView zoomScale="150" zoomScaleNormal="150" workbookViewId="0">
      <selection activeCell="E24" sqref="E24"/>
    </sheetView>
  </sheetViews>
  <sheetFormatPr defaultRowHeight="15" x14ac:dyDescent="0.25"/>
  <cols>
    <col min="2" max="2" width="10.7109375" customWidth="1"/>
    <col min="4" max="4" width="23.28515625" customWidth="1"/>
    <col min="5" max="5" width="12.85546875" customWidth="1"/>
  </cols>
  <sheetData>
    <row r="1" spans="1:5" x14ac:dyDescent="0.25">
      <c r="A1" s="25" t="s">
        <v>0</v>
      </c>
      <c r="B1" s="25" t="s">
        <v>1</v>
      </c>
      <c r="D1" s="1" t="s">
        <v>2</v>
      </c>
      <c r="E1" s="1"/>
    </row>
    <row r="2" spans="1:5" x14ac:dyDescent="0.25">
      <c r="A2" s="2">
        <v>1</v>
      </c>
      <c r="B2" s="3">
        <v>203.04348979366063</v>
      </c>
      <c r="D2" s="4" t="s">
        <v>12</v>
      </c>
      <c r="E2" s="5">
        <f>AVERAGE(B2:B51)</f>
        <v>196.2978938022996</v>
      </c>
    </row>
    <row r="3" spans="1:5" x14ac:dyDescent="0.25">
      <c r="A3" s="2">
        <v>2</v>
      </c>
      <c r="B3" s="3">
        <v>197.14991494040098</v>
      </c>
      <c r="D3" s="4" t="s">
        <v>13</v>
      </c>
      <c r="E3" s="5">
        <f>_xlfn.STDEV.S(B2:B51)</f>
        <v>16.261174227612095</v>
      </c>
    </row>
    <row r="4" spans="1:5" x14ac:dyDescent="0.25">
      <c r="A4" s="2">
        <v>3</v>
      </c>
      <c r="B4" s="3">
        <v>182.70364811235393</v>
      </c>
      <c r="D4" s="4" t="s">
        <v>0</v>
      </c>
      <c r="E4" s="7">
        <f>COUNT(B2:B51)</f>
        <v>50</v>
      </c>
    </row>
    <row r="5" spans="1:5" x14ac:dyDescent="0.25">
      <c r="A5" s="2">
        <v>4</v>
      </c>
      <c r="B5" s="3">
        <v>206.62425744259431</v>
      </c>
      <c r="D5" s="4" t="s">
        <v>9</v>
      </c>
      <c r="E5" s="5">
        <f>E3/(MAX(A2:A51))^0.5</f>
        <v>2.2996773132800863</v>
      </c>
    </row>
    <row r="6" spans="1:5" x14ac:dyDescent="0.25">
      <c r="A6" s="2">
        <v>5</v>
      </c>
      <c r="B6" s="3">
        <v>213.46161231277983</v>
      </c>
      <c r="D6" s="18" t="s">
        <v>6</v>
      </c>
      <c r="E6" s="7">
        <f>E4-1</f>
        <v>49</v>
      </c>
    </row>
    <row r="7" spans="1:5" x14ac:dyDescent="0.25">
      <c r="A7" s="2">
        <v>6</v>
      </c>
      <c r="B7" s="3">
        <v>178.89443545390932</v>
      </c>
    </row>
    <row r="8" spans="1:5" x14ac:dyDescent="0.25">
      <c r="A8" s="2">
        <v>7</v>
      </c>
      <c r="B8" s="3">
        <v>217.15051071207887</v>
      </c>
      <c r="D8" s="27" t="s">
        <v>11</v>
      </c>
      <c r="E8" s="27"/>
    </row>
    <row r="9" spans="1:5" x14ac:dyDescent="0.25">
      <c r="A9" s="2">
        <v>8</v>
      </c>
      <c r="B9" s="3">
        <v>207.55078765374606</v>
      </c>
      <c r="D9" s="21" t="s">
        <v>3</v>
      </c>
      <c r="E9" s="7"/>
    </row>
    <row r="10" spans="1:5" x14ac:dyDescent="0.25">
      <c r="A10" s="2">
        <v>9</v>
      </c>
      <c r="B10" s="3">
        <v>213.59625317610647</v>
      </c>
      <c r="D10" s="6" t="s">
        <v>5</v>
      </c>
      <c r="E10" s="7"/>
    </row>
    <row r="11" spans="1:5" x14ac:dyDescent="0.25">
      <c r="A11" s="2">
        <v>10</v>
      </c>
      <c r="B11" s="3">
        <v>199.95009368283797</v>
      </c>
      <c r="D11" s="20" t="s">
        <v>4</v>
      </c>
      <c r="E11" s="9"/>
    </row>
    <row r="12" spans="1:5" x14ac:dyDescent="0.25">
      <c r="A12" s="2">
        <v>11</v>
      </c>
      <c r="B12" s="3">
        <v>208.12948302037438</v>
      </c>
      <c r="D12" s="8" t="s">
        <v>7</v>
      </c>
      <c r="E12" s="9"/>
    </row>
    <row r="13" spans="1:5" x14ac:dyDescent="0.25">
      <c r="A13" s="2">
        <v>12</v>
      </c>
      <c r="B13" s="3">
        <v>198.05186450234081</v>
      </c>
      <c r="D13" s="8" t="s">
        <v>8</v>
      </c>
      <c r="E13" s="22"/>
    </row>
    <row r="14" spans="1:5" x14ac:dyDescent="0.25">
      <c r="A14" s="2">
        <v>13</v>
      </c>
      <c r="B14" s="3">
        <v>192.65987213684329</v>
      </c>
    </row>
    <row r="15" spans="1:5" x14ac:dyDescent="0.25">
      <c r="A15" s="2">
        <v>14</v>
      </c>
      <c r="B15" s="3">
        <v>166.74566025868799</v>
      </c>
      <c r="D15" s="16"/>
      <c r="E15" s="26"/>
    </row>
    <row r="16" spans="1:5" x14ac:dyDescent="0.25">
      <c r="A16" s="2">
        <v>15</v>
      </c>
      <c r="B16" s="3">
        <v>189.92310943575518</v>
      </c>
      <c r="D16" s="16"/>
      <c r="E16" s="26"/>
    </row>
    <row r="17" spans="1:5" x14ac:dyDescent="0.25">
      <c r="A17" s="2">
        <v>16</v>
      </c>
      <c r="B17" s="3">
        <v>223.30370721736907</v>
      </c>
      <c r="D17" s="12"/>
      <c r="E17" s="13"/>
    </row>
    <row r="18" spans="1:5" x14ac:dyDescent="0.25">
      <c r="A18" s="2">
        <v>17</v>
      </c>
      <c r="B18" s="3">
        <v>194.06607320236949</v>
      </c>
      <c r="D18" s="23"/>
      <c r="E18" s="24"/>
    </row>
    <row r="19" spans="1:5" x14ac:dyDescent="0.25">
      <c r="A19" s="2">
        <v>18</v>
      </c>
      <c r="B19" s="3">
        <v>193.39377478277024</v>
      </c>
      <c r="D19" s="16"/>
      <c r="E19" s="17"/>
    </row>
    <row r="20" spans="1:5" x14ac:dyDescent="0.25">
      <c r="A20" s="2">
        <v>19</v>
      </c>
      <c r="B20" s="3">
        <v>206.57001351190615</v>
      </c>
      <c r="D20" s="13"/>
      <c r="E20" s="13"/>
    </row>
    <row r="21" spans="1:5" x14ac:dyDescent="0.25">
      <c r="A21" s="2">
        <v>20</v>
      </c>
      <c r="B21" s="3">
        <v>215.27452822213851</v>
      </c>
      <c r="D21" s="10"/>
      <c r="E21" s="11"/>
    </row>
    <row r="22" spans="1:5" x14ac:dyDescent="0.25">
      <c r="A22" s="2">
        <v>21</v>
      </c>
      <c r="B22" s="3">
        <v>194.83627572696179</v>
      </c>
      <c r="D22" s="13"/>
      <c r="E22" s="13"/>
    </row>
    <row r="23" spans="1:5" x14ac:dyDescent="0.25">
      <c r="A23" s="2">
        <v>22</v>
      </c>
      <c r="B23" s="3">
        <v>198.65082150518168</v>
      </c>
      <c r="D23" s="14"/>
      <c r="E23" s="15"/>
    </row>
    <row r="24" spans="1:5" x14ac:dyDescent="0.25">
      <c r="A24" s="2">
        <v>23</v>
      </c>
      <c r="B24" s="3">
        <v>185.9616087505116</v>
      </c>
      <c r="D24" s="14"/>
      <c r="E24" s="15"/>
    </row>
    <row r="25" spans="1:5" x14ac:dyDescent="0.25">
      <c r="A25" s="2">
        <v>24</v>
      </c>
      <c r="B25" s="3">
        <v>219.25917842387412</v>
      </c>
      <c r="D25" s="14"/>
      <c r="E25" s="17"/>
    </row>
    <row r="26" spans="1:5" x14ac:dyDescent="0.25">
      <c r="A26" s="2">
        <v>25</v>
      </c>
      <c r="B26" s="3">
        <v>158.59035313671879</v>
      </c>
      <c r="D26" s="13"/>
      <c r="E26" s="13"/>
    </row>
    <row r="27" spans="1:5" x14ac:dyDescent="0.25">
      <c r="A27" s="2">
        <v>26</v>
      </c>
      <c r="B27" s="3">
        <v>238.47343481255461</v>
      </c>
      <c r="D27" s="10"/>
      <c r="E27" s="11"/>
    </row>
    <row r="28" spans="1:5" x14ac:dyDescent="0.25">
      <c r="A28" s="2">
        <v>27</v>
      </c>
      <c r="B28" s="3">
        <v>182.6964834391249</v>
      </c>
      <c r="D28" s="12"/>
      <c r="E28" s="13"/>
    </row>
    <row r="29" spans="1:5" x14ac:dyDescent="0.25">
      <c r="A29" s="2">
        <v>28</v>
      </c>
      <c r="B29" s="3">
        <v>177.56789040854727</v>
      </c>
      <c r="D29" s="16"/>
      <c r="E29" s="13"/>
    </row>
    <row r="30" spans="1:5" x14ac:dyDescent="0.25">
      <c r="A30" s="2">
        <v>29</v>
      </c>
      <c r="B30" s="3">
        <v>184.9263755124158</v>
      </c>
      <c r="D30" s="13"/>
      <c r="E30" s="13"/>
    </row>
    <row r="31" spans="1:5" x14ac:dyDescent="0.25">
      <c r="A31" s="2">
        <v>30</v>
      </c>
      <c r="B31" s="3">
        <v>206.7892245082426</v>
      </c>
      <c r="D31" s="14"/>
      <c r="E31" s="15"/>
    </row>
    <row r="32" spans="1:5" x14ac:dyDescent="0.25">
      <c r="A32" s="2">
        <v>31</v>
      </c>
      <c r="B32" s="3">
        <v>192.64593105195382</v>
      </c>
      <c r="D32" s="14"/>
      <c r="E32" s="15"/>
    </row>
    <row r="33" spans="1:5" x14ac:dyDescent="0.25">
      <c r="A33" s="2">
        <v>32</v>
      </c>
      <c r="B33" s="3">
        <v>199.60125761823048</v>
      </c>
      <c r="D33" s="14"/>
      <c r="E33" s="17"/>
    </row>
    <row r="34" spans="1:5" x14ac:dyDescent="0.25">
      <c r="A34" s="2">
        <v>33</v>
      </c>
      <c r="B34" s="3">
        <v>178.16541183234537</v>
      </c>
      <c r="D34" s="13"/>
      <c r="E34" s="13"/>
    </row>
    <row r="35" spans="1:5" x14ac:dyDescent="0.25">
      <c r="A35" s="2">
        <v>34</v>
      </c>
      <c r="B35" s="3">
        <v>203.69081896136029</v>
      </c>
      <c r="D35" s="13"/>
      <c r="E35" s="13"/>
    </row>
    <row r="36" spans="1:5" x14ac:dyDescent="0.25">
      <c r="A36" s="2">
        <v>35</v>
      </c>
      <c r="B36" s="3">
        <v>205.87317932670652</v>
      </c>
    </row>
    <row r="37" spans="1:5" x14ac:dyDescent="0.25">
      <c r="A37" s="2">
        <v>36</v>
      </c>
      <c r="B37" s="3">
        <v>211.49686320150724</v>
      </c>
    </row>
    <row r="38" spans="1:5" x14ac:dyDescent="0.25">
      <c r="A38" s="2">
        <v>37</v>
      </c>
      <c r="B38" s="3">
        <v>198.86315426532224</v>
      </c>
    </row>
    <row r="39" spans="1:5" x14ac:dyDescent="0.25">
      <c r="A39" s="2">
        <v>38</v>
      </c>
      <c r="B39" s="3">
        <v>208.48318200340759</v>
      </c>
    </row>
    <row r="40" spans="1:5" x14ac:dyDescent="0.25">
      <c r="A40" s="2">
        <v>39</v>
      </c>
      <c r="B40" s="3">
        <v>165.31882705204137</v>
      </c>
    </row>
    <row r="41" spans="1:5" x14ac:dyDescent="0.25">
      <c r="A41" s="2">
        <v>40</v>
      </c>
      <c r="B41" s="3">
        <v>204.43125845288148</v>
      </c>
    </row>
    <row r="42" spans="1:5" x14ac:dyDescent="0.25">
      <c r="A42" s="2">
        <v>41</v>
      </c>
      <c r="B42" s="3">
        <v>208.05743076075839</v>
      </c>
    </row>
    <row r="43" spans="1:5" x14ac:dyDescent="0.25">
      <c r="A43" s="2">
        <v>42</v>
      </c>
      <c r="B43" s="3">
        <v>192.54546435518969</v>
      </c>
    </row>
    <row r="44" spans="1:5" x14ac:dyDescent="0.25">
      <c r="A44" s="2">
        <v>43</v>
      </c>
      <c r="B44" s="3">
        <v>181.81016093351545</v>
      </c>
    </row>
    <row r="45" spans="1:5" x14ac:dyDescent="0.25">
      <c r="A45" s="2">
        <v>44</v>
      </c>
      <c r="B45" s="3">
        <v>181.628791558785</v>
      </c>
    </row>
    <row r="46" spans="1:5" x14ac:dyDescent="0.25">
      <c r="A46" s="2">
        <v>45</v>
      </c>
      <c r="B46" s="3">
        <v>161.61700544509921</v>
      </c>
    </row>
    <row r="47" spans="1:5" x14ac:dyDescent="0.25">
      <c r="A47" s="2">
        <v>46</v>
      </c>
      <c r="B47" s="3">
        <v>194.4697131677728</v>
      </c>
    </row>
    <row r="48" spans="1:5" x14ac:dyDescent="0.25">
      <c r="A48" s="2">
        <v>47</v>
      </c>
      <c r="B48" s="3">
        <v>197.35762666829041</v>
      </c>
    </row>
    <row r="49" spans="1:2" x14ac:dyDescent="0.25">
      <c r="A49" s="2">
        <v>48</v>
      </c>
      <c r="B49" s="3">
        <v>185.3749888448632</v>
      </c>
    </row>
    <row r="50" spans="1:2" x14ac:dyDescent="0.25">
      <c r="A50" s="2">
        <v>49</v>
      </c>
      <c r="B50" s="3">
        <v>208.2788295872914</v>
      </c>
    </row>
    <row r="51" spans="1:2" x14ac:dyDescent="0.25">
      <c r="A51" s="2">
        <v>50</v>
      </c>
      <c r="B51" s="3">
        <v>179.19005923250114</v>
      </c>
    </row>
  </sheetData>
  <mergeCells count="2">
    <mergeCell ref="D1:E1"/>
    <mergeCell ref="D8:E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BA93F3D37CF47B38CBA1638C1FAC7" ma:contentTypeVersion="9" ma:contentTypeDescription="Create a new document." ma:contentTypeScope="" ma:versionID="2ea86cfd6a6cf68a3a0f4535a768863b">
  <xsd:schema xmlns:xsd="http://www.w3.org/2001/XMLSchema" xmlns:xs="http://www.w3.org/2001/XMLSchema" xmlns:p="http://schemas.microsoft.com/office/2006/metadata/properties" xmlns:ns2="fc50125d-27eb-4a97-8ba2-5353197e8953" xmlns:ns3="6e39c10d-8f37-42b4-8891-339fffaf512c" targetNamespace="http://schemas.microsoft.com/office/2006/metadata/properties" ma:root="true" ma:fieldsID="0f63fc31cc06db6fccabd8b320d72827" ns2:_="" ns3:_="">
    <xsd:import namespace="fc50125d-27eb-4a97-8ba2-5353197e8953"/>
    <xsd:import namespace="6e39c10d-8f37-42b4-8891-339fffaf5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0125d-27eb-4a97-8ba2-5353197e8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0863F4-53E1-4968-9D66-BCD9B9D6AFB1}"/>
</file>

<file path=customXml/itemProps2.xml><?xml version="1.0" encoding="utf-8"?>
<ds:datastoreItem xmlns:ds="http://schemas.openxmlformats.org/officeDocument/2006/customXml" ds:itemID="{62AAE12B-D2B2-4C6A-A8E3-81E404CB2FA7}"/>
</file>

<file path=customXml/itemProps3.xml><?xml version="1.0" encoding="utf-8"?>
<ds:datastoreItem xmlns:ds="http://schemas.openxmlformats.org/officeDocument/2006/customXml" ds:itemID="{2EBDFBD0-0531-4097-B0A1-3B74E71AE6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Watson</dc:creator>
  <cp:lastModifiedBy>Gary Watson</cp:lastModifiedBy>
  <dcterms:created xsi:type="dcterms:W3CDTF">2019-12-07T15:34:20Z</dcterms:created>
  <dcterms:modified xsi:type="dcterms:W3CDTF">2019-12-07T19:52:23Z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0x0101001BCBA93F3D37CF47B38CBA1638C1FAC7</vt:lpwstr>
  </property>
</Properties>
</file>