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filterPrivacy="1" codeName="ThisWorkbook"/>
  <xr:revisionPtr revIDLastSave="0" documentId="13_ncr:1_{41E713D0-3C9F-4D99-9D66-D17D9F9BDF52}" xr6:coauthVersionLast="36"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11" l="1"/>
  <c r="H23" i="11"/>
  <c r="H22" i="11"/>
  <c r="H21" i="11"/>
  <c r="H20" i="11"/>
  <c r="H7" i="11"/>
  <c r="H16" i="11" l="1"/>
  <c r="I5" i="11"/>
  <c r="I6" i="11" s="1"/>
  <c r="H19" i="11"/>
  <c r="H17" i="11"/>
  <c r="H15" i="11"/>
  <c r="H14" i="11"/>
  <c r="H11" i="11"/>
  <c r="H8" i="11"/>
  <c r="H9" i="11" l="1"/>
  <c r="H18" i="11" l="1"/>
  <c r="H10" i="11"/>
  <c r="H12" i="11"/>
  <c r="J5" i="11"/>
  <c r="K5" i="11" l="1"/>
  <c r="L5" i="11" l="1"/>
  <c r="M5" i="11" l="1"/>
  <c r="N5" i="11" l="1"/>
  <c r="O5" i="11" l="1"/>
  <c r="P5" i="11" l="1"/>
  <c r="P6" i="11" s="1"/>
  <c r="O6" i="11"/>
  <c r="N6" i="11"/>
  <c r="M6" i="11"/>
  <c r="L6" i="11"/>
  <c r="K6" i="11"/>
  <c r="J6" i="11"/>
  <c r="I4" i="11"/>
  <c r="H13" i="11" l="1"/>
  <c r="P4" i="11"/>
  <c r="Q5" i="11"/>
  <c r="R5" i="11" l="1"/>
  <c r="S5" i="11" l="1"/>
  <c r="T5" i="11" l="1"/>
  <c r="U5" i="11" l="1"/>
  <c r="V5" i="11" l="1"/>
  <c r="W5" i="11" l="1"/>
  <c r="W6" i="11" s="1"/>
  <c r="V6" i="11"/>
  <c r="U6" i="11"/>
  <c r="T6" i="11"/>
  <c r="S6" i="11"/>
  <c r="R6" i="11"/>
  <c r="Q6"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BM5" i="11" l="1"/>
  <c r="BM6" i="11" s="1"/>
  <c r="BM4" i="11" l="1"/>
  <c r="BN5" i="11"/>
  <c r="BN6" i="11" s="1"/>
  <c r="BO5" i="11" l="1"/>
  <c r="BP5" i="11" s="1"/>
  <c r="BO6" i="11"/>
  <c r="BQ5" i="11" l="1"/>
  <c r="BP6" i="11"/>
  <c r="BR5" i="11" l="1"/>
  <c r="BQ6" i="11"/>
  <c r="BR6" i="11" l="1"/>
  <c r="BS5" i="11"/>
  <c r="BS6" i="11" l="1"/>
  <c r="BT5" i="11"/>
  <c r="BU5" i="11" l="1"/>
  <c r="BT6" i="11"/>
  <c r="BT4" i="11"/>
  <c r="BV5" i="11" l="1"/>
  <c r="BU6" i="11"/>
  <c r="BW5" i="11" l="1"/>
  <c r="BV6" i="11"/>
  <c r="BX5" i="11" l="1"/>
  <c r="BW6" i="11"/>
  <c r="BY5" i="11" l="1"/>
  <c r="BX6" i="11"/>
  <c r="BY6" i="11" l="1"/>
  <c r="BZ5" i="11"/>
  <c r="BZ6" i="11" l="1"/>
  <c r="CA5" i="11"/>
  <c r="CB5" i="11" l="1"/>
  <c r="CA6" i="11"/>
  <c r="CA4" i="11"/>
  <c r="CC5" i="11" l="1"/>
  <c r="CB6" i="11"/>
  <c r="CD5" i="11" l="1"/>
  <c r="CC6" i="11"/>
  <c r="CE5" i="11" l="1"/>
  <c r="CD6" i="11"/>
  <c r="CF5" i="11" l="1"/>
  <c r="CE6" i="11"/>
  <c r="CF6" i="11" l="1"/>
  <c r="CG5" i="11"/>
  <c r="CG6" i="11" l="1"/>
  <c r="CH5" i="11"/>
  <c r="CI5" i="11" l="1"/>
  <c r="CH6" i="11"/>
  <c r="CH4" i="11"/>
  <c r="CI6" i="11" l="1"/>
  <c r="CJ5" i="11"/>
  <c r="CK5" i="11" l="1"/>
  <c r="CJ6" i="11"/>
  <c r="CK6" i="11" l="1"/>
  <c r="CL5" i="11"/>
  <c r="CM5" i="11" l="1"/>
  <c r="CL6" i="11"/>
  <c r="CM6" i="11" l="1"/>
  <c r="CN5" i="11"/>
  <c r="CO5" i="11" l="1"/>
  <c r="CN6" i="11"/>
  <c r="CO6" i="11" l="1"/>
  <c r="CO4" i="11"/>
  <c r="CP5" i="11"/>
  <c r="CQ5" i="11" l="1"/>
  <c r="CP6" i="11"/>
  <c r="CQ6" i="11" l="1"/>
  <c r="CR5" i="11"/>
  <c r="CS5" i="11" l="1"/>
  <c r="CR6" i="11"/>
  <c r="CS6" i="11" l="1"/>
  <c r="CT5" i="11"/>
  <c r="CU5" i="11" l="1"/>
  <c r="CT6" i="11"/>
  <c r="CU6" i="11" l="1"/>
  <c r="CV5" i="11"/>
  <c r="CW5" i="11" l="1"/>
  <c r="CV6" i="11"/>
  <c r="CV4" i="11"/>
  <c r="CW6" i="11" l="1"/>
  <c r="CX5" i="11"/>
  <c r="CY5" i="11" l="1"/>
  <c r="CX6" i="11"/>
  <c r="CY6" i="11" l="1"/>
  <c r="CZ5" i="11"/>
  <c r="DA5" i="11" l="1"/>
  <c r="CZ6" i="11"/>
  <c r="DA6" i="11" l="1"/>
  <c r="DB5" i="11"/>
  <c r="DC5" i="11" l="1"/>
  <c r="DB6" i="11"/>
  <c r="DC6" i="11" l="1"/>
  <c r="DC4" i="11"/>
  <c r="DD5" i="11"/>
  <c r="DE5" i="11" l="1"/>
  <c r="DD6" i="11"/>
  <c r="DE6" i="11" l="1"/>
  <c r="DF5" i="11"/>
  <c r="DG5" i="11" l="1"/>
  <c r="DF6" i="11"/>
  <c r="DG6" i="11" l="1"/>
  <c r="DH5" i="11"/>
  <c r="DI5" i="11" l="1"/>
  <c r="DH6" i="11"/>
  <c r="DI6" i="11" l="1"/>
  <c r="DJ5" i="11"/>
  <c r="DK5" i="11" l="1"/>
  <c r="DJ6" i="11"/>
  <c r="DJ4" i="11"/>
  <c r="DK6" i="11" l="1"/>
  <c r="DL5" i="11"/>
  <c r="DM5" i="11" l="1"/>
  <c r="DL6" i="11"/>
  <c r="DM6" i="11" l="1"/>
  <c r="DN5" i="11"/>
  <c r="DO5" i="11" l="1"/>
  <c r="DN6" i="11"/>
  <c r="DO6" i="11" l="1"/>
  <c r="DP5" i="11"/>
  <c r="DQ5" i="11" l="1"/>
  <c r="DP6" i="11"/>
  <c r="DQ6" i="11" l="1"/>
  <c r="DQ4" i="11"/>
  <c r="DR5" i="11"/>
  <c r="DS5" i="11" l="1"/>
  <c r="DR6" i="11"/>
  <c r="DS6" i="11" l="1"/>
  <c r="DT5" i="11"/>
  <c r="DU5" i="11" l="1"/>
  <c r="DT6" i="11"/>
  <c r="DU6" i="11" l="1"/>
  <c r="DV5" i="11"/>
  <c r="DW5" i="11" l="1"/>
  <c r="DV6" i="11"/>
  <c r="DW6" i="11" l="1"/>
  <c r="DX5" i="11"/>
  <c r="DY5" i="11" l="1"/>
  <c r="DX6" i="11"/>
  <c r="DX4" i="11"/>
  <c r="DY6" i="11" l="1"/>
  <c r="DZ5" i="11"/>
  <c r="EA5" i="11" l="1"/>
  <c r="DZ6" i="11"/>
  <c r="EA6" i="11" l="1"/>
  <c r="EB5" i="11"/>
  <c r="EC5" i="11" l="1"/>
  <c r="EB6" i="11"/>
  <c r="EC6" i="11" l="1"/>
  <c r="ED5" i="11"/>
  <c r="EE5" i="11" l="1"/>
  <c r="ED6" i="11"/>
  <c r="EE6" i="11" l="1"/>
  <c r="EE4" i="11"/>
  <c r="EF5" i="11"/>
  <c r="EG5" i="11" l="1"/>
  <c r="EF6" i="11"/>
  <c r="EG6" i="11" l="1"/>
  <c r="EH5" i="11"/>
  <c r="EI5" i="11" l="1"/>
  <c r="EH6" i="11"/>
  <c r="EI6" i="11" l="1"/>
  <c r="EJ5" i="11"/>
  <c r="EK5" i="11" l="1"/>
  <c r="EJ6" i="11"/>
  <c r="EK6" i="11" l="1"/>
  <c r="EL5" i="11"/>
  <c r="EM5" i="11" l="1"/>
  <c r="EL6" i="11"/>
  <c r="EL4" i="11"/>
  <c r="EM6" i="11" l="1"/>
  <c r="EN5" i="11"/>
  <c r="EO5" i="11" l="1"/>
  <c r="EN6" i="11"/>
  <c r="EO6" i="11" l="1"/>
  <c r="EP5" i="11"/>
  <c r="EQ5" i="11" l="1"/>
  <c r="EP6" i="11"/>
  <c r="EQ6" i="11" l="1"/>
  <c r="ER5" i="11"/>
  <c r="ES5" i="11" l="1"/>
  <c r="ER6" i="11"/>
  <c r="ES6" i="11" l="1"/>
  <c r="ES4" i="11"/>
  <c r="ET5" i="11"/>
  <c r="EU5" i="11" l="1"/>
  <c r="ET6" i="11"/>
  <c r="EU6" i="11" l="1"/>
  <c r="EV5" i="11"/>
  <c r="EW5" i="11" l="1"/>
  <c r="EV6" i="11"/>
  <c r="EW6" i="11" l="1"/>
  <c r="EX5" i="11"/>
  <c r="EY5" i="11" l="1"/>
  <c r="EY6" i="11" s="1"/>
  <c r="EX6" i="11"/>
</calcChain>
</file>

<file path=xl/sharedStrings.xml><?xml version="1.0" encoding="utf-8"?>
<sst xmlns="http://schemas.openxmlformats.org/spreadsheetml/2006/main" count="61" uniqueCount="57">
  <si>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</si>
  <si>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</si>
  <si>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</si>
  <si>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</si>
  <si>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</si>
  <si>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</si>
  <si>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</si>
  <si>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</si>
  <si>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</si>
  <si>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</si>
  <si>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</si>
  <si>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</si>
  <si>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</si>
  <si>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</si>
  <si>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</si>
  <si>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</si>
  <si>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</si>
  <si>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</si>
  <si>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</si>
  <si>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</si>
  <si>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</si>
  <si>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</si>
  <si>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</si>
  <si>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</si>
  <si>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</si>
  <si>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</si>
  <si>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</si>
  <si>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</si>
  <si>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</si>
  <si>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</si>
  <si>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</si>
  <si>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</si>
  <si>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</si>
  <si>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6"/>
  </si>
  <si>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</si>
  <si>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要求定義</t>
    <rPh sb="0" eb="2">
      <t>ヨウキュウ</t>
    </rPh>
    <rPh sb="2" eb="4">
      <t>テイギ</t>
    </rPh>
    <phoneticPr fontId="26"/>
  </si>
  <si>
    <t>要求定義書作成</t>
    <rPh sb="0" eb="2">
      <t>ヨウキュウ</t>
    </rPh>
    <rPh sb="2" eb="5">
      <t>テイギショ</t>
    </rPh>
    <rPh sb="5" eb="7">
      <t>サクセイ</t>
    </rPh>
    <phoneticPr fontId="26"/>
  </si>
  <si>
    <t>担当者A</t>
    <phoneticPr fontId="26"/>
  </si>
  <si>
    <t>要求定義書レビュー</t>
    <rPh sb="0" eb="2">
      <t>ヨウキュウ</t>
    </rPh>
    <rPh sb="2" eb="5">
      <t>テイギショ</t>
    </rPh>
    <phoneticPr fontId="26"/>
  </si>
  <si>
    <t>担当者A・担当者B</t>
    <rPh sb="5" eb="8">
      <t>タントウシャ</t>
    </rPh>
    <phoneticPr fontId="26"/>
  </si>
  <si>
    <t>外部設計</t>
    <rPh sb="0" eb="2">
      <t>ガイブ</t>
    </rPh>
    <rPh sb="2" eb="4">
      <t>セッケイ</t>
    </rPh>
    <phoneticPr fontId="26"/>
  </si>
  <si>
    <t>外部設計書作成</t>
    <rPh sb="0" eb="2">
      <t>ガイブ</t>
    </rPh>
    <rPh sb="2" eb="5">
      <t>セッケイショ</t>
    </rPh>
    <rPh sb="5" eb="7">
      <t>サクセイ</t>
    </rPh>
    <phoneticPr fontId="26"/>
  </si>
  <si>
    <t>外部設計書レビュー</t>
    <rPh sb="0" eb="2">
      <t>ガイブ</t>
    </rPh>
    <rPh sb="2" eb="5">
      <t>セッケイショ</t>
    </rPh>
    <phoneticPr fontId="26"/>
  </si>
  <si>
    <t>内部設計</t>
    <rPh sb="0" eb="2">
      <t>ナイブ</t>
    </rPh>
    <rPh sb="2" eb="4">
      <t>セッケイ</t>
    </rPh>
    <phoneticPr fontId="26"/>
  </si>
  <si>
    <t>内部設計書作成</t>
    <rPh sb="0" eb="2">
      <t>ナイブ</t>
    </rPh>
    <rPh sb="2" eb="5">
      <t>セッケイショ</t>
    </rPh>
    <rPh sb="5" eb="7">
      <t>サクセイ</t>
    </rPh>
    <phoneticPr fontId="26"/>
  </si>
  <si>
    <t>内部設計書レビュー</t>
    <rPh sb="0" eb="2">
      <t>ナイブ</t>
    </rPh>
    <rPh sb="2" eb="5">
      <t>セッケイショ</t>
    </rPh>
    <phoneticPr fontId="26"/>
  </si>
  <si>
    <t>開発</t>
    <rPh sb="0" eb="2">
      <t>カイハツ</t>
    </rPh>
    <phoneticPr fontId="26"/>
  </si>
  <si>
    <t>実装</t>
    <rPh sb="0" eb="2">
      <t>ジッソウ</t>
    </rPh>
    <phoneticPr fontId="26"/>
  </si>
  <si>
    <t>コードレビュー</t>
    <phoneticPr fontId="26"/>
  </si>
  <si>
    <t>テスト</t>
    <phoneticPr fontId="26"/>
  </si>
  <si>
    <t>単体テスト</t>
    <rPh sb="0" eb="2">
      <t>タンタイ</t>
    </rPh>
    <phoneticPr fontId="26"/>
  </si>
  <si>
    <t>単体テストレビュー</t>
    <rPh sb="0" eb="2">
      <t>タンタイ</t>
    </rPh>
    <phoneticPr fontId="26"/>
  </si>
  <si>
    <t>結合テスト</t>
    <rPh sb="0" eb="2">
      <t>ケツゴウ</t>
    </rPh>
    <phoneticPr fontId="26"/>
  </si>
  <si>
    <t>結合テストレビュー</t>
    <rPh sb="0" eb="2">
      <t>ケツゴウ</t>
    </rPh>
    <phoneticPr fontId="26"/>
  </si>
  <si>
    <t>健康管理サポートシステム</t>
    <rPh sb="0" eb="2">
      <t>ケンコウ</t>
    </rPh>
    <rPh sb="2" eb="4">
      <t>カンリ</t>
    </rPh>
    <phoneticPr fontId="26"/>
  </si>
  <si>
    <t>OCAデータ管理</t>
    <rPh sb="6" eb="8">
      <t>カンリ</t>
    </rPh>
    <phoneticPr fontId="26"/>
  </si>
  <si>
    <t>プロジェクトマネージャ</t>
    <phoneticPr fontId="2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</si>
</sst>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yy/m/d;@"/>
  </numFmts>
  <fonts count="37"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3" borderId="0" applyNumberFormat="0" applyBorder="0" applyAlignment="0" applyProtection="0"/>
    <xf numFmtId="0" fontId="3" fillId="14" borderId="0" applyNumberFormat="0" applyBorder="0" applyAlignment="0" applyProtection="0"/>
    <xf numFmtId="0" fontId="14" fillId="15" borderId="0" applyNumberFormat="0" applyBorder="0" applyAlignment="0" applyProtection="0"/>
    <xf numFmtId="0" fontId="12" fillId="16" borderId="11" applyNumberFormat="0" applyAlignment="0" applyProtection="0"/>
    <xf numFmtId="0" fontId="15" fillId="17" borderId="12" applyNumberFormat="0" applyAlignment="0" applyProtection="0"/>
    <xf numFmtId="0" fontId="4" fillId="17" borderId="11" applyNumberFormat="0" applyAlignment="0" applyProtection="0"/>
    <xf numFmtId="0" fontId="13" fillId="0" borderId="13" applyNumberFormat="0" applyFill="0" applyAlignment="0" applyProtection="0"/>
    <xf numFmtId="0" fontId="5" fillId="18" borderId="14" applyNumberFormat="0" applyAlignment="0" applyProtection="0"/>
    <xf numFmtId="0" fontId="18" fillId="0" borderId="0" applyNumberFormat="0" applyFill="0" applyBorder="0" applyAlignment="0" applyProtection="0"/>
    <xf numFmtId="0" fontId="1" fillId="19"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cellStyleXfs>
  <cellXfs count="89">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7" borderId="2" xfId="11" applyFill="1">
      <alignment horizontal="center" vertical="center"/>
    </xf>
    <xf numFmtId="0" fontId="1" fillId="2" borderId="2" xfId="11" applyFill="1">
      <alignment horizontal="center" vertical="center"/>
    </xf>
    <xf numFmtId="0" fontId="1" fillId="8" borderId="2" xfId="11" applyFill="1">
      <alignment horizontal="center" vertical="center"/>
    </xf>
    <xf numFmtId="0" fontId="1" fillId="3"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4" borderId="2" xfId="11" applyFill="1">
      <alignment horizontal="center" vertical="center"/>
    </xf>
    <xf numFmtId="0" fontId="1" fillId="9" borderId="2" xfId="11" applyFill="1">
      <alignment horizontal="center" vertical="center"/>
    </xf>
    <xf numFmtId="0" fontId="1" fillId="2" borderId="2" xfId="12" applyFill="1">
      <alignment horizontal="left" vertical="center" indent="2"/>
    </xf>
    <xf numFmtId="0" fontId="1" fillId="3" borderId="2" xfId="12" applyFill="1">
      <alignment horizontal="left" vertical="center" indent="2"/>
    </xf>
    <xf numFmtId="0" fontId="1" fillId="10" borderId="2" xfId="12" applyFill="1">
      <alignment horizontal="left" vertical="center" indent="2"/>
    </xf>
    <xf numFmtId="0" fontId="1" fillId="9"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2" borderId="1" xfId="0" applyFont="1" applyFill="1" applyBorder="1" applyAlignment="1">
      <alignment horizontal="left" vertical="center" indent="1"/>
    </xf>
    <xf numFmtId="0" fontId="23"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17" fillId="7" borderId="2" xfId="0" applyFont="1" applyFill="1" applyBorder="1" applyAlignment="1">
      <alignment horizontal="left" vertical="center" indent="1"/>
    </xf>
    <xf numFmtId="9" fontId="25" fillId="7" borderId="2" xfId="2"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9" fontId="25" fillId="3"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17" fillId="4" borderId="2" xfId="0" applyFont="1" applyFill="1" applyBorder="1" applyAlignment="1">
      <alignment horizontal="left" vertical="center" indent="1"/>
    </xf>
    <xf numFmtId="9" fontId="25" fillId="4" borderId="2" xfId="2" applyFont="1" applyFill="1" applyBorder="1" applyAlignment="1">
      <alignment horizontal="center" vertical="center"/>
    </xf>
    <xf numFmtId="9" fontId="25" fillId="9"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31" fillId="0" borderId="0" xfId="0" applyFont="1" applyAlignment="1">
      <alignment vertical="top"/>
    </xf>
    <xf numFmtId="0" fontId="27"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78" fontId="0" fillId="7" borderId="2" xfId="0" applyNumberFormat="1" applyFill="1" applyBorder="1" applyAlignment="1">
      <alignment horizontal="center" vertical="center"/>
    </xf>
    <xf numFmtId="178" fontId="25" fillId="7" borderId="2" xfId="0" applyNumberFormat="1" applyFont="1" applyFill="1" applyBorder="1" applyAlignment="1">
      <alignment horizontal="center" vertical="center"/>
    </xf>
    <xf numFmtId="180" fontId="22" fillId="6" borderId="6" xfId="0" applyNumberFormat="1" applyFont="1" applyFill="1" applyBorder="1" applyAlignment="1">
      <alignment horizontal="center" vertical="center"/>
    </xf>
    <xf numFmtId="180" fontId="22" fillId="6" borderId="0" xfId="0" applyNumberFormat="1" applyFont="1" applyFill="1" applyAlignment="1">
      <alignment horizontal="center" vertical="center"/>
    </xf>
    <xf numFmtId="180" fontId="22" fillId="6" borderId="7" xfId="0" applyNumberFormat="1" applyFont="1" applyFill="1" applyBorder="1" applyAlignment="1">
      <alignment horizontal="center" vertical="center"/>
    </xf>
    <xf numFmtId="181" fontId="1" fillId="2" borderId="2" xfId="10" applyNumberFormat="1" applyFill="1">
      <alignment horizontal="center" vertical="center"/>
    </xf>
    <xf numFmtId="181" fontId="0" fillId="8" borderId="2" xfId="0" applyNumberFormat="1" applyFill="1" applyBorder="1" applyAlignment="1">
      <alignment horizontal="center" vertical="center"/>
    </xf>
    <xf numFmtId="181" fontId="25" fillId="8" borderId="2" xfId="0" applyNumberFormat="1" applyFont="1" applyFill="1" applyBorder="1" applyAlignment="1">
      <alignment horizontal="center" vertical="center"/>
    </xf>
    <xf numFmtId="181" fontId="1" fillId="3" borderId="2" xfId="10" applyNumberFormat="1" applyFill="1">
      <alignment horizontal="center" vertical="center"/>
    </xf>
    <xf numFmtId="181" fontId="0" fillId="5" borderId="2" xfId="0" applyNumberFormat="1" applyFill="1" applyBorder="1" applyAlignment="1">
      <alignment horizontal="center" vertical="center"/>
    </xf>
    <xf numFmtId="181" fontId="25" fillId="5" borderId="2" xfId="0" applyNumberFormat="1" applyFont="1" applyFill="1" applyBorder="1" applyAlignment="1">
      <alignment horizontal="center" vertical="center"/>
    </xf>
    <xf numFmtId="181" fontId="1" fillId="10" borderId="2" xfId="10" applyNumberFormat="1" applyFill="1">
      <alignment horizontal="center" vertical="center"/>
    </xf>
    <xf numFmtId="181" fontId="0" fillId="4" borderId="2" xfId="0" applyNumberFormat="1" applyFill="1" applyBorder="1" applyAlignment="1">
      <alignment horizontal="center" vertical="center"/>
    </xf>
    <xf numFmtId="181" fontId="25" fillId="4" borderId="2" xfId="0" applyNumberFormat="1" applyFont="1" applyFill="1" applyBorder="1" applyAlignment="1">
      <alignment horizontal="center" vertical="center"/>
    </xf>
    <xf numFmtId="181" fontId="1" fillId="9" borderId="2" xfId="10" applyNumberFormat="1" applyFill="1">
      <alignment horizontal="center" vertical="center"/>
    </xf>
    <xf numFmtId="0" fontId="17" fillId="44" borderId="2" xfId="0" applyFont="1" applyFill="1" applyBorder="1" applyAlignment="1">
      <alignment horizontal="left" vertical="center" indent="1"/>
    </xf>
    <xf numFmtId="0" fontId="1" fillId="44" borderId="2" xfId="11" applyFill="1">
      <alignment horizontal="center" vertical="center"/>
    </xf>
    <xf numFmtId="9" fontId="25" fillId="44" borderId="2" xfId="2" applyFont="1" applyFill="1" applyBorder="1" applyAlignment="1">
      <alignment horizontal="center" vertical="center"/>
    </xf>
    <xf numFmtId="181" fontId="0" fillId="44" borderId="2" xfId="0" applyNumberFormat="1" applyFill="1" applyBorder="1" applyAlignment="1">
      <alignment horizontal="center" vertical="center"/>
    </xf>
    <xf numFmtId="181" fontId="25" fillId="44" borderId="2" xfId="0" applyNumberFormat="1" applyFont="1" applyFill="1" applyBorder="1" applyAlignment="1">
      <alignment horizontal="center" vertical="center"/>
    </xf>
    <xf numFmtId="0" fontId="1" fillId="45" borderId="2" xfId="12" applyFill="1">
      <alignment horizontal="left" vertical="center" indent="2"/>
    </xf>
    <xf numFmtId="0" fontId="1" fillId="45" borderId="2" xfId="11" applyFill="1">
      <alignment horizontal="center" vertical="center"/>
    </xf>
    <xf numFmtId="9" fontId="25" fillId="45" borderId="2" xfId="2" applyFont="1" applyFill="1" applyBorder="1" applyAlignment="1">
      <alignment horizontal="center" vertical="center"/>
    </xf>
    <xf numFmtId="181" fontId="1" fillId="45" borderId="2" xfId="10" applyNumberFormat="1" applyFill="1">
      <alignment horizontal="center" vertical="center"/>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9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24"/>
  <sheetViews>
    <sheetView showGridLines="0" tabSelected="1" showRuler="0" zoomScaleNormal="100" zoomScalePageLayoutView="70" workbookViewId="0">
      <pane ySplit="6" topLeftCell="A20" activePane="bottomLeft" state="frozen"/>
      <selection pane="bottomLeft" activeCell="F25" sqref="F25"/>
    </sheetView>
  </sheetViews>
  <sheetFormatPr defaultRowHeight="30" customHeight="1" x14ac:dyDescent="0.25"/>
  <cols>
    <col min="1" max="1" width="2.5546875" style="6" customWidth="1"/>
    <col min="2" max="2" width="19.77734375" customWidth="1"/>
    <col min="3" max="3" width="30.5546875" customWidth="1"/>
    <col min="4" max="4" width="10.5546875" customWidth="1"/>
    <col min="5" max="5" width="14.109375" style="2" customWidth="1"/>
    <col min="6" max="6" width="10.77734375" customWidth="1"/>
    <col min="7" max="7" width="2.5546875" customWidth="1"/>
    <col min="8" max="8" width="6" hidden="1" customWidth="1"/>
    <col min="9" max="57" width="2.44140625" customWidth="1"/>
    <col min="58" max="58" width="2.5546875" customWidth="1"/>
    <col min="59" max="85" width="2.44140625" customWidth="1"/>
    <col min="86" max="86" width="2.5546875" customWidth="1"/>
    <col min="87" max="127" width="2.44140625" customWidth="1"/>
    <col min="128" max="128" width="2.5546875" customWidth="1"/>
    <col min="129" max="155" width="2.44140625" customWidth="1"/>
    <col min="157" max="159" width="7.21875"/>
    <col min="160" max="161" width="8.44140625"/>
  </cols>
  <sheetData>
    <row r="1" spans="1:155" ht="30" customHeight="1" x14ac:dyDescent="0.45">
      <c r="A1" s="7" t="s">
        <v>0</v>
      </c>
      <c r="B1" s="9" t="s">
        <v>54</v>
      </c>
      <c r="C1" s="25"/>
      <c r="D1" s="26"/>
      <c r="E1" s="27"/>
      <c r="F1" s="28"/>
      <c r="H1" s="26"/>
      <c r="I1" s="29" t="s">
        <v>19</v>
      </c>
    </row>
    <row r="2" spans="1:155" ht="30" customHeight="1" x14ac:dyDescent="0.3">
      <c r="A2" s="6" t="s">
        <v>1</v>
      </c>
      <c r="B2" s="10" t="s">
        <v>55</v>
      </c>
      <c r="I2" s="30" t="s">
        <v>20</v>
      </c>
    </row>
    <row r="3" spans="1:155" ht="30" customHeight="1" x14ac:dyDescent="0.25">
      <c r="A3" s="6" t="s">
        <v>2</v>
      </c>
      <c r="B3" s="11" t="s">
        <v>56</v>
      </c>
      <c r="C3" s="87" t="s">
        <v>13</v>
      </c>
      <c r="D3" s="88"/>
      <c r="E3" s="86">
        <v>45612</v>
      </c>
      <c r="F3" s="86"/>
    </row>
    <row r="4" spans="1:155" ht="30" customHeight="1" x14ac:dyDescent="0.25">
      <c r="A4" s="7" t="s">
        <v>3</v>
      </c>
      <c r="C4" s="87" t="s">
        <v>14</v>
      </c>
      <c r="D4" s="88"/>
      <c r="E4" s="3">
        <v>10</v>
      </c>
      <c r="I4" s="83">
        <f>I5</f>
        <v>45670</v>
      </c>
      <c r="J4" s="84"/>
      <c r="K4" s="84"/>
      <c r="L4" s="84"/>
      <c r="M4" s="84"/>
      <c r="N4" s="84"/>
      <c r="O4" s="85"/>
      <c r="P4" s="83">
        <f>P5</f>
        <v>45677</v>
      </c>
      <c r="Q4" s="84"/>
      <c r="R4" s="84"/>
      <c r="S4" s="84"/>
      <c r="T4" s="84"/>
      <c r="U4" s="84"/>
      <c r="V4" s="85"/>
      <c r="W4" s="83">
        <f>W5</f>
        <v>45684</v>
      </c>
      <c r="X4" s="84"/>
      <c r="Y4" s="84"/>
      <c r="Z4" s="84"/>
      <c r="AA4" s="84"/>
      <c r="AB4" s="84"/>
      <c r="AC4" s="85"/>
      <c r="AD4" s="83">
        <f>AD5</f>
        <v>45691</v>
      </c>
      <c r="AE4" s="84"/>
      <c r="AF4" s="84"/>
      <c r="AG4" s="84"/>
      <c r="AH4" s="84"/>
      <c r="AI4" s="84"/>
      <c r="AJ4" s="85"/>
      <c r="AK4" s="83">
        <f>AK5</f>
        <v>45698</v>
      </c>
      <c r="AL4" s="84"/>
      <c r="AM4" s="84"/>
      <c r="AN4" s="84"/>
      <c r="AO4" s="84"/>
      <c r="AP4" s="84"/>
      <c r="AQ4" s="85"/>
      <c r="AR4" s="83">
        <f>AR5</f>
        <v>45705</v>
      </c>
      <c r="AS4" s="84"/>
      <c r="AT4" s="84"/>
      <c r="AU4" s="84"/>
      <c r="AV4" s="84"/>
      <c r="AW4" s="84"/>
      <c r="AX4" s="85"/>
      <c r="AY4" s="83">
        <f>AY5</f>
        <v>45712</v>
      </c>
      <c r="AZ4" s="84"/>
      <c r="BA4" s="84"/>
      <c r="BB4" s="84"/>
      <c r="BC4" s="84"/>
      <c r="BD4" s="84"/>
      <c r="BE4" s="85"/>
      <c r="BF4" s="83">
        <f>BF5</f>
        <v>45719</v>
      </c>
      <c r="BG4" s="84"/>
      <c r="BH4" s="84"/>
      <c r="BI4" s="84"/>
      <c r="BJ4" s="84"/>
      <c r="BK4" s="84"/>
      <c r="BL4" s="85"/>
      <c r="BM4" s="83">
        <f>BM5</f>
        <v>45726</v>
      </c>
      <c r="BN4" s="84"/>
      <c r="BO4" s="84"/>
      <c r="BP4" s="84"/>
      <c r="BQ4" s="84"/>
      <c r="BR4" s="84"/>
      <c r="BS4" s="85"/>
      <c r="BT4" s="83">
        <f>BT5</f>
        <v>45733</v>
      </c>
      <c r="BU4" s="84"/>
      <c r="BV4" s="84"/>
      <c r="BW4" s="84"/>
      <c r="BX4" s="84"/>
      <c r="BY4" s="84"/>
      <c r="BZ4" s="85"/>
      <c r="CA4" s="83">
        <f>CA5</f>
        <v>45740</v>
      </c>
      <c r="CB4" s="84"/>
      <c r="CC4" s="84"/>
      <c r="CD4" s="84"/>
      <c r="CE4" s="84"/>
      <c r="CF4" s="84"/>
      <c r="CG4" s="85"/>
      <c r="CH4" s="83">
        <f>CH5</f>
        <v>45747</v>
      </c>
      <c r="CI4" s="84"/>
      <c r="CJ4" s="84"/>
      <c r="CK4" s="84"/>
      <c r="CL4" s="84"/>
      <c r="CM4" s="84"/>
      <c r="CN4" s="85"/>
      <c r="CO4" s="83">
        <f>CO5</f>
        <v>45754</v>
      </c>
      <c r="CP4" s="84"/>
      <c r="CQ4" s="84"/>
      <c r="CR4" s="84"/>
      <c r="CS4" s="84"/>
      <c r="CT4" s="84"/>
      <c r="CU4" s="85"/>
      <c r="CV4" s="83">
        <f>CV5</f>
        <v>45761</v>
      </c>
      <c r="CW4" s="84"/>
      <c r="CX4" s="84"/>
      <c r="CY4" s="84"/>
      <c r="CZ4" s="84"/>
      <c r="DA4" s="84"/>
      <c r="DB4" s="85"/>
      <c r="DC4" s="83">
        <f>DC5</f>
        <v>45768</v>
      </c>
      <c r="DD4" s="84"/>
      <c r="DE4" s="84"/>
      <c r="DF4" s="84"/>
      <c r="DG4" s="84"/>
      <c r="DH4" s="84"/>
      <c r="DI4" s="85"/>
      <c r="DJ4" s="83">
        <f>DJ5</f>
        <v>45775</v>
      </c>
      <c r="DK4" s="84"/>
      <c r="DL4" s="84"/>
      <c r="DM4" s="84"/>
      <c r="DN4" s="84"/>
      <c r="DO4" s="84"/>
      <c r="DP4" s="85"/>
      <c r="DQ4" s="83">
        <f>DQ5</f>
        <v>45782</v>
      </c>
      <c r="DR4" s="84"/>
      <c r="DS4" s="84"/>
      <c r="DT4" s="84"/>
      <c r="DU4" s="84"/>
      <c r="DV4" s="84"/>
      <c r="DW4" s="85"/>
      <c r="DX4" s="83">
        <f>DX5</f>
        <v>45789</v>
      </c>
      <c r="DY4" s="84"/>
      <c r="DZ4" s="84"/>
      <c r="EA4" s="84"/>
      <c r="EB4" s="84"/>
      <c r="EC4" s="84"/>
      <c r="ED4" s="85"/>
      <c r="EE4" s="83">
        <f>EE5</f>
        <v>45796</v>
      </c>
      <c r="EF4" s="84"/>
      <c r="EG4" s="84"/>
      <c r="EH4" s="84"/>
      <c r="EI4" s="84"/>
      <c r="EJ4" s="84"/>
      <c r="EK4" s="85"/>
      <c r="EL4" s="83">
        <f>EL5</f>
        <v>45803</v>
      </c>
      <c r="EM4" s="84"/>
      <c r="EN4" s="84"/>
      <c r="EO4" s="84"/>
      <c r="EP4" s="84"/>
      <c r="EQ4" s="84"/>
      <c r="ER4" s="85"/>
      <c r="ES4" s="83">
        <f>ES5</f>
        <v>45810</v>
      </c>
      <c r="ET4" s="84"/>
      <c r="EU4" s="84"/>
      <c r="EV4" s="84"/>
      <c r="EW4" s="84"/>
      <c r="EX4" s="84"/>
      <c r="EY4" s="85"/>
    </row>
    <row r="5" spans="1:155" ht="15" customHeight="1" x14ac:dyDescent="0.25">
      <c r="A5" s="7" t="s">
        <v>4</v>
      </c>
      <c r="B5" s="24"/>
      <c r="C5" s="24"/>
      <c r="D5" s="24"/>
      <c r="E5" s="24"/>
      <c r="F5" s="24"/>
      <c r="G5" s="24"/>
      <c r="I5" s="61">
        <f>プロジェクトの開始-WEEKDAY(プロジェクトの開始,1)+2+7*(週表示-1)</f>
        <v>45670</v>
      </c>
      <c r="J5" s="62">
        <f>I5+1</f>
        <v>45671</v>
      </c>
      <c r="K5" s="62">
        <f t="shared" ref="K5:AX5" si="0">J5+1</f>
        <v>45672</v>
      </c>
      <c r="L5" s="62">
        <f t="shared" si="0"/>
        <v>45673</v>
      </c>
      <c r="M5" s="62">
        <f t="shared" si="0"/>
        <v>45674</v>
      </c>
      <c r="N5" s="62">
        <f t="shared" si="0"/>
        <v>45675</v>
      </c>
      <c r="O5" s="63">
        <f t="shared" si="0"/>
        <v>45676</v>
      </c>
      <c r="P5" s="61">
        <f>O5+1</f>
        <v>45677</v>
      </c>
      <c r="Q5" s="62">
        <f>P5+1</f>
        <v>45678</v>
      </c>
      <c r="R5" s="62">
        <f t="shared" si="0"/>
        <v>45679</v>
      </c>
      <c r="S5" s="62">
        <f t="shared" si="0"/>
        <v>45680</v>
      </c>
      <c r="T5" s="62">
        <f t="shared" si="0"/>
        <v>45681</v>
      </c>
      <c r="U5" s="62">
        <f t="shared" si="0"/>
        <v>45682</v>
      </c>
      <c r="V5" s="63">
        <f t="shared" si="0"/>
        <v>45683</v>
      </c>
      <c r="W5" s="61">
        <f>V5+1</f>
        <v>45684</v>
      </c>
      <c r="X5" s="62">
        <f>W5+1</f>
        <v>45685</v>
      </c>
      <c r="Y5" s="62">
        <f t="shared" si="0"/>
        <v>45686</v>
      </c>
      <c r="Z5" s="62">
        <f t="shared" si="0"/>
        <v>45687</v>
      </c>
      <c r="AA5" s="62">
        <f t="shared" si="0"/>
        <v>45688</v>
      </c>
      <c r="AB5" s="62">
        <f t="shared" si="0"/>
        <v>45689</v>
      </c>
      <c r="AC5" s="63">
        <f t="shared" si="0"/>
        <v>45690</v>
      </c>
      <c r="AD5" s="61">
        <f>AC5+1</f>
        <v>45691</v>
      </c>
      <c r="AE5" s="62">
        <f>AD5+1</f>
        <v>45692</v>
      </c>
      <c r="AF5" s="62">
        <f t="shared" si="0"/>
        <v>45693</v>
      </c>
      <c r="AG5" s="62">
        <f t="shared" si="0"/>
        <v>45694</v>
      </c>
      <c r="AH5" s="62">
        <f t="shared" si="0"/>
        <v>45695</v>
      </c>
      <c r="AI5" s="62">
        <f t="shared" si="0"/>
        <v>45696</v>
      </c>
      <c r="AJ5" s="63">
        <f t="shared" si="0"/>
        <v>45697</v>
      </c>
      <c r="AK5" s="61">
        <f>AJ5+1</f>
        <v>45698</v>
      </c>
      <c r="AL5" s="62">
        <f>AK5+1</f>
        <v>45699</v>
      </c>
      <c r="AM5" s="62">
        <f t="shared" si="0"/>
        <v>45700</v>
      </c>
      <c r="AN5" s="62">
        <f t="shared" si="0"/>
        <v>45701</v>
      </c>
      <c r="AO5" s="62">
        <f t="shared" si="0"/>
        <v>45702</v>
      </c>
      <c r="AP5" s="62">
        <f t="shared" si="0"/>
        <v>45703</v>
      </c>
      <c r="AQ5" s="63">
        <f t="shared" si="0"/>
        <v>45704</v>
      </c>
      <c r="AR5" s="61">
        <f>AQ5+1</f>
        <v>45705</v>
      </c>
      <c r="AS5" s="62">
        <f>AR5+1</f>
        <v>45706</v>
      </c>
      <c r="AT5" s="62">
        <f t="shared" si="0"/>
        <v>45707</v>
      </c>
      <c r="AU5" s="62">
        <f t="shared" si="0"/>
        <v>45708</v>
      </c>
      <c r="AV5" s="62">
        <f t="shared" si="0"/>
        <v>45709</v>
      </c>
      <c r="AW5" s="62">
        <f t="shared" si="0"/>
        <v>45710</v>
      </c>
      <c r="AX5" s="63">
        <f t="shared" si="0"/>
        <v>45711</v>
      </c>
      <c r="AY5" s="61">
        <f>AX5+1</f>
        <v>45712</v>
      </c>
      <c r="AZ5" s="62">
        <f>AY5+1</f>
        <v>45713</v>
      </c>
      <c r="BA5" s="62">
        <f t="shared" ref="BA5:BE5" si="1">AZ5+1</f>
        <v>45714</v>
      </c>
      <c r="BB5" s="62">
        <f t="shared" si="1"/>
        <v>45715</v>
      </c>
      <c r="BC5" s="62">
        <f t="shared" si="1"/>
        <v>45716</v>
      </c>
      <c r="BD5" s="62">
        <f t="shared" si="1"/>
        <v>45717</v>
      </c>
      <c r="BE5" s="63">
        <f t="shared" si="1"/>
        <v>45718</v>
      </c>
      <c r="BF5" s="61">
        <f>BE5+1</f>
        <v>45719</v>
      </c>
      <c r="BG5" s="62">
        <f>BF5+1</f>
        <v>45720</v>
      </c>
      <c r="BH5" s="62">
        <f t="shared" ref="BH5:BL5" si="2">BG5+1</f>
        <v>45721</v>
      </c>
      <c r="BI5" s="62">
        <f t="shared" si="2"/>
        <v>45722</v>
      </c>
      <c r="BJ5" s="62">
        <f t="shared" si="2"/>
        <v>45723</v>
      </c>
      <c r="BK5" s="62">
        <f t="shared" si="2"/>
        <v>45724</v>
      </c>
      <c r="BL5" s="63">
        <f t="shared" si="2"/>
        <v>45725</v>
      </c>
      <c r="BM5" s="61">
        <f>BL5+1</f>
        <v>45726</v>
      </c>
      <c r="BN5" s="62">
        <f>BM5+1</f>
        <v>45727</v>
      </c>
      <c r="BO5" s="62">
        <f t="shared" ref="BO5" si="3">BN5+1</f>
        <v>45728</v>
      </c>
      <c r="BP5" s="62">
        <f t="shared" ref="BP5" si="4">BO5+1</f>
        <v>45729</v>
      </c>
      <c r="BQ5" s="62">
        <f t="shared" ref="BQ5" si="5">BP5+1</f>
        <v>45730</v>
      </c>
      <c r="BR5" s="62">
        <f t="shared" ref="BR5" si="6">BQ5+1</f>
        <v>45731</v>
      </c>
      <c r="BS5" s="63">
        <f t="shared" ref="BS5" si="7">BR5+1</f>
        <v>45732</v>
      </c>
      <c r="BT5" s="61">
        <f>BS5+1</f>
        <v>45733</v>
      </c>
      <c r="BU5" s="62">
        <f>BT5+1</f>
        <v>45734</v>
      </c>
      <c r="BV5" s="62">
        <f t="shared" ref="BV5" si="8">BU5+1</f>
        <v>45735</v>
      </c>
      <c r="BW5" s="62">
        <f t="shared" ref="BW5" si="9">BV5+1</f>
        <v>45736</v>
      </c>
      <c r="BX5" s="62">
        <f t="shared" ref="BX5" si="10">BW5+1</f>
        <v>45737</v>
      </c>
      <c r="BY5" s="62">
        <f t="shared" ref="BY5" si="11">BX5+1</f>
        <v>45738</v>
      </c>
      <c r="BZ5" s="63">
        <f t="shared" ref="BZ5" si="12">BY5+1</f>
        <v>45739</v>
      </c>
      <c r="CA5" s="61">
        <f>BZ5+1</f>
        <v>45740</v>
      </c>
      <c r="CB5" s="62">
        <f>CA5+1</f>
        <v>45741</v>
      </c>
      <c r="CC5" s="62">
        <f t="shared" ref="CC5" si="13">CB5+1</f>
        <v>45742</v>
      </c>
      <c r="CD5" s="62">
        <f t="shared" ref="CD5" si="14">CC5+1</f>
        <v>45743</v>
      </c>
      <c r="CE5" s="62">
        <f t="shared" ref="CE5" si="15">CD5+1</f>
        <v>45744</v>
      </c>
      <c r="CF5" s="62">
        <f t="shared" ref="CF5" si="16">CE5+1</f>
        <v>45745</v>
      </c>
      <c r="CG5" s="63">
        <f t="shared" ref="CG5" si="17">CF5+1</f>
        <v>45746</v>
      </c>
      <c r="CH5" s="61">
        <f>CG5+1</f>
        <v>45747</v>
      </c>
      <c r="CI5" s="62">
        <f>CH5+1</f>
        <v>45748</v>
      </c>
      <c r="CJ5" s="62">
        <f t="shared" ref="CJ5" si="18">CI5+1</f>
        <v>45749</v>
      </c>
      <c r="CK5" s="62">
        <f t="shared" ref="CK5" si="19">CJ5+1</f>
        <v>45750</v>
      </c>
      <c r="CL5" s="62">
        <f t="shared" ref="CL5" si="20">CK5+1</f>
        <v>45751</v>
      </c>
      <c r="CM5" s="62">
        <f t="shared" ref="CM5" si="21">CL5+1</f>
        <v>45752</v>
      </c>
      <c r="CN5" s="63">
        <f t="shared" ref="CN5" si="22">CM5+1</f>
        <v>45753</v>
      </c>
      <c r="CO5" s="61">
        <f>CN5+1</f>
        <v>45754</v>
      </c>
      <c r="CP5" s="62">
        <f>CO5+1</f>
        <v>45755</v>
      </c>
      <c r="CQ5" s="62">
        <f t="shared" ref="CQ5" si="23">CP5+1</f>
        <v>45756</v>
      </c>
      <c r="CR5" s="62">
        <f t="shared" ref="CR5" si="24">CQ5+1</f>
        <v>45757</v>
      </c>
      <c r="CS5" s="62">
        <f t="shared" ref="CS5" si="25">CR5+1</f>
        <v>45758</v>
      </c>
      <c r="CT5" s="62">
        <f t="shared" ref="CT5" si="26">CS5+1</f>
        <v>45759</v>
      </c>
      <c r="CU5" s="63">
        <f t="shared" ref="CU5" si="27">CT5+1</f>
        <v>45760</v>
      </c>
      <c r="CV5" s="61">
        <f>CU5+1</f>
        <v>45761</v>
      </c>
      <c r="CW5" s="62">
        <f>CV5+1</f>
        <v>45762</v>
      </c>
      <c r="CX5" s="62">
        <f t="shared" ref="CX5" si="28">CW5+1</f>
        <v>45763</v>
      </c>
      <c r="CY5" s="62">
        <f t="shared" ref="CY5" si="29">CX5+1</f>
        <v>45764</v>
      </c>
      <c r="CZ5" s="62">
        <f t="shared" ref="CZ5" si="30">CY5+1</f>
        <v>45765</v>
      </c>
      <c r="DA5" s="62">
        <f t="shared" ref="DA5" si="31">CZ5+1</f>
        <v>45766</v>
      </c>
      <c r="DB5" s="63">
        <f t="shared" ref="DB5" si="32">DA5+1</f>
        <v>45767</v>
      </c>
      <c r="DC5" s="61">
        <f>DB5+1</f>
        <v>45768</v>
      </c>
      <c r="DD5" s="62">
        <f>DC5+1</f>
        <v>45769</v>
      </c>
      <c r="DE5" s="62">
        <f t="shared" ref="DE5" si="33">DD5+1</f>
        <v>45770</v>
      </c>
      <c r="DF5" s="62">
        <f t="shared" ref="DF5" si="34">DE5+1</f>
        <v>45771</v>
      </c>
      <c r="DG5" s="62">
        <f t="shared" ref="DG5" si="35">DF5+1</f>
        <v>45772</v>
      </c>
      <c r="DH5" s="62">
        <f t="shared" ref="DH5" si="36">DG5+1</f>
        <v>45773</v>
      </c>
      <c r="DI5" s="63">
        <f t="shared" ref="DI5" si="37">DH5+1</f>
        <v>45774</v>
      </c>
      <c r="DJ5" s="61">
        <f>DI5+1</f>
        <v>45775</v>
      </c>
      <c r="DK5" s="62">
        <f>DJ5+1</f>
        <v>45776</v>
      </c>
      <c r="DL5" s="62">
        <f t="shared" ref="DL5" si="38">DK5+1</f>
        <v>45777</v>
      </c>
      <c r="DM5" s="62">
        <f t="shared" ref="DM5" si="39">DL5+1</f>
        <v>45778</v>
      </c>
      <c r="DN5" s="62">
        <f t="shared" ref="DN5" si="40">DM5+1</f>
        <v>45779</v>
      </c>
      <c r="DO5" s="62">
        <f t="shared" ref="DO5" si="41">DN5+1</f>
        <v>45780</v>
      </c>
      <c r="DP5" s="63">
        <f t="shared" ref="DP5" si="42">DO5+1</f>
        <v>45781</v>
      </c>
      <c r="DQ5" s="61">
        <f>DP5+1</f>
        <v>45782</v>
      </c>
      <c r="DR5" s="62">
        <f>DQ5+1</f>
        <v>45783</v>
      </c>
      <c r="DS5" s="62">
        <f t="shared" ref="DS5" si="43">DR5+1</f>
        <v>45784</v>
      </c>
      <c r="DT5" s="62">
        <f t="shared" ref="DT5" si="44">DS5+1</f>
        <v>45785</v>
      </c>
      <c r="DU5" s="62">
        <f t="shared" ref="DU5" si="45">DT5+1</f>
        <v>45786</v>
      </c>
      <c r="DV5" s="62">
        <f t="shared" ref="DV5" si="46">DU5+1</f>
        <v>45787</v>
      </c>
      <c r="DW5" s="63">
        <f t="shared" ref="DW5" si="47">DV5+1</f>
        <v>45788</v>
      </c>
      <c r="DX5" s="61">
        <f>DW5+1</f>
        <v>45789</v>
      </c>
      <c r="DY5" s="62">
        <f>DX5+1</f>
        <v>45790</v>
      </c>
      <c r="DZ5" s="62">
        <f t="shared" ref="DZ5" si="48">DY5+1</f>
        <v>45791</v>
      </c>
      <c r="EA5" s="62">
        <f t="shared" ref="EA5" si="49">DZ5+1</f>
        <v>45792</v>
      </c>
      <c r="EB5" s="62">
        <f t="shared" ref="EB5" si="50">EA5+1</f>
        <v>45793</v>
      </c>
      <c r="EC5" s="62">
        <f t="shared" ref="EC5" si="51">EB5+1</f>
        <v>45794</v>
      </c>
      <c r="ED5" s="63">
        <f t="shared" ref="ED5" si="52">EC5+1</f>
        <v>45795</v>
      </c>
      <c r="EE5" s="61">
        <f>ED5+1</f>
        <v>45796</v>
      </c>
      <c r="EF5" s="62">
        <f>EE5+1</f>
        <v>45797</v>
      </c>
      <c r="EG5" s="62">
        <f t="shared" ref="EG5" si="53">EF5+1</f>
        <v>45798</v>
      </c>
      <c r="EH5" s="62">
        <f t="shared" ref="EH5" si="54">EG5+1</f>
        <v>45799</v>
      </c>
      <c r="EI5" s="62">
        <f t="shared" ref="EI5" si="55">EH5+1</f>
        <v>45800</v>
      </c>
      <c r="EJ5" s="62">
        <f t="shared" ref="EJ5" si="56">EI5+1</f>
        <v>45801</v>
      </c>
      <c r="EK5" s="63">
        <f t="shared" ref="EK5" si="57">EJ5+1</f>
        <v>45802</v>
      </c>
      <c r="EL5" s="61">
        <f>EK5+1</f>
        <v>45803</v>
      </c>
      <c r="EM5" s="62">
        <f>EL5+1</f>
        <v>45804</v>
      </c>
      <c r="EN5" s="62">
        <f t="shared" ref="EN5" si="58">EM5+1</f>
        <v>45805</v>
      </c>
      <c r="EO5" s="62">
        <f t="shared" ref="EO5" si="59">EN5+1</f>
        <v>45806</v>
      </c>
      <c r="EP5" s="62">
        <f t="shared" ref="EP5" si="60">EO5+1</f>
        <v>45807</v>
      </c>
      <c r="EQ5" s="62">
        <f t="shared" ref="EQ5" si="61">EP5+1</f>
        <v>45808</v>
      </c>
      <c r="ER5" s="63">
        <f t="shared" ref="ER5" si="62">EQ5+1</f>
        <v>45809</v>
      </c>
      <c r="ES5" s="61">
        <f>ER5+1</f>
        <v>45810</v>
      </c>
      <c r="ET5" s="62">
        <f>ES5+1</f>
        <v>45811</v>
      </c>
      <c r="EU5" s="62">
        <f t="shared" ref="EU5" si="63">ET5+1</f>
        <v>45812</v>
      </c>
      <c r="EV5" s="62">
        <f t="shared" ref="EV5" si="64">EU5+1</f>
        <v>45813</v>
      </c>
      <c r="EW5" s="62">
        <f t="shared" ref="EW5" si="65">EV5+1</f>
        <v>45814</v>
      </c>
      <c r="EX5" s="62">
        <f t="shared" ref="EX5" si="66">EW5+1</f>
        <v>45815</v>
      </c>
      <c r="EY5" s="63">
        <f t="shared" ref="EY5" si="67">EX5+1</f>
        <v>45816</v>
      </c>
    </row>
    <row r="6" spans="1:155" ht="30" customHeight="1" thickBot="1" x14ac:dyDescent="0.3">
      <c r="A6" s="7" t="s">
        <v>5</v>
      </c>
      <c r="B6" s="31" t="s">
        <v>12</v>
      </c>
      <c r="C6" s="32" t="s">
        <v>33</v>
      </c>
      <c r="D6" s="32" t="s">
        <v>15</v>
      </c>
      <c r="E6" s="32" t="s">
        <v>16</v>
      </c>
      <c r="F6" s="32" t="s">
        <v>17</v>
      </c>
      <c r="G6" s="32"/>
      <c r="H6" s="32" t="s">
        <v>18</v>
      </c>
      <c r="I6" s="33" t="str">
        <f t="shared" ref="I6:AN6" si="68">LEFT(TEXT(I5,"aaa"),1)</f>
        <v>月</v>
      </c>
      <c r="J6" s="33" t="str">
        <f t="shared" si="68"/>
        <v>火</v>
      </c>
      <c r="K6" s="33" t="str">
        <f t="shared" si="68"/>
        <v>水</v>
      </c>
      <c r="L6" s="33" t="str">
        <f t="shared" si="68"/>
        <v>木</v>
      </c>
      <c r="M6" s="33" t="str">
        <f t="shared" si="68"/>
        <v>金</v>
      </c>
      <c r="N6" s="33" t="str">
        <f t="shared" si="68"/>
        <v>土</v>
      </c>
      <c r="O6" s="33" t="str">
        <f t="shared" si="68"/>
        <v>日</v>
      </c>
      <c r="P6" s="33" t="str">
        <f t="shared" si="68"/>
        <v>月</v>
      </c>
      <c r="Q6" s="33" t="str">
        <f t="shared" si="68"/>
        <v>火</v>
      </c>
      <c r="R6" s="33" t="str">
        <f t="shared" si="68"/>
        <v>水</v>
      </c>
      <c r="S6" s="33" t="str">
        <f t="shared" si="68"/>
        <v>木</v>
      </c>
      <c r="T6" s="33" t="str">
        <f t="shared" si="68"/>
        <v>金</v>
      </c>
      <c r="U6" s="33" t="str">
        <f t="shared" si="68"/>
        <v>土</v>
      </c>
      <c r="V6" s="33" t="str">
        <f t="shared" si="68"/>
        <v>日</v>
      </c>
      <c r="W6" s="33" t="str">
        <f t="shared" si="68"/>
        <v>月</v>
      </c>
      <c r="X6" s="33" t="str">
        <f t="shared" si="68"/>
        <v>火</v>
      </c>
      <c r="Y6" s="33" t="str">
        <f t="shared" si="68"/>
        <v>水</v>
      </c>
      <c r="Z6" s="33" t="str">
        <f t="shared" si="68"/>
        <v>木</v>
      </c>
      <c r="AA6" s="33" t="str">
        <f t="shared" si="68"/>
        <v>金</v>
      </c>
      <c r="AB6" s="33" t="str">
        <f t="shared" si="68"/>
        <v>土</v>
      </c>
      <c r="AC6" s="33" t="str">
        <f t="shared" si="68"/>
        <v>日</v>
      </c>
      <c r="AD6" s="33" t="str">
        <f t="shared" si="68"/>
        <v>月</v>
      </c>
      <c r="AE6" s="33" t="str">
        <f t="shared" si="68"/>
        <v>火</v>
      </c>
      <c r="AF6" s="33" t="str">
        <f t="shared" si="68"/>
        <v>水</v>
      </c>
      <c r="AG6" s="33" t="str">
        <f t="shared" si="68"/>
        <v>木</v>
      </c>
      <c r="AH6" s="33" t="str">
        <f t="shared" si="68"/>
        <v>金</v>
      </c>
      <c r="AI6" s="33" t="str">
        <f t="shared" si="68"/>
        <v>土</v>
      </c>
      <c r="AJ6" s="33" t="str">
        <f t="shared" si="68"/>
        <v>日</v>
      </c>
      <c r="AK6" s="33" t="str">
        <f t="shared" si="68"/>
        <v>月</v>
      </c>
      <c r="AL6" s="33" t="str">
        <f t="shared" si="68"/>
        <v>火</v>
      </c>
      <c r="AM6" s="33" t="str">
        <f t="shared" si="68"/>
        <v>水</v>
      </c>
      <c r="AN6" s="33" t="str">
        <f t="shared" si="68"/>
        <v>木</v>
      </c>
      <c r="AO6" s="33" t="str">
        <f t="shared" ref="AO6:BL6" si="69">LEFT(TEXT(AO5,"aaa"),1)</f>
        <v>金</v>
      </c>
      <c r="AP6" s="33" t="str">
        <f t="shared" si="69"/>
        <v>土</v>
      </c>
      <c r="AQ6" s="33" t="str">
        <f t="shared" si="69"/>
        <v>日</v>
      </c>
      <c r="AR6" s="33" t="str">
        <f t="shared" si="69"/>
        <v>月</v>
      </c>
      <c r="AS6" s="33" t="str">
        <f t="shared" si="69"/>
        <v>火</v>
      </c>
      <c r="AT6" s="33" t="str">
        <f t="shared" si="69"/>
        <v>水</v>
      </c>
      <c r="AU6" s="33" t="str">
        <f t="shared" si="69"/>
        <v>木</v>
      </c>
      <c r="AV6" s="33" t="str">
        <f t="shared" si="69"/>
        <v>金</v>
      </c>
      <c r="AW6" s="33" t="str">
        <f t="shared" si="69"/>
        <v>土</v>
      </c>
      <c r="AX6" s="33" t="str">
        <f t="shared" si="69"/>
        <v>日</v>
      </c>
      <c r="AY6" s="33" t="str">
        <f t="shared" si="69"/>
        <v>月</v>
      </c>
      <c r="AZ6" s="33" t="str">
        <f t="shared" si="69"/>
        <v>火</v>
      </c>
      <c r="BA6" s="33" t="str">
        <f t="shared" si="69"/>
        <v>水</v>
      </c>
      <c r="BB6" s="33" t="str">
        <f t="shared" si="69"/>
        <v>木</v>
      </c>
      <c r="BC6" s="33" t="str">
        <f t="shared" si="69"/>
        <v>金</v>
      </c>
      <c r="BD6" s="33" t="str">
        <f t="shared" si="69"/>
        <v>土</v>
      </c>
      <c r="BE6" s="33" t="str">
        <f t="shared" si="69"/>
        <v>日</v>
      </c>
      <c r="BF6" s="33" t="str">
        <f t="shared" si="69"/>
        <v>月</v>
      </c>
      <c r="BG6" s="33" t="str">
        <f t="shared" si="69"/>
        <v>火</v>
      </c>
      <c r="BH6" s="33" t="str">
        <f t="shared" si="69"/>
        <v>水</v>
      </c>
      <c r="BI6" s="33" t="str">
        <f t="shared" si="69"/>
        <v>木</v>
      </c>
      <c r="BJ6" s="33" t="str">
        <f t="shared" si="69"/>
        <v>金</v>
      </c>
      <c r="BK6" s="33" t="str">
        <f t="shared" si="69"/>
        <v>土</v>
      </c>
      <c r="BL6" s="33" t="str">
        <f t="shared" si="69"/>
        <v>日</v>
      </c>
      <c r="BM6" s="33" t="str">
        <f t="shared" ref="BM6:BS6" si="70">LEFT(TEXT(BM5,"aaa"),1)</f>
        <v>月</v>
      </c>
      <c r="BN6" s="33" t="str">
        <f t="shared" si="70"/>
        <v>火</v>
      </c>
      <c r="BO6" s="33" t="str">
        <f t="shared" si="70"/>
        <v>水</v>
      </c>
      <c r="BP6" s="33" t="str">
        <f t="shared" si="70"/>
        <v>木</v>
      </c>
      <c r="BQ6" s="33" t="str">
        <f t="shared" si="70"/>
        <v>金</v>
      </c>
      <c r="BR6" s="33" t="str">
        <f t="shared" si="70"/>
        <v>土</v>
      </c>
      <c r="BS6" s="33" t="str">
        <f t="shared" si="70"/>
        <v>日</v>
      </c>
      <c r="BT6" s="33" t="str">
        <f t="shared" ref="BT6:BZ6" si="71">LEFT(TEXT(BT5,"aaa"),1)</f>
        <v>月</v>
      </c>
      <c r="BU6" s="33" t="str">
        <f t="shared" si="71"/>
        <v>火</v>
      </c>
      <c r="BV6" s="33" t="str">
        <f t="shared" si="71"/>
        <v>水</v>
      </c>
      <c r="BW6" s="33" t="str">
        <f t="shared" si="71"/>
        <v>木</v>
      </c>
      <c r="BX6" s="33" t="str">
        <f t="shared" si="71"/>
        <v>金</v>
      </c>
      <c r="BY6" s="33" t="str">
        <f t="shared" si="71"/>
        <v>土</v>
      </c>
      <c r="BZ6" s="33" t="str">
        <f t="shared" si="71"/>
        <v>日</v>
      </c>
      <c r="CA6" s="33" t="str">
        <f t="shared" ref="CA6:DB6" si="72">LEFT(TEXT(CA5,"aaa"),1)</f>
        <v>月</v>
      </c>
      <c r="CB6" s="33" t="str">
        <f t="shared" si="72"/>
        <v>火</v>
      </c>
      <c r="CC6" s="33" t="str">
        <f t="shared" si="72"/>
        <v>水</v>
      </c>
      <c r="CD6" s="33" t="str">
        <f t="shared" si="72"/>
        <v>木</v>
      </c>
      <c r="CE6" s="33" t="str">
        <f t="shared" si="72"/>
        <v>金</v>
      </c>
      <c r="CF6" s="33" t="str">
        <f t="shared" si="72"/>
        <v>土</v>
      </c>
      <c r="CG6" s="33" t="str">
        <f t="shared" si="72"/>
        <v>日</v>
      </c>
      <c r="CH6" s="33" t="str">
        <f t="shared" si="72"/>
        <v>月</v>
      </c>
      <c r="CI6" s="33" t="str">
        <f t="shared" si="72"/>
        <v>火</v>
      </c>
      <c r="CJ6" s="33" t="str">
        <f t="shared" si="72"/>
        <v>水</v>
      </c>
      <c r="CK6" s="33" t="str">
        <f t="shared" si="72"/>
        <v>木</v>
      </c>
      <c r="CL6" s="33" t="str">
        <f t="shared" si="72"/>
        <v>金</v>
      </c>
      <c r="CM6" s="33" t="str">
        <f t="shared" si="72"/>
        <v>土</v>
      </c>
      <c r="CN6" s="33" t="str">
        <f t="shared" si="72"/>
        <v>日</v>
      </c>
      <c r="CO6" s="33" t="str">
        <f t="shared" si="72"/>
        <v>月</v>
      </c>
      <c r="CP6" s="33" t="str">
        <f t="shared" si="72"/>
        <v>火</v>
      </c>
      <c r="CQ6" s="33" t="str">
        <f t="shared" si="72"/>
        <v>水</v>
      </c>
      <c r="CR6" s="33" t="str">
        <f t="shared" si="72"/>
        <v>木</v>
      </c>
      <c r="CS6" s="33" t="str">
        <f t="shared" si="72"/>
        <v>金</v>
      </c>
      <c r="CT6" s="33" t="str">
        <f t="shared" si="72"/>
        <v>土</v>
      </c>
      <c r="CU6" s="33" t="str">
        <f t="shared" si="72"/>
        <v>日</v>
      </c>
      <c r="CV6" s="33" t="str">
        <f t="shared" si="72"/>
        <v>月</v>
      </c>
      <c r="CW6" s="33" t="str">
        <f t="shared" si="72"/>
        <v>火</v>
      </c>
      <c r="CX6" s="33" t="str">
        <f t="shared" si="72"/>
        <v>水</v>
      </c>
      <c r="CY6" s="33" t="str">
        <f t="shared" si="72"/>
        <v>木</v>
      </c>
      <c r="CZ6" s="33" t="str">
        <f t="shared" si="72"/>
        <v>金</v>
      </c>
      <c r="DA6" s="33" t="str">
        <f t="shared" si="72"/>
        <v>土</v>
      </c>
      <c r="DB6" s="33" t="str">
        <f t="shared" si="72"/>
        <v>日</v>
      </c>
      <c r="DC6" s="33" t="str">
        <f t="shared" ref="DC6:ER6" si="73">LEFT(TEXT(DC5,"aaa"),1)</f>
        <v>月</v>
      </c>
      <c r="DD6" s="33" t="str">
        <f t="shared" si="73"/>
        <v>火</v>
      </c>
      <c r="DE6" s="33" t="str">
        <f t="shared" si="73"/>
        <v>水</v>
      </c>
      <c r="DF6" s="33" t="str">
        <f t="shared" si="73"/>
        <v>木</v>
      </c>
      <c r="DG6" s="33" t="str">
        <f t="shared" si="73"/>
        <v>金</v>
      </c>
      <c r="DH6" s="33" t="str">
        <f t="shared" si="73"/>
        <v>土</v>
      </c>
      <c r="DI6" s="33" t="str">
        <f t="shared" si="73"/>
        <v>日</v>
      </c>
      <c r="DJ6" s="33" t="str">
        <f t="shared" si="73"/>
        <v>月</v>
      </c>
      <c r="DK6" s="33" t="str">
        <f t="shared" si="73"/>
        <v>火</v>
      </c>
      <c r="DL6" s="33" t="str">
        <f t="shared" si="73"/>
        <v>水</v>
      </c>
      <c r="DM6" s="33" t="str">
        <f t="shared" si="73"/>
        <v>木</v>
      </c>
      <c r="DN6" s="33" t="str">
        <f t="shared" si="73"/>
        <v>金</v>
      </c>
      <c r="DO6" s="33" t="str">
        <f t="shared" si="73"/>
        <v>土</v>
      </c>
      <c r="DP6" s="33" t="str">
        <f t="shared" si="73"/>
        <v>日</v>
      </c>
      <c r="DQ6" s="33" t="str">
        <f t="shared" si="73"/>
        <v>月</v>
      </c>
      <c r="DR6" s="33" t="str">
        <f t="shared" si="73"/>
        <v>火</v>
      </c>
      <c r="DS6" s="33" t="str">
        <f t="shared" si="73"/>
        <v>水</v>
      </c>
      <c r="DT6" s="33" t="str">
        <f t="shared" si="73"/>
        <v>木</v>
      </c>
      <c r="DU6" s="33" t="str">
        <f t="shared" si="73"/>
        <v>金</v>
      </c>
      <c r="DV6" s="33" t="str">
        <f t="shared" si="73"/>
        <v>土</v>
      </c>
      <c r="DW6" s="33" t="str">
        <f t="shared" si="73"/>
        <v>日</v>
      </c>
      <c r="DX6" s="33" t="str">
        <f t="shared" si="73"/>
        <v>月</v>
      </c>
      <c r="DY6" s="33" t="str">
        <f t="shared" si="73"/>
        <v>火</v>
      </c>
      <c r="DZ6" s="33" t="str">
        <f t="shared" si="73"/>
        <v>水</v>
      </c>
      <c r="EA6" s="33" t="str">
        <f t="shared" si="73"/>
        <v>木</v>
      </c>
      <c r="EB6" s="33" t="str">
        <f t="shared" si="73"/>
        <v>金</v>
      </c>
      <c r="EC6" s="33" t="str">
        <f t="shared" si="73"/>
        <v>土</v>
      </c>
      <c r="ED6" s="33" t="str">
        <f t="shared" si="73"/>
        <v>日</v>
      </c>
      <c r="EE6" s="33" t="str">
        <f t="shared" si="73"/>
        <v>月</v>
      </c>
      <c r="EF6" s="33" t="str">
        <f t="shared" si="73"/>
        <v>火</v>
      </c>
      <c r="EG6" s="33" t="str">
        <f t="shared" si="73"/>
        <v>水</v>
      </c>
      <c r="EH6" s="33" t="str">
        <f t="shared" si="73"/>
        <v>木</v>
      </c>
      <c r="EI6" s="33" t="str">
        <f t="shared" si="73"/>
        <v>金</v>
      </c>
      <c r="EJ6" s="33" t="str">
        <f t="shared" si="73"/>
        <v>土</v>
      </c>
      <c r="EK6" s="33" t="str">
        <f t="shared" si="73"/>
        <v>日</v>
      </c>
      <c r="EL6" s="33" t="str">
        <f t="shared" si="73"/>
        <v>月</v>
      </c>
      <c r="EM6" s="33" t="str">
        <f t="shared" si="73"/>
        <v>火</v>
      </c>
      <c r="EN6" s="33" t="str">
        <f t="shared" si="73"/>
        <v>水</v>
      </c>
      <c r="EO6" s="33" t="str">
        <f t="shared" si="73"/>
        <v>木</v>
      </c>
      <c r="EP6" s="33" t="str">
        <f t="shared" si="73"/>
        <v>金</v>
      </c>
      <c r="EQ6" s="33" t="str">
        <f t="shared" si="73"/>
        <v>土</v>
      </c>
      <c r="ER6" s="33" t="str">
        <f t="shared" si="73"/>
        <v>日</v>
      </c>
      <c r="ES6" s="33" t="str">
        <f t="shared" ref="ES6:EY6" si="74">LEFT(TEXT(ES5,"aaa"),1)</f>
        <v>月</v>
      </c>
      <c r="ET6" s="33" t="str">
        <f t="shared" si="74"/>
        <v>火</v>
      </c>
      <c r="EU6" s="33" t="str">
        <f t="shared" si="74"/>
        <v>水</v>
      </c>
      <c r="EV6" s="33" t="str">
        <f t="shared" si="74"/>
        <v>木</v>
      </c>
      <c r="EW6" s="33" t="str">
        <f t="shared" si="74"/>
        <v>金</v>
      </c>
      <c r="EX6" s="33" t="str">
        <f t="shared" si="74"/>
        <v>土</v>
      </c>
      <c r="EY6" s="33" t="str">
        <f t="shared" si="74"/>
        <v>日</v>
      </c>
    </row>
    <row r="7" spans="1:155" ht="30" hidden="1" customHeight="1" thickBot="1" x14ac:dyDescent="0.3">
      <c r="A7" s="6" t="s">
        <v>6</v>
      </c>
      <c r="C7" s="8"/>
      <c r="E7"/>
      <c r="H7" t="str">
        <f>IF(OR(ISBLANK(タスク_開始),ISBLANK(タスク_終了)),"",タスク_終了-タスク_開始+1)</f>
        <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row>
    <row r="8" spans="1:155" s="1" customFormat="1" ht="30" customHeight="1" thickBot="1" x14ac:dyDescent="0.3">
      <c r="A8" s="7" t="s">
        <v>7</v>
      </c>
      <c r="B8" s="34" t="s">
        <v>35</v>
      </c>
      <c r="C8" s="12"/>
      <c r="D8" s="35"/>
      <c r="E8" s="59"/>
      <c r="F8" s="60"/>
      <c r="G8" s="36"/>
      <c r="H8" s="36" t="str">
        <f t="shared" ref="H8:H24" si="75">IF(OR(ISBLANK(タスク_開始),ISBLANK(タスク_終了)),"",タスク_終了-タスク_開始+1)</f>
        <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row>
    <row r="9" spans="1:155" s="1" customFormat="1" ht="30" customHeight="1" thickBot="1" x14ac:dyDescent="0.3">
      <c r="A9" s="7" t="s">
        <v>8</v>
      </c>
      <c r="B9" s="20" t="s">
        <v>36</v>
      </c>
      <c r="C9" s="13" t="s">
        <v>37</v>
      </c>
      <c r="D9" s="37">
        <v>0</v>
      </c>
      <c r="E9" s="64">
        <v>45614</v>
      </c>
      <c r="F9" s="64">
        <v>45618</v>
      </c>
      <c r="G9" s="36"/>
      <c r="H9" s="36">
        <f t="shared" si="75"/>
        <v>5</v>
      </c>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row>
    <row r="10" spans="1:155" s="1" customFormat="1" ht="30" customHeight="1" thickBot="1" x14ac:dyDescent="0.3">
      <c r="A10" s="7" t="s">
        <v>9</v>
      </c>
      <c r="B10" s="20" t="s">
        <v>38</v>
      </c>
      <c r="C10" s="13" t="s">
        <v>39</v>
      </c>
      <c r="D10" s="37">
        <v>0</v>
      </c>
      <c r="E10" s="64">
        <v>45621</v>
      </c>
      <c r="F10" s="64">
        <v>45623</v>
      </c>
      <c r="G10" s="36"/>
      <c r="H10" s="36">
        <f t="shared" si="75"/>
        <v>3</v>
      </c>
      <c r="I10" s="4"/>
      <c r="J10" s="4"/>
      <c r="K10" s="4"/>
      <c r="L10" s="4"/>
      <c r="M10" s="4"/>
      <c r="N10" s="4"/>
      <c r="O10" s="4"/>
      <c r="P10" s="4"/>
      <c r="Q10" s="4"/>
      <c r="R10" s="4"/>
      <c r="S10" s="4"/>
      <c r="T10" s="4"/>
      <c r="U10" s="5"/>
      <c r="V10" s="5"/>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row>
    <row r="11" spans="1:155" s="1" customFormat="1" ht="30" customHeight="1" thickBot="1" x14ac:dyDescent="0.3">
      <c r="A11" s="7" t="s">
        <v>10</v>
      </c>
      <c r="B11" s="38" t="s">
        <v>40</v>
      </c>
      <c r="C11" s="14"/>
      <c r="D11" s="39"/>
      <c r="E11" s="65"/>
      <c r="F11" s="66"/>
      <c r="G11" s="36"/>
      <c r="H11" s="36" t="str">
        <f t="shared" si="75"/>
        <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row>
    <row r="12" spans="1:155" s="1" customFormat="1" ht="30" customHeight="1" thickBot="1" x14ac:dyDescent="0.3">
      <c r="A12" s="7"/>
      <c r="B12" s="21" t="s">
        <v>41</v>
      </c>
      <c r="C12" s="15"/>
      <c r="D12" s="40">
        <v>0</v>
      </c>
      <c r="E12" s="67">
        <v>45624</v>
      </c>
      <c r="F12" s="67">
        <v>45639</v>
      </c>
      <c r="G12" s="36"/>
      <c r="H12" s="36">
        <f t="shared" si="75"/>
        <v>16</v>
      </c>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row>
    <row r="13" spans="1:155" s="1" customFormat="1" ht="30" customHeight="1" thickBot="1" x14ac:dyDescent="0.3">
      <c r="A13" s="6"/>
      <c r="B13" s="21" t="s">
        <v>42</v>
      </c>
      <c r="C13" s="15"/>
      <c r="D13" s="40">
        <v>0</v>
      </c>
      <c r="E13" s="67">
        <v>45642</v>
      </c>
      <c r="F13" s="67">
        <v>45644</v>
      </c>
      <c r="G13" s="36"/>
      <c r="H13" s="36">
        <f t="shared" si="75"/>
        <v>3</v>
      </c>
      <c r="I13" s="4"/>
      <c r="J13" s="4"/>
      <c r="K13" s="4"/>
      <c r="L13" s="4"/>
      <c r="M13" s="4"/>
      <c r="N13" s="4"/>
      <c r="O13" s="4"/>
      <c r="P13" s="4"/>
      <c r="Q13" s="4"/>
      <c r="R13" s="4"/>
      <c r="S13" s="4"/>
      <c r="T13" s="4"/>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row>
    <row r="14" spans="1:155" s="1" customFormat="1" ht="30" customHeight="1" thickBot="1" x14ac:dyDescent="0.3">
      <c r="A14" s="6" t="s">
        <v>11</v>
      </c>
      <c r="B14" s="41" t="s">
        <v>43</v>
      </c>
      <c r="C14" s="16"/>
      <c r="D14" s="42"/>
      <c r="E14" s="68"/>
      <c r="F14" s="69"/>
      <c r="G14" s="36"/>
      <c r="H14" s="36" t="str">
        <f t="shared" si="75"/>
        <v/>
      </c>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row>
    <row r="15" spans="1:155" s="1" customFormat="1" ht="30" customHeight="1" thickBot="1" x14ac:dyDescent="0.3">
      <c r="A15" s="6"/>
      <c r="B15" s="22" t="s">
        <v>44</v>
      </c>
      <c r="C15" s="17"/>
      <c r="D15" s="43">
        <v>0</v>
      </c>
      <c r="E15" s="70">
        <v>45645</v>
      </c>
      <c r="F15" s="70">
        <v>45667</v>
      </c>
      <c r="G15" s="36"/>
      <c r="H15" s="36">
        <f t="shared" si="75"/>
        <v>23</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row>
    <row r="16" spans="1:155" s="1" customFormat="1" ht="30" customHeight="1" thickBot="1" x14ac:dyDescent="0.3">
      <c r="A16" s="6"/>
      <c r="B16" s="22" t="s">
        <v>45</v>
      </c>
      <c r="C16" s="17"/>
      <c r="D16" s="43">
        <v>0</v>
      </c>
      <c r="E16" s="70">
        <v>45670</v>
      </c>
      <c r="F16" s="70">
        <v>45672</v>
      </c>
      <c r="G16" s="36"/>
      <c r="H16" s="36">
        <f t="shared" si="75"/>
        <v>3</v>
      </c>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row>
    <row r="17" spans="1:155" s="1" customFormat="1" ht="30" customHeight="1" thickBot="1" x14ac:dyDescent="0.3">
      <c r="A17" s="6" t="s">
        <v>11</v>
      </c>
      <c r="B17" s="44" t="s">
        <v>46</v>
      </c>
      <c r="C17" s="18"/>
      <c r="D17" s="45"/>
      <c r="E17" s="71"/>
      <c r="F17" s="72"/>
      <c r="G17" s="36"/>
      <c r="H17" s="36" t="str">
        <f t="shared" si="75"/>
        <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row>
    <row r="18" spans="1:155" s="1" customFormat="1" ht="30" customHeight="1" thickBot="1" x14ac:dyDescent="0.3">
      <c r="A18" s="6"/>
      <c r="B18" s="23" t="s">
        <v>47</v>
      </c>
      <c r="C18" s="19"/>
      <c r="D18" s="46">
        <v>0</v>
      </c>
      <c r="E18" s="73">
        <v>45673</v>
      </c>
      <c r="F18" s="73">
        <v>45714</v>
      </c>
      <c r="G18" s="36"/>
      <c r="H18" s="36">
        <f t="shared" si="75"/>
        <v>42</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row>
    <row r="19" spans="1:155" s="1" customFormat="1" ht="30" customHeight="1" thickBot="1" x14ac:dyDescent="0.3">
      <c r="A19" s="6"/>
      <c r="B19" s="23" t="s">
        <v>48</v>
      </c>
      <c r="C19" s="19"/>
      <c r="D19" s="46">
        <v>0</v>
      </c>
      <c r="E19" s="73">
        <v>45715</v>
      </c>
      <c r="F19" s="73">
        <v>45721</v>
      </c>
      <c r="G19" s="36"/>
      <c r="H19" s="36">
        <f t="shared" si="75"/>
        <v>7</v>
      </c>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row>
    <row r="20" spans="1:155" s="1" customFormat="1" ht="30" customHeight="1" thickBot="1" x14ac:dyDescent="0.3">
      <c r="A20" s="6" t="s">
        <v>11</v>
      </c>
      <c r="B20" s="74" t="s">
        <v>49</v>
      </c>
      <c r="C20" s="75"/>
      <c r="D20" s="76"/>
      <c r="E20" s="77"/>
      <c r="F20" s="78"/>
      <c r="G20" s="36"/>
      <c r="H20" s="36" t="str">
        <f t="shared" si="75"/>
        <v/>
      </c>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row>
    <row r="21" spans="1:155" s="1" customFormat="1" ht="30" customHeight="1" thickBot="1" x14ac:dyDescent="0.3">
      <c r="A21" s="6"/>
      <c r="B21" s="79" t="s">
        <v>50</v>
      </c>
      <c r="C21" s="80"/>
      <c r="D21" s="81">
        <v>0</v>
      </c>
      <c r="E21" s="82">
        <v>45722</v>
      </c>
      <c r="F21" s="82">
        <v>45737</v>
      </c>
      <c r="G21" s="36"/>
      <c r="H21" s="36">
        <f t="shared" si="75"/>
        <v>16</v>
      </c>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row>
    <row r="22" spans="1:155" s="1" customFormat="1" ht="30" customHeight="1" thickBot="1" x14ac:dyDescent="0.3">
      <c r="A22" s="6"/>
      <c r="B22" s="79" t="s">
        <v>51</v>
      </c>
      <c r="C22" s="80"/>
      <c r="D22" s="81">
        <v>0</v>
      </c>
      <c r="E22" s="82">
        <v>45740</v>
      </c>
      <c r="F22" s="82">
        <v>45742</v>
      </c>
      <c r="G22" s="36"/>
      <c r="H22" s="36">
        <f t="shared" si="75"/>
        <v>3</v>
      </c>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row>
    <row r="23" spans="1:155" s="1" customFormat="1" ht="30" customHeight="1" thickBot="1" x14ac:dyDescent="0.3">
      <c r="A23" s="6"/>
      <c r="B23" s="79" t="s">
        <v>52</v>
      </c>
      <c r="C23" s="80"/>
      <c r="D23" s="81">
        <v>0</v>
      </c>
      <c r="E23" s="82">
        <v>45743</v>
      </c>
      <c r="F23" s="82">
        <v>45758</v>
      </c>
      <c r="G23" s="36"/>
      <c r="H23" s="36">
        <f t="shared" si="75"/>
        <v>16</v>
      </c>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row>
    <row r="24" spans="1:155" s="1" customFormat="1" ht="30" customHeight="1" thickBot="1" x14ac:dyDescent="0.3">
      <c r="A24" s="6"/>
      <c r="B24" s="79" t="s">
        <v>53</v>
      </c>
      <c r="C24" s="80"/>
      <c r="D24" s="81">
        <v>0</v>
      </c>
      <c r="E24" s="82">
        <v>45761</v>
      </c>
      <c r="F24" s="82">
        <v>45763</v>
      </c>
      <c r="G24" s="36"/>
      <c r="H24" s="36">
        <f t="shared" si="75"/>
        <v>3</v>
      </c>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row>
  </sheetData>
  <mergeCells count="24">
    <mergeCell ref="DQ4:DW4"/>
    <mergeCell ref="DX4:ED4"/>
    <mergeCell ref="EE4:EK4"/>
    <mergeCell ref="EL4:ER4"/>
    <mergeCell ref="ES4:EY4"/>
    <mergeCell ref="CH4:CN4"/>
    <mergeCell ref="CO4:CU4"/>
    <mergeCell ref="CV4:DB4"/>
    <mergeCell ref="DC4:DI4"/>
    <mergeCell ref="DJ4:DP4"/>
    <mergeCell ref="C3:D3"/>
    <mergeCell ref="C4:D4"/>
    <mergeCell ref="AK4:AQ4"/>
    <mergeCell ref="AR4:AX4"/>
    <mergeCell ref="AY4:BE4"/>
    <mergeCell ref="BM4:BS4"/>
    <mergeCell ref="BT4:BZ4"/>
    <mergeCell ref="CA4:CG4"/>
    <mergeCell ref="BF4:BL4"/>
    <mergeCell ref="E3:F3"/>
    <mergeCell ref="I4:O4"/>
    <mergeCell ref="P4:V4"/>
    <mergeCell ref="W4:AC4"/>
    <mergeCell ref="AD4:AJ4"/>
  </mergeCells>
  <phoneticPr fontId="26"/>
  <conditionalFormatting sqref="D7:D24">
    <cfRule type="dataBar" priority="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24 BT5:BY17 BT19:BY24 BT18:BX18">
    <cfRule type="expression" dxfId="83" priority="111">
      <formula>AND(TODAY()&gt;=I$5,TODAY()&lt;J$5)</formula>
    </cfRule>
  </conditionalFormatting>
  <conditionalFormatting sqref="I7:BK24 BT7:BY17 BT19:BY24 BT18:BX18">
    <cfRule type="expression" dxfId="82" priority="105">
      <formula>AND(タスク_開始&lt;=I$5,ROUNDDOWN((タスク_終了-タスク_開始+1)*タスク_進捗状況,0)+タスク_開始-1&gt;=I$5)</formula>
    </cfRule>
    <cfRule type="expression" dxfId="81" priority="106" stopIfTrue="1">
      <formula>AND(タスク_終了&gt;=I$5,タスク_開始&lt;J$5)</formula>
    </cfRule>
  </conditionalFormatting>
  <conditionalFormatting sqref="BL5:BL14 BS5:BS24 BZ5:BZ24 BL22:BL24 DB5:DB24 DI5:DI24 CN22:CN24 BL16:BL20 CG5:CG24 CU5:CU24">
    <cfRule type="expression" dxfId="80" priority="113">
      <formula>AND(TODAY()&gt;=BL$5,TODAY()&lt;EZ$5)</formula>
    </cfRule>
  </conditionalFormatting>
  <conditionalFormatting sqref="BL7:BL14 BS7:BS24 BZ7:BZ24 BL22:BL24 DB7:DB24 DI7:DI24 CN22:CN24 BL16:BL20 CG7:CG24 CU7:CU24">
    <cfRule type="expression" dxfId="79" priority="116">
      <formula>AND(タスク_開始&lt;=BL$5,ROUNDDOWN((タスク_終了-タスク_開始+1)*タスク_進捗状況,0)+タスク_開始-1&gt;=BL$5)</formula>
    </cfRule>
    <cfRule type="expression" dxfId="78" priority="117" stopIfTrue="1">
      <formula>AND(タスク_終了&gt;=BL$5,タスク_開始&lt;EZ$5)</formula>
    </cfRule>
  </conditionalFormatting>
  <conditionalFormatting sqref="BM5:BR24">
    <cfRule type="expression" dxfId="77" priority="78">
      <formula>AND(TODAY()&gt;=BM$5,TODAY()&lt;BN$5)</formula>
    </cfRule>
  </conditionalFormatting>
  <conditionalFormatting sqref="BM7:BR24">
    <cfRule type="expression" dxfId="76" priority="76">
      <formula>AND(タスク_開始&lt;=BM$5,ROUNDDOWN((タスク_終了-タスク_開始+1)*タスク_進捗状況,0)+タスク_開始-1&gt;=BM$5)</formula>
    </cfRule>
    <cfRule type="expression" dxfId="75" priority="77" stopIfTrue="1">
      <formula>AND(タスク_終了&gt;=BM$5,タスク_開始&lt;BN$5)</formula>
    </cfRule>
  </conditionalFormatting>
  <conditionalFormatting sqref="CA5:CF24">
    <cfRule type="expression" dxfId="74" priority="72">
      <formula>AND(TODAY()&gt;=CA$5,TODAY()&lt;CB$5)</formula>
    </cfRule>
  </conditionalFormatting>
  <conditionalFormatting sqref="CA7:CF24">
    <cfRule type="expression" dxfId="73" priority="70">
      <formula>AND(タスク_開始&lt;=CA$5,ROUNDDOWN((タスク_終了-タスク_開始+1)*タスク_進捗状況,0)+タスク_開始-1&gt;=CA$5)</formula>
    </cfRule>
    <cfRule type="expression" dxfId="72" priority="71" stopIfTrue="1">
      <formula>AND(タスク_終了&gt;=CA$5,タスク_開始&lt;CB$5)</formula>
    </cfRule>
  </conditionalFormatting>
  <conditionalFormatting sqref="BL21">
    <cfRule type="expression" dxfId="71" priority="69">
      <formula>AND(TODAY()&gt;=BL$5,TODAY()&lt;BM$5)</formula>
    </cfRule>
  </conditionalFormatting>
  <conditionalFormatting sqref="BL21">
    <cfRule type="expression" dxfId="70" priority="67">
      <formula>AND(タスク_開始&lt;=BL$5,ROUNDDOWN((タスク_終了-タスク_開始+1)*タスク_進捗状況,0)+タスク_開始-1&gt;=BL$5)</formula>
    </cfRule>
    <cfRule type="expression" dxfId="69" priority="68" stopIfTrue="1">
      <formula>AND(タスク_終了&gt;=BL$5,タスク_開始&lt;BM$5)</formula>
    </cfRule>
  </conditionalFormatting>
  <conditionalFormatting sqref="CH5:CM24">
    <cfRule type="expression" dxfId="68" priority="63">
      <formula>AND(TODAY()&gt;=CH$5,TODAY()&lt;CI$5)</formula>
    </cfRule>
  </conditionalFormatting>
  <conditionalFormatting sqref="CH7:CM24">
    <cfRule type="expression" dxfId="67" priority="61">
      <formula>AND(タスク_開始&lt;=CH$5,ROUNDDOWN((タスク_終了-タスク_開始+1)*タスク_進捗状況,0)+タスク_開始-1&gt;=CH$5)</formula>
    </cfRule>
    <cfRule type="expression" dxfId="66" priority="62" stopIfTrue="1">
      <formula>AND(タスク_終了&gt;=CH$5,タスク_開始&lt;CI$5)</formula>
    </cfRule>
  </conditionalFormatting>
  <conditionalFormatting sqref="CN5:CN17 CN19:CN20">
    <cfRule type="expression" dxfId="65" priority="64">
      <formula>AND(TODAY()&gt;=CN$5,TODAY()&lt;GB$5)</formula>
    </cfRule>
  </conditionalFormatting>
  <conditionalFormatting sqref="CN7:CN17 CN19:CN20">
    <cfRule type="expression" dxfId="64" priority="65">
      <formula>AND(タスク_開始&lt;=CN$5,ROUNDDOWN((タスク_終了-タスク_開始+1)*タスク_進捗状況,0)+タスク_開始-1&gt;=CN$5)</formula>
    </cfRule>
    <cfRule type="expression" dxfId="63" priority="66" stopIfTrue="1">
      <formula>AND(タスク_終了&gt;=CN$5,タスク_開始&lt;GB$5)</formula>
    </cfRule>
  </conditionalFormatting>
  <conditionalFormatting sqref="CO5:CT24">
    <cfRule type="expression" dxfId="62" priority="60">
      <formula>AND(TODAY()&gt;=CO$5,TODAY()&lt;CP$5)</formula>
    </cfRule>
  </conditionalFormatting>
  <conditionalFormatting sqref="CO7:CT24">
    <cfRule type="expression" dxfId="61" priority="58">
      <formula>AND(タスク_開始&lt;=CO$5,ROUNDDOWN((タスク_終了-タスク_開始+1)*タスク_進捗状況,0)+タスク_開始-1&gt;=CO$5)</formula>
    </cfRule>
    <cfRule type="expression" dxfId="60" priority="59" stopIfTrue="1">
      <formula>AND(タスク_終了&gt;=CO$5,タスク_開始&lt;CP$5)</formula>
    </cfRule>
  </conditionalFormatting>
  <conditionalFormatting sqref="CV5:DA24">
    <cfRule type="expression" dxfId="59" priority="57">
      <formula>AND(TODAY()&gt;=CV$5,TODAY()&lt;CW$5)</formula>
    </cfRule>
  </conditionalFormatting>
  <conditionalFormatting sqref="CV7:DA24">
    <cfRule type="expression" dxfId="58" priority="55">
      <formula>AND(タスク_開始&lt;=CV$5,ROUNDDOWN((タスク_終了-タスク_開始+1)*タスク_進捗状況,0)+タスク_開始-1&gt;=CV$5)</formula>
    </cfRule>
    <cfRule type="expression" dxfId="57" priority="56" stopIfTrue="1">
      <formula>AND(タスク_終了&gt;=CV$5,タスク_開始&lt;CW$5)</formula>
    </cfRule>
  </conditionalFormatting>
  <conditionalFormatting sqref="DC5:DH24">
    <cfRule type="expression" dxfId="56" priority="54">
      <formula>AND(TODAY()&gt;=DC$5,TODAY()&lt;DD$5)</formula>
    </cfRule>
  </conditionalFormatting>
  <conditionalFormatting sqref="DC7:DH24">
    <cfRule type="expression" dxfId="55" priority="52">
      <formula>AND(タスク_開始&lt;=DC$5,ROUNDDOWN((タスク_終了-タスク_開始+1)*タスク_進捗状況,0)+タスク_開始-1&gt;=DC$5)</formula>
    </cfRule>
    <cfRule type="expression" dxfId="54" priority="53" stopIfTrue="1">
      <formula>AND(タスク_終了&gt;=DC$5,タスク_開始&lt;DD$5)</formula>
    </cfRule>
  </conditionalFormatting>
  <conditionalFormatting sqref="CN21">
    <cfRule type="expression" dxfId="53" priority="51">
      <formula>AND(TODAY()&gt;=CN$5,TODAY()&lt;CO$5)</formula>
    </cfRule>
  </conditionalFormatting>
  <conditionalFormatting sqref="CN21">
    <cfRule type="expression" dxfId="52" priority="49">
      <formula>AND(タスク_開始&lt;=CN$5,ROUNDDOWN((タスク_終了-タスク_開始+1)*タスク_進捗状況,0)+タスク_開始-1&gt;=CN$5)</formula>
    </cfRule>
    <cfRule type="expression" dxfId="51" priority="50" stopIfTrue="1">
      <formula>AND(タスク_終了&gt;=CN$5,タスク_開始&lt;CO$5)</formula>
    </cfRule>
  </conditionalFormatting>
  <conditionalFormatting sqref="DP5:DP24 DW5:DW24 EK5:EK24 ER5:ER24 EY5:EY24 ED22:ED24">
    <cfRule type="expression" dxfId="50" priority="46">
      <formula>AND(TODAY()&gt;=DP$5,TODAY()&lt;HD$5)</formula>
    </cfRule>
  </conditionalFormatting>
  <conditionalFormatting sqref="DP7:DP24 DW7:DW24 EK7:EK24 ER7:ER24 EY7:EY24 ED22:ED24">
    <cfRule type="expression" dxfId="49" priority="47">
      <formula>AND(タスク_開始&lt;=DP$5,ROUNDDOWN((タスク_終了-タスク_開始+1)*タスク_進捗状況,0)+タスク_開始-1&gt;=DP$5)</formula>
    </cfRule>
    <cfRule type="expression" dxfId="48" priority="48" stopIfTrue="1">
      <formula>AND(タスク_終了&gt;=DP$5,タスク_開始&lt;HD$5)</formula>
    </cfRule>
  </conditionalFormatting>
  <conditionalFormatting sqref="DJ5:DO24">
    <cfRule type="expression" dxfId="47" priority="45">
      <formula>AND(TODAY()&gt;=DJ$5,TODAY()&lt;DK$5)</formula>
    </cfRule>
  </conditionalFormatting>
  <conditionalFormatting sqref="DJ7:DO24">
    <cfRule type="expression" dxfId="46" priority="43">
      <formula>AND(タスク_開始&lt;=DJ$5,ROUNDDOWN((タスク_終了-タスク_開始+1)*タスク_進捗状況,0)+タスク_開始-1&gt;=DJ$5)</formula>
    </cfRule>
    <cfRule type="expression" dxfId="45" priority="44" stopIfTrue="1">
      <formula>AND(タスク_終了&gt;=DJ$5,タスク_開始&lt;DK$5)</formula>
    </cfRule>
  </conditionalFormatting>
  <conditionalFormatting sqref="DQ5:DV24">
    <cfRule type="expression" dxfId="44" priority="42">
      <formula>AND(TODAY()&gt;=DQ$5,TODAY()&lt;DR$5)</formula>
    </cfRule>
  </conditionalFormatting>
  <conditionalFormatting sqref="DQ7:DV24">
    <cfRule type="expression" dxfId="43" priority="40">
      <formula>AND(タスク_開始&lt;=DQ$5,ROUNDDOWN((タスク_終了-タスク_開始+1)*タスク_進捗状況,0)+タスク_開始-1&gt;=DQ$5)</formula>
    </cfRule>
    <cfRule type="expression" dxfId="42" priority="41" stopIfTrue="1">
      <formula>AND(タスク_終了&gt;=DQ$5,タスク_開始&lt;DR$5)</formula>
    </cfRule>
  </conditionalFormatting>
  <conditionalFormatting sqref="DX5:EC24">
    <cfRule type="expression" dxfId="41" priority="36">
      <formula>AND(TODAY()&gt;=DX$5,TODAY()&lt;DY$5)</formula>
    </cfRule>
  </conditionalFormatting>
  <conditionalFormatting sqref="DX7:EC24">
    <cfRule type="expression" dxfId="40" priority="34">
      <formula>AND(タスク_開始&lt;=DX$5,ROUNDDOWN((タスク_終了-タスク_開始+1)*タスク_進捗状況,0)+タスク_開始-1&gt;=DX$5)</formula>
    </cfRule>
    <cfRule type="expression" dxfId="39" priority="35" stopIfTrue="1">
      <formula>AND(タスク_終了&gt;=DX$5,タスク_開始&lt;DY$5)</formula>
    </cfRule>
  </conditionalFormatting>
  <conditionalFormatting sqref="ED5:ED20">
    <cfRule type="expression" dxfId="38" priority="37">
      <formula>AND(TODAY()&gt;=ED$5,TODAY()&lt;HR$5)</formula>
    </cfRule>
  </conditionalFormatting>
  <conditionalFormatting sqref="ED7:ED20">
    <cfRule type="expression" dxfId="37" priority="38">
      <formula>AND(タスク_開始&lt;=ED$5,ROUNDDOWN((タスク_終了-タスク_開始+1)*タスク_進捗状況,0)+タスク_開始-1&gt;=ED$5)</formula>
    </cfRule>
    <cfRule type="expression" dxfId="36" priority="39" stopIfTrue="1">
      <formula>AND(タスク_終了&gt;=ED$5,タスク_開始&lt;HR$5)</formula>
    </cfRule>
  </conditionalFormatting>
  <conditionalFormatting sqref="EE5:EJ24">
    <cfRule type="expression" dxfId="35" priority="33">
      <formula>AND(TODAY()&gt;=EE$5,TODAY()&lt;EF$5)</formula>
    </cfRule>
  </conditionalFormatting>
  <conditionalFormatting sqref="EE7:EJ24">
    <cfRule type="expression" dxfId="34" priority="31">
      <formula>AND(タスク_開始&lt;=EE$5,ROUNDDOWN((タスク_終了-タスク_開始+1)*タスク_進捗状況,0)+タスク_開始-1&gt;=EE$5)</formula>
    </cfRule>
    <cfRule type="expression" dxfId="33" priority="32" stopIfTrue="1">
      <formula>AND(タスク_終了&gt;=EE$5,タスク_開始&lt;EF$5)</formula>
    </cfRule>
  </conditionalFormatting>
  <conditionalFormatting sqref="EL5:EQ24">
    <cfRule type="expression" dxfId="32" priority="30">
      <formula>AND(TODAY()&gt;=EL$5,TODAY()&lt;EM$5)</formula>
    </cfRule>
  </conditionalFormatting>
  <conditionalFormatting sqref="EL7:EQ24">
    <cfRule type="expression" dxfId="31" priority="28">
      <formula>AND(タスク_開始&lt;=EL$5,ROUNDDOWN((タスク_終了-タスク_開始+1)*タスク_進捗状況,0)+タスク_開始-1&gt;=EL$5)</formula>
    </cfRule>
    <cfRule type="expression" dxfId="30" priority="29" stopIfTrue="1">
      <formula>AND(タスク_終了&gt;=EL$5,タスク_開始&lt;EM$5)</formula>
    </cfRule>
  </conditionalFormatting>
  <conditionalFormatting sqref="ES5:EX24">
    <cfRule type="expression" dxfId="29" priority="27">
      <formula>AND(TODAY()&gt;=ES$5,TODAY()&lt;ET$5)</formula>
    </cfRule>
  </conditionalFormatting>
  <conditionalFormatting sqref="ES7:EX24">
    <cfRule type="expression" dxfId="28" priority="25">
      <formula>AND(タスク_開始&lt;=ES$5,ROUNDDOWN((タスク_終了-タスク_開始+1)*タスク_進捗状況,0)+タスク_開始-1&gt;=ES$5)</formula>
    </cfRule>
    <cfRule type="expression" dxfId="27" priority="26" stopIfTrue="1">
      <formula>AND(タスク_終了&gt;=ES$5,タスク_開始&lt;ET$5)</formula>
    </cfRule>
  </conditionalFormatting>
  <conditionalFormatting sqref="ED21">
    <cfRule type="expression" dxfId="26" priority="24">
      <formula>AND(TODAY()&gt;=ED$5,TODAY()&lt;EE$5)</formula>
    </cfRule>
  </conditionalFormatting>
  <conditionalFormatting sqref="ED21">
    <cfRule type="expression" dxfId="25" priority="22">
      <formula>AND(タスク_開始&lt;=ED$5,ROUNDDOWN((タスク_終了-タスク_開始+1)*タスク_進捗状況,0)+タスク_開始-1&gt;=ED$5)</formula>
    </cfRule>
    <cfRule type="expression" dxfId="24" priority="23" stopIfTrue="1">
      <formula>AND(タスク_終了&gt;=ED$5,タスク_開始&lt;EE$5)</formula>
    </cfRule>
  </conditionalFormatting>
  <conditionalFormatting sqref="BL15">
    <cfRule type="expression" dxfId="23" priority="21">
      <formula>AND(TODAY()&gt;=BL$5,TODAY()&lt;BM$5)</formula>
    </cfRule>
  </conditionalFormatting>
  <conditionalFormatting sqref="BL15">
    <cfRule type="expression" dxfId="22" priority="19">
      <formula>AND(タスク_開始&lt;=BL$5,ROUNDDOWN((タスク_終了-タスク_開始+1)*タスク_進捗状況,0)+タスク_開始-1&gt;=BL$5)</formula>
    </cfRule>
    <cfRule type="expression" dxfId="21" priority="20" stopIfTrue="1">
      <formula>AND(タスク_終了&gt;=BL$5,タスク_開始&lt;BM$5)</formula>
    </cfRule>
  </conditionalFormatting>
  <conditionalFormatting sqref="BZ18">
    <cfRule type="expression" dxfId="20" priority="119">
      <formula>AND(TODAY()&gt;=BY$5,TODAY()&lt;BZ$5)</formula>
    </cfRule>
  </conditionalFormatting>
  <conditionalFormatting sqref="BZ18">
    <cfRule type="expression" dxfId="19" priority="122">
      <formula>AND(タスク_開始&lt;=BY$5,ROUNDDOWN((タスク_終了-タスク_開始+1)*タスク_進捗状況,0)+タスク_開始-1&gt;=BY$5)</formula>
    </cfRule>
    <cfRule type="expression" dxfId="18" priority="123" stopIfTrue="1">
      <formula>AND(タスク_終了&gt;=BY$5,タスク_開始&lt;BZ$5)</formula>
    </cfRule>
  </conditionalFormatting>
  <conditionalFormatting sqref="BY18">
    <cfRule type="expression" dxfId="17" priority="13">
      <formula>AND(TODAY()&gt;=BY$5,TODAY()&lt;FM$5)</formula>
    </cfRule>
  </conditionalFormatting>
  <conditionalFormatting sqref="BY18">
    <cfRule type="expression" dxfId="16" priority="14">
      <formula>AND(タスク_開始&lt;=BY$5,ROUNDDOWN((タスク_終了-タスク_開始+1)*タスク_進捗状況,0)+タスク_開始-1&gt;=BY$5)</formula>
    </cfRule>
    <cfRule type="expression" dxfId="15" priority="15" stopIfTrue="1">
      <formula>AND(タスク_終了&gt;=BY$5,タスク_開始&lt;FM$5)</formula>
    </cfRule>
  </conditionalFormatting>
  <conditionalFormatting sqref="BY18">
    <cfRule type="expression" dxfId="14" priority="16">
      <formula>AND(TODAY()&gt;=BX$5,TODAY()&lt;BY$5)</formula>
    </cfRule>
  </conditionalFormatting>
  <conditionalFormatting sqref="BY18">
    <cfRule type="expression" dxfId="13" priority="17">
      <formula>AND(タスク_開始&lt;=BX$5,ROUNDDOWN((タスク_終了-タスク_開始+1)*タスク_進捗状況,0)+タスク_開始-1&gt;=BX$5)</formula>
    </cfRule>
    <cfRule type="expression" dxfId="12" priority="18" stopIfTrue="1">
      <formula>AND(タスク_終了&gt;=BX$5,タスク_開始&lt;BY$5)</formula>
    </cfRule>
  </conditionalFormatting>
  <conditionalFormatting sqref="CG18">
    <cfRule type="expression" dxfId="11" priority="10">
      <formula>AND(TODAY()&gt;=CF$5,TODAY()&lt;CG$5)</formula>
    </cfRule>
  </conditionalFormatting>
  <conditionalFormatting sqref="CG18">
    <cfRule type="expression" dxfId="10" priority="11">
      <formula>AND(タスク_開始&lt;=CF$5,ROUNDDOWN((タスク_終了-タスク_開始+1)*タスク_進捗状況,0)+タスク_開始-1&gt;=CF$5)</formula>
    </cfRule>
    <cfRule type="expression" dxfId="9" priority="12" stopIfTrue="1">
      <formula>AND(タスク_終了&gt;=CF$5,タスク_開始&lt;CG$5)</formula>
    </cfRule>
  </conditionalFormatting>
  <conditionalFormatting sqref="CN18">
    <cfRule type="expression" dxfId="8" priority="4">
      <formula>AND(TODAY()&gt;=CN$5,TODAY()&lt;GB$5)</formula>
    </cfRule>
  </conditionalFormatting>
  <conditionalFormatting sqref="CN18">
    <cfRule type="expression" dxfId="7" priority="5">
      <formula>AND(タスク_開始&lt;=CN$5,ROUNDDOWN((タスク_終了-タスク_開始+1)*タスク_進捗状況,0)+タスク_開始-1&gt;=CN$5)</formula>
    </cfRule>
    <cfRule type="expression" dxfId="6" priority="6" stopIfTrue="1">
      <formula>AND(タスク_終了&gt;=CN$5,タスク_開始&lt;GB$5)</formula>
    </cfRule>
  </conditionalFormatting>
  <conditionalFormatting sqref="CN18">
    <cfRule type="expression" dxfId="5" priority="7">
      <formula>AND(TODAY()&gt;=CM$5,TODAY()&lt;CN$5)</formula>
    </cfRule>
  </conditionalFormatting>
  <conditionalFormatting sqref="CN18">
    <cfRule type="expression" dxfId="4" priority="8">
      <formula>AND(タスク_開始&lt;=CM$5,ROUNDDOWN((タスク_終了-タスク_開始+1)*タスク_進捗状況,0)+タスク_開始-1&gt;=CM$5)</formula>
    </cfRule>
    <cfRule type="expression" dxfId="3" priority="9" stopIfTrue="1">
      <formula>AND(タスク_終了&gt;=CM$5,タスク_開始&lt;CN$5)</formula>
    </cfRule>
  </conditionalFormatting>
  <conditionalFormatting sqref="CU18">
    <cfRule type="expression" dxfId="2" priority="1">
      <formula>AND(TODAY()&gt;=CT$5,TODAY()&lt;CU$5)</formula>
    </cfRule>
  </conditionalFormatting>
  <conditionalFormatting sqref="CU18">
    <cfRule type="expression" dxfId="1" priority="2">
      <formula>AND(タスク_開始&lt;=CT$5,ROUNDDOWN((タスク_終了-タスク_開始+1)*タスク_進捗状況,0)+タスク_開始-1&gt;=CT$5)</formula>
    </cfRule>
    <cfRule type="expression" dxfId="0" priority="3" stopIfTrue="1">
      <formula>AND(タスク_終了&gt;=CT$5,タスク_開始&lt;CU$5)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2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defaultColWidth="9" defaultRowHeight="14.25" x14ac:dyDescent="0.25"/>
  <cols>
    <col min="1" max="1" width="87" style="47" customWidth="1"/>
    <col min="2" max="16384" width="9" style="48"/>
  </cols>
  <sheetData>
    <row r="1" spans="1:2" ht="46.5" customHeight="1" x14ac:dyDescent="0.25"/>
    <row r="2" spans="1:2" s="50" customFormat="1" ht="16.5" x14ac:dyDescent="0.25">
      <c r="A2" s="49" t="s">
        <v>19</v>
      </c>
      <c r="B2" s="49"/>
    </row>
    <row r="3" spans="1:2" s="53" customFormat="1" ht="27" customHeight="1" x14ac:dyDescent="0.25">
      <c r="A3" s="51" t="s">
        <v>20</v>
      </c>
      <c r="B3" s="52"/>
    </row>
    <row r="4" spans="1:2" s="55" customFormat="1" ht="28.5" x14ac:dyDescent="0.45">
      <c r="A4" s="54" t="s">
        <v>21</v>
      </c>
    </row>
    <row r="5" spans="1:2" ht="60" customHeight="1" x14ac:dyDescent="0.25">
      <c r="A5" s="56" t="s">
        <v>22</v>
      </c>
    </row>
    <row r="6" spans="1:2" ht="26.25" customHeight="1" x14ac:dyDescent="0.25">
      <c r="A6" s="54" t="s">
        <v>23</v>
      </c>
    </row>
    <row r="7" spans="1:2" s="47" customFormat="1" ht="204.95" customHeight="1" x14ac:dyDescent="0.25">
      <c r="A7" s="57" t="s">
        <v>34</v>
      </c>
    </row>
    <row r="8" spans="1:2" s="55" customFormat="1" ht="28.5" x14ac:dyDescent="0.45">
      <c r="A8" s="54" t="s">
        <v>24</v>
      </c>
    </row>
    <row r="9" spans="1:2" ht="47.25" x14ac:dyDescent="0.25">
      <c r="A9" s="56" t="s">
        <v>25</v>
      </c>
    </row>
    <row r="10" spans="1:2" s="47" customFormat="1" ht="27.95" customHeight="1" x14ac:dyDescent="0.25">
      <c r="A10" s="58" t="s">
        <v>26</v>
      </c>
    </row>
    <row r="11" spans="1:2" s="55" customFormat="1" ht="28.5" x14ac:dyDescent="0.45">
      <c r="A11" s="54" t="s">
        <v>27</v>
      </c>
    </row>
    <row r="12" spans="1:2" ht="31.5" x14ac:dyDescent="0.25">
      <c r="A12" s="56" t="s">
        <v>28</v>
      </c>
    </row>
    <row r="13" spans="1:2" s="47" customFormat="1" ht="27.95" customHeight="1" x14ac:dyDescent="0.25">
      <c r="A13" s="58" t="s">
        <v>29</v>
      </c>
    </row>
    <row r="14" spans="1:2" s="55" customFormat="1" ht="28.5" x14ac:dyDescent="0.45">
      <c r="A14" s="54" t="s">
        <v>30</v>
      </c>
    </row>
    <row r="15" spans="1:2" ht="64.5" customHeight="1" x14ac:dyDescent="0.25">
      <c r="A15" s="56" t="s">
        <v>31</v>
      </c>
    </row>
    <row r="16" spans="1:2" ht="47.25" x14ac:dyDescent="0.25">
      <c r="A16" s="56" t="s">
        <v>32</v>
      </c>
    </row>
  </sheetData>
  <phoneticPr fontId="26"/>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2024-11-16T08:43:39Z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