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460" windowWidth="38400" windowHeight="2400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Sheet1!$A$66:$A$69</definedName>
    <definedName name="solver_lhs2" localSheetId="0" hidden="1">Sheet1!$A$70:$A$76</definedName>
    <definedName name="solver_lhs3" localSheetId="0" hidden="1">Sheet1!$A$77</definedName>
    <definedName name="solver_lhs4" localSheetId="0" hidden="1">Sheet1!$A$78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Sheet1!$B$62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hs1" localSheetId="0" hidden="1">Sheet1!$C$66:$C$69</definedName>
    <definedName name="solver_rhs2" localSheetId="0" hidden="1">Sheet1!$C$70:$C$76</definedName>
    <definedName name="solver_rhs3" localSheetId="0" hidden="1">Sheet1!$C$77</definedName>
    <definedName name="solver_rhs4" localSheetId="0" hidden="1">Sheet1!$C$78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1" l="1"/>
  <c r="C60" i="1"/>
  <c r="D60" i="1"/>
  <c r="E60" i="1"/>
  <c r="B60" i="1"/>
  <c r="A78" i="1"/>
  <c r="A77" i="1"/>
  <c r="A73" i="1"/>
  <c r="C72" i="1"/>
  <c r="C73" i="1"/>
  <c r="C74" i="1"/>
  <c r="C75" i="1"/>
  <c r="C76" i="1"/>
  <c r="A74" i="1"/>
  <c r="A75" i="1"/>
  <c r="A76" i="1"/>
  <c r="A72" i="1"/>
  <c r="C71" i="1"/>
  <c r="A71" i="1"/>
  <c r="A70" i="1"/>
  <c r="C70" i="1"/>
  <c r="A69" i="1"/>
  <c r="A68" i="1"/>
  <c r="A67" i="1"/>
  <c r="A66" i="1"/>
  <c r="C69" i="1"/>
  <c r="C68" i="1"/>
  <c r="C67" i="1"/>
  <c r="C66" i="1"/>
</calcChain>
</file>

<file path=xl/sharedStrings.xml><?xml version="1.0" encoding="utf-8"?>
<sst xmlns="http://schemas.openxmlformats.org/spreadsheetml/2006/main" count="87" uniqueCount="27">
  <si>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</si>
  <si>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</si>
  <si>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</si>
  <si>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</si>
  <si>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</si>
  <si>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</si>
  <si>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</si>
  <si>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</si>
  <si>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</si>
  <si>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</si>
  <si>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</si>
  <si>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</si>
  <si>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</si>
  <si>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</si>
  <si>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</si>
  <si>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</si>
  <si>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</si>
  <si>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</si>
  <si>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</si>
  <si>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</si>
  <si>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</si>
  <si>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</si>
  <si>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Constraints</t>
  </si>
  <si>
    <t>&gt;=</t>
  </si>
  <si>
    <t>=</t>
  </si>
  <si>
    <t>&lt;=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</si>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</sst>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30" zoomScale="150" zoomScaleNormal="150" zoomScalePageLayoutView="150" workbookViewId="0">
      <selection activeCell="B62" sqref="B62"/>
    </sheetView>
  </sheetViews>
  <sheetFormatPr baseColWidth="10" defaultRowHeight="15" x14ac:dyDescent="0"/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3" t="s">
        <v>1</v>
      </c>
      <c r="B3" s="1"/>
      <c r="C3" s="1"/>
      <c r="D3" s="1"/>
      <c r="E3" s="1"/>
    </row>
    <row r="4" spans="1:5" ht="16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" thickBot="1">
      <c r="A13" s="13" t="s">
        <v>14</v>
      </c>
      <c r="B13" s="1"/>
      <c r="C13" s="1"/>
      <c r="D13" s="1"/>
      <c r="E13" s="1"/>
    </row>
    <row r="14" spans="1:5" ht="16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v>38000</v>
      </c>
      <c r="C20" s="1"/>
      <c r="D20" s="1"/>
      <c r="E20" s="1"/>
    </row>
    <row r="21" spans="1:5" ht="16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6" thickBot="1">
      <c r="A23" s="13" t="s">
        <v>16</v>
      </c>
      <c r="B23" s="1"/>
      <c r="C23" s="1"/>
      <c r="D23" s="1"/>
      <c r="E23" s="1"/>
    </row>
    <row r="24" spans="1:5" ht="16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6" thickBot="1">
      <c r="A33" s="13" t="s">
        <v>17</v>
      </c>
      <c r="B33" s="1"/>
      <c r="C33" s="1"/>
      <c r="D33" s="1"/>
      <c r="E33" s="1"/>
    </row>
    <row r="34" spans="1:5" ht="16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" thickBot="1">
      <c r="A43" s="13" t="s">
        <v>18</v>
      </c>
      <c r="B43" s="1"/>
      <c r="C43" s="1"/>
      <c r="D43" s="1"/>
      <c r="E43" s="1"/>
    </row>
    <row r="44" spans="1:5" ht="16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v>28000</v>
      </c>
      <c r="C47" s="1"/>
      <c r="D47" s="1"/>
      <c r="E47" s="1"/>
    </row>
    <row r="48" spans="1:5" ht="16" thickBot="1">
      <c r="A48" s="9" t="s">
        <v>6</v>
      </c>
      <c r="B48" s="10">
        <v>28000</v>
      </c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 ht="16" thickBot="1">
      <c r="A51" s="13" t="s">
        <v>21</v>
      </c>
      <c r="B51" s="1"/>
      <c r="C51" s="1"/>
      <c r="D51" s="1"/>
      <c r="E51" s="1"/>
    </row>
    <row r="52" spans="1:5" ht="16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5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5">
      <c r="A56" s="5" t="s">
        <v>10</v>
      </c>
      <c r="B56" s="26">
        <v>0</v>
      </c>
      <c r="C56" s="26">
        <v>0</v>
      </c>
      <c r="D56" s="26">
        <v>2040.1254518901696</v>
      </c>
      <c r="E56" s="29">
        <v>0</v>
      </c>
    </row>
    <row r="57" spans="1:5">
      <c r="A57" s="5" t="s">
        <v>11</v>
      </c>
      <c r="B57" s="26">
        <v>3846.1538461538457</v>
      </c>
      <c r="C57" s="26">
        <v>0</v>
      </c>
      <c r="D57" s="26">
        <v>0</v>
      </c>
      <c r="E57" s="29">
        <v>0</v>
      </c>
    </row>
    <row r="58" spans="1:5">
      <c r="A58" s="5" t="s">
        <v>12</v>
      </c>
      <c r="B58" s="26">
        <v>13164.428164428156</v>
      </c>
      <c r="C58" s="26">
        <v>19750</v>
      </c>
      <c r="D58" s="26">
        <v>18817.017405252696</v>
      </c>
      <c r="E58" s="29">
        <v>28000</v>
      </c>
    </row>
    <row r="59" spans="1:5" ht="16" thickBot="1">
      <c r="A59" s="9" t="s">
        <v>13</v>
      </c>
      <c r="B59" s="30">
        <v>0</v>
      </c>
      <c r="C59" s="30">
        <v>0</v>
      </c>
      <c r="D59" s="30">
        <v>7142.857142857134</v>
      </c>
      <c r="E59" s="31">
        <v>0</v>
      </c>
    </row>
    <row r="60" spans="1:5">
      <c r="B60">
        <f>SUM(B53:B59)</f>
        <v>24999.999999999993</v>
      </c>
      <c r="C60">
        <f t="shared" ref="C60:E60" si="0">SUM(C53:C59)</f>
        <v>26000</v>
      </c>
      <c r="D60">
        <f t="shared" si="0"/>
        <v>28000</v>
      </c>
      <c r="E60">
        <f t="shared" si="0"/>
        <v>28000</v>
      </c>
    </row>
    <row r="62" spans="1:5">
      <c r="A62" s="32" t="s">
        <v>26</v>
      </c>
      <c r="B62">
        <f>SUMPRODUCT(B53:E59,B25:E31)+SUMPRODUCT(B53:E59,B35:E41)</f>
        <v>1382544.3343149221</v>
      </c>
    </row>
    <row r="65" spans="1:4">
      <c r="A65" t="s">
        <v>22</v>
      </c>
    </row>
    <row r="66" spans="1:4">
      <c r="A66">
        <f>SUM(B53:B59)</f>
        <v>24999.999999999993</v>
      </c>
      <c r="B66" t="s">
        <v>23</v>
      </c>
      <c r="C66">
        <f>B45</f>
        <v>25000</v>
      </c>
    </row>
    <row r="67" spans="1:4">
      <c r="A67">
        <f>SUM(C53:C59)</f>
        <v>26000</v>
      </c>
      <c r="B67" t="s">
        <v>23</v>
      </c>
      <c r="C67">
        <f>B46</f>
        <v>26000</v>
      </c>
    </row>
    <row r="68" spans="1:4">
      <c r="A68">
        <f>SUM(D53:D59)</f>
        <v>28000</v>
      </c>
      <c r="B68" t="s">
        <v>23</v>
      </c>
      <c r="C68">
        <f>B47</f>
        <v>28000</v>
      </c>
    </row>
    <row r="69" spans="1:4">
      <c r="A69">
        <f>SUM(E53:E59)</f>
        <v>28000</v>
      </c>
      <c r="B69" t="s">
        <v>23</v>
      </c>
      <c r="C69">
        <f>B48</f>
        <v>28000</v>
      </c>
    </row>
    <row r="70" spans="1:4">
      <c r="A70">
        <f>C53*C5+D53*D5+E53*E5</f>
        <v>2500</v>
      </c>
      <c r="B70" t="s">
        <v>25</v>
      </c>
      <c r="C70">
        <f>B15</f>
        <v>2500</v>
      </c>
    </row>
    <row r="71" spans="1:4">
      <c r="A71">
        <f>B54*B6+C54*C6+D54*D6+E54*E6</f>
        <v>3000</v>
      </c>
      <c r="B71" t="s">
        <v>25</v>
      </c>
      <c r="C71">
        <f>B16</f>
        <v>3000</v>
      </c>
    </row>
    <row r="72" spans="1:4">
      <c r="A72">
        <f>B55*B7+C55*C7+D55*D7+E55*E7</f>
        <v>2500</v>
      </c>
      <c r="B72" t="s">
        <v>25</v>
      </c>
      <c r="C72">
        <f t="shared" ref="C72:C76" si="1">B17</f>
        <v>2500</v>
      </c>
    </row>
    <row r="73" spans="1:4">
      <c r="A73">
        <f>C56*C8+D56*D8+E56*E8</f>
        <v>714.04390816155933</v>
      </c>
      <c r="B73" t="s">
        <v>25</v>
      </c>
      <c r="C73">
        <f t="shared" si="1"/>
        <v>2600</v>
      </c>
    </row>
    <row r="74" spans="1:4">
      <c r="A74">
        <f>B57*B9+C57*C9+D57*D9+E57*E9</f>
        <v>2500</v>
      </c>
      <c r="B74" t="s">
        <v>25</v>
      </c>
      <c r="C74">
        <f t="shared" si="1"/>
        <v>2500</v>
      </c>
    </row>
    <row r="75" spans="1:4">
      <c r="A75">
        <f>B58*B10+C58*C10+D58*D10+E58*E10</f>
        <v>37999.999999999993</v>
      </c>
      <c r="B75" t="s">
        <v>25</v>
      </c>
      <c r="C75">
        <f t="shared" si="1"/>
        <v>38000</v>
      </c>
    </row>
    <row r="76" spans="1:4">
      <c r="A76">
        <f>B59*B11+C59*C11+D59*D11+E59*E11</f>
        <v>2499.9999999999968</v>
      </c>
      <c r="B76" t="s">
        <v>25</v>
      </c>
      <c r="C76">
        <f t="shared" si="1"/>
        <v>2500</v>
      </c>
    </row>
    <row r="77" spans="1:4">
      <c r="A77">
        <f>B53</f>
        <v>0</v>
      </c>
      <c r="B77" t="s">
        <v>24</v>
      </c>
      <c r="C77">
        <v>0</v>
      </c>
      <c r="D77" t="s">
        <v>7</v>
      </c>
    </row>
    <row r="78" spans="1:4">
      <c r="A78">
        <f>B56</f>
        <v>0</v>
      </c>
      <c r="B78" t="s">
        <v>24</v>
      </c>
      <c r="C78">
        <v>0</v>
      </c>
      <c r="D78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Antonio Homem</cp:lastModifiedBy>
  <dcterms:created xsi:type="dcterms:W3CDTF">2014-01-19T03:55:05Z</dcterms:created>
  <dcterms:modified xsi:type="dcterms:W3CDTF">2016-06-23T21:26:28Z</dcterms:modified>
</cp:coreProperties>
</file>