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Thesis_HCIMeetsAI\"/>
    </mc:Choice>
  </mc:AlternateContent>
  <xr:revisionPtr revIDLastSave="0" documentId="13_ncr:1_{D1F40F81-2558-4679-8F44-A8E45CDD41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AN2" i="1" l="1"/>
  <c r="J2" i="1"/>
  <c r="AB2" i="1"/>
  <c r="AS2" i="1"/>
  <c r="S2" i="1"/>
  <c r="AJ2" i="1"/>
  <c r="W2" i="1"/>
  <c r="N2" i="1"/>
  <c r="AF2" i="1"/>
  <c r="AW2" i="1"/>
</calcChain>
</file>

<file path=xl/sharedStrings.xml><?xml version="1.0" encoding="utf-8"?>
<sst xmlns="http://schemas.openxmlformats.org/spreadsheetml/2006/main" count="141" uniqueCount="110">
  <si>
    <t>Project start date</t>
  </si>
  <si>
    <t>Project Name:</t>
  </si>
  <si>
    <t>HCI meets AI</t>
  </si>
  <si>
    <t>#</t>
  </si>
  <si>
    <t>Activity</t>
  </si>
  <si>
    <t>Assigned To</t>
  </si>
  <si>
    <t>Start</t>
  </si>
  <si>
    <t>End</t>
  </si>
  <si>
    <t>Days</t>
  </si>
  <si>
    <t>Status</t>
  </si>
  <si>
    <t>Introduction to the thesis</t>
  </si>
  <si>
    <t>Read the main document</t>
  </si>
  <si>
    <t>Read the 10 research papers associated to the intro</t>
  </si>
  <si>
    <t>Read papers on semantic scholar related to conversation + gaze</t>
  </si>
  <si>
    <t>Read papers on semantic scholar related to words + gaze</t>
  </si>
  <si>
    <t>Read papers on semantic scholar related to gesture + gaze</t>
  </si>
  <si>
    <t>Discover what the available datasets</t>
  </si>
  <si>
    <t>Download the AMI Corpus dataset</t>
  </si>
  <si>
    <t>Download the AV Café dataset</t>
  </si>
  <si>
    <t>Check what the parameters are in AMI</t>
  </si>
  <si>
    <t>Check what the parameters are in AV Café</t>
  </si>
  <si>
    <t>Revisit our main research question</t>
  </si>
  <si>
    <t>Develop a summary mindmap</t>
  </si>
  <si>
    <t>Understanding the Scope</t>
  </si>
  <si>
    <t>Designing the methodology</t>
  </si>
  <si>
    <t>Analyze the data</t>
  </si>
  <si>
    <t>Establish the research question:  What keywords in a meeting transcript grab gaze attention?</t>
  </si>
  <si>
    <t>Review prior research on spontaneous eyeblink rate (SEBR) and its relevance to attention.</t>
  </si>
  <si>
    <t>Summarize findings on gaze behavior in conversations (turn-taking, speaker roles).</t>
  </si>
  <si>
    <t>Investigate how gaze shifts relate to listener engagement and disengagement.</t>
  </si>
  <si>
    <t>Explore datasets like AMI Corpus and AV Cafe for suitability.</t>
  </si>
  <si>
    <t>Develop hypotheses on keywords influencing gaze shifts.</t>
  </si>
  <si>
    <t>Select a suitable dataset (e.g., AMI Corpus, AV Cafe).</t>
  </si>
  <si>
    <t>Identify scenarios with single and multiple listeners for analysis.</t>
  </si>
  <si>
    <t>Define gaze metrics: fixation duration, saccade frequency, and direction.</t>
  </si>
  <si>
    <t>Annotate transcripts with keywords and emotional attributes.</t>
  </si>
  <si>
    <t>Plan for emotion and valence integration into the analysis.</t>
  </si>
  <si>
    <t>Design comparative studies across topics (e.g., politics vs. economics).</t>
  </si>
  <si>
    <t>Establish metrics for evaluating attention shifts (e.g., percentage of listeners shifting gaze).</t>
  </si>
  <si>
    <t>Define a validation method for findings (e.g., cross-dataset comparison).</t>
  </si>
  <si>
    <t>Extract gaze-related data from chosen datasets.</t>
  </si>
  <si>
    <t>Synchronize transcription and gaze recordings using timestamps.</t>
  </si>
  <si>
    <t>Clean datasets to remove noisy or irrelevant data.</t>
  </si>
  <si>
    <t>Tag keywords by type (e.g., conjunctions, task-related, emotional).</t>
  </si>
  <si>
    <t>Annotate emotional features (valence, arousal) where available.</t>
  </si>
  <si>
    <t>Train AI model</t>
  </si>
  <si>
    <t>Organize data for single (keep it simple first Mihai advice) and then multi-person scenarios.</t>
  </si>
  <si>
    <t>Annotate gaze events (if in some files with small data not included)</t>
  </si>
  <si>
    <t>Pre-process the data</t>
  </si>
  <si>
    <t>Perform statistical analysis on gaze shifts for specific keywords.</t>
  </si>
  <si>
    <t>Compare gaze responses across topics (e.g., politics vs. economics).</t>
  </si>
  <si>
    <t>Evaluate gaze synchronization between speaker and listeners.</t>
  </si>
  <si>
    <t>Explore relationships between emotions (e.g., valence) and gaze.</t>
  </si>
  <si>
    <t>Identify high-impact keywords that consistently draw attention.</t>
  </si>
  <si>
    <t>Cross-validate findings with multiple datasets.</t>
  </si>
  <si>
    <t>Visualize findings with heatmaps of a transcript color coded.</t>
  </si>
  <si>
    <t>Select AI model</t>
  </si>
  <si>
    <t>Review model types: Explore models like Random Forest, LSTM, Transformers, etc.</t>
  </si>
  <si>
    <t>Evaluate features: Define input features (e.g., keyword type, gaze metrics) and output predictions.</t>
  </si>
  <si>
    <t>Benchmark models: Compare use cases and computational requirements for different models.</t>
  </si>
  <si>
    <t>Select models for testing: Choose 2–3 candidate models to experiment with.</t>
  </si>
  <si>
    <t>Identify preprocessing requirements: Feature scaling or embedding generation if required.</t>
  </si>
  <si>
    <t>Train the model: Use training data and optimize using hyperparameter tuning.</t>
  </si>
  <si>
    <t>Validate model: Evaluate performance using metrics like accuracy, F1-Score, AUC-ROC, etc.</t>
  </si>
  <si>
    <t>Analyze errors: Identify patterns in misclassified predictions and adjust features or preprocessing.</t>
  </si>
  <si>
    <t>Iterate and refine: Incorporate feedback from validation to improve the model.</t>
  </si>
  <si>
    <t>Save the trained model: Save configurations and document the training process.</t>
  </si>
  <si>
    <t>Reiterate for AvCafe</t>
  </si>
  <si>
    <t>Prepare training data for AMI Corpus: Split data into training, validation, and test sets (e.g., 70%-20%-10%).</t>
  </si>
  <si>
    <t>Predict with AI model</t>
  </si>
  <si>
    <t>Apply the model to new transcripts and gaze data.</t>
  </si>
  <si>
    <t>Predict attention shifts for specific keywords and topics.</t>
  </si>
  <si>
    <t>Compare predictions to actual gaze behaviors from datasets.</t>
  </si>
  <si>
    <t>Use results to refine keyword annotations.</t>
  </si>
  <si>
    <t>Explore predictions across different topics and emotional contexts.</t>
  </si>
  <si>
    <t>Check and implement possibilities for fine tuning depending on each person</t>
  </si>
  <si>
    <t>Organize all research findings into one place.</t>
  </si>
  <si>
    <t>Create a basic outline for the thesis (e.g., Introduction, Methodology, Results).</t>
  </si>
  <si>
    <t>Summarize results with simple tables and graphs.</t>
  </si>
  <si>
    <t>Proofread and edit the entire thesis for clarity and grammar.</t>
  </si>
  <si>
    <t>Add extra materials (e.g., raw data, code, graphs) in an appendix.</t>
  </si>
  <si>
    <t>Create a bibliography using citation tools like Zotero.</t>
  </si>
  <si>
    <t>Write an introduction explaining the problem and our research goals.</t>
  </si>
  <si>
    <t>Describe our methods: how we processed data, analyzed it, and trained models.</t>
  </si>
  <si>
    <t>Discuss what our results mean and how they compare to other studies.</t>
  </si>
  <si>
    <t>Write a conclusion summarizing our work and suggest next steps.</t>
  </si>
  <si>
    <t>Keep a log of all our experiments and their outcomes.</t>
  </si>
  <si>
    <t>Use version control (e.g., Google Docs, Git) to track changes in our work.</t>
  </si>
  <si>
    <t>Submit our draft to our supervisor or peers for feedback.</t>
  </si>
  <si>
    <t>Prepare a simple slide presentation for our thesis defense.</t>
  </si>
  <si>
    <t>Write down challenges we faced and how we solved them.</t>
  </si>
  <si>
    <t>Save our final data, models, and code in a secure folder or repository.</t>
  </si>
  <si>
    <t>Statuses</t>
  </si>
  <si>
    <t>Not started</t>
  </si>
  <si>
    <t>In progress</t>
  </si>
  <si>
    <t>Blocked</t>
  </si>
  <si>
    <t>Complete</t>
  </si>
  <si>
    <t>Documentation</t>
  </si>
  <si>
    <t>Tasks</t>
  </si>
  <si>
    <t>Literature Review</t>
  </si>
  <si>
    <t>Data preprocess</t>
  </si>
  <si>
    <t>Data analysis</t>
  </si>
  <si>
    <t>AI model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</si>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</sst>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C5BC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5" fontId="0" fillId="2" borderId="0" xfId="0" applyNumberFormat="1" applyFill="1" applyAlignment="1">
      <alignment textRotation="90"/>
    </xf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CC5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zoomScale="60" zoomScaleNormal="60" workbookViewId="0">
      <selection activeCell="A12" sqref="A12"/>
    </sheetView>
  </sheetViews>
  <sheetFormatPr defaultRowHeight="15" x14ac:dyDescent="0.25"/>
  <cols>
    <col min="1" max="1" width="16.28515625" customWidth="1"/>
    <col min="2" max="2" width="12.85546875" customWidth="1"/>
    <col min="3" max="3" width="90.85546875" bestFit="1" customWidth="1"/>
    <col min="4" max="4" width="12.28515625" bestFit="1" customWidth="1"/>
    <col min="5" max="6" width="12" bestFit="1" customWidth="1"/>
    <col min="7" max="7" width="8.85546875" customWidth="1"/>
    <col min="8" max="8" width="12.7109375" bestFit="1" customWidth="1"/>
    <col min="9" max="51" width="3.7109375" bestFit="1" customWidth="1"/>
    <col min="52" max="52" width="3.7109375" style="5" bestFit="1" customWidth="1"/>
    <col min="53" max="75" width="3.7109375" bestFit="1" customWidth="1"/>
  </cols>
  <sheetData>
    <row r="1" spans="1:52" x14ac:dyDescent="0.25">
      <c r="A1" t="s">
        <v>0</v>
      </c>
      <c r="B1" s="1">
        <v>45562</v>
      </c>
      <c r="J1" s="11">
        <v>2024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>
        <v>2025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</row>
    <row r="2" spans="1:52" x14ac:dyDescent="0.25">
      <c r="A2" t="s">
        <v>1</v>
      </c>
      <c r="B2" t="s">
        <v>2</v>
      </c>
      <c r="I2" s="6"/>
      <c r="J2" s="12">
        <f>J3</f>
        <v>45569</v>
      </c>
      <c r="K2" s="12"/>
      <c r="L2" s="12"/>
      <c r="M2" s="12"/>
      <c r="N2" s="12">
        <f>O3</f>
        <v>45604</v>
      </c>
      <c r="O2" s="12"/>
      <c r="P2" s="12"/>
      <c r="Q2" s="12"/>
      <c r="R2" s="12"/>
      <c r="S2" s="12">
        <f>T3</f>
        <v>45639</v>
      </c>
      <c r="T2" s="12"/>
      <c r="U2" s="12"/>
      <c r="V2" s="12"/>
      <c r="W2" s="12">
        <f>Y3</f>
        <v>45674</v>
      </c>
      <c r="X2" s="12"/>
      <c r="Y2" s="12"/>
      <c r="Z2" s="12"/>
      <c r="AA2" s="12"/>
      <c r="AB2" s="12">
        <f>AB3</f>
        <v>45695</v>
      </c>
      <c r="AC2" s="12"/>
      <c r="AD2" s="12"/>
      <c r="AE2" s="12"/>
      <c r="AF2" s="12">
        <f>AG3</f>
        <v>45730</v>
      </c>
      <c r="AG2" s="12"/>
      <c r="AH2" s="12"/>
      <c r="AI2" s="12"/>
      <c r="AJ2" s="12">
        <f>AK3</f>
        <v>45758</v>
      </c>
      <c r="AK2" s="12"/>
      <c r="AL2" s="12"/>
      <c r="AM2" s="12"/>
      <c r="AN2" s="12">
        <f>AO3</f>
        <v>45786</v>
      </c>
      <c r="AO2" s="12"/>
      <c r="AP2" s="12"/>
      <c r="AQ2" s="12"/>
      <c r="AR2" s="12"/>
      <c r="AS2" s="12">
        <f>AT3</f>
        <v>45821</v>
      </c>
      <c r="AT2" s="12"/>
      <c r="AU2" s="12"/>
      <c r="AV2" s="12"/>
      <c r="AW2" s="12">
        <f>AX3</f>
        <v>45849</v>
      </c>
      <c r="AX2" s="12"/>
      <c r="AY2" s="12"/>
      <c r="AZ2" s="12"/>
    </row>
    <row r="3" spans="1:52" s="3" customFormat="1" ht="69" customHeight="1" x14ac:dyDescent="0.25">
      <c r="A3"/>
      <c r="B3"/>
      <c r="C3"/>
      <c r="D3"/>
      <c r="E3"/>
      <c r="F3"/>
      <c r="G3"/>
      <c r="H3"/>
      <c r="I3" s="2">
        <f>B1</f>
        <v>45562</v>
      </c>
      <c r="J3" s="2">
        <f>I3+7</f>
        <v>45569</v>
      </c>
      <c r="K3" s="2">
        <f>J3+7</f>
        <v>45576</v>
      </c>
      <c r="L3" s="2">
        <f t="shared" ref="L3:AZ3" si="0">K3+7</f>
        <v>45583</v>
      </c>
      <c r="M3" s="2">
        <f t="shared" si="0"/>
        <v>45590</v>
      </c>
      <c r="N3" s="2">
        <f t="shared" si="0"/>
        <v>45597</v>
      </c>
      <c r="O3" s="2">
        <f t="shared" si="0"/>
        <v>45604</v>
      </c>
      <c r="P3" s="2">
        <f t="shared" si="0"/>
        <v>45611</v>
      </c>
      <c r="Q3" s="2">
        <f t="shared" si="0"/>
        <v>45618</v>
      </c>
      <c r="R3" s="2">
        <f t="shared" si="0"/>
        <v>45625</v>
      </c>
      <c r="S3" s="2">
        <f t="shared" si="0"/>
        <v>45632</v>
      </c>
      <c r="T3" s="2">
        <f t="shared" si="0"/>
        <v>45639</v>
      </c>
      <c r="U3" s="2">
        <f t="shared" si="0"/>
        <v>45646</v>
      </c>
      <c r="V3" s="2">
        <f t="shared" si="0"/>
        <v>45653</v>
      </c>
      <c r="W3" s="2">
        <f t="shared" si="0"/>
        <v>45660</v>
      </c>
      <c r="X3" s="2">
        <f t="shared" si="0"/>
        <v>45667</v>
      </c>
      <c r="Y3" s="2">
        <f t="shared" si="0"/>
        <v>45674</v>
      </c>
      <c r="Z3" s="2">
        <f t="shared" si="0"/>
        <v>45681</v>
      </c>
      <c r="AA3" s="2">
        <f t="shared" si="0"/>
        <v>45688</v>
      </c>
      <c r="AB3" s="2">
        <f t="shared" si="0"/>
        <v>45695</v>
      </c>
      <c r="AC3" s="2">
        <f t="shared" si="0"/>
        <v>45702</v>
      </c>
      <c r="AD3" s="2">
        <f t="shared" si="0"/>
        <v>45709</v>
      </c>
      <c r="AE3" s="2">
        <f t="shared" si="0"/>
        <v>45716</v>
      </c>
      <c r="AF3" s="2">
        <f t="shared" si="0"/>
        <v>45723</v>
      </c>
      <c r="AG3" s="2">
        <f t="shared" si="0"/>
        <v>45730</v>
      </c>
      <c r="AH3" s="2">
        <f t="shared" si="0"/>
        <v>45737</v>
      </c>
      <c r="AI3" s="2">
        <f t="shared" si="0"/>
        <v>45744</v>
      </c>
      <c r="AJ3" s="2">
        <f t="shared" si="0"/>
        <v>45751</v>
      </c>
      <c r="AK3" s="2">
        <f t="shared" si="0"/>
        <v>45758</v>
      </c>
      <c r="AL3" s="2">
        <f t="shared" si="0"/>
        <v>45765</v>
      </c>
      <c r="AM3" s="2">
        <f t="shared" si="0"/>
        <v>45772</v>
      </c>
      <c r="AN3" s="2">
        <f t="shared" si="0"/>
        <v>45779</v>
      </c>
      <c r="AO3" s="2">
        <f t="shared" si="0"/>
        <v>45786</v>
      </c>
      <c r="AP3" s="2">
        <f t="shared" si="0"/>
        <v>45793</v>
      </c>
      <c r="AQ3" s="2">
        <f t="shared" si="0"/>
        <v>45800</v>
      </c>
      <c r="AR3" s="2">
        <f t="shared" si="0"/>
        <v>45807</v>
      </c>
      <c r="AS3" s="2">
        <f t="shared" si="0"/>
        <v>45814</v>
      </c>
      <c r="AT3" s="2">
        <f t="shared" si="0"/>
        <v>45821</v>
      </c>
      <c r="AU3" s="2">
        <f t="shared" si="0"/>
        <v>45828</v>
      </c>
      <c r="AV3" s="2">
        <f t="shared" si="0"/>
        <v>45835</v>
      </c>
      <c r="AW3" s="2">
        <f t="shared" si="0"/>
        <v>45842</v>
      </c>
      <c r="AX3" s="2">
        <f t="shared" si="0"/>
        <v>45849</v>
      </c>
      <c r="AY3" s="2">
        <f t="shared" si="0"/>
        <v>45856</v>
      </c>
      <c r="AZ3" s="4">
        <f t="shared" si="0"/>
        <v>45863</v>
      </c>
    </row>
    <row r="4" spans="1:52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52" x14ac:dyDescent="0.25">
      <c r="B5">
        <v>1</v>
      </c>
      <c r="C5" s="7" t="s">
        <v>23</v>
      </c>
      <c r="E5" s="10">
        <v>45562</v>
      </c>
      <c r="F5" s="10">
        <f t="shared" ref="F5:F36" si="1">E5+G5</f>
        <v>45565</v>
      </c>
      <c r="G5">
        <v>3</v>
      </c>
      <c r="H5" t="s">
        <v>96</v>
      </c>
      <c r="AZ5"/>
    </row>
    <row r="6" spans="1:52" x14ac:dyDescent="0.25">
      <c r="B6">
        <v>2</v>
      </c>
      <c r="C6" t="s">
        <v>10</v>
      </c>
      <c r="E6" s="10">
        <v>45563</v>
      </c>
      <c r="F6" s="10">
        <f t="shared" si="1"/>
        <v>45568</v>
      </c>
      <c r="G6">
        <v>5</v>
      </c>
      <c r="H6" t="s">
        <v>96</v>
      </c>
      <c r="AZ6"/>
    </row>
    <row r="7" spans="1:52" x14ac:dyDescent="0.25">
      <c r="B7">
        <v>3</v>
      </c>
      <c r="C7" t="s">
        <v>11</v>
      </c>
      <c r="E7" s="10">
        <v>45565</v>
      </c>
      <c r="F7" s="10">
        <f t="shared" si="1"/>
        <v>45576</v>
      </c>
      <c r="G7">
        <v>11</v>
      </c>
      <c r="H7" t="s">
        <v>96</v>
      </c>
      <c r="AZ7"/>
    </row>
    <row r="8" spans="1:52" x14ac:dyDescent="0.25">
      <c r="B8">
        <v>4</v>
      </c>
      <c r="C8" t="s">
        <v>12</v>
      </c>
      <c r="E8" s="10">
        <v>45569</v>
      </c>
      <c r="F8" s="10">
        <f t="shared" si="1"/>
        <v>45571</v>
      </c>
      <c r="G8">
        <v>2</v>
      </c>
      <c r="H8" t="s">
        <v>96</v>
      </c>
      <c r="AZ8"/>
    </row>
    <row r="9" spans="1:52" x14ac:dyDescent="0.25">
      <c r="B9">
        <v>5</v>
      </c>
      <c r="C9" t="s">
        <v>13</v>
      </c>
      <c r="E9" s="10">
        <v>45570</v>
      </c>
      <c r="F9" s="10">
        <f t="shared" si="1"/>
        <v>45579</v>
      </c>
      <c r="G9">
        <v>9</v>
      </c>
      <c r="H9" t="s">
        <v>96</v>
      </c>
      <c r="AZ9"/>
    </row>
    <row r="10" spans="1:52" x14ac:dyDescent="0.25">
      <c r="B10">
        <v>6</v>
      </c>
      <c r="C10" t="s">
        <v>14</v>
      </c>
      <c r="E10" s="10">
        <v>45573</v>
      </c>
      <c r="F10" s="10">
        <f t="shared" si="1"/>
        <v>45589</v>
      </c>
      <c r="G10">
        <v>16</v>
      </c>
      <c r="H10" t="s">
        <v>96</v>
      </c>
      <c r="AZ10"/>
    </row>
    <row r="11" spans="1:52" x14ac:dyDescent="0.25">
      <c r="B11">
        <v>7</v>
      </c>
      <c r="C11" t="s">
        <v>15</v>
      </c>
      <c r="E11" s="10">
        <v>45579</v>
      </c>
      <c r="F11" s="10">
        <f t="shared" si="1"/>
        <v>45583</v>
      </c>
      <c r="G11">
        <v>4</v>
      </c>
      <c r="H11" t="s">
        <v>96</v>
      </c>
      <c r="AZ11"/>
    </row>
    <row r="12" spans="1:52" x14ac:dyDescent="0.25">
      <c r="B12">
        <v>8</v>
      </c>
      <c r="C12" t="s">
        <v>16</v>
      </c>
      <c r="E12" s="10">
        <v>45581</v>
      </c>
      <c r="F12" s="10">
        <f t="shared" si="1"/>
        <v>45589</v>
      </c>
      <c r="G12">
        <v>8</v>
      </c>
      <c r="H12" t="s">
        <v>96</v>
      </c>
      <c r="AZ12"/>
    </row>
    <row r="13" spans="1:52" x14ac:dyDescent="0.25">
      <c r="B13">
        <v>9</v>
      </c>
      <c r="C13" t="s">
        <v>17</v>
      </c>
      <c r="E13" s="10">
        <v>45584</v>
      </c>
      <c r="F13" s="10">
        <f t="shared" si="1"/>
        <v>45602</v>
      </c>
      <c r="G13">
        <v>18</v>
      </c>
      <c r="H13" t="s">
        <v>94</v>
      </c>
      <c r="AZ13"/>
    </row>
    <row r="14" spans="1:52" x14ac:dyDescent="0.25">
      <c r="B14">
        <v>10</v>
      </c>
      <c r="C14" t="s">
        <v>18</v>
      </c>
      <c r="E14" s="10">
        <v>45591</v>
      </c>
      <c r="F14" s="10">
        <f t="shared" si="1"/>
        <v>45594</v>
      </c>
      <c r="G14">
        <v>3</v>
      </c>
      <c r="H14" t="s">
        <v>95</v>
      </c>
      <c r="AZ14"/>
    </row>
    <row r="15" spans="1:52" x14ac:dyDescent="0.25">
      <c r="B15">
        <v>11</v>
      </c>
      <c r="C15" t="s">
        <v>19</v>
      </c>
      <c r="E15" s="10">
        <v>45592</v>
      </c>
      <c r="F15" s="10">
        <f t="shared" si="1"/>
        <v>45600</v>
      </c>
      <c r="G15">
        <v>8</v>
      </c>
      <c r="H15" t="s">
        <v>96</v>
      </c>
      <c r="AZ15"/>
    </row>
    <row r="16" spans="1:52" x14ac:dyDescent="0.25">
      <c r="B16">
        <v>12</v>
      </c>
      <c r="C16" t="s">
        <v>20</v>
      </c>
      <c r="E16" s="10">
        <v>45595</v>
      </c>
      <c r="F16" s="10">
        <f t="shared" si="1"/>
        <v>45606</v>
      </c>
      <c r="G16">
        <v>11</v>
      </c>
      <c r="H16" t="s">
        <v>96</v>
      </c>
      <c r="AZ16"/>
    </row>
    <row r="17" spans="2:52" x14ac:dyDescent="0.25">
      <c r="B17">
        <v>13</v>
      </c>
      <c r="C17" t="s">
        <v>21</v>
      </c>
      <c r="E17" s="10">
        <v>45599</v>
      </c>
      <c r="F17" s="10">
        <f t="shared" si="1"/>
        <v>45601</v>
      </c>
      <c r="G17">
        <v>2</v>
      </c>
      <c r="H17" t="s">
        <v>96</v>
      </c>
      <c r="AZ17"/>
    </row>
    <row r="18" spans="2:52" x14ac:dyDescent="0.25">
      <c r="B18">
        <v>14</v>
      </c>
      <c r="C18" t="s">
        <v>22</v>
      </c>
      <c r="E18" s="10">
        <v>45600</v>
      </c>
      <c r="F18" s="10">
        <f t="shared" si="1"/>
        <v>45605</v>
      </c>
      <c r="G18">
        <v>5</v>
      </c>
      <c r="H18" t="s">
        <v>94</v>
      </c>
      <c r="AZ18"/>
    </row>
    <row r="19" spans="2:52" x14ac:dyDescent="0.25">
      <c r="B19">
        <v>15</v>
      </c>
      <c r="C19" t="s">
        <v>26</v>
      </c>
      <c r="E19" s="10">
        <v>45602</v>
      </c>
      <c r="F19" s="10">
        <f t="shared" si="1"/>
        <v>45621</v>
      </c>
      <c r="G19">
        <v>19</v>
      </c>
      <c r="H19" t="s">
        <v>96</v>
      </c>
      <c r="AZ19"/>
    </row>
    <row r="20" spans="2:52" x14ac:dyDescent="0.25">
      <c r="B20">
        <v>16</v>
      </c>
      <c r="C20" t="s">
        <v>27</v>
      </c>
      <c r="E20" s="10">
        <v>45609</v>
      </c>
      <c r="F20" s="10">
        <f t="shared" si="1"/>
        <v>45613</v>
      </c>
      <c r="G20">
        <v>4</v>
      </c>
      <c r="H20" t="s">
        <v>96</v>
      </c>
      <c r="AZ20"/>
    </row>
    <row r="21" spans="2:52" x14ac:dyDescent="0.25">
      <c r="B21">
        <v>17</v>
      </c>
      <c r="C21" t="s">
        <v>28</v>
      </c>
      <c r="E21" s="10">
        <v>45611</v>
      </c>
      <c r="F21" s="10">
        <f t="shared" si="1"/>
        <v>45616</v>
      </c>
      <c r="G21">
        <v>5</v>
      </c>
      <c r="H21" t="s">
        <v>93</v>
      </c>
      <c r="AZ21"/>
    </row>
    <row r="22" spans="2:52" x14ac:dyDescent="0.25">
      <c r="B22">
        <v>18</v>
      </c>
      <c r="C22" t="s">
        <v>29</v>
      </c>
      <c r="E22" s="10">
        <v>45613</v>
      </c>
      <c r="F22" s="10">
        <f t="shared" si="1"/>
        <v>45630</v>
      </c>
      <c r="G22">
        <v>17</v>
      </c>
      <c r="H22" t="s">
        <v>96</v>
      </c>
      <c r="AZ22"/>
    </row>
    <row r="23" spans="2:52" x14ac:dyDescent="0.25">
      <c r="B23">
        <v>19</v>
      </c>
      <c r="C23" t="s">
        <v>30</v>
      </c>
      <c r="E23" s="10">
        <v>45620</v>
      </c>
      <c r="F23" s="10">
        <f t="shared" si="1"/>
        <v>45622</v>
      </c>
      <c r="G23">
        <v>2</v>
      </c>
      <c r="H23" t="s">
        <v>96</v>
      </c>
      <c r="AZ23"/>
    </row>
    <row r="24" spans="2:52" x14ac:dyDescent="0.25">
      <c r="B24">
        <v>20</v>
      </c>
      <c r="C24" t="s">
        <v>31</v>
      </c>
      <c r="E24" s="10">
        <v>45621</v>
      </c>
      <c r="F24" s="10">
        <f t="shared" si="1"/>
        <v>45627</v>
      </c>
      <c r="G24">
        <v>6</v>
      </c>
      <c r="H24" t="s">
        <v>96</v>
      </c>
      <c r="AZ24"/>
    </row>
    <row r="25" spans="2:52" x14ac:dyDescent="0.25">
      <c r="B25">
        <v>21</v>
      </c>
      <c r="C25" s="7" t="s">
        <v>24</v>
      </c>
      <c r="E25" s="10">
        <v>45623</v>
      </c>
      <c r="F25" s="10">
        <f t="shared" si="1"/>
        <v>45640</v>
      </c>
      <c r="G25">
        <v>17</v>
      </c>
      <c r="H25" t="s">
        <v>96</v>
      </c>
      <c r="AZ25"/>
    </row>
    <row r="26" spans="2:52" x14ac:dyDescent="0.25">
      <c r="B26">
        <v>22</v>
      </c>
      <c r="C26" s="8" t="s">
        <v>32</v>
      </c>
      <c r="E26" s="10">
        <v>45630</v>
      </c>
      <c r="F26" s="10">
        <f t="shared" si="1"/>
        <v>45633</v>
      </c>
      <c r="G26">
        <v>3</v>
      </c>
      <c r="H26" t="s">
        <v>96</v>
      </c>
      <c r="AZ26"/>
    </row>
    <row r="27" spans="2:52" x14ac:dyDescent="0.25">
      <c r="B27">
        <v>23</v>
      </c>
      <c r="C27" s="8" t="s">
        <v>33</v>
      </c>
      <c r="E27" s="10">
        <v>45631</v>
      </c>
      <c r="F27" s="10">
        <f t="shared" si="1"/>
        <v>45640</v>
      </c>
      <c r="G27">
        <v>9</v>
      </c>
      <c r="H27" t="s">
        <v>96</v>
      </c>
      <c r="AZ27"/>
    </row>
    <row r="28" spans="2:52" x14ac:dyDescent="0.25">
      <c r="B28">
        <v>24</v>
      </c>
      <c r="C28" s="8" t="s">
        <v>34</v>
      </c>
      <c r="E28" s="10">
        <v>45634</v>
      </c>
      <c r="F28" s="10">
        <f t="shared" si="1"/>
        <v>45653</v>
      </c>
      <c r="G28">
        <v>19</v>
      </c>
      <c r="H28" t="s">
        <v>96</v>
      </c>
      <c r="AZ28"/>
    </row>
    <row r="29" spans="2:52" x14ac:dyDescent="0.25">
      <c r="B29">
        <v>25</v>
      </c>
      <c r="C29" s="8" t="s">
        <v>35</v>
      </c>
      <c r="E29" s="10">
        <v>45641</v>
      </c>
      <c r="F29" s="10">
        <f t="shared" si="1"/>
        <v>45645</v>
      </c>
      <c r="G29">
        <v>4</v>
      </c>
      <c r="H29" t="s">
        <v>96</v>
      </c>
      <c r="AZ29"/>
    </row>
    <row r="30" spans="2:52" x14ac:dyDescent="0.25">
      <c r="B30">
        <v>26</v>
      </c>
      <c r="C30" s="8" t="s">
        <v>36</v>
      </c>
      <c r="E30" s="10">
        <v>45643</v>
      </c>
      <c r="F30" s="10">
        <f t="shared" si="1"/>
        <v>45648</v>
      </c>
      <c r="G30">
        <v>5</v>
      </c>
      <c r="H30" t="s">
        <v>96</v>
      </c>
      <c r="AZ30"/>
    </row>
    <row r="31" spans="2:52" x14ac:dyDescent="0.25">
      <c r="B31">
        <v>27</v>
      </c>
      <c r="C31" s="8" t="s">
        <v>37</v>
      </c>
      <c r="E31" s="10">
        <v>45645</v>
      </c>
      <c r="F31" s="10">
        <f t="shared" si="1"/>
        <v>45661</v>
      </c>
      <c r="G31">
        <v>16</v>
      </c>
      <c r="H31" t="s">
        <v>96</v>
      </c>
      <c r="AZ31"/>
    </row>
    <row r="32" spans="2:52" x14ac:dyDescent="0.25">
      <c r="B32">
        <v>28</v>
      </c>
      <c r="C32" s="8" t="s">
        <v>38</v>
      </c>
      <c r="E32" s="10">
        <v>45651</v>
      </c>
      <c r="F32" s="10">
        <f t="shared" si="1"/>
        <v>45654</v>
      </c>
      <c r="G32">
        <v>3</v>
      </c>
      <c r="H32" t="s">
        <v>96</v>
      </c>
      <c r="AZ32"/>
    </row>
    <row r="33" spans="2:52" x14ac:dyDescent="0.25">
      <c r="B33">
        <v>29</v>
      </c>
      <c r="C33" s="8" t="s">
        <v>39</v>
      </c>
      <c r="E33" s="10">
        <v>45652</v>
      </c>
      <c r="F33" s="10">
        <f t="shared" si="1"/>
        <v>45658</v>
      </c>
      <c r="G33">
        <v>6</v>
      </c>
      <c r="AZ33"/>
    </row>
    <row r="34" spans="2:52" x14ac:dyDescent="0.25">
      <c r="B34">
        <v>30</v>
      </c>
      <c r="C34" s="7" t="s">
        <v>48</v>
      </c>
      <c r="E34" s="10">
        <v>45654</v>
      </c>
      <c r="F34" s="10">
        <f t="shared" si="1"/>
        <v>45669</v>
      </c>
      <c r="G34">
        <v>15</v>
      </c>
      <c r="AZ34"/>
    </row>
    <row r="35" spans="2:52" x14ac:dyDescent="0.25">
      <c r="B35">
        <v>31</v>
      </c>
      <c r="C35" s="8" t="s">
        <v>40</v>
      </c>
      <c r="E35" s="10">
        <v>45660</v>
      </c>
      <c r="F35" s="10">
        <f t="shared" si="1"/>
        <v>45663</v>
      </c>
      <c r="G35">
        <v>3</v>
      </c>
      <c r="AZ35"/>
    </row>
    <row r="36" spans="2:52" x14ac:dyDescent="0.25">
      <c r="B36">
        <v>32</v>
      </c>
      <c r="C36" s="8" t="s">
        <v>41</v>
      </c>
      <c r="E36" s="10">
        <v>45661</v>
      </c>
      <c r="F36" s="10">
        <f t="shared" si="1"/>
        <v>45669</v>
      </c>
      <c r="G36">
        <v>8</v>
      </c>
      <c r="AZ36"/>
    </row>
    <row r="37" spans="2:52" x14ac:dyDescent="0.25">
      <c r="B37">
        <v>33</v>
      </c>
      <c r="C37" s="8" t="s">
        <v>42</v>
      </c>
      <c r="E37" s="10">
        <v>45664</v>
      </c>
      <c r="F37" s="10">
        <f t="shared" ref="F37:F68" si="2">E37+G37</f>
        <v>45674</v>
      </c>
      <c r="G37">
        <v>10</v>
      </c>
      <c r="AZ37"/>
    </row>
    <row r="38" spans="2:52" x14ac:dyDescent="0.25">
      <c r="B38">
        <v>34</v>
      </c>
      <c r="C38" s="8" t="s">
        <v>47</v>
      </c>
      <c r="E38" s="10">
        <v>45668</v>
      </c>
      <c r="F38" s="10">
        <f t="shared" si="2"/>
        <v>45671</v>
      </c>
      <c r="G38">
        <v>3</v>
      </c>
      <c r="AZ38"/>
    </row>
    <row r="39" spans="2:52" x14ac:dyDescent="0.25">
      <c r="B39">
        <v>35</v>
      </c>
      <c r="C39" s="8" t="s">
        <v>43</v>
      </c>
      <c r="E39" s="10">
        <v>45669</v>
      </c>
      <c r="F39" s="10">
        <f t="shared" si="2"/>
        <v>45675</v>
      </c>
      <c r="G39">
        <v>6</v>
      </c>
      <c r="AZ39"/>
    </row>
    <row r="40" spans="2:52" x14ac:dyDescent="0.25">
      <c r="B40">
        <v>36</v>
      </c>
      <c r="C40" s="8" t="s">
        <v>44</v>
      </c>
      <c r="E40" s="10">
        <v>45671</v>
      </c>
      <c r="F40" s="10">
        <f t="shared" si="2"/>
        <v>45689</v>
      </c>
      <c r="G40">
        <v>18</v>
      </c>
      <c r="AZ40"/>
    </row>
    <row r="41" spans="2:52" x14ac:dyDescent="0.25">
      <c r="B41">
        <v>37</v>
      </c>
      <c r="C41" s="8" t="s">
        <v>46</v>
      </c>
      <c r="E41" s="10">
        <v>45678</v>
      </c>
      <c r="F41" s="10">
        <f t="shared" si="2"/>
        <v>45682</v>
      </c>
      <c r="G41">
        <v>4</v>
      </c>
      <c r="AZ41"/>
    </row>
    <row r="42" spans="2:52" x14ac:dyDescent="0.25">
      <c r="B42">
        <v>38</v>
      </c>
      <c r="C42" s="9" t="s">
        <v>25</v>
      </c>
      <c r="E42" s="10">
        <v>45680</v>
      </c>
      <c r="F42" s="10">
        <f t="shared" si="2"/>
        <v>45688</v>
      </c>
      <c r="G42">
        <v>8</v>
      </c>
      <c r="AZ42"/>
    </row>
    <row r="43" spans="2:52" x14ac:dyDescent="0.25">
      <c r="B43">
        <v>39</v>
      </c>
      <c r="C43" s="8" t="s">
        <v>49</v>
      </c>
      <c r="E43" s="10">
        <v>45683</v>
      </c>
      <c r="F43" s="10">
        <f t="shared" si="2"/>
        <v>45694</v>
      </c>
      <c r="G43">
        <v>11</v>
      </c>
      <c r="AZ43"/>
    </row>
    <row r="44" spans="2:52" x14ac:dyDescent="0.25">
      <c r="B44">
        <v>40</v>
      </c>
      <c r="C44" s="8" t="s">
        <v>50</v>
      </c>
      <c r="E44" s="10">
        <v>45687</v>
      </c>
      <c r="F44" s="10">
        <f t="shared" si="2"/>
        <v>45690</v>
      </c>
      <c r="G44">
        <v>3</v>
      </c>
      <c r="AZ44"/>
    </row>
    <row r="45" spans="2:52" x14ac:dyDescent="0.25">
      <c r="B45">
        <v>41</v>
      </c>
      <c r="C45" s="8" t="s">
        <v>51</v>
      </c>
      <c r="E45" s="10">
        <v>45688</v>
      </c>
      <c r="F45" s="10">
        <f t="shared" si="2"/>
        <v>45693</v>
      </c>
      <c r="G45">
        <v>5</v>
      </c>
      <c r="AZ45"/>
    </row>
    <row r="46" spans="2:52" x14ac:dyDescent="0.25">
      <c r="B46">
        <v>42</v>
      </c>
      <c r="C46" s="8" t="s">
        <v>52</v>
      </c>
      <c r="E46" s="10">
        <v>45690</v>
      </c>
      <c r="F46" s="10">
        <f t="shared" si="2"/>
        <v>45707</v>
      </c>
      <c r="G46">
        <v>17</v>
      </c>
      <c r="AZ46"/>
    </row>
    <row r="47" spans="2:52" x14ac:dyDescent="0.25">
      <c r="B47">
        <v>43</v>
      </c>
      <c r="C47" s="8" t="s">
        <v>55</v>
      </c>
      <c r="E47" s="10">
        <v>45697</v>
      </c>
      <c r="F47" s="10">
        <f t="shared" si="2"/>
        <v>45699</v>
      </c>
      <c r="G47">
        <v>2</v>
      </c>
      <c r="AZ47"/>
    </row>
    <row r="48" spans="2:52" x14ac:dyDescent="0.25">
      <c r="B48">
        <v>44</v>
      </c>
      <c r="C48" s="8" t="s">
        <v>53</v>
      </c>
      <c r="E48" s="10">
        <v>45698</v>
      </c>
      <c r="F48" s="10">
        <f t="shared" si="2"/>
        <v>45703</v>
      </c>
      <c r="G48">
        <v>5</v>
      </c>
      <c r="AZ48"/>
    </row>
    <row r="49" spans="2:52" x14ac:dyDescent="0.25">
      <c r="B49">
        <v>45</v>
      </c>
      <c r="C49" s="8" t="s">
        <v>54</v>
      </c>
      <c r="E49" s="10">
        <v>45700</v>
      </c>
      <c r="F49" s="10">
        <f t="shared" si="2"/>
        <v>45719</v>
      </c>
      <c r="G49">
        <v>19</v>
      </c>
      <c r="AZ49"/>
    </row>
    <row r="50" spans="2:52" x14ac:dyDescent="0.25">
      <c r="B50">
        <v>46</v>
      </c>
      <c r="C50" s="9" t="s">
        <v>56</v>
      </c>
      <c r="E50" s="10">
        <v>45707</v>
      </c>
      <c r="F50" s="10">
        <f t="shared" si="2"/>
        <v>45709</v>
      </c>
      <c r="G50">
        <v>2</v>
      </c>
      <c r="AZ50"/>
    </row>
    <row r="51" spans="2:52" x14ac:dyDescent="0.25">
      <c r="B51">
        <v>47</v>
      </c>
      <c r="C51" s="8" t="s">
        <v>57</v>
      </c>
      <c r="E51" s="10">
        <v>45708</v>
      </c>
      <c r="F51" s="10">
        <f t="shared" si="2"/>
        <v>45716</v>
      </c>
      <c r="G51">
        <v>8</v>
      </c>
      <c r="AZ51"/>
    </row>
    <row r="52" spans="2:52" x14ac:dyDescent="0.25">
      <c r="B52">
        <v>48</v>
      </c>
      <c r="C52" s="8" t="s">
        <v>58</v>
      </c>
      <c r="E52" s="10">
        <v>45711</v>
      </c>
      <c r="F52" s="10">
        <f t="shared" si="2"/>
        <v>45724</v>
      </c>
      <c r="G52">
        <v>13</v>
      </c>
      <c r="AZ52"/>
    </row>
    <row r="53" spans="2:52" x14ac:dyDescent="0.25">
      <c r="B53">
        <v>49</v>
      </c>
      <c r="C53" s="8" t="s">
        <v>59</v>
      </c>
      <c r="E53" s="10">
        <v>45716</v>
      </c>
      <c r="F53" s="10">
        <f t="shared" si="2"/>
        <v>45718</v>
      </c>
      <c r="G53">
        <v>2</v>
      </c>
      <c r="AZ53"/>
    </row>
    <row r="54" spans="2:52" x14ac:dyDescent="0.25">
      <c r="B54">
        <v>50</v>
      </c>
      <c r="C54" s="8" t="s">
        <v>60</v>
      </c>
      <c r="E54" s="10">
        <v>45717</v>
      </c>
      <c r="F54" s="10">
        <f t="shared" si="2"/>
        <v>45723</v>
      </c>
      <c r="G54">
        <v>6</v>
      </c>
      <c r="AZ54"/>
    </row>
    <row r="55" spans="2:52" x14ac:dyDescent="0.25">
      <c r="B55">
        <v>51</v>
      </c>
      <c r="C55" s="8" t="s">
        <v>61</v>
      </c>
      <c r="E55" s="10">
        <v>45719</v>
      </c>
      <c r="F55" s="10">
        <f t="shared" si="2"/>
        <v>45730</v>
      </c>
      <c r="G55">
        <v>11</v>
      </c>
      <c r="AZ55"/>
    </row>
    <row r="56" spans="2:52" x14ac:dyDescent="0.25">
      <c r="B56">
        <v>52</v>
      </c>
      <c r="C56" s="9" t="s">
        <v>45</v>
      </c>
      <c r="E56" s="10">
        <v>45723</v>
      </c>
      <c r="F56" s="10">
        <f t="shared" si="2"/>
        <v>45727</v>
      </c>
      <c r="G56">
        <v>4</v>
      </c>
      <c r="AZ56"/>
    </row>
    <row r="57" spans="2:52" ht="30" x14ac:dyDescent="0.25">
      <c r="B57">
        <v>53</v>
      </c>
      <c r="C57" s="8" t="s">
        <v>68</v>
      </c>
      <c r="E57" s="10">
        <v>45725</v>
      </c>
      <c r="F57" s="10">
        <f t="shared" si="2"/>
        <v>45731</v>
      </c>
      <c r="G57">
        <v>6</v>
      </c>
      <c r="AZ57"/>
    </row>
    <row r="58" spans="2:52" x14ac:dyDescent="0.25">
      <c r="B58">
        <v>54</v>
      </c>
      <c r="C58" s="8" t="s">
        <v>62</v>
      </c>
      <c r="E58" s="10">
        <v>45727</v>
      </c>
      <c r="F58" s="10">
        <f t="shared" si="2"/>
        <v>45737</v>
      </c>
      <c r="G58">
        <v>10</v>
      </c>
      <c r="AZ58"/>
    </row>
    <row r="59" spans="2:52" x14ac:dyDescent="0.25">
      <c r="B59">
        <v>55</v>
      </c>
      <c r="C59" s="8" t="s">
        <v>63</v>
      </c>
      <c r="E59" s="10">
        <v>45731</v>
      </c>
      <c r="F59" s="10">
        <f t="shared" si="2"/>
        <v>45735</v>
      </c>
      <c r="G59">
        <v>4</v>
      </c>
      <c r="AZ59"/>
    </row>
    <row r="60" spans="2:52" x14ac:dyDescent="0.25">
      <c r="B60">
        <v>56</v>
      </c>
      <c r="C60" s="8" t="s">
        <v>64</v>
      </c>
      <c r="E60" s="10">
        <v>45733</v>
      </c>
      <c r="F60" s="10">
        <f t="shared" si="2"/>
        <v>45742</v>
      </c>
      <c r="G60">
        <v>9</v>
      </c>
      <c r="AZ60"/>
    </row>
    <row r="61" spans="2:52" x14ac:dyDescent="0.25">
      <c r="B61">
        <v>57</v>
      </c>
      <c r="C61" s="8" t="s">
        <v>65</v>
      </c>
      <c r="E61" s="10">
        <v>45736</v>
      </c>
      <c r="F61" s="10">
        <f t="shared" si="2"/>
        <v>45746</v>
      </c>
      <c r="G61">
        <v>10</v>
      </c>
      <c r="AZ61"/>
    </row>
    <row r="62" spans="2:52" x14ac:dyDescent="0.25">
      <c r="B62">
        <v>58</v>
      </c>
      <c r="C62" s="8" t="s">
        <v>66</v>
      </c>
      <c r="E62" s="10">
        <v>45740</v>
      </c>
      <c r="F62" s="10">
        <f t="shared" si="2"/>
        <v>45744</v>
      </c>
      <c r="G62">
        <v>4</v>
      </c>
      <c r="AZ62"/>
    </row>
    <row r="63" spans="2:52" x14ac:dyDescent="0.25">
      <c r="B63">
        <v>59</v>
      </c>
      <c r="C63" s="8" t="s">
        <v>67</v>
      </c>
      <c r="E63" s="10">
        <v>45742</v>
      </c>
      <c r="F63" s="10">
        <f t="shared" si="2"/>
        <v>45750</v>
      </c>
      <c r="G63">
        <v>8</v>
      </c>
      <c r="AZ63"/>
    </row>
    <row r="64" spans="2:52" x14ac:dyDescent="0.25">
      <c r="B64">
        <v>60</v>
      </c>
      <c r="C64" s="7" t="s">
        <v>69</v>
      </c>
      <c r="E64" s="10">
        <v>45745</v>
      </c>
      <c r="F64" s="10">
        <f t="shared" si="2"/>
        <v>45763</v>
      </c>
      <c r="G64">
        <v>18</v>
      </c>
      <c r="AZ64"/>
    </row>
    <row r="65" spans="2:52" x14ac:dyDescent="0.25">
      <c r="B65">
        <v>61</v>
      </c>
      <c r="C65" t="s">
        <v>70</v>
      </c>
      <c r="E65" s="10">
        <v>45752</v>
      </c>
      <c r="F65" s="10">
        <f t="shared" si="2"/>
        <v>45754</v>
      </c>
      <c r="G65">
        <v>2</v>
      </c>
      <c r="AZ65"/>
    </row>
    <row r="66" spans="2:52" x14ac:dyDescent="0.25">
      <c r="B66">
        <v>62</v>
      </c>
      <c r="C66" t="s">
        <v>71</v>
      </c>
      <c r="E66" s="10">
        <v>45753</v>
      </c>
      <c r="F66" s="10">
        <f t="shared" si="2"/>
        <v>45759</v>
      </c>
      <c r="G66">
        <v>6</v>
      </c>
      <c r="AZ66"/>
    </row>
    <row r="67" spans="2:52" x14ac:dyDescent="0.25">
      <c r="B67">
        <v>63</v>
      </c>
      <c r="C67" t="s">
        <v>72</v>
      </c>
      <c r="E67" s="10">
        <v>45755</v>
      </c>
      <c r="F67" s="10">
        <f t="shared" si="2"/>
        <v>45769</v>
      </c>
      <c r="G67">
        <v>14</v>
      </c>
      <c r="AZ67"/>
    </row>
    <row r="68" spans="2:52" x14ac:dyDescent="0.25">
      <c r="B68">
        <v>64</v>
      </c>
      <c r="C68" t="s">
        <v>73</v>
      </c>
      <c r="E68" s="10">
        <v>45760</v>
      </c>
      <c r="F68" s="10">
        <f t="shared" si="2"/>
        <v>45762</v>
      </c>
      <c r="G68">
        <v>2</v>
      </c>
      <c r="AZ68"/>
    </row>
    <row r="69" spans="2:52" x14ac:dyDescent="0.25">
      <c r="B69">
        <v>65</v>
      </c>
      <c r="C69" t="s">
        <v>74</v>
      </c>
      <c r="E69" s="10">
        <v>45761</v>
      </c>
      <c r="F69" s="10">
        <f t="shared" ref="F69:F100" si="3">E69+G69</f>
        <v>45768</v>
      </c>
      <c r="G69">
        <v>7</v>
      </c>
      <c r="AZ69"/>
    </row>
    <row r="70" spans="2:52" x14ac:dyDescent="0.25">
      <c r="B70">
        <v>66</v>
      </c>
      <c r="C70" t="s">
        <v>75</v>
      </c>
      <c r="E70" s="10">
        <v>45764</v>
      </c>
      <c r="F70" s="10">
        <f t="shared" si="3"/>
        <v>45775</v>
      </c>
      <c r="G70">
        <v>11</v>
      </c>
      <c r="AZ70"/>
    </row>
    <row r="71" spans="2:52" x14ac:dyDescent="0.25">
      <c r="B71">
        <v>67</v>
      </c>
      <c r="C71" s="8" t="s">
        <v>76</v>
      </c>
      <c r="E71" s="10">
        <v>45768</v>
      </c>
      <c r="F71" s="10">
        <f t="shared" si="3"/>
        <v>45772</v>
      </c>
      <c r="G71">
        <v>4</v>
      </c>
      <c r="AZ71"/>
    </row>
    <row r="72" spans="2:52" x14ac:dyDescent="0.25">
      <c r="B72">
        <v>68</v>
      </c>
      <c r="C72" s="9" t="s">
        <v>97</v>
      </c>
      <c r="E72" s="10">
        <v>45770</v>
      </c>
      <c r="F72" s="10">
        <f t="shared" si="3"/>
        <v>45779</v>
      </c>
      <c r="G72">
        <v>9</v>
      </c>
      <c r="AZ72"/>
    </row>
    <row r="73" spans="2:52" x14ac:dyDescent="0.25">
      <c r="B73">
        <v>69</v>
      </c>
      <c r="C73" s="8" t="s">
        <v>77</v>
      </c>
      <c r="E73" s="10">
        <v>45773</v>
      </c>
      <c r="F73" s="10">
        <f t="shared" si="3"/>
        <v>45789</v>
      </c>
      <c r="G73">
        <v>16</v>
      </c>
      <c r="AZ73"/>
    </row>
    <row r="74" spans="2:52" x14ac:dyDescent="0.25">
      <c r="B74">
        <v>70</v>
      </c>
      <c r="C74" s="8" t="s">
        <v>82</v>
      </c>
      <c r="E74" s="10">
        <v>45779</v>
      </c>
      <c r="F74" s="10">
        <f t="shared" si="3"/>
        <v>45782</v>
      </c>
      <c r="G74">
        <v>3</v>
      </c>
      <c r="AZ74"/>
    </row>
    <row r="75" spans="2:52" x14ac:dyDescent="0.25">
      <c r="B75">
        <v>71</v>
      </c>
      <c r="C75" s="8" t="s">
        <v>83</v>
      </c>
      <c r="E75" s="10">
        <v>45780</v>
      </c>
      <c r="F75" s="10">
        <f t="shared" si="3"/>
        <v>45786</v>
      </c>
      <c r="G75">
        <v>6</v>
      </c>
      <c r="AZ75"/>
    </row>
    <row r="76" spans="2:52" x14ac:dyDescent="0.25">
      <c r="B76">
        <v>72</v>
      </c>
      <c r="C76" s="8" t="s">
        <v>78</v>
      </c>
      <c r="E76" s="10">
        <v>45782</v>
      </c>
      <c r="F76" s="10">
        <f t="shared" si="3"/>
        <v>45792</v>
      </c>
      <c r="G76">
        <v>10</v>
      </c>
      <c r="AZ76"/>
    </row>
    <row r="77" spans="2:52" x14ac:dyDescent="0.25">
      <c r="B77">
        <v>73</v>
      </c>
      <c r="C77" s="8" t="s">
        <v>84</v>
      </c>
      <c r="E77" s="10">
        <v>45786</v>
      </c>
      <c r="F77" s="10">
        <f t="shared" si="3"/>
        <v>45789</v>
      </c>
      <c r="G77">
        <v>3</v>
      </c>
      <c r="AZ77"/>
    </row>
    <row r="78" spans="2:52" x14ac:dyDescent="0.25">
      <c r="B78">
        <v>74</v>
      </c>
      <c r="C78" s="8" t="s">
        <v>85</v>
      </c>
      <c r="E78" s="10">
        <v>45787</v>
      </c>
      <c r="F78" s="10">
        <f t="shared" si="3"/>
        <v>45796</v>
      </c>
      <c r="G78">
        <v>9</v>
      </c>
      <c r="AZ78"/>
    </row>
    <row r="79" spans="2:52" x14ac:dyDescent="0.25">
      <c r="B79">
        <v>75</v>
      </c>
      <c r="C79" s="8" t="s">
        <v>79</v>
      </c>
      <c r="E79" s="10">
        <v>45790</v>
      </c>
      <c r="F79" s="10">
        <f t="shared" si="3"/>
        <v>45806</v>
      </c>
      <c r="G79">
        <v>16</v>
      </c>
      <c r="AZ79"/>
    </row>
    <row r="80" spans="2:52" x14ac:dyDescent="0.25">
      <c r="B80">
        <v>76</v>
      </c>
      <c r="C80" s="8" t="s">
        <v>86</v>
      </c>
      <c r="E80" s="10">
        <v>45796</v>
      </c>
      <c r="F80" s="10">
        <f t="shared" si="3"/>
        <v>45799</v>
      </c>
      <c r="G80">
        <v>3</v>
      </c>
      <c r="AZ80"/>
    </row>
    <row r="81" spans="2:52" x14ac:dyDescent="0.25">
      <c r="B81">
        <v>77</v>
      </c>
      <c r="C81" s="8" t="s">
        <v>87</v>
      </c>
      <c r="E81" s="10">
        <v>45797</v>
      </c>
      <c r="F81" s="10">
        <f t="shared" si="3"/>
        <v>45804</v>
      </c>
      <c r="G81">
        <v>7</v>
      </c>
      <c r="AZ81"/>
    </row>
    <row r="82" spans="2:52" x14ac:dyDescent="0.25">
      <c r="B82">
        <v>78</v>
      </c>
      <c r="C82" s="8" t="s">
        <v>80</v>
      </c>
      <c r="E82" s="10">
        <v>45800</v>
      </c>
      <c r="F82" s="10">
        <f t="shared" si="3"/>
        <v>45819</v>
      </c>
      <c r="G82">
        <v>19</v>
      </c>
      <c r="AZ82"/>
    </row>
    <row r="83" spans="2:52" x14ac:dyDescent="0.25">
      <c r="B83">
        <v>79</v>
      </c>
      <c r="C83" s="8" t="s">
        <v>81</v>
      </c>
      <c r="E83" s="10">
        <v>45807</v>
      </c>
      <c r="F83" s="10">
        <f t="shared" si="3"/>
        <v>45811</v>
      </c>
      <c r="G83">
        <v>4</v>
      </c>
      <c r="AZ83"/>
    </row>
    <row r="84" spans="2:52" x14ac:dyDescent="0.25">
      <c r="B84">
        <v>80</v>
      </c>
      <c r="C84" s="8" t="s">
        <v>88</v>
      </c>
      <c r="E84" s="10">
        <v>45809</v>
      </c>
      <c r="F84" s="10">
        <f t="shared" si="3"/>
        <v>45818</v>
      </c>
      <c r="G84">
        <v>9</v>
      </c>
      <c r="AZ84"/>
    </row>
    <row r="85" spans="2:52" x14ac:dyDescent="0.25">
      <c r="B85">
        <v>81</v>
      </c>
      <c r="C85" s="8" t="s">
        <v>89</v>
      </c>
      <c r="E85" s="10">
        <v>45812</v>
      </c>
      <c r="F85" s="10">
        <f t="shared" si="3"/>
        <v>45828</v>
      </c>
      <c r="G85">
        <v>16</v>
      </c>
      <c r="AZ85"/>
    </row>
    <row r="86" spans="2:52" x14ac:dyDescent="0.25">
      <c r="B86">
        <v>82</v>
      </c>
      <c r="C86" s="8" t="s">
        <v>90</v>
      </c>
      <c r="E86" s="10">
        <v>45818</v>
      </c>
      <c r="F86" s="10">
        <f t="shared" si="3"/>
        <v>45822</v>
      </c>
      <c r="G86">
        <v>4</v>
      </c>
      <c r="AZ86"/>
    </row>
    <row r="87" spans="2:52" x14ac:dyDescent="0.25">
      <c r="B87">
        <v>83</v>
      </c>
      <c r="C87" s="8" t="s">
        <v>91</v>
      </c>
      <c r="E87" s="10">
        <v>45820</v>
      </c>
      <c r="F87" s="10">
        <f t="shared" si="3"/>
        <v>45821</v>
      </c>
      <c r="G87">
        <v>1</v>
      </c>
    </row>
    <row r="91" spans="2:52" x14ac:dyDescent="0.25">
      <c r="B91" t="s">
        <v>92</v>
      </c>
    </row>
    <row r="92" spans="2:52" x14ac:dyDescent="0.25">
      <c r="B92" t="s">
        <v>93</v>
      </c>
    </row>
    <row r="93" spans="2:52" x14ac:dyDescent="0.25">
      <c r="B93" t="s">
        <v>94</v>
      </c>
    </row>
    <row r="94" spans="2:52" x14ac:dyDescent="0.25">
      <c r="B94" t="s">
        <v>95</v>
      </c>
    </row>
    <row r="95" spans="2:52" x14ac:dyDescent="0.25">
      <c r="B95" t="s">
        <v>96</v>
      </c>
    </row>
  </sheetData>
  <mergeCells count="12">
    <mergeCell ref="J1:V1"/>
    <mergeCell ref="W1:AZ1"/>
    <mergeCell ref="AN2:AR2"/>
    <mergeCell ref="W2:AA2"/>
    <mergeCell ref="AB2:AE2"/>
    <mergeCell ref="AF2:AI2"/>
    <mergeCell ref="AJ2:AM2"/>
    <mergeCell ref="AS2:AV2"/>
    <mergeCell ref="AW2:AZ2"/>
    <mergeCell ref="J2:M2"/>
    <mergeCell ref="N2:R2"/>
    <mergeCell ref="S2:V2"/>
  </mergeCells>
  <phoneticPr fontId="1" type="noConversion"/>
  <conditionalFormatting sqref="I5:AZ86">
    <cfRule type="expression" dxfId="4" priority="5">
      <formula>AND(I$3&gt;=$E5,I$3&lt;=$F5)</formula>
    </cfRule>
  </conditionalFormatting>
  <conditionalFormatting sqref="I5:XFD1048576">
    <cfRule type="expression" priority="6">
      <formula>I$3 = (TODAY()-WEEKDAY(TODAY(),2)+1)</formula>
    </cfRule>
  </conditionalFormatting>
  <conditionalFormatting sqref="H5:H32">
    <cfRule type="containsText" dxfId="1" priority="4" operator="containsText" text="Complete">
      <formula>NOT(ISERROR(SEARCH("Complete",H5)))</formula>
    </cfRule>
    <cfRule type="containsText" dxfId="2" priority="3" operator="containsText" text="Not started">
      <formula>NOT(ISERROR(SEARCH("Not started",H5)))</formula>
    </cfRule>
    <cfRule type="containsText" dxfId="3" priority="2" operator="containsText" text="In progress">
      <formula>NOT(ISERROR(SEARCH("In progress",H5)))</formula>
    </cfRule>
    <cfRule type="containsText" dxfId="0" priority="1" operator="containsText" text="Blocked">
      <formula>NOT(ISERROR(SEARCH("Blocked",H5)))</formula>
    </cfRule>
  </conditionalFormatting>
  <dataValidations count="1">
    <dataValidation type="list" allowBlank="1" showInputMessage="1" showErrorMessage="1" sqref="H5:H87" xr:uid="{BC69A77E-FF6A-4D43-9CFD-78E2D36E8101}">
      <formula1>$B$92:$B$95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BCAE-3277-461A-A887-1A6417A363EC}">
  <dimension ref="A1:I7"/>
  <sheetViews>
    <sheetView zoomScale="130" zoomScaleNormal="130" workbookViewId="0">
      <selection sqref="A1:I7"/>
    </sheetView>
  </sheetViews>
  <sheetFormatPr defaultRowHeight="15" x14ac:dyDescent="0.25"/>
  <cols>
    <col min="2" max="2" width="30.42578125" bestFit="1" customWidth="1"/>
  </cols>
  <sheetData>
    <row r="1" spans="1:9" x14ac:dyDescent="0.25">
      <c r="A1" s="14" t="s">
        <v>3</v>
      </c>
      <c r="B1" s="15" t="s">
        <v>98</v>
      </c>
      <c r="C1" s="15" t="s">
        <v>103</v>
      </c>
      <c r="D1" s="15" t="s">
        <v>104</v>
      </c>
      <c r="E1" s="15" t="s">
        <v>105</v>
      </c>
      <c r="F1" s="15" t="s">
        <v>106</v>
      </c>
      <c r="G1" s="15" t="s">
        <v>107</v>
      </c>
      <c r="H1" s="15" t="s">
        <v>108</v>
      </c>
      <c r="I1" s="15" t="s">
        <v>109</v>
      </c>
    </row>
    <row r="2" spans="1:9" x14ac:dyDescent="0.25">
      <c r="A2" s="13">
        <v>1</v>
      </c>
      <c r="B2" t="s">
        <v>99</v>
      </c>
    </row>
    <row r="3" spans="1:9" x14ac:dyDescent="0.25">
      <c r="A3" s="13">
        <v>2</v>
      </c>
      <c r="B3" t="s">
        <v>24</v>
      </c>
    </row>
    <row r="4" spans="1:9" x14ac:dyDescent="0.25">
      <c r="A4" s="13">
        <v>3</v>
      </c>
      <c r="B4" t="s">
        <v>100</v>
      </c>
    </row>
    <row r="5" spans="1:9" x14ac:dyDescent="0.25">
      <c r="A5" s="13">
        <v>4</v>
      </c>
      <c r="B5" t="s">
        <v>101</v>
      </c>
    </row>
    <row r="6" spans="1:9" x14ac:dyDescent="0.25">
      <c r="A6" s="13">
        <v>5</v>
      </c>
      <c r="B6" t="s">
        <v>102</v>
      </c>
    </row>
    <row r="7" spans="1:9" x14ac:dyDescent="0.25">
      <c r="A7" s="13">
        <v>6</v>
      </c>
      <c r="B7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Al Khawand</dc:creator>
  <cp:lastModifiedBy>jimmy.alkhawand@hotmail.com</cp:lastModifiedBy>
  <dcterms:created xsi:type="dcterms:W3CDTF">2015-06-05T18:17:20Z</dcterms:created>
  <dcterms:modified xsi:type="dcterms:W3CDTF">2025-02-07T18:29:14Z</dcterms:modified>
</cp:coreProperties>
</file>