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doi\Dropbox\CalPoly_Dropbox\Japan\2023_Japan\Lectures\Exploration6.2\COMPUTING\"/>
    </mc:Choice>
  </mc:AlternateContent>
  <xr:revisionPtr revIDLastSave="0" documentId="13_ncr:1_{80906840-CB9E-47CE-B9AB-FF31B0AB5AA7}" xr6:coauthVersionLast="47" xr6:coauthVersionMax="47" xr10:uidLastSave="{00000000-0000-0000-0000-000000000000}"/>
  <bookViews>
    <workbookView minimized="1" xWindow="2628" yWindow="5604" windowWidth="5436" windowHeight="3816" xr2:uid="{471A9EA8-B8EA-4C64-83C0-F840F0DBA738}"/>
  </bookViews>
  <sheets>
    <sheet name="MAIN" sheetId="3" r:id="rId1"/>
    <sheet name="BACK" sheetId="2" r:id="rId2"/>
    <sheet name="NOTES" sheetId="4" r:id="rId3"/>
  </sheets>
  <definedNames>
    <definedName name="_xlchart.v1.0" hidden="1">MAIN!$E$2</definedName>
    <definedName name="_xlchart.v1.1" hidden="1">MAIN!$E$3:$E$23</definedName>
    <definedName name="_xlchart.v1.2" hidden="1">MAIN!$F$2</definedName>
    <definedName name="_xlchart.v1.3" hidden="1">MAIN!$F$3:$F$23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3" l="1"/>
  <c r="N3" i="2"/>
  <c r="N4" i="2"/>
  <c r="N5" i="2"/>
  <c r="N6" i="2"/>
  <c r="N7" i="2"/>
  <c r="N8" i="2"/>
  <c r="N9" i="2"/>
  <c r="N10" i="2"/>
  <c r="N11" i="2"/>
  <c r="N12" i="2"/>
  <c r="N13" i="2"/>
  <c r="N14" i="2"/>
  <c r="N15" i="2"/>
  <c r="N16" i="2"/>
  <c r="N17" i="2"/>
  <c r="N18" i="2"/>
  <c r="N19" i="2"/>
  <c r="N20" i="2"/>
  <c r="N21" i="2"/>
  <c r="N22" i="2"/>
  <c r="N2" i="2"/>
  <c r="K3" i="2"/>
  <c r="K4" i="2"/>
  <c r="K5" i="2"/>
  <c r="K6" i="2"/>
  <c r="K7" i="2"/>
  <c r="K8" i="2"/>
  <c r="K9" i="2"/>
  <c r="K10" i="2"/>
  <c r="K11" i="2"/>
  <c r="K12" i="2"/>
  <c r="K13" i="2"/>
  <c r="K14" i="2"/>
  <c r="K15" i="2"/>
  <c r="K16" i="2"/>
  <c r="K17" i="2"/>
  <c r="K18" i="2"/>
  <c r="K19" i="2"/>
  <c r="K20" i="2"/>
  <c r="K2" i="2"/>
  <c r="D41" i="2" l="1"/>
  <c r="D34" i="2"/>
  <c r="D35" i="2"/>
  <c r="D36" i="2"/>
  <c r="D37" i="2"/>
  <c r="D38" i="2"/>
  <c r="D39" i="2"/>
  <c r="D40" i="2"/>
  <c r="D29" i="2"/>
  <c r="D30" i="2"/>
  <c r="D31" i="2"/>
  <c r="D32" i="2"/>
  <c r="D33" i="2"/>
  <c r="D24" i="2"/>
  <c r="D25" i="2"/>
  <c r="D26" i="2"/>
  <c r="D27" i="2"/>
  <c r="D28" i="2"/>
  <c r="D3" i="2"/>
  <c r="D4" i="2"/>
  <c r="D5" i="2"/>
  <c r="D6" i="2"/>
  <c r="D7" i="2"/>
  <c r="D8" i="2"/>
  <c r="D9" i="2"/>
  <c r="D10" i="2"/>
  <c r="D11" i="2"/>
  <c r="D12" i="2"/>
  <c r="D13" i="2"/>
  <c r="D14" i="2"/>
  <c r="D15" i="2"/>
  <c r="D16" i="2"/>
  <c r="D17" i="2"/>
  <c r="D18" i="2"/>
  <c r="D19" i="2"/>
  <c r="D20" i="2"/>
  <c r="D21" i="2"/>
  <c r="D22" i="2"/>
  <c r="D23" i="2"/>
  <c r="D2" i="2"/>
  <c r="E2" i="2" l="1"/>
  <c r="E26" i="2"/>
  <c r="E29" i="2"/>
  <c r="E30" i="2"/>
  <c r="E15" i="2"/>
  <c r="E3" i="2"/>
  <c r="E38" i="2"/>
  <c r="E14" i="2"/>
  <c r="E28" i="2"/>
  <c r="E27" i="2"/>
  <c r="E37" i="2"/>
  <c r="E36" i="2"/>
  <c r="E11" i="2"/>
  <c r="E35" i="2"/>
  <c r="E22" i="2"/>
  <c r="E10" i="2"/>
  <c r="E24" i="2"/>
  <c r="E34" i="2"/>
  <c r="E21" i="2"/>
  <c r="E9" i="2"/>
  <c r="E33" i="2"/>
  <c r="E41" i="2"/>
  <c r="E39" i="2"/>
  <c r="E13" i="2"/>
  <c r="E5" i="2"/>
  <c r="E23" i="2"/>
  <c r="E25" i="2"/>
  <c r="E20" i="2"/>
  <c r="E8" i="2"/>
  <c r="E19" i="2"/>
  <c r="E7" i="2"/>
  <c r="E31" i="2"/>
  <c r="E18" i="2"/>
  <c r="E6" i="2"/>
  <c r="E17" i="2"/>
  <c r="E12" i="2"/>
  <c r="E32" i="2"/>
  <c r="E16" i="2"/>
  <c r="E4" i="2"/>
  <c r="E40" i="2"/>
  <c r="F40" i="2" l="1"/>
  <c r="G40" i="2" s="1"/>
  <c r="H2" i="2"/>
  <c r="F41" i="2"/>
  <c r="G41" i="2" s="1"/>
  <c r="H41" i="2"/>
  <c r="I41" i="2" s="1"/>
  <c r="H40" i="2"/>
  <c r="I40" i="2" s="1"/>
  <c r="F4" i="2"/>
  <c r="G4" i="2" s="1"/>
  <c r="H4" i="2"/>
  <c r="I4" i="2" s="1"/>
  <c r="F8" i="2"/>
  <c r="G8" i="2" s="1"/>
  <c r="H8" i="2"/>
  <c r="I8" i="2" s="1"/>
  <c r="F9" i="2"/>
  <c r="G9" i="2" s="1"/>
  <c r="H9" i="2"/>
  <c r="I9" i="2" s="1"/>
  <c r="F23" i="2"/>
  <c r="G23" i="2" s="1"/>
  <c r="H23" i="2"/>
  <c r="I23" i="2" s="1"/>
  <c r="F3" i="2"/>
  <c r="G3" i="2" s="1"/>
  <c r="H3" i="2"/>
  <c r="I3" i="2" s="1"/>
  <c r="F33" i="2"/>
  <c r="G33" i="2" s="1"/>
  <c r="H33" i="2"/>
  <c r="I33" i="2" s="1"/>
  <c r="F29" i="2"/>
  <c r="G29" i="2" s="1"/>
  <c r="H29" i="2"/>
  <c r="I29" i="2" s="1"/>
  <c r="F12" i="2"/>
  <c r="G12" i="2" s="1"/>
  <c r="H12" i="2"/>
  <c r="I12" i="2" s="1"/>
  <c r="F26" i="2"/>
  <c r="G26" i="2" s="1"/>
  <c r="H26" i="2"/>
  <c r="I26" i="2" s="1"/>
  <c r="F39" i="2"/>
  <c r="G39" i="2" s="1"/>
  <c r="H39" i="2"/>
  <c r="I39" i="2" s="1"/>
  <c r="F15" i="2"/>
  <c r="G15" i="2" s="1"/>
  <c r="H15" i="2"/>
  <c r="I15" i="2" s="1"/>
  <c r="F14" i="2"/>
  <c r="G14" i="2" s="1"/>
  <c r="H14" i="2"/>
  <c r="I14" i="2" s="1"/>
  <c r="F37" i="2"/>
  <c r="G37" i="2" s="1"/>
  <c r="H37" i="2"/>
  <c r="I37" i="2" s="1"/>
  <c r="F19" i="2"/>
  <c r="G19" i="2" s="1"/>
  <c r="H19" i="2"/>
  <c r="I19" i="2" s="1"/>
  <c r="F21" i="2"/>
  <c r="G21" i="2" s="1"/>
  <c r="H21" i="2"/>
  <c r="I21" i="2" s="1"/>
  <c r="F17" i="2"/>
  <c r="G17" i="2" s="1"/>
  <c r="H17" i="2"/>
  <c r="I17" i="2" s="1"/>
  <c r="F7" i="2"/>
  <c r="G7" i="2" s="1"/>
  <c r="H7" i="2"/>
  <c r="I7" i="2" s="1"/>
  <c r="F34" i="2"/>
  <c r="G34" i="2" s="1"/>
  <c r="H34" i="2"/>
  <c r="I34" i="2" s="1"/>
  <c r="F38" i="2"/>
  <c r="G38" i="2" s="1"/>
  <c r="H38" i="2"/>
  <c r="I38" i="2" s="1"/>
  <c r="F13" i="2"/>
  <c r="G13" i="2" s="1"/>
  <c r="H13" i="2"/>
  <c r="I13" i="2" s="1"/>
  <c r="F36" i="2"/>
  <c r="G36" i="2" s="1"/>
  <c r="H36" i="2"/>
  <c r="I36" i="2" s="1"/>
  <c r="F28" i="2"/>
  <c r="G28" i="2" s="1"/>
  <c r="H28" i="2"/>
  <c r="I28" i="2" s="1"/>
  <c r="F25" i="2"/>
  <c r="G25" i="2" s="1"/>
  <c r="H25" i="2"/>
  <c r="I25" i="2" s="1"/>
  <c r="F10" i="2"/>
  <c r="G10" i="2" s="1"/>
  <c r="H10" i="2"/>
  <c r="I10" i="2" s="1"/>
  <c r="F22" i="2"/>
  <c r="G22" i="2" s="1"/>
  <c r="H22" i="2"/>
  <c r="I22" i="2" s="1"/>
  <c r="F24" i="2"/>
  <c r="G24" i="2" s="1"/>
  <c r="H24" i="2"/>
  <c r="I24" i="2" s="1"/>
  <c r="F6" i="2"/>
  <c r="G6" i="2" s="1"/>
  <c r="H6" i="2"/>
  <c r="I6" i="2" s="1"/>
  <c r="F27" i="2"/>
  <c r="G27" i="2" s="1"/>
  <c r="H27" i="2"/>
  <c r="I27" i="2" s="1"/>
  <c r="F5" i="2"/>
  <c r="G5" i="2" s="1"/>
  <c r="H5" i="2"/>
  <c r="I5" i="2" s="1"/>
  <c r="F18" i="2"/>
  <c r="G18" i="2" s="1"/>
  <c r="H18" i="2"/>
  <c r="I18" i="2" s="1"/>
  <c r="F11" i="2"/>
  <c r="G11" i="2" s="1"/>
  <c r="H11" i="2"/>
  <c r="I11" i="2" s="1"/>
  <c r="F32" i="2"/>
  <c r="G32" i="2" s="1"/>
  <c r="H32" i="2"/>
  <c r="I32" i="2" s="1"/>
  <c r="F31" i="2"/>
  <c r="G31" i="2" s="1"/>
  <c r="H31" i="2"/>
  <c r="I31" i="2" s="1"/>
  <c r="F35" i="2"/>
  <c r="G35" i="2" s="1"/>
  <c r="H35" i="2"/>
  <c r="I35" i="2" s="1"/>
  <c r="F16" i="2"/>
  <c r="G16" i="2" s="1"/>
  <c r="H16" i="2"/>
  <c r="I16" i="2" s="1"/>
  <c r="F30" i="2"/>
  <c r="G30" i="2" s="1"/>
  <c r="H30" i="2"/>
  <c r="I30" i="2" s="1"/>
  <c r="F20" i="2"/>
  <c r="G20" i="2" s="1"/>
  <c r="H20" i="2"/>
  <c r="I20" i="2" s="1"/>
  <c r="F2" i="2"/>
  <c r="I2" i="2" l="1"/>
  <c r="O2" i="2" s="1" a="1"/>
  <c r="G2" i="2"/>
  <c r="L2" i="2" s="1" a="1"/>
  <c r="O2" i="2" l="1"/>
  <c r="L2" i="2"/>
  <c r="U2" i="2" l="1" a="1"/>
  <c r="E3" i="3" s="1" a="1"/>
  <c r="E3" i="3" s="1"/>
  <c r="G3" i="3" s="1"/>
  <c r="R2" i="2" a="1"/>
  <c r="F3" i="3" s="1" a="1"/>
  <c r="F3" i="3" s="1"/>
  <c r="H3" i="3" s="1"/>
  <c r="I3" i="3" l="1"/>
  <c r="U2" i="2"/>
  <c r="R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<sst xmlns="http://schemas.openxmlformats.org/spreadsheetml/2006/main" count="110" uniqueCount="22">
  <si>
    <t>Surprise Score</t>
  </si>
  <si>
    <t>RAND</t>
  </si>
  <si>
    <t>GROUP</t>
  </si>
  <si>
    <t>A</t>
  </si>
  <si>
    <t>B</t>
  </si>
  <si>
    <t>SHUFFLE</t>
  </si>
  <si>
    <t>Group 1</t>
  </si>
  <si>
    <t>Group 2</t>
  </si>
  <si>
    <t>SORT 1</t>
  </si>
  <si>
    <t>SORT 2</t>
  </si>
  <si>
    <t>IND 1</t>
  </si>
  <si>
    <t>IND 2</t>
  </si>
  <si>
    <t>RAND1</t>
  </si>
  <si>
    <t>RAND2</t>
  </si>
  <si>
    <t>VOICE</t>
  </si>
  <si>
    <t>SAME</t>
  </si>
  <si>
    <t>DIFF</t>
  </si>
  <si>
    <t>ORIGINAL DATA</t>
  </si>
  <si>
    <t>SHUFFLED DATA</t>
  </si>
  <si>
    <t>DIFF Avg</t>
  </si>
  <si>
    <t>SAME Avg</t>
  </si>
  <si>
    <t>SAME Avg - DIFF Avg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</si>
</sst>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x14ac:knownFonts="1">
    <font>
      <sz val="11"/>
      <color theme="1"/>
      <name val="Calibri"/>
      <family val="2"/>
      <scheme val="minor"/>
    </font>
    <font>
      <sz val="11"/>
      <color rgb="FF9C0006"/>
      <name val="Calibri"/>
      <family val="2"/>
      <scheme val="minor"/>
    </font>
    <font>
      <sz val="11"/>
      <color rgb="FF9C5700"/>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Calibri"/>
      <family val="2"/>
      <scheme val="minor"/>
    </font>
    <font>
      <b/>
      <sz val="11"/>
      <name val="Calibri"/>
      <family val="2"/>
      <scheme val="minor"/>
    </font>
  </fonts>
  <fills count="9">
    <fill>
      <patternFill patternType="none"/>
    </fill>
    <fill>
      <patternFill patternType="gray125"/>
    </fill>
    <fill>
      <patternFill patternType="solid">
        <fgColor rgb="FFFFC7CE"/>
      </patternFill>
    </fill>
    <fill>
      <patternFill patternType="solid">
        <fgColor rgb="FFFFEB9C"/>
      </patternFill>
    </fill>
    <fill>
      <patternFill patternType="solid">
        <fgColor theme="8"/>
      </patternFill>
    </fill>
    <fill>
      <patternFill patternType="solid">
        <fgColor rgb="FFEEBAB4"/>
        <bgColor indexed="64"/>
      </patternFill>
    </fill>
    <fill>
      <patternFill patternType="solid">
        <fgColor rgb="FF7CA1CC"/>
        <bgColor indexed="64"/>
      </patternFill>
    </fill>
    <fill>
      <patternFill patternType="solid">
        <fgColor theme="7" tint="0.39997558519241921"/>
        <bgColor indexed="65"/>
      </patternFill>
    </fill>
    <fill>
      <patternFill patternType="solid">
        <fgColor theme="6" tint="0.39997558519241921"/>
        <bgColor indexed="65"/>
      </patternFill>
    </fill>
  </fills>
  <borders count="9">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5" fillId="4"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cellStyleXfs>
  <cellXfs count="36">
    <xf numFmtId="0" fontId="0" fillId="0" borderId="0" xfId="0"/>
    <xf numFmtId="2" fontId="0" fillId="0" borderId="0" xfId="0" applyNumberFormat="1"/>
    <xf numFmtId="0" fontId="3" fillId="4" borderId="1" xfId="3" applyFont="1" applyBorder="1"/>
    <xf numFmtId="0" fontId="0" fillId="0" borderId="2" xfId="0" applyBorder="1"/>
    <xf numFmtId="0" fontId="0" fillId="0" borderId="3" xfId="0" applyBorder="1"/>
    <xf numFmtId="2" fontId="3" fillId="4" borderId="1" xfId="3" applyNumberFormat="1" applyFont="1" applyBorder="1"/>
    <xf numFmtId="2" fontId="0" fillId="0" borderId="2" xfId="0" applyNumberFormat="1" applyBorder="1"/>
    <xf numFmtId="2" fontId="0" fillId="0" borderId="3" xfId="0" applyNumberFormat="1" applyBorder="1"/>
    <xf numFmtId="164" fontId="4" fillId="0" borderId="3" xfId="0" applyNumberFormat="1" applyFont="1" applyBorder="1" applyAlignment="1">
      <alignment horizontal="center"/>
    </xf>
    <xf numFmtId="164" fontId="1" fillId="2" borderId="2" xfId="1" applyNumberFormat="1" applyBorder="1" applyAlignment="1">
      <alignment horizontal="center" vertical="center"/>
    </xf>
    <xf numFmtId="164" fontId="2" fillId="3" borderId="2" xfId="2" applyNumberFormat="1" applyBorder="1" applyAlignment="1">
      <alignment horizontal="center" vertical="center"/>
    </xf>
    <xf numFmtId="164" fontId="2" fillId="3" borderId="3" xfId="2" applyNumberFormat="1"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164" fontId="4" fillId="0" borderId="4" xfId="0" applyNumberFormat="1" applyFont="1" applyBorder="1" applyAlignment="1">
      <alignment horizontal="center"/>
    </xf>
    <xf numFmtId="0" fontId="0" fillId="0" borderId="0" xfId="0" applyAlignment="1">
      <alignment horizontal="center"/>
    </xf>
    <xf numFmtId="0" fontId="0" fillId="0" borderId="6" xfId="0" applyBorder="1" applyAlignment="1">
      <alignment horizontal="center"/>
    </xf>
    <xf numFmtId="0" fontId="3" fillId="4" borderId="2" xfId="3" applyFont="1" applyBorder="1"/>
    <xf numFmtId="0" fontId="3" fillId="4" borderId="5" xfId="3" applyFont="1" applyBorder="1"/>
    <xf numFmtId="164" fontId="6" fillId="3" borderId="2" xfId="2" applyNumberFormat="1" applyFont="1" applyBorder="1" applyAlignment="1">
      <alignment horizontal="center" vertical="center"/>
    </xf>
    <xf numFmtId="164" fontId="6" fillId="3" borderId="3" xfId="2" applyNumberFormat="1" applyFont="1" applyBorder="1" applyAlignment="1">
      <alignment horizontal="center" vertical="center"/>
    </xf>
    <xf numFmtId="0" fontId="0" fillId="5" borderId="2" xfId="0" applyFill="1" applyBorder="1" applyAlignment="1">
      <alignment horizontal="center"/>
    </xf>
    <xf numFmtId="0" fontId="0" fillId="6" borderId="2" xfId="0" applyFill="1" applyBorder="1" applyAlignment="1">
      <alignment horizontal="center"/>
    </xf>
    <xf numFmtId="0" fontId="0" fillId="6" borderId="3" xfId="0" applyFill="1" applyBorder="1" applyAlignment="1">
      <alignment horizontal="center"/>
    </xf>
    <xf numFmtId="0" fontId="0" fillId="5" borderId="1" xfId="0" applyFill="1" applyBorder="1" applyAlignment="1">
      <alignment horizontal="center"/>
    </xf>
    <xf numFmtId="0" fontId="3" fillId="4" borderId="0" xfId="3" applyFont="1" applyBorder="1"/>
    <xf numFmtId="0" fontId="0" fillId="0" borderId="1" xfId="0" applyBorder="1" applyAlignment="1">
      <alignment horizontal="center"/>
    </xf>
    <xf numFmtId="164" fontId="6" fillId="0" borderId="0" xfId="1" applyNumberFormat="1" applyFont="1" applyFill="1" applyBorder="1" applyAlignment="1">
      <alignment horizontal="center" vertical="center"/>
    </xf>
    <xf numFmtId="164" fontId="6" fillId="0" borderId="0" xfId="2" applyNumberFormat="1" applyFont="1" applyFill="1" applyBorder="1" applyAlignment="1">
      <alignment horizontal="center" vertical="center"/>
    </xf>
    <xf numFmtId="164" fontId="6" fillId="2" borderId="6" xfId="1" applyNumberFormat="1" applyFont="1" applyBorder="1" applyAlignment="1">
      <alignment horizontal="center" vertical="center"/>
    </xf>
    <xf numFmtId="0" fontId="0" fillId="5" borderId="3" xfId="0" applyFill="1" applyBorder="1" applyAlignment="1">
      <alignment horizontal="center"/>
    </xf>
    <xf numFmtId="0" fontId="0" fillId="6" borderId="1" xfId="0" applyFill="1" applyBorder="1" applyAlignment="1">
      <alignment horizontal="center"/>
    </xf>
    <xf numFmtId="164" fontId="8" fillId="0" borderId="7" xfId="1" applyNumberFormat="1" applyFont="1" applyFill="1" applyBorder="1" applyAlignment="1">
      <alignment horizontal="center" vertical="center"/>
    </xf>
    <xf numFmtId="0" fontId="4" fillId="8" borderId="7" xfId="5" applyFont="1" applyBorder="1" applyAlignment="1">
      <alignment horizontal="center"/>
    </xf>
    <xf numFmtId="2" fontId="4" fillId="8" borderId="7" xfId="5" applyNumberFormat="1" applyFont="1" applyBorder="1" applyAlignment="1">
      <alignment horizontal="center"/>
    </xf>
    <xf numFmtId="0" fontId="4" fillId="7" borderId="8" xfId="4" applyFont="1" applyBorder="1" applyAlignment="1">
      <alignment horizontal="center"/>
    </xf>
  </cellXfs>
  <cellStyles count="6">
    <cellStyle name="60% - Accent3" xfId="5" builtinId="40"/>
    <cellStyle name="60% - Accent4" xfId="4" builtinId="44"/>
    <cellStyle name="Accent5" xfId="3" builtinId="45"/>
    <cellStyle name="Bad" xfId="1" builtinId="27"/>
    <cellStyle name="Neutral" xfId="2" builtinId="28"/>
    <cellStyle name="Normal" xfId="0" builtinId="0"/>
  </cellStyles>
  <dxfs count="9">
    <dxf>
      <font>
        <color rgb="FF9C0006"/>
      </font>
      <fill>
        <patternFill>
          <bgColor rgb="FFFFC7CE"/>
        </patternFill>
      </fill>
    </dxf>
    <dxf>
      <font>
        <color rgb="FF9C5700"/>
      </font>
      <fill>
        <patternFill>
          <bgColor rgb="FFFFEB9C"/>
        </patternFill>
      </fill>
    </dxf>
    <dxf>
      <font>
        <color rgb="FF9C0006"/>
      </font>
      <fill>
        <patternFill>
          <bgColor rgb="FFFFC7CE"/>
        </patternFill>
      </fill>
    </dxf>
    <dxf>
      <fill>
        <patternFill>
          <bgColor rgb="FF7CA1CC"/>
        </patternFill>
      </fill>
    </dxf>
    <dxf>
      <fill>
        <patternFill>
          <bgColor rgb="FFEEBAB4"/>
        </patternFill>
      </fill>
    </dxf>
    <dxf>
      <fill>
        <patternFill>
          <bgColor rgb="FF7CA1CC"/>
        </patternFill>
      </fill>
    </dxf>
    <dxf>
      <fill>
        <patternFill>
          <bgColor rgb="FFEEBAB4"/>
        </patternFill>
      </fill>
    </dxf>
    <dxf>
      <fill>
        <patternFill>
          <bgColor rgb="FFEEBAB4"/>
        </patternFill>
      </fill>
    </dxf>
    <dxf>
      <fill>
        <patternFill>
          <bgColor rgb="FF7CA1CC"/>
        </patternFill>
      </fill>
    </dxf>
  </dxfs>
  <tableStyles count="0" defaultTableStyle="TableStyleMedium2" defaultPivotStyle="PivotStyleLight16"/>
  <colors>
    <mruColors>
      <color rgb="FFEEBAB4"/>
      <color rgb="FF7CA1CC"/>
      <color rgb="FFA8B6CC"/>
      <color rgb="FFFFCCFF"/>
      <color rgb="FFFFCCCC"/>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tx>
        <cx:rich>
          <a:bodyPr spcFirstLastPara="1" vertOverflow="ellipsis" horzOverflow="overflow" wrap="square" lIns="0" tIns="0" rIns="0" bIns="0" anchor="ctr" anchorCtr="1"/>
          <a:lstStyle/>
          <a:p>
            <a:pPr rtl="0"/>
            <a:r>
              <a:rPr lang="ja-JP" sz="1800" b="0" i="0" baseline="0">
                <a:effectLst/>
              </a:rPr>
              <a:t>箱ひげ図</a:t>
            </a:r>
            <a:endParaRPr lang="en-US" sz="1400">
              <a:effectLst/>
            </a:endParaRPr>
          </a:p>
        </cx:rich>
      </cx:tx>
    </cx:title>
    <cx:plotArea>
      <cx:plotAreaRegion>
        <cx:series layoutId="boxWhisker" uniqueId="{BF405E55-EE16-4ED3-A85B-C6F910AF8994}">
          <cx:tx>
            <cx:txData>
              <cx:f>_xlchart.v1.0</cx:f>
              <cx:v>SAME</cx:v>
            </cx:txData>
          </cx:tx>
          <cx:dataLabels pos="l">
            <cx:numFmt formatCode="#,##0.000" sourceLinked="0"/>
            <cx:spPr>
              <a:ln>
                <a:noFill/>
              </a:ln>
            </cx:spPr>
            <cx:visibility seriesName="0" categoryName="0" value="1"/>
            <cx:separator>, </cx:separator>
            <cx:dataLabel idx="24">
              <cx:txPr>
                <a:bodyPr spcFirstLastPara="1" vertOverflow="ellipsis" horzOverflow="overflow" wrap="square" lIns="0" tIns="0" rIns="0" bIns="0" anchor="ctr" anchorCtr="1"/>
                <a:lstStyle/>
                <a:p>
                  <a:pPr algn="ctr" rtl="0">
                    <a:defRPr>
                      <a:ln>
                        <a:solidFill>
                          <a:srgbClr val="FF0000"/>
                        </a:solidFill>
                      </a:ln>
                      <a:solidFill>
                        <a:srgbClr val="FF0000"/>
                      </a:solidFill>
                    </a:defRPr>
                  </a:pPr>
                  <a:r>
                    <a:rPr lang="en-US" sz="900" b="0" i="0" u="none" strike="noStrike" baseline="0">
                      <a:ln>
                        <a:solidFill>
                          <a:srgbClr val="FF0000"/>
                        </a:solidFill>
                      </a:ln>
                      <a:solidFill>
                        <a:srgbClr val="FF0000"/>
                      </a:solidFill>
                      <a:latin typeface="Calibri" panose="020F0502020204030204"/>
                    </a:rPr>
                    <a:t>1.714</a:t>
                  </a:r>
                </a:p>
              </cx:txPr>
            </cx:dataLabel>
          </cx:dataLabels>
          <cx:dataId val="0"/>
          <cx:layoutPr>
            <cx:visibility meanLine="0" meanMarker="1" nonoutliers="0" outliers="0"/>
            <cx:statistics quartileMethod="exclusive"/>
          </cx:layoutPr>
        </cx:series>
        <cx:series layoutId="boxWhisker" uniqueId="{6AD7109B-20EE-4113-8B73-0A9771C94C6C}">
          <cx:tx>
            <cx:txData>
              <cx:f>_xlchart.v1.2</cx:f>
              <cx:v>DIFF</cx:v>
            </cx:txData>
          </cx:tx>
          <cx:dataLabels>
            <cx:numFmt formatCode="#,##0.000" sourceLinked="0"/>
            <cx:visibility seriesName="0" categoryName="0" value="1"/>
            <cx:separator>, </cx:separator>
            <cx:dataLabel idx="24">
              <cx:txPr>
                <a:bodyPr spcFirstLastPara="1" vertOverflow="ellipsis" horzOverflow="overflow" wrap="square" lIns="0" tIns="0" rIns="0" bIns="0" anchor="ctr" anchorCtr="1"/>
                <a:lstStyle/>
                <a:p>
                  <a:pPr algn="ctr" rtl="0">
                    <a:defRPr>
                      <a:ln>
                        <a:solidFill>
                          <a:srgbClr val="FF0000"/>
                        </a:solidFill>
                      </a:ln>
                      <a:solidFill>
                        <a:srgbClr val="FF0000"/>
                      </a:solidFill>
                    </a:defRPr>
                  </a:pPr>
                  <a:r>
                    <a:rPr lang="en-US" sz="900" b="0" i="0" u="none" strike="noStrike" baseline="0">
                      <a:ln>
                        <a:solidFill>
                          <a:srgbClr val="FF0000"/>
                        </a:solidFill>
                      </a:ln>
                      <a:solidFill>
                        <a:srgbClr val="FF0000"/>
                      </a:solidFill>
                      <a:latin typeface="Calibri" panose="020F0502020204030204"/>
                    </a:rPr>
                    <a:t>1.546</a:t>
                  </a:r>
                </a:p>
              </cx:txPr>
            </cx:dataLabel>
          </cx:dataLabels>
          <cx:dataId val="1"/>
          <cx:layoutPr>
            <cx:visibility meanLine="0" meanMarker="1" nonoutliers="0" outliers="0"/>
            <cx:statistics quartileMethod="exclusive"/>
          </cx:layoutPr>
        </cx:series>
      </cx:plotAreaRegion>
      <cx:axis id="0" hidden="1">
        <cx:catScaling gapWidth="1.10000002"/>
        <cx:tickLabels/>
      </cx:axis>
      <cx:axis id="1">
        <cx:valScaling/>
        <cx:title>
          <cx:tx>
            <cx:rich>
              <a:bodyPr spcFirstLastPara="1" vertOverflow="ellipsis" horzOverflow="overflow" wrap="square" lIns="0" tIns="0" rIns="0" bIns="0" anchor="ctr" anchorCtr="1"/>
              <a:lstStyle/>
              <a:p>
                <a:pPr algn="ctr" rtl="0">
                  <a:defRPr/>
                </a:pPr>
                <a:r>
                  <a:rPr lang="ja-JP" altLang="en-US" sz="900" b="1" i="0" u="none" strike="noStrike" baseline="0">
                    <a:solidFill>
                      <a:sysClr val="windowText" lastClr="000000">
                        <a:lumMod val="65000"/>
                        <a:lumOff val="35000"/>
                      </a:sysClr>
                    </a:solidFill>
                    <a:latin typeface="Calibri" panose="020F0502020204030204"/>
                  </a:rPr>
                  <a:t>驚きスコア</a:t>
                </a:r>
                <a:endParaRPr lang="en-US" sz="900" b="1" i="0" u="none" strike="noStrike" baseline="0">
                  <a:solidFill>
                    <a:sysClr val="windowText" lastClr="000000">
                      <a:lumMod val="65000"/>
                      <a:lumOff val="35000"/>
                    </a:sysClr>
                  </a:solidFill>
                  <a:latin typeface="Calibri" panose="020F0502020204030204"/>
                </a:endParaRPr>
              </a:p>
            </cx:rich>
          </cx:tx>
        </cx:title>
        <cx:tickLabels/>
      </cx:axis>
    </cx:plotArea>
    <cx:legend pos="t" align="ctr" overlay="0"/>
  </cx:chart>
  <cx:spPr>
    <a:ln w="25400">
      <a:solidFill>
        <a:schemeClr val="lt1">
          <a:shade val="50000"/>
        </a:schemeClr>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7">
  <cs:axisTitle>
    <cs:lnRef idx="0"/>
    <cs:fillRef idx="0"/>
    <cs:effectRef idx="0"/>
    <cs:fontRef idx="minor">
      <a:schemeClr val="tx1">
        <a:lumMod val="65000"/>
        <a:lumOff val="35000"/>
      </a:schemeClr>
    </cs:fontRef>
    <cs:defRPr sz="900" b="1"/>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ln>
        <a:solidFill>
          <a:schemeClr val="phClr"/>
        </a:solidFill>
      </a:ln>
    </cs:spPr>
  </cs:dataPoint>
  <cs:dataPoint3D>
    <cs:lnRef idx="0"/>
    <cs:fillRef idx="0">
      <cs:styleClr val="auto"/>
    </cs:fillRef>
    <cs:effectRef idx="0"/>
    <cs:fontRef idx="minor">
      <a:schemeClr val="dk1"/>
    </cs:fontRef>
    <cs:spPr>
      <a:solidFill>
        <a:schemeClr val="phClr"/>
      </a:solid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25000"/>
            <a:lumOff val="75000"/>
          </a:schemeClr>
        </a:solidFill>
      </a:ln>
    </cs:spPr>
    <cs:defRPr sz="9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25000"/>
            <a:lumOff val="75000"/>
          </a:schemeClr>
        </a:solidFill>
      </a:ln>
    </cs:spPr>
  </cs:gridlineMajor>
  <cs:gridlineMinor>
    <cs:lnRef idx="0"/>
    <cs:fillRef idx="0"/>
    <cs:effectRef idx="0"/>
    <cs:fontRef idx="minor">
      <a:schemeClr val="dk1"/>
    </cs:fontRef>
    <cs:spPr>
      <a:ln>
        <a:solidFill>
          <a:schemeClr val="tx1">
            <a:lumMod val="25000"/>
            <a:lumOff val="75000"/>
            <a:lumOff val="10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9</xdr:col>
      <xdr:colOff>97155</xdr:colOff>
      <xdr:row>1</xdr:row>
      <xdr:rowOff>53340</xdr:rowOff>
    </xdr:from>
    <xdr:to>
      <xdr:col>14</xdr:col>
      <xdr:colOff>472440</xdr:colOff>
      <xdr:row>7</xdr:row>
      <xdr:rowOff>133350</xdr:rowOff>
    </xdr:to>
    <xdr:sp macro="" textlink="">
      <xdr:nvSpPr>
        <xdr:cNvPr id="2" name="TextBox 1">
          <a:extLst>
            <a:ext uri="{FF2B5EF4-FFF2-40B4-BE49-F238E27FC236}">
              <a16:creationId xmlns:a16="http://schemas.microsoft.com/office/drawing/2014/main" id="{F58B6B3E-9569-4205-A59E-3C0A5E599DBF}"/>
            </a:ext>
          </a:extLst>
        </xdr:cNvPr>
        <xdr:cNvSpPr txBox="1"/>
      </xdr:nvSpPr>
      <xdr:spPr>
        <a:xfrm>
          <a:off x="6574155" y="53340"/>
          <a:ext cx="3423285" cy="116586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Press F9 or CONTROL-R to perform</a:t>
          </a:r>
          <a:r>
            <a:rPr lang="en-US" sz="1400" baseline="0"/>
            <a:t> a shuffle.</a:t>
          </a:r>
        </a:p>
        <a:p>
          <a:endParaRPr lang="en-US" sz="1400" baseline="0"/>
        </a:p>
        <a:p>
          <a:r>
            <a:rPr lang="en-US" sz="1400"/>
            <a:t>F9</a:t>
          </a:r>
          <a:r>
            <a:rPr lang="ja-JP" altLang="en-US" sz="1400"/>
            <a:t>または</a:t>
          </a:r>
          <a:r>
            <a:rPr lang="en-US" sz="1400"/>
            <a:t>CONTROL-R </a:t>
          </a:r>
          <a:r>
            <a:rPr lang="ja-JP" altLang="en-US" sz="1400"/>
            <a:t>を推して</a:t>
          </a:r>
          <a:br>
            <a:rPr lang="en-US" altLang="ja-JP" sz="1400"/>
          </a:br>
          <a:r>
            <a:rPr lang="ja-JP" altLang="en-US" sz="1400"/>
            <a:t>シャッフルを実行します。</a:t>
          </a:r>
          <a:endParaRPr lang="en-US" sz="1400"/>
        </a:p>
      </xdr:txBody>
    </xdr:sp>
    <xdr:clientData/>
  </xdr:twoCellAnchor>
  <xdr:twoCellAnchor>
    <xdr:from>
      <xdr:col>9</xdr:col>
      <xdr:colOff>99060</xdr:colOff>
      <xdr:row>8</xdr:row>
      <xdr:rowOff>45720</xdr:rowOff>
    </xdr:from>
    <xdr:to>
      <xdr:col>14</xdr:col>
      <xdr:colOff>478220</xdr:colOff>
      <xdr:row>22</xdr:row>
      <xdr:rowOff>167640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FEB6888D-4A5D-6DAC-CC66-D1781C82D07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155180" y="1508760"/>
              <a:ext cx="3427160" cy="268224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472440</xdr:colOff>
      <xdr:row>26</xdr:row>
      <xdr:rowOff>76200</xdr:rowOff>
    </xdr:to>
    <xdr:sp macro="" textlink="">
      <xdr:nvSpPr>
        <xdr:cNvPr id="2" name="TextBox 1">
          <a:extLst>
            <a:ext uri="{FF2B5EF4-FFF2-40B4-BE49-F238E27FC236}">
              <a16:creationId xmlns:a16="http://schemas.microsoft.com/office/drawing/2014/main" id="{8CCA3BF7-A36E-7FCF-91E5-86D12AA7F59E}"/>
            </a:ext>
          </a:extLst>
        </xdr:cNvPr>
        <xdr:cNvSpPr txBox="1"/>
      </xdr:nvSpPr>
      <xdr:spPr>
        <a:xfrm>
          <a:off x="0" y="0"/>
          <a:ext cx="7178040" cy="483108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In BACK Spreadsheet:</a:t>
          </a:r>
        </a:p>
        <a:p>
          <a:r>
            <a:rPr lang="en-US" sz="1000"/>
            <a:t>* Attach RAND to each response value, rank entire RAND column, then assign first 19 to GROUP 1, remaining to GROUP 2</a:t>
          </a:r>
        </a:p>
        <a:p>
          <a:r>
            <a:rPr lang="en-US" sz="1000"/>
            <a:t>* Create IND 1 for orig. group membership of observations in Group 1, IND 2 for orig. group membership of observations in Group 2</a:t>
          </a:r>
        </a:p>
        <a:p>
          <a:r>
            <a:rPr lang="en-US" sz="1000"/>
            <a:t>* Sort (Group 1, IND 1) by Group 1 to remove empty rows</a:t>
          </a:r>
        </a:p>
        <a:p>
          <a:r>
            <a:rPr lang="en-US" sz="1000"/>
            <a:t>* Sort (Group 2, IND 2) by Group 2 to remove empty rows</a:t>
          </a:r>
        </a:p>
        <a:p>
          <a:endParaRPr lang="en-US" sz="1000"/>
        </a:p>
        <a:p>
          <a:r>
            <a:rPr lang="en-US" sz="1000"/>
            <a:t>In MAIN Spreadsheet: </a:t>
          </a:r>
        </a:p>
        <a:p>
          <a:r>
            <a:rPr lang="en-US" sz="1000"/>
            <a:t>* Show original data in Column A and B</a:t>
          </a:r>
        </a:p>
        <a:p>
          <a:r>
            <a:rPr lang="en-US" sz="1000"/>
            <a:t>* Column D: For Group 1, data link from BACK tab (L2 to L20)</a:t>
          </a:r>
        </a:p>
        <a:p>
          <a:r>
            <a:rPr lang="en-US" sz="1000"/>
            <a:t>* Column E: For Group 2, data link from BACK tab (O2 to O22)</a:t>
          </a:r>
        </a:p>
        <a:p>
          <a:r>
            <a:rPr lang="en-US" sz="1000"/>
            <a:t>* Group 1 mean, Group 2 mean, and difference in group means computed</a:t>
          </a:r>
        </a:p>
        <a:p>
          <a:endParaRPr lang="en-US" sz="1000"/>
        </a:p>
        <a:p>
          <a:r>
            <a:rPr lang="en-US" sz="1000"/>
            <a:t>To make Group 1 and Group 2 look more "shuffled":</a:t>
          </a:r>
        </a:p>
        <a:p>
          <a:endParaRPr lang="en-US" sz="1000"/>
        </a:p>
        <a:p>
          <a:r>
            <a:rPr lang="en-US" sz="1000"/>
            <a:t>	In BACK Spreadsheet:</a:t>
          </a:r>
        </a:p>
        <a:p>
          <a:r>
            <a:rPr lang="en-US" sz="1000"/>
            <a:t>	* Used RAND to shuffle Group 1 (R through T)</a:t>
          </a:r>
        </a:p>
        <a:p>
          <a:r>
            <a:rPr lang="en-US" sz="1000"/>
            <a:t>	* Used RAND to shuffle Group 2 (U through W)</a:t>
          </a:r>
        </a:p>
        <a:p>
          <a:endParaRPr lang="en-US" sz="1000"/>
        </a:p>
        <a:p>
          <a:r>
            <a:rPr lang="en-US" sz="1000"/>
            <a:t>	In MAIN Spreadsheet:</a:t>
          </a:r>
        </a:p>
        <a:p>
          <a:r>
            <a:rPr lang="en-US" sz="1000"/>
            <a:t>	* Show original data in Column A and B</a:t>
          </a:r>
        </a:p>
        <a:p>
          <a:r>
            <a:rPr lang="en-US" sz="1000"/>
            <a:t>	* Column D: For Group 1, data link from BACK tab (S2 to S20)</a:t>
          </a:r>
        </a:p>
        <a:p>
          <a:r>
            <a:rPr lang="en-US" sz="1000"/>
            <a:t>		- GROUPS defined in T2 to T20</a:t>
          </a:r>
        </a:p>
        <a:p>
          <a:r>
            <a:rPr lang="en-US" sz="1000"/>
            <a:t>	* Column E: For Group 2, data link from BACK tab (V2 to V22)</a:t>
          </a:r>
        </a:p>
        <a:p>
          <a:r>
            <a:rPr lang="en-US" sz="1000"/>
            <a:t>		- GROUPS defined in W2 to W22</a:t>
          </a:r>
        </a:p>
        <a:p>
          <a:r>
            <a:rPr lang="en-US" sz="1000"/>
            <a:t>	* Group 1 mean, Group 2 mean, and difference in group means computed</a:t>
          </a:r>
        </a:p>
        <a:p>
          <a:endParaRPr lang="en-US" sz="1000"/>
        </a:p>
        <a:p>
          <a:r>
            <a:rPr lang="en-US" sz="1000"/>
            <a:t>Conditional Highlighting Tips from https://www.youtube.com/watch?v=BckR9RowC24</a:t>
          </a:r>
        </a:p>
      </xdr:txBody>
    </xdr:sp>
    <xdr:clientData/>
  </xdr:twoCellAnchor>
  <xdr:twoCellAnchor>
    <xdr:from>
      <xdr:col>11</xdr:col>
      <xdr:colOff>535503</xdr:colOff>
      <xdr:row>0</xdr:row>
      <xdr:rowOff>0</xdr:rowOff>
    </xdr:from>
    <xdr:to>
      <xdr:col>23</xdr:col>
      <xdr:colOff>371278</xdr:colOff>
      <xdr:row>31</xdr:row>
      <xdr:rowOff>106680</xdr:rowOff>
    </xdr:to>
    <xdr:sp macro="" textlink="">
      <xdr:nvSpPr>
        <xdr:cNvPr id="3" name="TextBox 2">
          <a:extLst>
            <a:ext uri="{FF2B5EF4-FFF2-40B4-BE49-F238E27FC236}">
              <a16:creationId xmlns:a16="http://schemas.microsoft.com/office/drawing/2014/main" id="{7701C016-3242-4028-8508-27E1170B81C9}"/>
            </a:ext>
          </a:extLst>
        </xdr:cNvPr>
        <xdr:cNvSpPr txBox="1"/>
      </xdr:nvSpPr>
      <xdr:spPr>
        <a:xfrm>
          <a:off x="7241103" y="0"/>
          <a:ext cx="7150975" cy="577596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COLORING	</a:t>
          </a:r>
        </a:p>
        <a:p>
          <a:r>
            <a:rPr lang="en-US" sz="1000"/>
            <a:t>	</a:t>
          </a:r>
        </a:p>
        <a:p>
          <a:r>
            <a:rPr lang="en-US" sz="1000"/>
            <a:t>Colors Selected (from https://www.datylon.com/blog/data-visualization-for-colorblind-readers#what-colors-can-they-see)</a:t>
          </a:r>
        </a:p>
        <a:p>
          <a:r>
            <a:rPr lang="en-US" sz="1000"/>
            <a:t>GROUP A = #EEBAB4, GROUP B = #7CA1CC (regardless of type of color blindness, these contrast well)</a:t>
          </a:r>
        </a:p>
        <a:p>
          <a:endParaRPr lang="en-US" sz="1000"/>
        </a:p>
        <a:p>
          <a:r>
            <a:rPr lang="en-US" sz="1000"/>
            <a:t>* Select Group 1 column (D2 to D21), select Conditional Formatting</a:t>
          </a:r>
        </a:p>
        <a:p>
          <a:r>
            <a:rPr lang="en-US" sz="1000"/>
            <a:t>* Select New Rule ...</a:t>
          </a:r>
        </a:p>
        <a:p>
          <a:r>
            <a:rPr lang="en-US" sz="1000"/>
            <a:t>* Select "Use a formula to determine which cells to format"</a:t>
          </a:r>
        </a:p>
        <a:p>
          <a:r>
            <a:rPr lang="en-US" sz="1000"/>
            <a:t>* Under "Format values where this formula is true:" enter (without square braces) [=BACK$T2="A"]</a:t>
          </a:r>
        </a:p>
        <a:p>
          <a:r>
            <a:rPr lang="en-US" sz="1000"/>
            <a:t>* Select Format ...</a:t>
          </a:r>
        </a:p>
        <a:p>
          <a:r>
            <a:rPr lang="en-US" sz="1000"/>
            <a:t>* Select More colors &gt; Custom &gt; #EEBAB4 (under Hex)</a:t>
          </a:r>
        </a:p>
        <a:p>
          <a:endParaRPr lang="en-US" sz="1000"/>
        </a:p>
        <a:p>
          <a:r>
            <a:rPr lang="en-US" sz="1000"/>
            <a:t>* Select Group 1 column (D2 to D21), select Conditional Formatting</a:t>
          </a:r>
        </a:p>
        <a:p>
          <a:r>
            <a:rPr lang="en-US" sz="1000"/>
            <a:t>* Select New Rule ...</a:t>
          </a:r>
        </a:p>
        <a:p>
          <a:r>
            <a:rPr lang="en-US" sz="1000"/>
            <a:t>* Select "Use a formula to determine which cells to format"</a:t>
          </a:r>
        </a:p>
        <a:p>
          <a:r>
            <a:rPr lang="en-US" sz="1000"/>
            <a:t>* Under "Format values where this formula is true:" enter (without square braces) [=BACK$T2="B"]</a:t>
          </a:r>
        </a:p>
        <a:p>
          <a:r>
            <a:rPr lang="en-US" sz="1000"/>
            <a:t>* Select Format ...</a:t>
          </a:r>
        </a:p>
        <a:p>
          <a:r>
            <a:rPr lang="en-US" sz="1000"/>
            <a:t>* Select More colors &gt; Custom &gt; #7CA1CC (under Hex)</a:t>
          </a:r>
        </a:p>
        <a:p>
          <a:endParaRPr lang="en-US" sz="1000"/>
        </a:p>
        <a:p>
          <a:r>
            <a:rPr lang="en-US" sz="1000"/>
            <a:t>* Select Group 2 column (E2 to E22), select Conditional Formatting</a:t>
          </a:r>
        </a:p>
        <a:p>
          <a:r>
            <a:rPr lang="en-US" sz="1000"/>
            <a:t>* Select New Rule ...</a:t>
          </a:r>
        </a:p>
        <a:p>
          <a:r>
            <a:rPr lang="en-US" sz="1000"/>
            <a:t>* Select "Use a formula to determine which cells to format"</a:t>
          </a:r>
        </a:p>
        <a:p>
          <a:r>
            <a:rPr lang="en-US" sz="1000"/>
            <a:t>* Under "Format values where this formula is true:" enter (without square braces) [=BACK$W2="A"]</a:t>
          </a:r>
        </a:p>
        <a:p>
          <a:r>
            <a:rPr lang="en-US" sz="1000"/>
            <a:t>* Select Format ...</a:t>
          </a:r>
        </a:p>
        <a:p>
          <a:r>
            <a:rPr lang="en-US" sz="1000"/>
            <a:t>* Select More colors &gt; Custom &gt; #EEBAB4 (under Hex)</a:t>
          </a:r>
        </a:p>
        <a:p>
          <a:endParaRPr lang="en-US" sz="1000"/>
        </a:p>
        <a:p>
          <a:r>
            <a:rPr lang="en-US" sz="1000"/>
            <a:t>* Select Group 2 column (E2 to E22), select Conditional Formatting</a:t>
          </a:r>
        </a:p>
        <a:p>
          <a:r>
            <a:rPr lang="en-US" sz="1000"/>
            <a:t>* Select New Rule ...</a:t>
          </a:r>
        </a:p>
        <a:p>
          <a:r>
            <a:rPr lang="en-US" sz="1000"/>
            <a:t>* Select "Use a formula to determine which cells to format"</a:t>
          </a:r>
        </a:p>
        <a:p>
          <a:r>
            <a:rPr lang="en-US" sz="1000"/>
            <a:t>* Under "Format values where this formula is true:" enter (without square braces) [=BACK$W2="B"]</a:t>
          </a:r>
        </a:p>
        <a:p>
          <a:r>
            <a:rPr lang="en-US" sz="1000"/>
            <a:t>* Select Format ...</a:t>
          </a:r>
        </a:p>
        <a:p>
          <a:r>
            <a:rPr lang="en-US" sz="1000"/>
            <a:t>* Select More colors &gt; Custom &gt; #7CA1CC (under Hex)</a:t>
          </a:r>
        </a:p>
        <a:p>
          <a:endParaRPr lang="en-US" sz="1000"/>
        </a:p>
        <a:p>
          <a:r>
            <a:rPr lang="en-US" sz="1000"/>
            <a:t>WARNING: A copy/paste of conditionally formatted columns can lead to weird behavior. If the conditional formatting of one of the columns is edited, that same change is applied to ALL cloned columns. Better to wipe out conditional formatting (Conditional Formatting &gt; Clear Rules) to start fresh on cloned columns.</a:t>
          </a:r>
        </a:p>
        <a:p>
          <a:endParaRPr lang="en-US" sz="1000"/>
        </a:p>
        <a:p>
          <a:endParaRPr lang="en-US" sz="1000"/>
        </a:p>
        <a:p>
          <a:endParaRPr lang="en-US" sz="1000"/>
        </a:p>
        <a:p>
          <a:endParaRPr lang="en-US" sz="10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377BC-67A9-4080-A02B-8D4A639D405D}">
  <dimension ref="A1:I42"/>
  <sheetViews>
    <sheetView tabSelected="1" zoomScaleNormal="100" workbookViewId="0">
      <selection activeCell="A3" sqref="A3:A23"/>
    </sheetView>
  </sheetViews>
  <sheetFormatPr defaultRowHeight="14.4" x14ac:dyDescent="0.3"/>
  <cols>
    <col min="1" max="1" width="7.33203125" bestFit="1" customWidth="1"/>
    <col min="2" max="2" width="13.88671875" bestFit="1" customWidth="1"/>
    <col min="3" max="3" width="18.6640625" bestFit="1" customWidth="1"/>
    <col min="4" max="4" width="4.5546875" customWidth="1"/>
    <col min="5" max="6" width="8.5546875" style="15" customWidth="1"/>
    <col min="7" max="8" width="11.33203125" bestFit="1" customWidth="1"/>
    <col min="9" max="9" width="18.6640625" bestFit="1" customWidth="1"/>
  </cols>
  <sheetData>
    <row r="1" spans="1:9" x14ac:dyDescent="0.3">
      <c r="A1" s="35" t="s">
        <v>17</v>
      </c>
      <c r="B1" s="35"/>
      <c r="C1" s="35"/>
      <c r="E1" s="35" t="s">
        <v>18</v>
      </c>
      <c r="F1" s="35"/>
      <c r="G1" s="35"/>
      <c r="H1" s="35"/>
      <c r="I1" s="35"/>
    </row>
    <row r="2" spans="1:9" x14ac:dyDescent="0.3">
      <c r="A2" s="33" t="s">
        <v>14</v>
      </c>
      <c r="B2" s="33" t="s">
        <v>0</v>
      </c>
      <c r="C2" s="33" t="s">
        <v>21</v>
      </c>
      <c r="D2" s="15"/>
      <c r="E2" s="33" t="s">
        <v>15</v>
      </c>
      <c r="F2" s="33" t="s">
        <v>16</v>
      </c>
      <c r="G2" s="34" t="s">
        <v>20</v>
      </c>
      <c r="H2" s="34" t="s">
        <v>19</v>
      </c>
      <c r="I2" s="33" t="s">
        <v>21</v>
      </c>
    </row>
    <row r="3" spans="1:9" x14ac:dyDescent="0.3">
      <c r="A3" s="31" t="s">
        <v>15</v>
      </c>
      <c r="B3" s="19">
        <v>3.5</v>
      </c>
      <c r="C3" s="32">
        <f>AVERAGE(B3:B23)-AVERAGE(B24:B42)</f>
        <v>0.39379699248120303</v>
      </c>
      <c r="E3" s="16" cm="1">
        <f t="array" aca="1" ref="E3:E23" ca="1">BACK!V2:V22</f>
        <v>0.5</v>
      </c>
      <c r="F3" s="26" cm="1">
        <f t="array" aca="1" ref="F3:F21" ca="1">BACK!S2:S20</f>
        <v>0.625</v>
      </c>
      <c r="G3" s="8">
        <f ca="1">AVERAGE(_xlfn.ANCHORARRAY(E3))</f>
        <v>1.7142857142857142</v>
      </c>
      <c r="H3" s="14">
        <f ca="1">AVERAGE(_xlfn.ANCHORARRAY(F3))</f>
        <v>1.5460526315789473</v>
      </c>
      <c r="I3" s="8">
        <f ca="1">G3-H3</f>
        <v>0.16823308270676685</v>
      </c>
    </row>
    <row r="4" spans="1:9" x14ac:dyDescent="0.3">
      <c r="A4" s="22" t="s">
        <v>15</v>
      </c>
      <c r="B4" s="19">
        <v>2</v>
      </c>
      <c r="C4" s="27"/>
      <c r="E4" s="15">
        <f ca="1"/>
        <v>1.375</v>
      </c>
      <c r="F4" s="12">
        <f ca="1"/>
        <v>0.625</v>
      </c>
    </row>
    <row r="5" spans="1:9" x14ac:dyDescent="0.3">
      <c r="A5" s="22" t="s">
        <v>15</v>
      </c>
      <c r="B5" s="19">
        <v>0.5</v>
      </c>
      <c r="C5" s="27"/>
      <c r="E5" s="15">
        <f ca="1"/>
        <v>1</v>
      </c>
      <c r="F5" s="12">
        <f ca="1"/>
        <v>0.375</v>
      </c>
    </row>
    <row r="6" spans="1:9" x14ac:dyDescent="0.3">
      <c r="A6" s="22" t="s">
        <v>15</v>
      </c>
      <c r="B6" s="19">
        <v>2.125</v>
      </c>
      <c r="C6" s="27"/>
      <c r="E6" s="15">
        <f ca="1"/>
        <v>2.75</v>
      </c>
      <c r="F6" s="12">
        <f ca="1"/>
        <v>2.25</v>
      </c>
    </row>
    <row r="7" spans="1:9" x14ac:dyDescent="0.3">
      <c r="A7" s="22" t="s">
        <v>15</v>
      </c>
      <c r="B7" s="19">
        <v>2.25</v>
      </c>
      <c r="C7" s="27"/>
      <c r="E7" s="15">
        <f ca="1"/>
        <v>0.625</v>
      </c>
      <c r="F7" s="12">
        <f ca="1"/>
        <v>1.375</v>
      </c>
    </row>
    <row r="8" spans="1:9" x14ac:dyDescent="0.3">
      <c r="A8" s="22" t="s">
        <v>15</v>
      </c>
      <c r="B8" s="19">
        <v>0.625</v>
      </c>
      <c r="C8" s="27"/>
      <c r="E8" s="15">
        <f ca="1"/>
        <v>2.5</v>
      </c>
      <c r="F8" s="12">
        <f ca="1"/>
        <v>2.75</v>
      </c>
    </row>
    <row r="9" spans="1:9" x14ac:dyDescent="0.3">
      <c r="A9" s="22" t="s">
        <v>15</v>
      </c>
      <c r="B9" s="19">
        <v>1</v>
      </c>
      <c r="C9" s="27"/>
      <c r="E9" s="15">
        <f ca="1"/>
        <v>0.875</v>
      </c>
      <c r="F9" s="12">
        <f ca="1"/>
        <v>1.375</v>
      </c>
    </row>
    <row r="10" spans="1:9" x14ac:dyDescent="0.3">
      <c r="A10" s="22" t="s">
        <v>15</v>
      </c>
      <c r="B10" s="19">
        <v>2.5</v>
      </c>
      <c r="C10" s="27"/>
      <c r="E10" s="15">
        <f ca="1"/>
        <v>1</v>
      </c>
      <c r="F10" s="12">
        <f ca="1"/>
        <v>1.5</v>
      </c>
    </row>
    <row r="11" spans="1:9" x14ac:dyDescent="0.3">
      <c r="A11" s="22" t="s">
        <v>15</v>
      </c>
      <c r="B11" s="19">
        <v>2.75</v>
      </c>
      <c r="C11" s="27"/>
      <c r="E11" s="15">
        <f ca="1"/>
        <v>2.125</v>
      </c>
      <c r="F11" s="12">
        <f ca="1"/>
        <v>2.375</v>
      </c>
    </row>
    <row r="12" spans="1:9" x14ac:dyDescent="0.3">
      <c r="A12" s="22" t="s">
        <v>15</v>
      </c>
      <c r="B12" s="19">
        <v>2.75</v>
      </c>
      <c r="C12" s="27"/>
      <c r="E12" s="15">
        <f ca="1"/>
        <v>0.375</v>
      </c>
      <c r="F12" s="12">
        <f ca="1"/>
        <v>0.875</v>
      </c>
      <c r="G12" s="15"/>
    </row>
    <row r="13" spans="1:9" x14ac:dyDescent="0.3">
      <c r="A13" s="22" t="s">
        <v>15</v>
      </c>
      <c r="B13" s="19">
        <v>3.25</v>
      </c>
      <c r="C13" s="27"/>
      <c r="E13" s="15">
        <f ca="1"/>
        <v>1.875</v>
      </c>
      <c r="F13" s="12">
        <f ca="1"/>
        <v>1.375</v>
      </c>
    </row>
    <row r="14" spans="1:9" x14ac:dyDescent="0.3">
      <c r="A14" s="22" t="s">
        <v>15</v>
      </c>
      <c r="B14" s="19">
        <v>2.25</v>
      </c>
      <c r="C14" s="27"/>
      <c r="E14" s="15">
        <f ca="1"/>
        <v>2.125</v>
      </c>
      <c r="F14" s="12">
        <f ca="1"/>
        <v>0.75</v>
      </c>
    </row>
    <row r="15" spans="1:9" x14ac:dyDescent="0.3">
      <c r="A15" s="22" t="s">
        <v>15</v>
      </c>
      <c r="B15" s="19">
        <v>0.375</v>
      </c>
      <c r="C15" s="27"/>
      <c r="E15" s="15">
        <f ca="1"/>
        <v>3.5</v>
      </c>
      <c r="F15" s="12">
        <f ca="1"/>
        <v>4</v>
      </c>
    </row>
    <row r="16" spans="1:9" x14ac:dyDescent="0.3">
      <c r="A16" s="22" t="s">
        <v>15</v>
      </c>
      <c r="B16" s="19">
        <v>2.875</v>
      </c>
      <c r="C16" s="27"/>
      <c r="E16" s="15">
        <f ca="1"/>
        <v>2</v>
      </c>
      <c r="F16" s="12">
        <f ca="1"/>
        <v>2.25</v>
      </c>
    </row>
    <row r="17" spans="1:9" x14ac:dyDescent="0.3">
      <c r="A17" s="22" t="s">
        <v>15</v>
      </c>
      <c r="B17" s="19">
        <v>2.75</v>
      </c>
      <c r="C17" s="27"/>
      <c r="E17" s="15">
        <f ca="1"/>
        <v>1</v>
      </c>
      <c r="F17" s="12">
        <f ca="1"/>
        <v>0.375</v>
      </c>
    </row>
    <row r="18" spans="1:9" x14ac:dyDescent="0.3">
      <c r="A18" s="22" t="s">
        <v>15</v>
      </c>
      <c r="B18" s="19">
        <v>0.625</v>
      </c>
      <c r="C18" s="27"/>
      <c r="E18" s="15">
        <f ca="1"/>
        <v>1.375</v>
      </c>
      <c r="F18" s="12">
        <f ca="1"/>
        <v>2.25</v>
      </c>
    </row>
    <row r="19" spans="1:9" x14ac:dyDescent="0.3">
      <c r="A19" s="22" t="s">
        <v>15</v>
      </c>
      <c r="B19" s="19">
        <v>1</v>
      </c>
      <c r="C19" s="27"/>
      <c r="E19" s="15">
        <f ca="1"/>
        <v>3.25</v>
      </c>
      <c r="F19" s="12">
        <f ca="1"/>
        <v>2.875</v>
      </c>
    </row>
    <row r="20" spans="1:9" x14ac:dyDescent="0.3">
      <c r="A20" s="22" t="s">
        <v>15</v>
      </c>
      <c r="B20" s="19">
        <v>0.625</v>
      </c>
      <c r="C20" s="27"/>
      <c r="E20" s="15">
        <f ca="1"/>
        <v>0.75</v>
      </c>
      <c r="F20" s="12">
        <f ca="1"/>
        <v>1.125</v>
      </c>
    </row>
    <row r="21" spans="1:9" x14ac:dyDescent="0.3">
      <c r="A21" s="22" t="s">
        <v>15</v>
      </c>
      <c r="B21" s="19">
        <v>2</v>
      </c>
      <c r="C21" s="27"/>
      <c r="E21" s="15">
        <f ca="1"/>
        <v>2</v>
      </c>
      <c r="F21" s="12">
        <f ca="1"/>
        <v>0.25</v>
      </c>
    </row>
    <row r="22" spans="1:9" x14ac:dyDescent="0.3">
      <c r="A22" s="22" t="s">
        <v>15</v>
      </c>
      <c r="B22" s="19">
        <v>1.125</v>
      </c>
      <c r="C22" s="28"/>
      <c r="E22" s="15">
        <f ca="1"/>
        <v>2.75</v>
      </c>
      <c r="F22" s="12"/>
    </row>
    <row r="23" spans="1:9" x14ac:dyDescent="0.3">
      <c r="A23" s="23" t="s">
        <v>15</v>
      </c>
      <c r="B23" s="20">
        <v>1.375</v>
      </c>
      <c r="C23" s="28"/>
      <c r="E23" s="15">
        <f ca="1"/>
        <v>2.25</v>
      </c>
      <c r="F23" s="13"/>
      <c r="G23" s="15"/>
      <c r="H23" s="15"/>
      <c r="I23" s="15"/>
    </row>
    <row r="24" spans="1:9" x14ac:dyDescent="0.3">
      <c r="A24" s="24" t="s">
        <v>16</v>
      </c>
      <c r="B24" s="29">
        <v>0.375</v>
      </c>
      <c r="C24" s="28"/>
    </row>
    <row r="25" spans="1:9" x14ac:dyDescent="0.3">
      <c r="A25" s="21" t="s">
        <v>16</v>
      </c>
      <c r="B25" s="29">
        <v>1.875</v>
      </c>
      <c r="C25" s="28"/>
    </row>
    <row r="26" spans="1:9" x14ac:dyDescent="0.3">
      <c r="A26" s="21" t="s">
        <v>16</v>
      </c>
      <c r="B26" s="29">
        <v>2.375</v>
      </c>
      <c r="C26" s="28"/>
    </row>
    <row r="27" spans="1:9" x14ac:dyDescent="0.3">
      <c r="A27" s="21" t="s">
        <v>16</v>
      </c>
      <c r="B27" s="29">
        <v>0.75</v>
      </c>
      <c r="C27" s="28"/>
    </row>
    <row r="28" spans="1:9" x14ac:dyDescent="0.3">
      <c r="A28" s="21" t="s">
        <v>16</v>
      </c>
      <c r="B28" s="29">
        <v>1.375</v>
      </c>
      <c r="C28" s="28"/>
    </row>
    <row r="29" spans="1:9" x14ac:dyDescent="0.3">
      <c r="A29" s="21" t="s">
        <v>16</v>
      </c>
      <c r="B29" s="29">
        <v>0.25</v>
      </c>
      <c r="C29" s="28"/>
    </row>
    <row r="30" spans="1:9" x14ac:dyDescent="0.3">
      <c r="A30" s="21" t="s">
        <v>16</v>
      </c>
      <c r="B30" s="29">
        <v>4</v>
      </c>
      <c r="C30" s="28"/>
    </row>
    <row r="31" spans="1:9" x14ac:dyDescent="0.3">
      <c r="A31" s="21" t="s">
        <v>16</v>
      </c>
      <c r="B31" s="29">
        <v>2.125</v>
      </c>
      <c r="C31" s="28"/>
    </row>
    <row r="32" spans="1:9" x14ac:dyDescent="0.3">
      <c r="A32" s="21" t="s">
        <v>16</v>
      </c>
      <c r="B32" s="29">
        <v>0.875</v>
      </c>
      <c r="C32" s="28"/>
    </row>
    <row r="33" spans="1:3" x14ac:dyDescent="0.3">
      <c r="A33" s="21" t="s">
        <v>16</v>
      </c>
      <c r="B33" s="29">
        <v>1.375</v>
      </c>
      <c r="C33" s="28"/>
    </row>
    <row r="34" spans="1:3" x14ac:dyDescent="0.3">
      <c r="A34" s="21" t="s">
        <v>16</v>
      </c>
      <c r="B34" s="29">
        <v>0.75</v>
      </c>
      <c r="C34" s="28"/>
    </row>
    <row r="35" spans="1:3" x14ac:dyDescent="0.3">
      <c r="A35" s="21" t="s">
        <v>16</v>
      </c>
      <c r="B35" s="29">
        <v>1.5</v>
      </c>
      <c r="C35" s="28"/>
    </row>
    <row r="36" spans="1:3" x14ac:dyDescent="0.3">
      <c r="A36" s="21" t="s">
        <v>16</v>
      </c>
      <c r="B36" s="29">
        <v>0.875</v>
      </c>
      <c r="C36" s="28"/>
    </row>
    <row r="37" spans="1:3" x14ac:dyDescent="0.3">
      <c r="A37" s="21" t="s">
        <v>16</v>
      </c>
      <c r="B37" s="29">
        <v>1.375</v>
      </c>
      <c r="C37" s="28"/>
    </row>
    <row r="38" spans="1:3" x14ac:dyDescent="0.3">
      <c r="A38" s="21" t="s">
        <v>16</v>
      </c>
      <c r="B38" s="29">
        <v>2.25</v>
      </c>
      <c r="C38" s="28"/>
    </row>
    <row r="39" spans="1:3" x14ac:dyDescent="0.3">
      <c r="A39" s="21" t="s">
        <v>16</v>
      </c>
      <c r="B39" s="29">
        <v>1</v>
      </c>
      <c r="C39" s="28"/>
    </row>
    <row r="40" spans="1:3" x14ac:dyDescent="0.3">
      <c r="A40" s="21" t="s">
        <v>16</v>
      </c>
      <c r="B40" s="29">
        <v>1.375</v>
      </c>
      <c r="C40" s="28"/>
    </row>
    <row r="41" spans="1:3" x14ac:dyDescent="0.3">
      <c r="A41" s="21" t="s">
        <v>16</v>
      </c>
      <c r="B41" s="29">
        <v>0.375</v>
      </c>
      <c r="C41" s="28"/>
    </row>
    <row r="42" spans="1:3" x14ac:dyDescent="0.3">
      <c r="A42" s="30" t="s">
        <v>16</v>
      </c>
      <c r="B42" s="29">
        <v>2.25</v>
      </c>
      <c r="C42" s="28"/>
    </row>
  </sheetData>
  <mergeCells count="2">
    <mergeCell ref="E1:I1"/>
    <mergeCell ref="A1:C1"/>
  </mergeCells>
  <conditionalFormatting sqref="B3:B23 C22:C42">
    <cfRule type="cellIs" dxfId="8" priority="8" operator="greaterThan">
      <formula>0</formula>
    </cfRule>
  </conditionalFormatting>
  <conditionalFormatting sqref="C4:C21 B24:B42">
    <cfRule type="cellIs" dxfId="7" priority="9" operator="greaterThan">
      <formula>0</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1" id="{D0B34255-1D2E-4084-9620-2D9F5E7D32B4}">
            <xm:f>BACK!$W2="A"</xm:f>
            <x14:dxf>
              <fill>
                <patternFill>
                  <bgColor rgb="FFEEBAB4"/>
                </patternFill>
              </fill>
            </x14:dxf>
          </x14:cfRule>
          <x14:cfRule type="expression" priority="2" id="{C8E6F854-2029-49A7-A174-2259E0C7D8EC}">
            <xm:f>BACK!$W2="B"</xm:f>
            <x14:dxf>
              <fill>
                <patternFill>
                  <bgColor rgb="FF7CA1CC"/>
                </patternFill>
              </fill>
            </x14:dxf>
          </x14:cfRule>
          <xm:sqref>E3:E23</xm:sqref>
        </x14:conditionalFormatting>
        <x14:conditionalFormatting xmlns:xm="http://schemas.microsoft.com/office/excel/2006/main">
          <x14:cfRule type="expression" priority="3" id="{2850089C-99F7-4C99-BCCC-A1ADBE04787E}">
            <xm:f>BACK!$T2="A"</xm:f>
            <x14:dxf>
              <fill>
                <patternFill>
                  <bgColor rgb="FFEEBAB4"/>
                </patternFill>
              </fill>
            </x14:dxf>
          </x14:cfRule>
          <x14:cfRule type="expression" priority="4" id="{73122CEE-7919-45C8-A923-0A8C4F9F51EE}">
            <xm:f>BACK!$T2="B"</xm:f>
            <x14:dxf>
              <fill>
                <patternFill>
                  <bgColor rgb="FF7CA1CC"/>
                </patternFill>
              </fill>
            </x14:dxf>
          </x14:cfRule>
          <xm:sqref>F3:F21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1296D-BFDC-4B3D-B117-38307A1505C6}">
  <dimension ref="A1:W41"/>
  <sheetViews>
    <sheetView zoomScale="85" zoomScaleNormal="85" workbookViewId="0">
      <selection activeCell="L22" sqref="L22"/>
    </sheetView>
  </sheetViews>
  <sheetFormatPr defaultRowHeight="14.4" x14ac:dyDescent="0.3"/>
  <cols>
    <col min="1" max="1" width="7.33203125" bestFit="1" customWidth="1"/>
    <col min="2" max="2" width="13.88671875" bestFit="1" customWidth="1"/>
    <col min="3" max="3" width="7.44140625" customWidth="1"/>
    <col min="4" max="4" width="6.109375" style="1" bestFit="1" customWidth="1"/>
    <col min="5" max="6" width="8.33203125" bestFit="1" customWidth="1"/>
    <col min="7" max="7" width="5.77734375" bestFit="1" customWidth="1"/>
    <col min="8" max="8" width="8.21875" bestFit="1" customWidth="1"/>
    <col min="9" max="9" width="5.77734375" bestFit="1" customWidth="1"/>
    <col min="13" max="13" width="7.33203125" bestFit="1" customWidth="1"/>
    <col min="16" max="16" width="7.33203125" bestFit="1" customWidth="1"/>
    <col min="20" max="20" width="7.33203125" bestFit="1" customWidth="1"/>
    <col min="23" max="23" width="7.33203125" bestFit="1" customWidth="1"/>
  </cols>
  <sheetData>
    <row r="1" spans="1:23" x14ac:dyDescent="0.3">
      <c r="A1" s="2" t="s">
        <v>2</v>
      </c>
      <c r="B1" s="2" t="s">
        <v>0</v>
      </c>
      <c r="D1" s="5" t="s">
        <v>1</v>
      </c>
      <c r="E1" s="2" t="s">
        <v>5</v>
      </c>
      <c r="F1" s="2" t="s">
        <v>6</v>
      </c>
      <c r="G1" s="2" t="s">
        <v>10</v>
      </c>
      <c r="H1" s="2" t="s">
        <v>7</v>
      </c>
      <c r="I1" s="17" t="s">
        <v>11</v>
      </c>
      <c r="K1" s="18" t="s">
        <v>12</v>
      </c>
      <c r="L1" s="18" t="s">
        <v>8</v>
      </c>
      <c r="M1" s="25" t="s">
        <v>2</v>
      </c>
      <c r="N1" s="25" t="s">
        <v>13</v>
      </c>
      <c r="O1" s="18" t="s">
        <v>9</v>
      </c>
      <c r="P1" s="25" t="s">
        <v>2</v>
      </c>
      <c r="R1" s="25" t="s">
        <v>12</v>
      </c>
      <c r="S1" s="25" t="s">
        <v>8</v>
      </c>
      <c r="T1" s="25" t="s">
        <v>2</v>
      </c>
      <c r="U1" s="25" t="s">
        <v>13</v>
      </c>
      <c r="V1" s="18" t="s">
        <v>9</v>
      </c>
      <c r="W1" s="25" t="s">
        <v>2</v>
      </c>
    </row>
    <row r="2" spans="1:23" x14ac:dyDescent="0.3">
      <c r="A2" s="12" t="s">
        <v>3</v>
      </c>
      <c r="B2" s="9">
        <v>0.375</v>
      </c>
      <c r="D2" s="6">
        <f ca="1">RAND()</f>
        <v>0.9044486719292979</v>
      </c>
      <c r="E2" s="3">
        <f ca="1">RANK(D2,$D$2:$D$41)</f>
        <v>6</v>
      </c>
      <c r="F2" s="3">
        <f ca="1">IF(E2&lt;=19,B2,"")</f>
        <v>0.375</v>
      </c>
      <c r="G2" s="3" t="str">
        <f ca="1">IF(F2="","","A")</f>
        <v>A</v>
      </c>
      <c r="H2" s="3" t="str">
        <f ca="1">IF(E2&gt;19,B2,"")</f>
        <v/>
      </c>
      <c r="I2" t="str">
        <f ca="1">IF(H2="","","A")</f>
        <v/>
      </c>
      <c r="K2">
        <f ca="1">RAND()</f>
        <v>0.94233575164864058</v>
      </c>
      <c r="L2" cm="1">
        <f t="array" aca="1" ref="L2:M41" ca="1">_xlfn.SORTBY(F2:G41,F2:F41)</f>
        <v>0.25</v>
      </c>
      <c r="M2" t="str">
        <f ca="1"/>
        <v>A</v>
      </c>
      <c r="N2">
        <f ca="1">RAND()</f>
        <v>0.47736009645517408</v>
      </c>
      <c r="O2" cm="1">
        <f t="array" aca="1" ref="O2:P41" ca="1">_xlfn.SORTBY(H2:I41,H2:H41)</f>
        <v>0.375</v>
      </c>
      <c r="P2" t="str">
        <f ca="1"/>
        <v>A</v>
      </c>
      <c r="R2" cm="1">
        <f t="array" aca="1" ref="R2:T20" ca="1">_xlfn.SORTBY(K2:M20,K2:K20)</f>
        <v>6.1968850130827979E-3</v>
      </c>
      <c r="S2">
        <f ca="1"/>
        <v>0.625</v>
      </c>
      <c r="T2" t="str">
        <f ca="1"/>
        <v>B</v>
      </c>
      <c r="U2" cm="1">
        <f t="array" aca="1" ref="U2:W22" ca="1">_xlfn.SORTBY(N2:P22,N2:N22)</f>
        <v>3.1092149516278145E-2</v>
      </c>
      <c r="V2">
        <f ca="1"/>
        <v>0.5</v>
      </c>
      <c r="W2" t="str">
        <f ca="1"/>
        <v>B</v>
      </c>
    </row>
    <row r="3" spans="1:23" x14ac:dyDescent="0.3">
      <c r="A3" s="12" t="s">
        <v>3</v>
      </c>
      <c r="B3" s="9">
        <v>1.875</v>
      </c>
      <c r="D3" s="6">
        <f t="shared" ref="D3:D41" ca="1" si="0">RAND()</f>
        <v>0.43366628560763465</v>
      </c>
      <c r="E3" s="3">
        <f t="shared" ref="E3:E41" ca="1" si="1">RANK(D3,$D$2:$D$41)</f>
        <v>27</v>
      </c>
      <c r="F3" s="3" t="str">
        <f t="shared" ref="F3:F40" ca="1" si="2">IF(E3&lt;=19,B3,"")</f>
        <v/>
      </c>
      <c r="G3" s="3" t="str">
        <f t="shared" ref="G3:G19" ca="1" si="3">IF(F3="","","A")</f>
        <v/>
      </c>
      <c r="H3" s="3">
        <f t="shared" ref="H3:H40" ca="1" si="4">IF(E3&gt;19,B3,"")</f>
        <v>1.875</v>
      </c>
      <c r="I3" t="str">
        <f t="shared" ref="I3:I20" ca="1" si="5">IF(H3="","","A")</f>
        <v>A</v>
      </c>
      <c r="K3">
        <f t="shared" ref="K3:K20" ca="1" si="6">RAND()</f>
        <v>9.8809187697564194E-2</v>
      </c>
      <c r="L3">
        <f ca="1"/>
        <v>0.375</v>
      </c>
      <c r="M3" t="str">
        <f ca="1"/>
        <v>A</v>
      </c>
      <c r="N3">
        <f t="shared" ref="N3:N22" ca="1" si="7">RAND()</f>
        <v>3.1092149516278145E-2</v>
      </c>
      <c r="O3">
        <f ca="1"/>
        <v>0.5</v>
      </c>
      <c r="P3" t="str">
        <f ca="1"/>
        <v>B</v>
      </c>
      <c r="R3">
        <f ca="1"/>
        <v>9.7095339790846835E-2</v>
      </c>
      <c r="S3">
        <f ca="1"/>
        <v>0.625</v>
      </c>
      <c r="T3" t="str">
        <f ca="1"/>
        <v>B</v>
      </c>
      <c r="U3">
        <f ca="1"/>
        <v>0.10835988500014082</v>
      </c>
      <c r="V3">
        <f ca="1"/>
        <v>1.375</v>
      </c>
      <c r="W3" t="str">
        <f ca="1"/>
        <v>A</v>
      </c>
    </row>
    <row r="4" spans="1:23" x14ac:dyDescent="0.3">
      <c r="A4" s="12" t="s">
        <v>3</v>
      </c>
      <c r="B4" s="9">
        <v>2.375</v>
      </c>
      <c r="D4" s="6">
        <f t="shared" ca="1" si="0"/>
        <v>0.78125812063110778</v>
      </c>
      <c r="E4" s="3">
        <f t="shared" ca="1" si="1"/>
        <v>10</v>
      </c>
      <c r="F4" s="3">
        <f t="shared" ca="1" si="2"/>
        <v>2.375</v>
      </c>
      <c r="G4" s="3" t="str">
        <f t="shared" ca="1" si="3"/>
        <v>A</v>
      </c>
      <c r="H4" s="3" t="str">
        <f t="shared" ca="1" si="4"/>
        <v/>
      </c>
      <c r="I4" t="str">
        <f t="shared" ca="1" si="5"/>
        <v/>
      </c>
      <c r="K4">
        <f t="shared" ca="1" si="6"/>
        <v>0.78298664843288113</v>
      </c>
      <c r="L4">
        <f ca="1"/>
        <v>0.375</v>
      </c>
      <c r="M4" t="str">
        <f ca="1"/>
        <v>B</v>
      </c>
      <c r="N4">
        <f t="shared" ca="1" si="7"/>
        <v>0.23621248888175594</v>
      </c>
      <c r="O4">
        <f ca="1"/>
        <v>0.625</v>
      </c>
      <c r="P4" t="str">
        <f ca="1"/>
        <v>B</v>
      </c>
      <c r="R4">
        <f ca="1"/>
        <v>9.8809187697564194E-2</v>
      </c>
      <c r="S4">
        <f ca="1"/>
        <v>0.375</v>
      </c>
      <c r="T4" t="str">
        <f ca="1"/>
        <v>A</v>
      </c>
      <c r="U4">
        <f ca="1"/>
        <v>0.14175321718103906</v>
      </c>
      <c r="V4">
        <f ca="1"/>
        <v>1</v>
      </c>
      <c r="W4" t="str">
        <f ca="1"/>
        <v>B</v>
      </c>
    </row>
    <row r="5" spans="1:23" x14ac:dyDescent="0.3">
      <c r="A5" s="12" t="s">
        <v>3</v>
      </c>
      <c r="B5" s="9">
        <v>0.75</v>
      </c>
      <c r="D5" s="6">
        <f t="shared" ca="1" si="0"/>
        <v>0.46699122330347265</v>
      </c>
      <c r="E5" s="3">
        <f t="shared" ca="1" si="1"/>
        <v>24</v>
      </c>
      <c r="F5" s="3" t="str">
        <f t="shared" ca="1" si="2"/>
        <v/>
      </c>
      <c r="G5" s="3" t="str">
        <f t="shared" ca="1" si="3"/>
        <v/>
      </c>
      <c r="H5" s="3">
        <f t="shared" ca="1" si="4"/>
        <v>0.75</v>
      </c>
      <c r="I5" t="str">
        <f t="shared" ca="1" si="5"/>
        <v>A</v>
      </c>
      <c r="K5">
        <f t="shared" ca="1" si="6"/>
        <v>6.1968850130827979E-3</v>
      </c>
      <c r="L5">
        <f ca="1"/>
        <v>0.625</v>
      </c>
      <c r="M5" t="str">
        <f ca="1"/>
        <v>B</v>
      </c>
      <c r="N5">
        <f t="shared" ca="1" si="7"/>
        <v>0.65456774031871789</v>
      </c>
      <c r="O5">
        <f ca="1"/>
        <v>0.75</v>
      </c>
      <c r="P5" t="str">
        <f ca="1"/>
        <v>A</v>
      </c>
      <c r="R5">
        <f ca="1"/>
        <v>0.32108279024098707</v>
      </c>
      <c r="S5">
        <f ca="1"/>
        <v>2.25</v>
      </c>
      <c r="T5" t="str">
        <f ca="1"/>
        <v>A</v>
      </c>
      <c r="U5">
        <f ca="1"/>
        <v>0.170582799061341</v>
      </c>
      <c r="V5">
        <f ca="1"/>
        <v>2.75</v>
      </c>
      <c r="W5" t="str">
        <f ca="1"/>
        <v>B</v>
      </c>
    </row>
    <row r="6" spans="1:23" x14ac:dyDescent="0.3">
      <c r="A6" s="12" t="s">
        <v>3</v>
      </c>
      <c r="B6" s="9">
        <v>1.375</v>
      </c>
      <c r="D6" s="6">
        <f t="shared" ca="1" si="0"/>
        <v>0.6666197487697324</v>
      </c>
      <c r="E6" s="3">
        <f t="shared" ca="1" si="1"/>
        <v>16</v>
      </c>
      <c r="F6" s="3">
        <f t="shared" ca="1" si="2"/>
        <v>1.375</v>
      </c>
      <c r="G6" s="3" t="str">
        <f t="shared" ca="1" si="3"/>
        <v>A</v>
      </c>
      <c r="H6" s="3" t="str">
        <f t="shared" ca="1" si="4"/>
        <v/>
      </c>
      <c r="I6" t="str">
        <f t="shared" ca="1" si="5"/>
        <v/>
      </c>
      <c r="K6">
        <f t="shared" ca="1" si="6"/>
        <v>9.7095339790846835E-2</v>
      </c>
      <c r="L6">
        <f ca="1"/>
        <v>0.625</v>
      </c>
      <c r="M6" t="str">
        <f ca="1"/>
        <v>B</v>
      </c>
      <c r="N6">
        <f t="shared" ca="1" si="7"/>
        <v>0.28908244490392143</v>
      </c>
      <c r="O6">
        <f ca="1"/>
        <v>0.875</v>
      </c>
      <c r="P6" t="str">
        <f ca="1"/>
        <v>A</v>
      </c>
      <c r="R6">
        <f ca="1"/>
        <v>0.34133233829272802</v>
      </c>
      <c r="S6">
        <f ca="1"/>
        <v>1.375</v>
      </c>
      <c r="T6" t="str">
        <f ca="1"/>
        <v>A</v>
      </c>
      <c r="U6">
        <f ca="1"/>
        <v>0.23621248888175594</v>
      </c>
      <c r="V6">
        <f ca="1"/>
        <v>0.625</v>
      </c>
      <c r="W6" t="str">
        <f ca="1"/>
        <v>B</v>
      </c>
    </row>
    <row r="7" spans="1:23" x14ac:dyDescent="0.3">
      <c r="A7" s="12" t="s">
        <v>3</v>
      </c>
      <c r="B7" s="9">
        <v>0.25</v>
      </c>
      <c r="D7" s="6">
        <f t="shared" ca="1" si="0"/>
        <v>0.92148919560900255</v>
      </c>
      <c r="E7" s="3">
        <f t="shared" ca="1" si="1"/>
        <v>4</v>
      </c>
      <c r="F7" s="3">
        <f t="shared" ca="1" si="2"/>
        <v>0.25</v>
      </c>
      <c r="G7" s="3" t="str">
        <f t="shared" ca="1" si="3"/>
        <v>A</v>
      </c>
      <c r="H7" s="3" t="str">
        <f t="shared" ca="1" si="4"/>
        <v/>
      </c>
      <c r="I7" t="str">
        <f t="shared" ca="1" si="5"/>
        <v/>
      </c>
      <c r="K7">
        <f t="shared" ca="1" si="6"/>
        <v>0.70180115912138996</v>
      </c>
      <c r="L7">
        <f ca="1"/>
        <v>0.75</v>
      </c>
      <c r="M7" t="str">
        <f ca="1"/>
        <v>A</v>
      </c>
      <c r="N7">
        <f t="shared" ca="1" si="7"/>
        <v>0.29019105974890702</v>
      </c>
      <c r="O7">
        <f ca="1"/>
        <v>1</v>
      </c>
      <c r="P7" t="str">
        <f ca="1"/>
        <v>A</v>
      </c>
      <c r="R7">
        <f ca="1"/>
        <v>0.35646584285876393</v>
      </c>
      <c r="S7">
        <f ca="1"/>
        <v>2.75</v>
      </c>
      <c r="T7" t="str">
        <f ca="1"/>
        <v>B</v>
      </c>
      <c r="U7">
        <f ca="1"/>
        <v>0.27673600059329206</v>
      </c>
      <c r="V7">
        <f ca="1"/>
        <v>2.5</v>
      </c>
      <c r="W7" t="str">
        <f ca="1"/>
        <v>B</v>
      </c>
    </row>
    <row r="8" spans="1:23" x14ac:dyDescent="0.3">
      <c r="A8" s="12" t="s">
        <v>3</v>
      </c>
      <c r="B8" s="9">
        <v>4</v>
      </c>
      <c r="D8" s="6">
        <f t="shared" ca="1" si="0"/>
        <v>0.77734409961222128</v>
      </c>
      <c r="E8" s="3">
        <f t="shared" ca="1" si="1"/>
        <v>11</v>
      </c>
      <c r="F8" s="3">
        <f t="shared" ca="1" si="2"/>
        <v>4</v>
      </c>
      <c r="G8" s="3" t="str">
        <f t="shared" ca="1" si="3"/>
        <v>A</v>
      </c>
      <c r="H8" s="3" t="str">
        <f t="shared" ca="1" si="4"/>
        <v/>
      </c>
      <c r="I8" t="str">
        <f t="shared" ca="1" si="5"/>
        <v/>
      </c>
      <c r="K8">
        <f t="shared" ca="1" si="6"/>
        <v>0.46808497738870769</v>
      </c>
      <c r="L8">
        <f ca="1"/>
        <v>0.875</v>
      </c>
      <c r="M8" t="str">
        <f ca="1"/>
        <v>A</v>
      </c>
      <c r="N8">
        <f t="shared" ca="1" si="7"/>
        <v>0.54789842461766736</v>
      </c>
      <c r="O8">
        <f ca="1"/>
        <v>1</v>
      </c>
      <c r="P8" t="str">
        <f ca="1"/>
        <v>B</v>
      </c>
      <c r="R8">
        <f ca="1"/>
        <v>0.38577780436865294</v>
      </c>
      <c r="S8">
        <f ca="1"/>
        <v>1.375</v>
      </c>
      <c r="T8" t="str">
        <f ca="1"/>
        <v>A</v>
      </c>
      <c r="U8">
        <f ca="1"/>
        <v>0.28908244490392143</v>
      </c>
      <c r="V8">
        <f ca="1"/>
        <v>0.875</v>
      </c>
      <c r="W8" t="str">
        <f ca="1"/>
        <v>A</v>
      </c>
    </row>
    <row r="9" spans="1:23" x14ac:dyDescent="0.3">
      <c r="A9" s="12" t="s">
        <v>3</v>
      </c>
      <c r="B9" s="9">
        <v>2.125</v>
      </c>
      <c r="D9" s="6">
        <f t="shared" ca="1" si="0"/>
        <v>0.24229739734242883</v>
      </c>
      <c r="E9" s="3">
        <f t="shared" ca="1" si="1"/>
        <v>34</v>
      </c>
      <c r="F9" s="3" t="str">
        <f t="shared" ca="1" si="2"/>
        <v/>
      </c>
      <c r="G9" s="3" t="str">
        <f t="shared" ca="1" si="3"/>
        <v/>
      </c>
      <c r="H9" s="3">
        <f t="shared" ca="1" si="4"/>
        <v>2.125</v>
      </c>
      <c r="I9" t="str">
        <f t="shared" ca="1" si="5"/>
        <v>A</v>
      </c>
      <c r="K9">
        <f t="shared" ca="1" si="6"/>
        <v>0.90701825563667493</v>
      </c>
      <c r="L9">
        <f ca="1"/>
        <v>1.125</v>
      </c>
      <c r="M9" t="str">
        <f ca="1"/>
        <v>B</v>
      </c>
      <c r="N9">
        <f t="shared" ca="1" si="7"/>
        <v>0.14175321718103906</v>
      </c>
      <c r="O9">
        <f ca="1"/>
        <v>1</v>
      </c>
      <c r="P9" t="str">
        <f ca="1"/>
        <v>B</v>
      </c>
      <c r="R9">
        <f ca="1"/>
        <v>0.39649686018942165</v>
      </c>
      <c r="S9">
        <f ca="1"/>
        <v>1.5</v>
      </c>
      <c r="T9" t="str">
        <f ca="1"/>
        <v>A</v>
      </c>
      <c r="U9">
        <f ca="1"/>
        <v>0.29019105974890702</v>
      </c>
      <c r="V9">
        <f ca="1"/>
        <v>1</v>
      </c>
      <c r="W9" t="str">
        <f ca="1"/>
        <v>A</v>
      </c>
    </row>
    <row r="10" spans="1:23" x14ac:dyDescent="0.3">
      <c r="A10" s="12" t="s">
        <v>3</v>
      </c>
      <c r="B10" s="9">
        <v>0.875</v>
      </c>
      <c r="D10" s="6">
        <f t="shared" ca="1" si="0"/>
        <v>9.7269305625339308E-2</v>
      </c>
      <c r="E10" s="3">
        <f t="shared" ca="1" si="1"/>
        <v>38</v>
      </c>
      <c r="F10" s="3" t="str">
        <f t="shared" ca="1" si="2"/>
        <v/>
      </c>
      <c r="G10" s="3" t="str">
        <f t="shared" ca="1" si="3"/>
        <v/>
      </c>
      <c r="H10" s="3">
        <f t="shared" ca="1" si="4"/>
        <v>0.875</v>
      </c>
      <c r="I10" t="str">
        <f t="shared" ca="1" si="5"/>
        <v>A</v>
      </c>
      <c r="K10">
        <f t="shared" ca="1" si="6"/>
        <v>0.53857660025149978</v>
      </c>
      <c r="L10">
        <f ca="1"/>
        <v>1.375</v>
      </c>
      <c r="M10" t="str">
        <f ca="1"/>
        <v>A</v>
      </c>
      <c r="N10">
        <f t="shared" ca="1" si="7"/>
        <v>0.10835988500014082</v>
      </c>
      <c r="O10">
        <f ca="1"/>
        <v>1.375</v>
      </c>
      <c r="P10" t="str">
        <f ca="1"/>
        <v>A</v>
      </c>
      <c r="R10">
        <f ca="1"/>
        <v>0.46689492170613944</v>
      </c>
      <c r="S10">
        <f ca="1"/>
        <v>2.375</v>
      </c>
      <c r="T10" t="str">
        <f ca="1"/>
        <v>A</v>
      </c>
      <c r="U10">
        <f ca="1"/>
        <v>0.46052401215465755</v>
      </c>
      <c r="V10">
        <f ca="1"/>
        <v>2.125</v>
      </c>
      <c r="W10" t="str">
        <f ca="1"/>
        <v>B</v>
      </c>
    </row>
    <row r="11" spans="1:23" x14ac:dyDescent="0.3">
      <c r="A11" s="12" t="s">
        <v>3</v>
      </c>
      <c r="B11" s="9">
        <v>1.375</v>
      </c>
      <c r="D11" s="6">
        <f t="shared" ca="1" si="0"/>
        <v>0.7295107505959989</v>
      </c>
      <c r="E11" s="3">
        <f t="shared" ca="1" si="1"/>
        <v>13</v>
      </c>
      <c r="F11" s="3">
        <f t="shared" ca="1" si="2"/>
        <v>1.375</v>
      </c>
      <c r="G11" s="3" t="str">
        <f t="shared" ca="1" si="3"/>
        <v>A</v>
      </c>
      <c r="H11" s="3" t="str">
        <f t="shared" ca="1" si="4"/>
        <v/>
      </c>
      <c r="I11" t="str">
        <f t="shared" ca="1" si="5"/>
        <v/>
      </c>
      <c r="K11">
        <f t="shared" ca="1" si="6"/>
        <v>0.34133233829272802</v>
      </c>
      <c r="L11">
        <f ca="1"/>
        <v>1.375</v>
      </c>
      <c r="M11" t="str">
        <f ca="1"/>
        <v>A</v>
      </c>
      <c r="N11">
        <f t="shared" ca="1" si="7"/>
        <v>0.59458945716086387</v>
      </c>
      <c r="O11">
        <f ca="1"/>
        <v>1.375</v>
      </c>
      <c r="P11" t="str">
        <f ca="1"/>
        <v>B</v>
      </c>
      <c r="R11">
        <f ca="1"/>
        <v>0.46808497738870769</v>
      </c>
      <c r="S11">
        <f ca="1"/>
        <v>0.875</v>
      </c>
      <c r="T11" t="str">
        <f ca="1"/>
        <v>A</v>
      </c>
      <c r="U11">
        <f ca="1"/>
        <v>0.47736009645517408</v>
      </c>
      <c r="V11">
        <f ca="1"/>
        <v>0.375</v>
      </c>
      <c r="W11" t="str">
        <f ca="1"/>
        <v>A</v>
      </c>
    </row>
    <row r="12" spans="1:23" x14ac:dyDescent="0.3">
      <c r="A12" s="12" t="s">
        <v>3</v>
      </c>
      <c r="B12" s="9">
        <v>0.75</v>
      </c>
      <c r="D12" s="6">
        <f t="shared" ca="1" si="0"/>
        <v>0.65657601119834208</v>
      </c>
      <c r="E12" s="3">
        <f t="shared" ca="1" si="1"/>
        <v>17</v>
      </c>
      <c r="F12" s="3">
        <f t="shared" ca="1" si="2"/>
        <v>0.75</v>
      </c>
      <c r="G12" s="3" t="str">
        <f t="shared" ca="1" si="3"/>
        <v>A</v>
      </c>
      <c r="H12" s="3" t="str">
        <f t="shared" ca="1" si="4"/>
        <v/>
      </c>
      <c r="I12" t="str">
        <f t="shared" ca="1" si="5"/>
        <v/>
      </c>
      <c r="K12">
        <f t="shared" ca="1" si="6"/>
        <v>0.38577780436865294</v>
      </c>
      <c r="L12">
        <f ca="1"/>
        <v>1.375</v>
      </c>
      <c r="M12" t="str">
        <f ca="1"/>
        <v>A</v>
      </c>
      <c r="N12">
        <f t="shared" ca="1" si="7"/>
        <v>0.52401884656068343</v>
      </c>
      <c r="O12">
        <f ca="1"/>
        <v>1.875</v>
      </c>
      <c r="P12" t="str">
        <f ca="1"/>
        <v>A</v>
      </c>
      <c r="R12">
        <f ca="1"/>
        <v>0.53857660025149978</v>
      </c>
      <c r="S12">
        <f ca="1"/>
        <v>1.375</v>
      </c>
      <c r="T12" t="str">
        <f ca="1"/>
        <v>A</v>
      </c>
      <c r="U12">
        <f ca="1"/>
        <v>0.52401884656068343</v>
      </c>
      <c r="V12">
        <f ca="1"/>
        <v>1.875</v>
      </c>
      <c r="W12" t="str">
        <f ca="1"/>
        <v>A</v>
      </c>
    </row>
    <row r="13" spans="1:23" x14ac:dyDescent="0.3">
      <c r="A13" s="12" t="s">
        <v>3</v>
      </c>
      <c r="B13" s="9">
        <v>1.5</v>
      </c>
      <c r="D13" s="6">
        <f t="shared" ca="1" si="0"/>
        <v>0.92594087932312963</v>
      </c>
      <c r="E13" s="3">
        <f t="shared" ca="1" si="1"/>
        <v>3</v>
      </c>
      <c r="F13" s="3">
        <f t="shared" ca="1" si="2"/>
        <v>1.5</v>
      </c>
      <c r="G13" s="3" t="str">
        <f t="shared" ca="1" si="3"/>
        <v>A</v>
      </c>
      <c r="H13" s="3" t="str">
        <f t="shared" ca="1" si="4"/>
        <v/>
      </c>
      <c r="I13" t="str">
        <f t="shared" ca="1" si="5"/>
        <v/>
      </c>
      <c r="K13">
        <f t="shared" ca="1" si="6"/>
        <v>0.39649686018942165</v>
      </c>
      <c r="L13">
        <f ca="1"/>
        <v>1.5</v>
      </c>
      <c r="M13" t="str">
        <f ca="1"/>
        <v>A</v>
      </c>
      <c r="N13">
        <f t="shared" ca="1" si="7"/>
        <v>0.54789406924496864</v>
      </c>
      <c r="O13">
        <f ca="1"/>
        <v>2</v>
      </c>
      <c r="P13" t="str">
        <f ca="1"/>
        <v>B</v>
      </c>
      <c r="R13">
        <f ca="1"/>
        <v>0.70180115912138996</v>
      </c>
      <c r="S13">
        <f ca="1"/>
        <v>0.75</v>
      </c>
      <c r="T13" t="str">
        <f ca="1"/>
        <v>A</v>
      </c>
      <c r="U13">
        <f ca="1"/>
        <v>0.52413865903089862</v>
      </c>
      <c r="V13">
        <f ca="1"/>
        <v>2.125</v>
      </c>
      <c r="W13" t="str">
        <f ca="1"/>
        <v>A</v>
      </c>
    </row>
    <row r="14" spans="1:23" x14ac:dyDescent="0.3">
      <c r="A14" s="12" t="s">
        <v>3</v>
      </c>
      <c r="B14" s="9">
        <v>0.875</v>
      </c>
      <c r="D14" s="6">
        <f t="shared" ca="1" si="0"/>
        <v>0.93186393462488326</v>
      </c>
      <c r="E14" s="3">
        <f t="shared" ca="1" si="1"/>
        <v>2</v>
      </c>
      <c r="F14" s="3">
        <f t="shared" ca="1" si="2"/>
        <v>0.875</v>
      </c>
      <c r="G14" s="3" t="str">
        <f t="shared" ca="1" si="3"/>
        <v>A</v>
      </c>
      <c r="H14" s="3" t="str">
        <f t="shared" ca="1" si="4"/>
        <v/>
      </c>
      <c r="I14" t="str">
        <f t="shared" ca="1" si="5"/>
        <v/>
      </c>
      <c r="K14">
        <f t="shared" ca="1" si="6"/>
        <v>0.32108279024098707</v>
      </c>
      <c r="L14">
        <f ca="1"/>
        <v>2.25</v>
      </c>
      <c r="M14" t="str">
        <f ca="1"/>
        <v>A</v>
      </c>
      <c r="N14">
        <f t="shared" ca="1" si="7"/>
        <v>0.75207809928585168</v>
      </c>
      <c r="O14">
        <f ca="1"/>
        <v>2</v>
      </c>
      <c r="P14" t="str">
        <f ca="1"/>
        <v>B</v>
      </c>
      <c r="R14">
        <f ca="1"/>
        <v>0.70887437489727612</v>
      </c>
      <c r="S14">
        <f ca="1"/>
        <v>4</v>
      </c>
      <c r="T14" t="str">
        <f ca="1"/>
        <v>A</v>
      </c>
      <c r="U14">
        <f ca="1"/>
        <v>0.53314906989545707</v>
      </c>
      <c r="V14">
        <f ca="1"/>
        <v>3.5</v>
      </c>
      <c r="W14" t="str">
        <f ca="1"/>
        <v>B</v>
      </c>
    </row>
    <row r="15" spans="1:23" x14ac:dyDescent="0.3">
      <c r="A15" s="12" t="s">
        <v>3</v>
      </c>
      <c r="B15" s="9">
        <v>1.375</v>
      </c>
      <c r="D15" s="6">
        <f t="shared" ca="1" si="0"/>
        <v>0.41781398697004923</v>
      </c>
      <c r="E15" s="3">
        <f t="shared" ca="1" si="1"/>
        <v>28</v>
      </c>
      <c r="F15" s="3" t="str">
        <f t="shared" ca="1" si="2"/>
        <v/>
      </c>
      <c r="G15" s="3" t="str">
        <f t="shared" ca="1" si="3"/>
        <v/>
      </c>
      <c r="H15" s="3">
        <f t="shared" ca="1" si="4"/>
        <v>1.375</v>
      </c>
      <c r="I15" t="str">
        <f t="shared" ca="1" si="5"/>
        <v>A</v>
      </c>
      <c r="K15">
        <f t="shared" ca="1" si="6"/>
        <v>0.75261001967186036</v>
      </c>
      <c r="L15">
        <f ca="1"/>
        <v>2.25</v>
      </c>
      <c r="M15" t="str">
        <f ca="1"/>
        <v>A</v>
      </c>
      <c r="N15">
        <f t="shared" ca="1" si="7"/>
        <v>0.52413865903089862</v>
      </c>
      <c r="O15">
        <f ca="1"/>
        <v>2.125</v>
      </c>
      <c r="P15" t="str">
        <f ca="1"/>
        <v>A</v>
      </c>
      <c r="R15">
        <f ca="1"/>
        <v>0.75261001967186036</v>
      </c>
      <c r="S15">
        <f ca="1"/>
        <v>2.25</v>
      </c>
      <c r="T15" t="str">
        <f ca="1"/>
        <v>A</v>
      </c>
      <c r="U15">
        <f ca="1"/>
        <v>0.54789406924496864</v>
      </c>
      <c r="V15">
        <f ca="1"/>
        <v>2</v>
      </c>
      <c r="W15" t="str">
        <f ca="1"/>
        <v>B</v>
      </c>
    </row>
    <row r="16" spans="1:23" x14ac:dyDescent="0.3">
      <c r="A16" s="12" t="s">
        <v>3</v>
      </c>
      <c r="B16" s="9">
        <v>2.25</v>
      </c>
      <c r="D16" s="6">
        <f t="shared" ca="1" si="0"/>
        <v>0.65000299270712225</v>
      </c>
      <c r="E16" s="3">
        <f t="shared" ca="1" si="1"/>
        <v>18</v>
      </c>
      <c r="F16" s="3">
        <f t="shared" ca="1" si="2"/>
        <v>2.25</v>
      </c>
      <c r="G16" s="3" t="str">
        <f t="shared" ca="1" si="3"/>
        <v>A</v>
      </c>
      <c r="H16" s="3" t="str">
        <f t="shared" ca="1" si="4"/>
        <v/>
      </c>
      <c r="I16" t="str">
        <f t="shared" ca="1" si="5"/>
        <v/>
      </c>
      <c r="K16">
        <f t="shared" ca="1" si="6"/>
        <v>0.80582188121234011</v>
      </c>
      <c r="L16">
        <f ca="1"/>
        <v>2.25</v>
      </c>
      <c r="M16" t="str">
        <f ca="1"/>
        <v>B</v>
      </c>
      <c r="N16">
        <f t="shared" ca="1" si="7"/>
        <v>0.46052401215465755</v>
      </c>
      <c r="O16">
        <f ca="1"/>
        <v>2.125</v>
      </c>
      <c r="P16" t="str">
        <f ca="1"/>
        <v>B</v>
      </c>
      <c r="R16">
        <f ca="1"/>
        <v>0.78298664843288113</v>
      </c>
      <c r="S16">
        <f ca="1"/>
        <v>0.375</v>
      </c>
      <c r="T16" t="str">
        <f ca="1"/>
        <v>B</v>
      </c>
      <c r="U16">
        <f ca="1"/>
        <v>0.54789842461766736</v>
      </c>
      <c r="V16">
        <f ca="1"/>
        <v>1</v>
      </c>
      <c r="W16" t="str">
        <f ca="1"/>
        <v>B</v>
      </c>
    </row>
    <row r="17" spans="1:23" x14ac:dyDescent="0.3">
      <c r="A17" s="12" t="s">
        <v>3</v>
      </c>
      <c r="B17" s="9">
        <v>1</v>
      </c>
      <c r="D17" s="6">
        <f t="shared" ca="1" si="0"/>
        <v>0.33107292893407525</v>
      </c>
      <c r="E17" s="3">
        <f t="shared" ca="1" si="1"/>
        <v>30</v>
      </c>
      <c r="F17" s="3" t="str">
        <f t="shared" ca="1" si="2"/>
        <v/>
      </c>
      <c r="G17" s="3" t="str">
        <f t="shared" ca="1" si="3"/>
        <v/>
      </c>
      <c r="H17" s="3">
        <f t="shared" ca="1" si="4"/>
        <v>1</v>
      </c>
      <c r="I17" t="str">
        <f t="shared" ca="1" si="5"/>
        <v>A</v>
      </c>
      <c r="K17">
        <f t="shared" ca="1" si="6"/>
        <v>0.46689492170613944</v>
      </c>
      <c r="L17">
        <f ca="1"/>
        <v>2.375</v>
      </c>
      <c r="M17" t="str">
        <f ca="1"/>
        <v>A</v>
      </c>
      <c r="N17">
        <f t="shared" ca="1" si="7"/>
        <v>0.93444743635321059</v>
      </c>
      <c r="O17">
        <f ca="1"/>
        <v>2.25</v>
      </c>
      <c r="P17" t="str">
        <f ca="1"/>
        <v>B</v>
      </c>
      <c r="R17">
        <f ca="1"/>
        <v>0.80582188121234011</v>
      </c>
      <c r="S17">
        <f ca="1"/>
        <v>2.25</v>
      </c>
      <c r="T17" t="str">
        <f ca="1"/>
        <v>B</v>
      </c>
      <c r="U17">
        <f ca="1"/>
        <v>0.59458945716086387</v>
      </c>
      <c r="V17">
        <f ca="1"/>
        <v>1.375</v>
      </c>
      <c r="W17" t="str">
        <f ca="1"/>
        <v>B</v>
      </c>
    </row>
    <row r="18" spans="1:23" x14ac:dyDescent="0.3">
      <c r="A18" s="12" t="s">
        <v>3</v>
      </c>
      <c r="B18" s="9">
        <v>1.375</v>
      </c>
      <c r="D18" s="6">
        <f t="shared" ca="1" si="0"/>
        <v>0.91286034993658427</v>
      </c>
      <c r="E18" s="3">
        <f t="shared" ca="1" si="1"/>
        <v>5</v>
      </c>
      <c r="F18" s="3">
        <f t="shared" ca="1" si="2"/>
        <v>1.375</v>
      </c>
      <c r="G18" s="3" t="str">
        <f t="shared" ca="1" si="3"/>
        <v>A</v>
      </c>
      <c r="H18" s="3" t="str">
        <f t="shared" ca="1" si="4"/>
        <v/>
      </c>
      <c r="I18" t="str">
        <f t="shared" ca="1" si="5"/>
        <v/>
      </c>
      <c r="K18">
        <f t="shared" ca="1" si="6"/>
        <v>0.35646584285876393</v>
      </c>
      <c r="L18">
        <f ca="1"/>
        <v>2.75</v>
      </c>
      <c r="M18" t="str">
        <f ca="1"/>
        <v>B</v>
      </c>
      <c r="N18">
        <f t="shared" ca="1" si="7"/>
        <v>0.27673600059329206</v>
      </c>
      <c r="O18">
        <f ca="1"/>
        <v>2.5</v>
      </c>
      <c r="P18" t="str">
        <f ca="1"/>
        <v>B</v>
      </c>
      <c r="R18">
        <f ca="1"/>
        <v>0.81022339485914741</v>
      </c>
      <c r="S18">
        <f ca="1"/>
        <v>2.875</v>
      </c>
      <c r="T18" t="str">
        <f ca="1"/>
        <v>B</v>
      </c>
      <c r="U18">
        <f ca="1"/>
        <v>0.62908555114312026</v>
      </c>
      <c r="V18">
        <f ca="1"/>
        <v>3.25</v>
      </c>
      <c r="W18" t="str">
        <f ca="1"/>
        <v>B</v>
      </c>
    </row>
    <row r="19" spans="1:23" x14ac:dyDescent="0.3">
      <c r="A19" s="12" t="s">
        <v>3</v>
      </c>
      <c r="B19" s="9">
        <v>0.375</v>
      </c>
      <c r="D19" s="6">
        <f t="shared" ca="1" si="0"/>
        <v>0.4382725787821955</v>
      </c>
      <c r="E19" s="3">
        <f t="shared" ca="1" si="1"/>
        <v>26</v>
      </c>
      <c r="F19" s="3" t="str">
        <f t="shared" ca="1" si="2"/>
        <v/>
      </c>
      <c r="G19" s="3" t="str">
        <f t="shared" ca="1" si="3"/>
        <v/>
      </c>
      <c r="H19" s="3">
        <f t="shared" ca="1" si="4"/>
        <v>0.375</v>
      </c>
      <c r="I19" t="str">
        <f t="shared" ca="1" si="5"/>
        <v>A</v>
      </c>
      <c r="K19">
        <f t="shared" ca="1" si="6"/>
        <v>0.81022339485914741</v>
      </c>
      <c r="L19">
        <f ca="1"/>
        <v>2.875</v>
      </c>
      <c r="M19" t="str">
        <f ca="1"/>
        <v>B</v>
      </c>
      <c r="N19">
        <f t="shared" ca="1" si="7"/>
        <v>0.170582799061341</v>
      </c>
      <c r="O19">
        <f ca="1"/>
        <v>2.75</v>
      </c>
      <c r="P19" t="str">
        <f ca="1"/>
        <v>B</v>
      </c>
      <c r="R19">
        <f ca="1"/>
        <v>0.90701825563667493</v>
      </c>
      <c r="S19">
        <f ca="1"/>
        <v>1.125</v>
      </c>
      <c r="T19" t="str">
        <f ca="1"/>
        <v>B</v>
      </c>
      <c r="U19">
        <f ca="1"/>
        <v>0.65456774031871789</v>
      </c>
      <c r="V19">
        <f ca="1"/>
        <v>0.75</v>
      </c>
      <c r="W19" t="str">
        <f ca="1"/>
        <v>A</v>
      </c>
    </row>
    <row r="20" spans="1:23" x14ac:dyDescent="0.3">
      <c r="A20" s="12" t="s">
        <v>3</v>
      </c>
      <c r="B20" s="9">
        <v>2.25</v>
      </c>
      <c r="D20" s="6">
        <f t="shared" ca="1" si="0"/>
        <v>0.85159262908216926</v>
      </c>
      <c r="E20" s="3">
        <f t="shared" ca="1" si="1"/>
        <v>8</v>
      </c>
      <c r="F20" s="3">
        <f t="shared" ca="1" si="2"/>
        <v>2.25</v>
      </c>
      <c r="G20" s="3" t="str">
        <f ca="1">IF(F20="","","A")</f>
        <v>A</v>
      </c>
      <c r="H20" s="3" t="str">
        <f t="shared" ca="1" si="4"/>
        <v/>
      </c>
      <c r="I20" t="str">
        <f t="shared" ca="1" si="5"/>
        <v/>
      </c>
      <c r="K20">
        <f t="shared" ca="1" si="6"/>
        <v>0.70887437489727612</v>
      </c>
      <c r="L20">
        <f ca="1"/>
        <v>4</v>
      </c>
      <c r="M20" t="str">
        <f ca="1"/>
        <v>A</v>
      </c>
      <c r="N20">
        <f t="shared" ca="1" si="7"/>
        <v>0.90051499207077135</v>
      </c>
      <c r="O20">
        <f ca="1"/>
        <v>2.75</v>
      </c>
      <c r="P20" t="str">
        <f ca="1"/>
        <v>B</v>
      </c>
      <c r="R20">
        <f ca="1"/>
        <v>0.94233575164864058</v>
      </c>
      <c r="S20">
        <f ca="1"/>
        <v>0.25</v>
      </c>
      <c r="T20" t="str">
        <f ca="1"/>
        <v>A</v>
      </c>
      <c r="U20">
        <f ca="1"/>
        <v>0.75207809928585168</v>
      </c>
      <c r="V20">
        <f ca="1"/>
        <v>2</v>
      </c>
      <c r="W20" t="str">
        <f ca="1"/>
        <v>B</v>
      </c>
    </row>
    <row r="21" spans="1:23" x14ac:dyDescent="0.3">
      <c r="A21" s="12" t="s">
        <v>4</v>
      </c>
      <c r="B21" s="10">
        <v>3.5</v>
      </c>
      <c r="D21" s="6">
        <f t="shared" ca="1" si="0"/>
        <v>4.4098502588242328E-2</v>
      </c>
      <c r="E21" s="3">
        <f t="shared" ca="1" si="1"/>
        <v>40</v>
      </c>
      <c r="F21" s="3" t="str">
        <f t="shared" ca="1" si="2"/>
        <v/>
      </c>
      <c r="G21" s="3" t="str">
        <f ca="1">IF(F21="","","B")</f>
        <v/>
      </c>
      <c r="H21" s="3">
        <f t="shared" ca="1" si="4"/>
        <v>3.5</v>
      </c>
      <c r="I21" t="str">
        <f ca="1">IF(H21="","","B")</f>
        <v>B</v>
      </c>
      <c r="L21" t="str">
        <f ca="1"/>
        <v/>
      </c>
      <c r="M21" t="str">
        <f ca="1"/>
        <v/>
      </c>
      <c r="N21">
        <f t="shared" ca="1" si="7"/>
        <v>0.62908555114312026</v>
      </c>
      <c r="O21">
        <f ca="1"/>
        <v>3.25</v>
      </c>
      <c r="P21" t="str">
        <f ca="1"/>
        <v>B</v>
      </c>
      <c r="U21">
        <f ca="1"/>
        <v>0.90051499207077135</v>
      </c>
      <c r="V21">
        <f ca="1"/>
        <v>2.75</v>
      </c>
      <c r="W21" t="str">
        <f ca="1"/>
        <v>B</v>
      </c>
    </row>
    <row r="22" spans="1:23" x14ac:dyDescent="0.3">
      <c r="A22" s="12" t="s">
        <v>4</v>
      </c>
      <c r="B22" s="10">
        <v>2</v>
      </c>
      <c r="D22" s="6">
        <f t="shared" ca="1" si="0"/>
        <v>0.4625679965745263</v>
      </c>
      <c r="E22" s="3">
        <f t="shared" ca="1" si="1"/>
        <v>25</v>
      </c>
      <c r="F22" s="3" t="str">
        <f t="shared" ca="1" si="2"/>
        <v/>
      </c>
      <c r="G22" s="3" t="str">
        <f t="shared" ref="G22:G41" ca="1" si="8">IF(F22="","","B")</f>
        <v/>
      </c>
      <c r="H22" s="3">
        <f t="shared" ca="1" si="4"/>
        <v>2</v>
      </c>
      <c r="I22" t="str">
        <f t="shared" ref="I22:I41" ca="1" si="9">IF(H22="","","B")</f>
        <v>B</v>
      </c>
      <c r="L22" t="str">
        <f ca="1"/>
        <v/>
      </c>
      <c r="M22" t="str">
        <f ca="1"/>
        <v/>
      </c>
      <c r="N22">
        <f t="shared" ca="1" si="7"/>
        <v>0.53314906989545707</v>
      </c>
      <c r="O22">
        <f ca="1"/>
        <v>3.5</v>
      </c>
      <c r="P22" t="str">
        <f ca="1"/>
        <v>B</v>
      </c>
      <c r="U22">
        <f ca="1"/>
        <v>0.93444743635321059</v>
      </c>
      <c r="V22">
        <f ca="1"/>
        <v>2.25</v>
      </c>
      <c r="W22" t="str">
        <f ca="1"/>
        <v>B</v>
      </c>
    </row>
    <row r="23" spans="1:23" x14ac:dyDescent="0.3">
      <c r="A23" s="12" t="s">
        <v>4</v>
      </c>
      <c r="B23" s="10">
        <v>0.5</v>
      </c>
      <c r="D23" s="6">
        <f t="shared" ca="1" si="0"/>
        <v>0.58127206739049497</v>
      </c>
      <c r="E23" s="3">
        <f t="shared" ca="1" si="1"/>
        <v>20</v>
      </c>
      <c r="F23" s="3" t="str">
        <f t="shared" ca="1" si="2"/>
        <v/>
      </c>
      <c r="G23" s="3" t="str">
        <f t="shared" ca="1" si="8"/>
        <v/>
      </c>
      <c r="H23" s="3">
        <f t="shared" ca="1" si="4"/>
        <v>0.5</v>
      </c>
      <c r="I23" t="str">
        <f t="shared" ca="1" si="9"/>
        <v>B</v>
      </c>
      <c r="L23" t="str">
        <f ca="1"/>
        <v/>
      </c>
      <c r="M23" t="str">
        <f ca="1"/>
        <v/>
      </c>
      <c r="O23" t="str">
        <f ca="1"/>
        <v/>
      </c>
      <c r="P23" t="str">
        <f ca="1"/>
        <v/>
      </c>
    </row>
    <row r="24" spans="1:23" x14ac:dyDescent="0.3">
      <c r="A24" s="12" t="s">
        <v>4</v>
      </c>
      <c r="B24" s="10">
        <v>2.125</v>
      </c>
      <c r="D24" s="6">
        <f ca="1">RAND()</f>
        <v>4.7667338172423857E-2</v>
      </c>
      <c r="E24" s="3">
        <f t="shared" ca="1" si="1"/>
        <v>39</v>
      </c>
      <c r="F24" s="3" t="str">
        <f t="shared" ca="1" si="2"/>
        <v/>
      </c>
      <c r="G24" s="3" t="str">
        <f t="shared" ca="1" si="8"/>
        <v/>
      </c>
      <c r="H24" s="3">
        <f t="shared" ca="1" si="4"/>
        <v>2.125</v>
      </c>
      <c r="I24" t="str">
        <f t="shared" ca="1" si="9"/>
        <v>B</v>
      </c>
      <c r="L24" t="str">
        <f ca="1"/>
        <v/>
      </c>
      <c r="M24" t="str">
        <f ca="1"/>
        <v/>
      </c>
      <c r="O24" t="str">
        <f ca="1"/>
        <v/>
      </c>
      <c r="P24" t="str">
        <f ca="1"/>
        <v/>
      </c>
    </row>
    <row r="25" spans="1:23" x14ac:dyDescent="0.3">
      <c r="A25" s="12" t="s">
        <v>4</v>
      </c>
      <c r="B25" s="10">
        <v>2.25</v>
      </c>
      <c r="D25" s="6">
        <f t="shared" ca="1" si="0"/>
        <v>0.588438819731816</v>
      </c>
      <c r="E25" s="3">
        <f t="shared" ca="1" si="1"/>
        <v>19</v>
      </c>
      <c r="F25" s="3">
        <f t="shared" ca="1" si="2"/>
        <v>2.25</v>
      </c>
      <c r="G25" s="3" t="str">
        <f t="shared" ca="1" si="8"/>
        <v>B</v>
      </c>
      <c r="H25" s="3" t="str">
        <f t="shared" ca="1" si="4"/>
        <v/>
      </c>
      <c r="I25" t="str">
        <f t="shared" ca="1" si="9"/>
        <v/>
      </c>
      <c r="L25" t="str">
        <f ca="1"/>
        <v/>
      </c>
      <c r="M25" t="str">
        <f ca="1"/>
        <v/>
      </c>
      <c r="O25" t="str">
        <f ca="1"/>
        <v/>
      </c>
      <c r="P25" t="str">
        <f ca="1"/>
        <v/>
      </c>
    </row>
    <row r="26" spans="1:23" x14ac:dyDescent="0.3">
      <c r="A26" s="12" t="s">
        <v>4</v>
      </c>
      <c r="B26" s="10">
        <v>0.625</v>
      </c>
      <c r="D26" s="6">
        <f t="shared" ca="1" si="0"/>
        <v>0.84780219009101809</v>
      </c>
      <c r="E26" s="3">
        <f t="shared" ca="1" si="1"/>
        <v>9</v>
      </c>
      <c r="F26" s="3">
        <f t="shared" ca="1" si="2"/>
        <v>0.625</v>
      </c>
      <c r="G26" s="3" t="str">
        <f t="shared" ca="1" si="8"/>
        <v>B</v>
      </c>
      <c r="H26" s="3" t="str">
        <f t="shared" ca="1" si="4"/>
        <v/>
      </c>
      <c r="I26" t="str">
        <f t="shared" ca="1" si="9"/>
        <v/>
      </c>
      <c r="L26" t="str">
        <f ca="1"/>
        <v/>
      </c>
      <c r="M26" t="str">
        <f ca="1"/>
        <v/>
      </c>
      <c r="O26" t="str">
        <f ca="1"/>
        <v/>
      </c>
      <c r="P26" t="str">
        <f ca="1"/>
        <v/>
      </c>
    </row>
    <row r="27" spans="1:23" x14ac:dyDescent="0.3">
      <c r="A27" s="12" t="s">
        <v>4</v>
      </c>
      <c r="B27" s="10">
        <v>1</v>
      </c>
      <c r="D27" s="6">
        <f t="shared" ca="1" si="0"/>
        <v>0.31163669360705271</v>
      </c>
      <c r="E27" s="3">
        <f t="shared" ca="1" si="1"/>
        <v>32</v>
      </c>
      <c r="F27" s="3" t="str">
        <f t="shared" ca="1" si="2"/>
        <v/>
      </c>
      <c r="G27" s="3" t="str">
        <f t="shared" ca="1" si="8"/>
        <v/>
      </c>
      <c r="H27" s="3">
        <f t="shared" ca="1" si="4"/>
        <v>1</v>
      </c>
      <c r="I27" t="str">
        <f t="shared" ca="1" si="9"/>
        <v>B</v>
      </c>
      <c r="L27" t="str">
        <f ca="1"/>
        <v/>
      </c>
      <c r="M27" t="str">
        <f ca="1"/>
        <v/>
      </c>
      <c r="O27" t="str">
        <f ca="1"/>
        <v/>
      </c>
      <c r="P27" t="str">
        <f ca="1"/>
        <v/>
      </c>
    </row>
    <row r="28" spans="1:23" x14ac:dyDescent="0.3">
      <c r="A28" s="12" t="s">
        <v>4</v>
      </c>
      <c r="B28" s="10">
        <v>2.5</v>
      </c>
      <c r="D28" s="6">
        <f t="shared" ca="1" si="0"/>
        <v>0.13128631873269658</v>
      </c>
      <c r="E28" s="3">
        <f t="shared" ca="1" si="1"/>
        <v>37</v>
      </c>
      <c r="F28" s="3" t="str">
        <f t="shared" ca="1" si="2"/>
        <v/>
      </c>
      <c r="G28" s="3" t="str">
        <f t="shared" ca="1" si="8"/>
        <v/>
      </c>
      <c r="H28" s="3">
        <f t="shared" ca="1" si="4"/>
        <v>2.5</v>
      </c>
      <c r="I28" t="str">
        <f t="shared" ca="1" si="9"/>
        <v>B</v>
      </c>
      <c r="L28" t="str">
        <f ca="1"/>
        <v/>
      </c>
      <c r="M28" t="str">
        <f ca="1"/>
        <v/>
      </c>
      <c r="O28" t="str">
        <f ca="1"/>
        <v/>
      </c>
      <c r="P28" t="str">
        <f ca="1"/>
        <v/>
      </c>
    </row>
    <row r="29" spans="1:23" x14ac:dyDescent="0.3">
      <c r="A29" s="12" t="s">
        <v>4</v>
      </c>
      <c r="B29" s="10">
        <v>2.75</v>
      </c>
      <c r="D29" s="6">
        <f ca="1">RAND()</f>
        <v>0.13215900688366378</v>
      </c>
      <c r="E29" s="3">
        <f t="shared" ca="1" si="1"/>
        <v>36</v>
      </c>
      <c r="F29" s="3" t="str">
        <f t="shared" ca="1" si="2"/>
        <v/>
      </c>
      <c r="G29" s="3" t="str">
        <f t="shared" ca="1" si="8"/>
        <v/>
      </c>
      <c r="H29" s="3">
        <f t="shared" ca="1" si="4"/>
        <v>2.75</v>
      </c>
      <c r="I29" t="str">
        <f t="shared" ca="1" si="9"/>
        <v>B</v>
      </c>
      <c r="L29" t="str">
        <f ca="1"/>
        <v/>
      </c>
      <c r="M29" t="str">
        <f ca="1"/>
        <v/>
      </c>
      <c r="O29" t="str">
        <f ca="1"/>
        <v/>
      </c>
      <c r="P29" t="str">
        <f ca="1"/>
        <v/>
      </c>
    </row>
    <row r="30" spans="1:23" x14ac:dyDescent="0.3">
      <c r="A30" s="12" t="s">
        <v>4</v>
      </c>
      <c r="B30" s="10">
        <v>2.75</v>
      </c>
      <c r="D30" s="6">
        <f t="shared" ca="1" si="0"/>
        <v>0.69737395706992622</v>
      </c>
      <c r="E30" s="3">
        <f t="shared" ca="1" si="1"/>
        <v>15</v>
      </c>
      <c r="F30" s="3">
        <f t="shared" ca="1" si="2"/>
        <v>2.75</v>
      </c>
      <c r="G30" s="3" t="str">
        <f t="shared" ca="1" si="8"/>
        <v>B</v>
      </c>
      <c r="H30" s="3" t="str">
        <f t="shared" ca="1" si="4"/>
        <v/>
      </c>
      <c r="I30" t="str">
        <f t="shared" ca="1" si="9"/>
        <v/>
      </c>
      <c r="L30" t="str">
        <f ca="1"/>
        <v/>
      </c>
      <c r="M30" t="str">
        <f ca="1"/>
        <v/>
      </c>
      <c r="O30" t="str">
        <f ca="1"/>
        <v/>
      </c>
      <c r="P30" t="str">
        <f ca="1"/>
        <v/>
      </c>
    </row>
    <row r="31" spans="1:23" x14ac:dyDescent="0.3">
      <c r="A31" s="12" t="s">
        <v>4</v>
      </c>
      <c r="B31" s="10">
        <v>3.25</v>
      </c>
      <c r="D31" s="6">
        <f t="shared" ca="1" si="0"/>
        <v>0.33845904135166671</v>
      </c>
      <c r="E31" s="3">
        <f t="shared" ca="1" si="1"/>
        <v>29</v>
      </c>
      <c r="F31" s="3" t="str">
        <f t="shared" ca="1" si="2"/>
        <v/>
      </c>
      <c r="G31" s="3" t="str">
        <f t="shared" ca="1" si="8"/>
        <v/>
      </c>
      <c r="H31" s="3">
        <f t="shared" ca="1" si="4"/>
        <v>3.25</v>
      </c>
      <c r="I31" t="str">
        <f t="shared" ca="1" si="9"/>
        <v>B</v>
      </c>
      <c r="L31" t="str">
        <f ca="1"/>
        <v/>
      </c>
      <c r="M31" t="str">
        <f ca="1"/>
        <v/>
      </c>
      <c r="O31" t="str">
        <f ca="1"/>
        <v/>
      </c>
      <c r="P31" t="str">
        <f ca="1"/>
        <v/>
      </c>
    </row>
    <row r="32" spans="1:23" x14ac:dyDescent="0.3">
      <c r="A32" s="12" t="s">
        <v>4</v>
      </c>
      <c r="B32" s="10">
        <v>2.25</v>
      </c>
      <c r="D32" s="6">
        <f t="shared" ca="1" si="0"/>
        <v>0.31426952033984168</v>
      </c>
      <c r="E32" s="3">
        <f t="shared" ca="1" si="1"/>
        <v>31</v>
      </c>
      <c r="F32" s="3" t="str">
        <f t="shared" ca="1" si="2"/>
        <v/>
      </c>
      <c r="G32" s="3" t="str">
        <f t="shared" ca="1" si="8"/>
        <v/>
      </c>
      <c r="H32" s="3">
        <f t="shared" ca="1" si="4"/>
        <v>2.25</v>
      </c>
      <c r="I32" t="str">
        <f t="shared" ca="1" si="9"/>
        <v>B</v>
      </c>
      <c r="L32" t="str">
        <f ca="1"/>
        <v/>
      </c>
      <c r="M32" t="str">
        <f ca="1"/>
        <v/>
      </c>
      <c r="O32" t="str">
        <f ca="1"/>
        <v/>
      </c>
      <c r="P32" t="str">
        <f ca="1"/>
        <v/>
      </c>
    </row>
    <row r="33" spans="1:16" x14ac:dyDescent="0.3">
      <c r="A33" s="12" t="s">
        <v>4</v>
      </c>
      <c r="B33" s="10">
        <v>0.375</v>
      </c>
      <c r="D33" s="6">
        <f t="shared" ca="1" si="0"/>
        <v>0.73590778401738066</v>
      </c>
      <c r="E33" s="3">
        <f t="shared" ca="1" si="1"/>
        <v>12</v>
      </c>
      <c r="F33" s="3">
        <f t="shared" ca="1" si="2"/>
        <v>0.375</v>
      </c>
      <c r="G33" s="3" t="str">
        <f t="shared" ca="1" si="8"/>
        <v>B</v>
      </c>
      <c r="H33" s="3" t="str">
        <f t="shared" ca="1" si="4"/>
        <v/>
      </c>
      <c r="I33" t="str">
        <f t="shared" ca="1" si="9"/>
        <v/>
      </c>
      <c r="L33" t="str">
        <f ca="1"/>
        <v/>
      </c>
      <c r="M33" t="str">
        <f ca="1"/>
        <v/>
      </c>
      <c r="O33" t="str">
        <f ca="1"/>
        <v/>
      </c>
      <c r="P33" t="str">
        <f ca="1"/>
        <v/>
      </c>
    </row>
    <row r="34" spans="1:16" x14ac:dyDescent="0.3">
      <c r="A34" s="12" t="s">
        <v>4</v>
      </c>
      <c r="B34" s="10">
        <v>2.875</v>
      </c>
      <c r="D34" s="6">
        <f ca="1">RAND()</f>
        <v>0.70352359614405047</v>
      </c>
      <c r="E34" s="3">
        <f t="shared" ca="1" si="1"/>
        <v>14</v>
      </c>
      <c r="F34" s="3">
        <f t="shared" ca="1" si="2"/>
        <v>2.875</v>
      </c>
      <c r="G34" s="3" t="str">
        <f t="shared" ca="1" si="8"/>
        <v>B</v>
      </c>
      <c r="H34" s="3" t="str">
        <f t="shared" ca="1" si="4"/>
        <v/>
      </c>
      <c r="I34" t="str">
        <f t="shared" ca="1" si="9"/>
        <v/>
      </c>
      <c r="L34" t="str">
        <f ca="1"/>
        <v/>
      </c>
      <c r="M34" t="str">
        <f ca="1"/>
        <v/>
      </c>
      <c r="O34" t="str">
        <f ca="1"/>
        <v/>
      </c>
      <c r="P34" t="str">
        <f ca="1"/>
        <v/>
      </c>
    </row>
    <row r="35" spans="1:16" x14ac:dyDescent="0.3">
      <c r="A35" s="12" t="s">
        <v>4</v>
      </c>
      <c r="B35" s="10">
        <v>2.75</v>
      </c>
      <c r="D35" s="6">
        <f t="shared" ca="1" si="0"/>
        <v>0.15584865479120869</v>
      </c>
      <c r="E35" s="3">
        <f t="shared" ca="1" si="1"/>
        <v>35</v>
      </c>
      <c r="F35" s="3" t="str">
        <f t="shared" ca="1" si="2"/>
        <v/>
      </c>
      <c r="G35" s="3" t="str">
        <f t="shared" ca="1" si="8"/>
        <v/>
      </c>
      <c r="H35" s="3">
        <f t="shared" ca="1" si="4"/>
        <v>2.75</v>
      </c>
      <c r="I35" t="str">
        <f t="shared" ca="1" si="9"/>
        <v>B</v>
      </c>
      <c r="L35" t="str">
        <f ca="1"/>
        <v/>
      </c>
      <c r="M35" t="str">
        <f ca="1"/>
        <v/>
      </c>
      <c r="O35" t="str">
        <f ca="1"/>
        <v/>
      </c>
      <c r="P35" t="str">
        <f ca="1"/>
        <v/>
      </c>
    </row>
    <row r="36" spans="1:16" x14ac:dyDescent="0.3">
      <c r="A36" s="12" t="s">
        <v>4</v>
      </c>
      <c r="B36" s="10">
        <v>0.625</v>
      </c>
      <c r="D36" s="6">
        <f t="shared" ca="1" si="0"/>
        <v>0.49116592935698289</v>
      </c>
      <c r="E36" s="3">
        <f t="shared" ca="1" si="1"/>
        <v>23</v>
      </c>
      <c r="F36" s="3" t="str">
        <f t="shared" ca="1" si="2"/>
        <v/>
      </c>
      <c r="G36" s="3" t="str">
        <f t="shared" ca="1" si="8"/>
        <v/>
      </c>
      <c r="H36" s="3">
        <f t="shared" ca="1" si="4"/>
        <v>0.625</v>
      </c>
      <c r="I36" t="str">
        <f t="shared" ca="1" si="9"/>
        <v>B</v>
      </c>
      <c r="L36" t="str">
        <f ca="1"/>
        <v/>
      </c>
      <c r="M36" t="str">
        <f ca="1"/>
        <v/>
      </c>
      <c r="O36" t="str">
        <f ca="1"/>
        <v/>
      </c>
      <c r="P36" t="str">
        <f ca="1"/>
        <v/>
      </c>
    </row>
    <row r="37" spans="1:16" x14ac:dyDescent="0.3">
      <c r="A37" s="12" t="s">
        <v>4</v>
      </c>
      <c r="B37" s="10">
        <v>1</v>
      </c>
      <c r="D37" s="6">
        <f t="shared" ca="1" si="0"/>
        <v>0.55591609971982381</v>
      </c>
      <c r="E37" s="3">
        <f t="shared" ca="1" si="1"/>
        <v>22</v>
      </c>
      <c r="F37" s="3" t="str">
        <f t="shared" ca="1" si="2"/>
        <v/>
      </c>
      <c r="G37" s="3" t="str">
        <f t="shared" ca="1" si="8"/>
        <v/>
      </c>
      <c r="H37" s="3">
        <f t="shared" ca="1" si="4"/>
        <v>1</v>
      </c>
      <c r="I37" t="str">
        <f t="shared" ca="1" si="9"/>
        <v>B</v>
      </c>
      <c r="L37" t="str">
        <f ca="1"/>
        <v/>
      </c>
      <c r="M37" t="str">
        <f ca="1"/>
        <v/>
      </c>
      <c r="O37" t="str">
        <f ca="1"/>
        <v/>
      </c>
      <c r="P37" t="str">
        <f ca="1"/>
        <v/>
      </c>
    </row>
    <row r="38" spans="1:16" x14ac:dyDescent="0.3">
      <c r="A38" s="12" t="s">
        <v>4</v>
      </c>
      <c r="B38" s="10">
        <v>0.625</v>
      </c>
      <c r="D38" s="6">
        <f t="shared" ca="1" si="0"/>
        <v>0.98161137548491983</v>
      </c>
      <c r="E38" s="3">
        <f t="shared" ca="1" si="1"/>
        <v>1</v>
      </c>
      <c r="F38" s="3">
        <f t="shared" ca="1" si="2"/>
        <v>0.625</v>
      </c>
      <c r="G38" s="3" t="str">
        <f t="shared" ca="1" si="8"/>
        <v>B</v>
      </c>
      <c r="H38" s="3" t="str">
        <f t="shared" ca="1" si="4"/>
        <v/>
      </c>
      <c r="I38" t="str">
        <f t="shared" ca="1" si="9"/>
        <v/>
      </c>
      <c r="L38" t="str">
        <f ca="1"/>
        <v/>
      </c>
      <c r="M38" t="str">
        <f ca="1"/>
        <v/>
      </c>
      <c r="O38" t="str">
        <f ca="1"/>
        <v/>
      </c>
      <c r="P38" t="str">
        <f ca="1"/>
        <v/>
      </c>
    </row>
    <row r="39" spans="1:16" x14ac:dyDescent="0.3">
      <c r="A39" s="12" t="s">
        <v>4</v>
      </c>
      <c r="B39" s="10">
        <v>2</v>
      </c>
      <c r="D39" s="6">
        <f t="shared" ca="1" si="0"/>
        <v>0.25158144371275293</v>
      </c>
      <c r="E39" s="3">
        <f t="shared" ca="1" si="1"/>
        <v>33</v>
      </c>
      <c r="F39" s="3" t="str">
        <f t="shared" ca="1" si="2"/>
        <v/>
      </c>
      <c r="G39" s="3" t="str">
        <f t="shared" ca="1" si="8"/>
        <v/>
      </c>
      <c r="H39" s="3">
        <f t="shared" ca="1" si="4"/>
        <v>2</v>
      </c>
      <c r="I39" t="str">
        <f t="shared" ca="1" si="9"/>
        <v>B</v>
      </c>
      <c r="L39" t="str">
        <f ca="1"/>
        <v/>
      </c>
      <c r="M39" t="str">
        <f ca="1"/>
        <v/>
      </c>
      <c r="O39" t="str">
        <f ca="1"/>
        <v/>
      </c>
      <c r="P39" t="str">
        <f ca="1"/>
        <v/>
      </c>
    </row>
    <row r="40" spans="1:16" x14ac:dyDescent="0.3">
      <c r="A40" s="12" t="s">
        <v>4</v>
      </c>
      <c r="B40" s="10">
        <v>1.125</v>
      </c>
      <c r="D40" s="6">
        <f t="shared" ca="1" si="0"/>
        <v>0.87584803600684136</v>
      </c>
      <c r="E40" s="3">
        <f t="shared" ca="1" si="1"/>
        <v>7</v>
      </c>
      <c r="F40" s="3">
        <f t="shared" ca="1" si="2"/>
        <v>1.125</v>
      </c>
      <c r="G40" s="3" t="str">
        <f t="shared" ca="1" si="8"/>
        <v>B</v>
      </c>
      <c r="H40" s="3" t="str">
        <f t="shared" ca="1" si="4"/>
        <v/>
      </c>
      <c r="I40" t="str">
        <f t="shared" ca="1" si="9"/>
        <v/>
      </c>
      <c r="L40" t="str">
        <f ca="1"/>
        <v/>
      </c>
      <c r="M40" t="str">
        <f ca="1"/>
        <v/>
      </c>
      <c r="O40" t="str">
        <f ca="1"/>
        <v/>
      </c>
      <c r="P40" t="str">
        <f ca="1"/>
        <v/>
      </c>
    </row>
    <row r="41" spans="1:16" x14ac:dyDescent="0.3">
      <c r="A41" s="13" t="s">
        <v>4</v>
      </c>
      <c r="B41" s="11">
        <v>1.375</v>
      </c>
      <c r="D41" s="7">
        <f t="shared" ca="1" si="0"/>
        <v>0.56964163970669768</v>
      </c>
      <c r="E41" s="4">
        <f t="shared" ca="1" si="1"/>
        <v>21</v>
      </c>
      <c r="F41" s="4" t="str">
        <f t="shared" ref="F41" ca="1" si="10">IF(E41&lt;=19,B41,"")</f>
        <v/>
      </c>
      <c r="G41" s="3" t="str">
        <f t="shared" ca="1" si="8"/>
        <v/>
      </c>
      <c r="H41" s="4">
        <f t="shared" ref="H41" ca="1" si="11">IF(E41&gt;19,B41,"")</f>
        <v>1.375</v>
      </c>
      <c r="I41" t="str">
        <f t="shared" ca="1" si="9"/>
        <v>B</v>
      </c>
      <c r="L41" t="str">
        <f ca="1"/>
        <v/>
      </c>
      <c r="M41" t="str">
        <f ca="1"/>
        <v/>
      </c>
      <c r="O41" t="str">
        <f ca="1"/>
        <v/>
      </c>
      <c r="P41" t="str">
        <f ca="1"/>
        <v/>
      </c>
    </row>
  </sheetData>
  <conditionalFormatting sqref="F2:G22 G22:G41">
    <cfRule type="cellIs" dxfId="2" priority="2" operator="lessThan">
      <formula>4.01</formula>
    </cfRule>
  </conditionalFormatting>
  <conditionalFormatting sqref="F21:H41">
    <cfRule type="cellIs" dxfId="1" priority="1" operator="lessThan">
      <formula>4.01</formula>
    </cfRule>
  </conditionalFormatting>
  <conditionalFormatting sqref="H2:H20">
    <cfRule type="cellIs" dxfId="0" priority="4" operator="lessThan">
      <formula>4.01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BCC97-781B-4C87-B00F-6807464836D4}">
  <dimension ref="A1"/>
  <sheetViews>
    <sheetView topLeftCell="F1" workbookViewId="0">
      <selection activeCell="K25" sqref="K25"/>
    </sheetView>
  </sheetViews>
  <sheetFormatPr defaultRowHeight="14.4" x14ac:dyDescent="0.3"/>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BACK</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Jimmy Doi</dc:creator>
  <cp:lastModifiedBy>Jimmy A. Doi</cp:lastModifiedBy>
  <dcterms:created xsi:type="dcterms:W3CDTF">2023-09-16T12:06:27Z</dcterms:created>
  <dcterms:modified xsi:type="dcterms:W3CDTF">2023-10-04T12:34:53Z</dcterms:modified>
</cp:coreProperties>
</file>