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Sofi\config\formatos\"/>
    </mc:Choice>
  </mc:AlternateContent>
  <bookViews>
    <workbookView xWindow="0" yWindow="0" windowWidth="23040" windowHeight="9192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" i="1" l="1"/>
  <c r="D7" i="1"/>
  <c r="C7" i="1"/>
  <c r="H7" i="1" s="1"/>
  <c r="C19" i="1"/>
  <c r="B22" i="1"/>
  <c r="F22" i="1"/>
  <c r="B4" i="1"/>
  <c r="J19" i="1"/>
  <c r="B19" i="1"/>
  <c r="F19" i="1" s="1"/>
  <c r="B24" i="1" l="1"/>
  <c r="H19" i="1"/>
  <c r="D22" i="1"/>
  <c r="F7" i="1"/>
  <c r="L7" i="1"/>
  <c r="L19" i="1"/>
  <c r="N19" i="1" l="1"/>
</calcChain>
</file>

<file path=xl/sharedStrings.xml><?xml version="1.0" encoding="utf-8"?>
<sst xmlns="http://schemas.openxmlformats.org/spreadsheetml/2006/main" count="10" uniqueCount="10">
  <si>
    <t>iva</t>
  </si>
  <si>
    <t>retencion 2%</t>
  </si>
  <si>
    <t>retencion iva 30 %</t>
  </si>
  <si>
    <t>omision 6% BG</t>
  </si>
  <si>
    <t>BP</t>
  </si>
  <si>
    <t>BG</t>
  </si>
  <si>
    <t>CORRIENTE</t>
  </si>
  <si>
    <t>CONISION</t>
  </si>
  <si>
    <t>DEPOSITADO</t>
  </si>
  <si>
    <t>BASE IMPONIBLE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</si>
</sst>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24"/>
  <sheetViews>
    <sheetView tabSelected="1" workbookViewId="0">
      <selection activeCell="J8" sqref="J8"/>
    </sheetView>
  </sheetViews>
  <sheetFormatPr baseColWidth="10" defaultRowHeight="14.4" x14ac:dyDescent="0.3"/>
  <cols>
    <col min="10" max="10" width="18.5546875" customWidth="1"/>
  </cols>
  <sheetData>
    <row r="1" spans="2:12" x14ac:dyDescent="0.3">
      <c r="J1" t="s">
        <v>7</v>
      </c>
    </row>
    <row r="2" spans="2:12" x14ac:dyDescent="0.3">
      <c r="J2" t="s">
        <v>4</v>
      </c>
      <c r="K2">
        <v>6</v>
      </c>
    </row>
    <row r="3" spans="2:12" x14ac:dyDescent="0.3">
      <c r="J3" t="s">
        <v>5</v>
      </c>
      <c r="K3">
        <v>5.27</v>
      </c>
    </row>
    <row r="4" spans="2:12" x14ac:dyDescent="0.3">
      <c r="B4">
        <f>960-(960/1.12)</f>
        <v>102.85714285714289</v>
      </c>
      <c r="J4" t="s">
        <v>6</v>
      </c>
      <c r="K4">
        <v>2</v>
      </c>
    </row>
    <row r="6" spans="2:12" x14ac:dyDescent="0.3">
      <c r="B6" t="s">
        <v>8</v>
      </c>
      <c r="C6" t="s">
        <v>0</v>
      </c>
      <c r="D6" t="s">
        <v>9</v>
      </c>
      <c r="F6" t="s">
        <v>1</v>
      </c>
      <c r="H6" t="s">
        <v>2</v>
      </c>
      <c r="J6" t="s">
        <v>3</v>
      </c>
    </row>
    <row r="7" spans="2:12" x14ac:dyDescent="0.3">
      <c r="B7">
        <v>960.25</v>
      </c>
      <c r="C7">
        <f>B7-(B7/1.12)</f>
        <v>102.88392857142867</v>
      </c>
      <c r="D7">
        <f>B7-C7</f>
        <v>857.36607142857133</v>
      </c>
      <c r="F7">
        <f>B7-(B7/1.02)</f>
        <v>18.828431372549062</v>
      </c>
      <c r="H7">
        <f>C7-(C7/1.3)</f>
        <v>23.74244505494508</v>
      </c>
      <c r="J7">
        <f>B7-(B7/1.0561)</f>
        <v>51.008450904270489</v>
      </c>
      <c r="L7">
        <f>D7-J7-H7-F7</f>
        <v>763.78674409680673</v>
      </c>
    </row>
    <row r="19" spans="2:14" x14ac:dyDescent="0.3">
      <c r="B19">
        <f>D19-C19</f>
        <v>723.21428571428567</v>
      </c>
      <c r="C19">
        <f>D19-(D19/1.12)</f>
        <v>86.785714285714334</v>
      </c>
      <c r="D19">
        <v>810</v>
      </c>
      <c r="F19">
        <f>B19-(B19/1.02)</f>
        <v>14.180672268907529</v>
      </c>
      <c r="H19">
        <f>C19-(C19/1.7)</f>
        <v>35.735294117647079</v>
      </c>
      <c r="J19">
        <f>D19-(D19/1.06)</f>
        <v>45.849056603773647</v>
      </c>
      <c r="L19">
        <f>D19-J19-H19-F19</f>
        <v>714.23497700967175</v>
      </c>
      <c r="N19">
        <f>L7-L19</f>
        <v>49.551767087134976</v>
      </c>
    </row>
    <row r="22" spans="2:14" x14ac:dyDescent="0.3">
      <c r="B22">
        <f>B19*1.15</f>
        <v>831.69642857142844</v>
      </c>
      <c r="D22">
        <f>B7-B19</f>
        <v>237.03571428571433</v>
      </c>
      <c r="F22">
        <f>D19*1.15</f>
        <v>931.49999999999989</v>
      </c>
    </row>
    <row r="24" spans="2:14" x14ac:dyDescent="0.3">
      <c r="B24">
        <f>B19-B22</f>
        <v>-108.48214285714278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2018-03-21T16:05:32Z</dcterms:created>
  <dcterms:modified xsi:type="dcterms:W3CDTF">2018-03-24T22:37:23Z</dcterms:modified>
</cp:coreProperties>
</file>