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9040" windowHeight="13200" activeTab="2"/>
  </bookViews>
  <sheets>
    <sheet name="2020 orders component" sheetId="1" r:id="rId1"/>
    <sheet name="2020 orders antennas" sheetId="4" r:id="rId2"/>
    <sheet name="2021 Forecast" sheetId="2" r:id="rId3"/>
  </sheets>
  <calcPr calcId="14562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46" i="2" s="1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</calcChain>
</file>

<file path=xl/sharedStrings.xml><?xml version="1.0" encoding="utf-8"?>
<sst xmlns="http://schemas.openxmlformats.org/spreadsheetml/2006/main" count="135" uniqueCount="88">
  <si>
    <t>January</t>
  </si>
  <si>
    <t>February</t>
  </si>
  <si>
    <t>April</t>
  </si>
  <si>
    <t>May</t>
  </si>
  <si>
    <t>August</t>
  </si>
  <si>
    <t>September</t>
  </si>
  <si>
    <t>October</t>
  </si>
  <si>
    <t>November</t>
  </si>
  <si>
    <t>December</t>
  </si>
  <si>
    <t>MHC1608S600QBP</t>
  </si>
  <si>
    <t>INPAQ PN</t>
    <phoneticPr fontId="1" type="noConversion"/>
  </si>
  <si>
    <t>March</t>
  </si>
  <si>
    <t>June</t>
  </si>
  <si>
    <t>July</t>
  </si>
  <si>
    <t>MCI1005HQ10NJHBP</t>
  </si>
  <si>
    <t>MCI1005HQ1N0SHBP</t>
  </si>
  <si>
    <t>MCI1005HQ1N2SHBP</t>
  </si>
  <si>
    <t>MCI1005HQ1N5SHBP</t>
  </si>
  <si>
    <t>MCI1005HQR10JHBP</t>
  </si>
  <si>
    <t>WIP252010S-1R0ML</t>
  </si>
  <si>
    <t>MCB1005B102GBP</t>
  </si>
  <si>
    <t>MCI1005HQ1N2BHBP</t>
  </si>
  <si>
    <t>MCI1005HQ2N2BHBP</t>
  </si>
  <si>
    <t>MCI1005HQ4N7BHBP</t>
  </si>
  <si>
    <t>MHC3216S800RBE</t>
  </si>
  <si>
    <t>MCB1005S102FBP</t>
  </si>
  <si>
    <t>MCB1005S300FBP</t>
  </si>
  <si>
    <t>MCB1608S152HBP</t>
  </si>
  <si>
    <t>MCI0603TG3N0CHBP</t>
  </si>
  <si>
    <t>MCI1005HQ10NGHBP</t>
  </si>
  <si>
    <t>MCI1005HQ1N8BHBP</t>
  </si>
  <si>
    <t>MCI1005HQ2N7BHBP</t>
  </si>
  <si>
    <t>MCI1005HQ3N3BHBP</t>
  </si>
  <si>
    <t>MCI1005HQ3N9BHBP</t>
  </si>
  <si>
    <t>MCI1005HQ4N3BHBP</t>
  </si>
  <si>
    <t>MCI1005HQ6N8GHBP</t>
  </si>
  <si>
    <t>MCI1005HQ6N8HHBP</t>
  </si>
  <si>
    <t>MHC1608S221NBP</t>
  </si>
  <si>
    <t>MIP20121R0MBE</t>
  </si>
  <si>
    <t>NIP5020GX-150M</t>
  </si>
  <si>
    <t>NIP5040GX-6R8M</t>
  </si>
  <si>
    <t>WCI1608CP33NJRBE</t>
  </si>
  <si>
    <t>Total</t>
    <phoneticPr fontId="1" type="noConversion"/>
  </si>
  <si>
    <t>DAM-P11-B-R2-015-10-49</t>
  </si>
  <si>
    <t>DAM-P11-B-R2-015-10-50</t>
  </si>
  <si>
    <t>DAM-P11-E1-R2-003-22-03</t>
  </si>
  <si>
    <t>GPSGLONASSU10N-N6-0022-A</t>
  </si>
  <si>
    <t>PA1590MI4G-371-28M</t>
  </si>
  <si>
    <t>PA1590MI4G-375-28M</t>
  </si>
  <si>
    <t>PA1590MI4G-376-28M</t>
  </si>
  <si>
    <t>PA1590MI4G-377-28M</t>
  </si>
  <si>
    <t>PA1590MI4G-380-18M-A</t>
  </si>
  <si>
    <t>PA1590MI4G-402-28M</t>
  </si>
  <si>
    <t>PA1590MI4G-447-28M-A</t>
  </si>
  <si>
    <t>PA1590MI4G-448-28M-A</t>
  </si>
  <si>
    <t>PA1590MJ4G-221-26M</t>
  </si>
  <si>
    <t>PA1590MJ4G-224-2SP</t>
  </si>
  <si>
    <t>PA1590MS4G-103-SMD-M-A</t>
  </si>
  <si>
    <t>PA1590MS4G-104-SMD-M-A</t>
  </si>
  <si>
    <t>RFDPA141300SBLB803J4</t>
  </si>
  <si>
    <t>RFDPA171300SBAB823J4</t>
  </si>
  <si>
    <t>RFDPA191300SMTB806J4</t>
  </si>
  <si>
    <t>RFDPA30871ASBLBA01J4</t>
  </si>
  <si>
    <t>INPAQ PN</t>
  </si>
  <si>
    <t>RFDPA191300SMTB806J4</t>
    <phoneticPr fontId="1" type="noConversion"/>
  </si>
  <si>
    <t>GPSGLONASSU10N-N6-0420-A</t>
    <phoneticPr fontId="1" type="noConversion"/>
  </si>
  <si>
    <t>PA1590MI4G-371-28M</t>
    <phoneticPr fontId="1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</si>
  <si>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</si>
  <si>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</si>
  <si>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</si>
  <si>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</si>
  <si>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</si>
  <si>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</si>
  <si>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</si>
  <si>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</si>
  <si>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</si>
  <si>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</si>
  <si>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</si>
  <si>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</si>
  <si>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欄1</t>
  </si>
  <si>
    <t>DAM-P11-B-R2-015-10-49</t>
    <phoneticPr fontId="1" type="noConversion"/>
  </si>
  <si>
    <t>GPSGLONASSU10N-N6-0022-A</t>
    <phoneticPr fontId="1" type="noConversion"/>
  </si>
  <si>
    <t>PA1590MI4G-375-28M</t>
    <phoneticPr fontId="1" type="noConversion"/>
  </si>
  <si>
    <t>PA1590MJ4G-221-26M</t>
    <phoneticPr fontId="1" type="noConversion"/>
  </si>
  <si>
    <t>PA1590MS4G-103-SMD-M-A</t>
    <phoneticPr fontId="1" type="noConversion"/>
  </si>
  <si>
    <t>RFDPA141300SBLB803J4</t>
    <phoneticPr fontId="1" type="noConversion"/>
  </si>
  <si>
    <t>RFDPA171300SBAB823J4</t>
    <phoneticPr fontId="1" type="noConversion"/>
  </si>
  <si>
    <t>欄2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</si>
</sst>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176" fontId="3" fillId="0" borderId="0" xfId="0" applyNumberFormat="1" applyFont="1">
      <alignment vertical="center"/>
    </xf>
    <xf numFmtId="176" fontId="2" fillId="2" borderId="2" xfId="0" applyNumberFormat="1" applyFont="1" applyFill="1" applyBorder="1">
      <alignment vertical="center"/>
    </xf>
    <xf numFmtId="0" fontId="2" fillId="2" borderId="2" xfId="0" applyFont="1" applyFill="1" applyBorder="1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NumberFormat="1" applyFill="1">
      <alignment vertical="center"/>
    </xf>
  </cellXfs>
  <cellStyles count="1">
    <cellStyle name="一般" xfId="0" builtinId="0"/>
  </cellStyles>
  <dxfs count="6">
    <dxf>
      <numFmt numFmtId="0" formatCode="General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FFFF00"/>
          <bgColor rgb="FF0000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格1" displayName="表格1" ref="A1:O46" totalsRowCount="1">
  <autoFilter ref="A1:O46">
    <filterColumn colId="0">
      <colorFilter dxfId="5"/>
    </filterColumn>
  </autoFilter>
  <tableColumns count="15">
    <tableColumn id="1" name="INPAQ PN"/>
    <tableColumn id="14" name="欄1" dataDxfId="4" totalsRowDxfId="1"/>
    <tableColumn id="15" name="欄2" totalsRowFunction="custom" dataDxfId="3" totalsRowDxfId="0">
      <calculatedColumnFormula>SUM(表格1[[#This Row],[1]:[12]])*表格1[[#This Row],[欄1]]*28</calculatedColumnFormula>
      <totalsRowFormula>SUM(C28:C45)</totalsRowFormula>
    </tableColumn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31"/>
  <sheetViews>
    <sheetView workbookViewId="0">
      <selection sqref="A1:M1"/>
    </sheetView>
  </sheetViews>
  <sheetFormatPr defaultRowHeight="15.75" x14ac:dyDescent="0.25"/>
  <cols>
    <col min="1" max="1" width="21.75" style="2" bestFit="1" customWidth="1"/>
    <col min="2" max="5" width="11.625" style="2" bestFit="1" customWidth="1"/>
    <col min="6" max="6" width="12.875" style="2" bestFit="1" customWidth="1"/>
    <col min="7" max="7" width="11.625" style="2" bestFit="1" customWidth="1"/>
    <col min="8" max="11" width="12.875" style="2" bestFit="1" customWidth="1"/>
    <col min="12" max="12" width="11.625" style="2" bestFit="1" customWidth="1"/>
    <col min="13" max="13" width="12.875" style="2" bestFit="1" customWidth="1"/>
    <col min="14" max="16384" width="9" style="2"/>
  </cols>
  <sheetData>
    <row r="1" spans="1:13" x14ac:dyDescent="0.25">
      <c r="A1" s="1" t="s">
        <v>10</v>
      </c>
      <c r="B1" s="1" t="s">
        <v>0</v>
      </c>
      <c r="C1" s="1" t="s">
        <v>1</v>
      </c>
      <c r="D1" s="1" t="s">
        <v>11</v>
      </c>
      <c r="E1" s="1" t="s">
        <v>2</v>
      </c>
      <c r="F1" s="1" t="s">
        <v>3</v>
      </c>
      <c r="G1" s="1" t="s">
        <v>12</v>
      </c>
      <c r="H1" s="1" t="s">
        <v>13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3" x14ac:dyDescent="0.25">
      <c r="A2" s="3" t="s">
        <v>20</v>
      </c>
      <c r="B2" s="4"/>
      <c r="C2" s="4"/>
      <c r="D2" s="4"/>
      <c r="E2" s="4">
        <v>10000</v>
      </c>
      <c r="F2" s="4">
        <v>20000</v>
      </c>
      <c r="G2" s="4">
        <v>30000</v>
      </c>
      <c r="H2" s="4">
        <v>40000</v>
      </c>
      <c r="I2" s="4">
        <v>10000</v>
      </c>
      <c r="J2" s="4">
        <v>50000</v>
      </c>
      <c r="K2" s="4">
        <v>40000</v>
      </c>
      <c r="L2" s="4">
        <v>20000</v>
      </c>
      <c r="M2" s="4"/>
    </row>
    <row r="3" spans="1:13" x14ac:dyDescent="0.25">
      <c r="A3" s="3" t="s">
        <v>25</v>
      </c>
      <c r="B3" s="4">
        <v>510000</v>
      </c>
      <c r="C3" s="4">
        <v>180000</v>
      </c>
      <c r="D3" s="4">
        <v>180000</v>
      </c>
      <c r="E3" s="4">
        <v>320000</v>
      </c>
      <c r="F3" s="4">
        <v>410000</v>
      </c>
      <c r="G3" s="4"/>
      <c r="H3" s="4">
        <v>260000</v>
      </c>
      <c r="I3" s="4"/>
      <c r="J3" s="4">
        <v>80000</v>
      </c>
      <c r="K3" s="4">
        <v>430000</v>
      </c>
      <c r="L3" s="4">
        <v>270000</v>
      </c>
      <c r="M3" s="4"/>
    </row>
    <row r="4" spans="1:13" x14ac:dyDescent="0.25">
      <c r="A4" s="3" t="s">
        <v>26</v>
      </c>
      <c r="B4" s="4">
        <v>70000</v>
      </c>
      <c r="C4" s="4">
        <v>60000</v>
      </c>
      <c r="D4" s="4">
        <v>40000</v>
      </c>
      <c r="E4" s="4">
        <v>90000</v>
      </c>
      <c r="F4" s="4">
        <v>40000</v>
      </c>
      <c r="G4" s="4">
        <v>50000</v>
      </c>
      <c r="H4" s="4">
        <v>150000</v>
      </c>
      <c r="I4" s="4"/>
      <c r="J4" s="4"/>
      <c r="K4" s="4">
        <v>90000</v>
      </c>
      <c r="L4" s="4">
        <v>40000</v>
      </c>
      <c r="M4" s="4"/>
    </row>
    <row r="5" spans="1:13" x14ac:dyDescent="0.25">
      <c r="A5" s="3" t="s">
        <v>27</v>
      </c>
      <c r="B5" s="4">
        <v>60000</v>
      </c>
      <c r="C5" s="4">
        <v>52000</v>
      </c>
      <c r="D5" s="4">
        <v>20000</v>
      </c>
      <c r="E5" s="4">
        <v>64000</v>
      </c>
      <c r="F5" s="4">
        <v>60000</v>
      </c>
      <c r="G5" s="4"/>
      <c r="H5" s="4">
        <v>32000</v>
      </c>
      <c r="I5" s="4"/>
      <c r="J5" s="4">
        <v>48000</v>
      </c>
      <c r="K5" s="4">
        <v>88000</v>
      </c>
      <c r="L5" s="4">
        <v>32000</v>
      </c>
      <c r="M5" s="4"/>
    </row>
    <row r="6" spans="1:13" x14ac:dyDescent="0.25">
      <c r="A6" s="3" t="s">
        <v>28</v>
      </c>
      <c r="B6" s="4">
        <v>210000</v>
      </c>
      <c r="C6" s="4">
        <v>435000</v>
      </c>
      <c r="D6" s="4"/>
      <c r="E6" s="4">
        <v>465000</v>
      </c>
      <c r="F6" s="4">
        <v>90000</v>
      </c>
      <c r="G6" s="4">
        <v>210000</v>
      </c>
      <c r="H6" s="4"/>
      <c r="I6" s="4"/>
      <c r="J6" s="4"/>
      <c r="K6" s="4"/>
      <c r="L6" s="4">
        <v>150000</v>
      </c>
      <c r="M6" s="4"/>
    </row>
    <row r="7" spans="1:13" x14ac:dyDescent="0.25">
      <c r="A7" s="3" t="s">
        <v>29</v>
      </c>
      <c r="B7" s="4">
        <v>620000</v>
      </c>
      <c r="C7" s="4"/>
      <c r="D7" s="4">
        <v>220000</v>
      </c>
      <c r="E7" s="4">
        <v>270000</v>
      </c>
      <c r="F7" s="4">
        <v>350000</v>
      </c>
      <c r="G7" s="4"/>
      <c r="H7" s="4">
        <v>130000</v>
      </c>
      <c r="I7" s="4"/>
      <c r="J7" s="4">
        <v>40000</v>
      </c>
      <c r="K7" s="4">
        <v>350000</v>
      </c>
      <c r="L7" s="4">
        <v>230000</v>
      </c>
      <c r="M7" s="4"/>
    </row>
    <row r="8" spans="1:13" x14ac:dyDescent="0.25">
      <c r="A8" s="3" t="s">
        <v>14</v>
      </c>
      <c r="B8" s="4">
        <v>30000</v>
      </c>
      <c r="C8" s="4">
        <v>30000</v>
      </c>
      <c r="D8" s="4">
        <v>50000</v>
      </c>
      <c r="E8" s="4"/>
      <c r="F8" s="4">
        <v>70000</v>
      </c>
      <c r="G8" s="4">
        <v>40000</v>
      </c>
      <c r="H8" s="4">
        <v>30000</v>
      </c>
      <c r="I8" s="4"/>
      <c r="J8" s="4"/>
      <c r="K8" s="4">
        <v>30000</v>
      </c>
      <c r="L8" s="4">
        <v>30000</v>
      </c>
      <c r="M8" s="4"/>
    </row>
    <row r="9" spans="1:13" x14ac:dyDescent="0.25">
      <c r="A9" s="3" t="s">
        <v>15</v>
      </c>
      <c r="B9" s="4"/>
      <c r="C9" s="4"/>
      <c r="D9" s="4">
        <v>10000</v>
      </c>
      <c r="E9" s="4">
        <v>10000</v>
      </c>
      <c r="F9" s="4"/>
      <c r="G9" s="4"/>
      <c r="H9" s="4"/>
      <c r="I9" s="4"/>
      <c r="J9" s="4"/>
      <c r="K9" s="4"/>
      <c r="L9" s="4"/>
      <c r="M9" s="4"/>
    </row>
    <row r="10" spans="1:13" x14ac:dyDescent="0.25">
      <c r="A10" s="3" t="s">
        <v>21</v>
      </c>
      <c r="B10" s="4"/>
      <c r="C10" s="4"/>
      <c r="D10" s="4"/>
      <c r="E10" s="4"/>
      <c r="F10" s="4"/>
      <c r="G10" s="4"/>
      <c r="H10" s="4"/>
      <c r="I10" s="4"/>
      <c r="J10" s="4">
        <v>130000</v>
      </c>
      <c r="K10" s="4">
        <v>60000</v>
      </c>
      <c r="L10" s="4">
        <v>70000</v>
      </c>
      <c r="M10" s="4"/>
    </row>
    <row r="11" spans="1:13" x14ac:dyDescent="0.25">
      <c r="A11" s="3" t="s">
        <v>16</v>
      </c>
      <c r="B11" s="4">
        <v>40000</v>
      </c>
      <c r="C11" s="4"/>
      <c r="D11" s="4">
        <v>40000</v>
      </c>
      <c r="E11" s="4">
        <v>40000</v>
      </c>
      <c r="F11" s="4">
        <v>50000</v>
      </c>
      <c r="G11" s="4">
        <v>20000</v>
      </c>
      <c r="H11" s="4">
        <v>20000</v>
      </c>
      <c r="I11" s="4"/>
      <c r="J11" s="4"/>
      <c r="K11" s="4"/>
      <c r="L11" s="4">
        <v>10000</v>
      </c>
      <c r="M11" s="4"/>
    </row>
    <row r="12" spans="1:13" x14ac:dyDescent="0.25">
      <c r="A12" s="3" t="s">
        <v>17</v>
      </c>
      <c r="B12" s="4">
        <v>40000</v>
      </c>
      <c r="C12" s="4">
        <v>30000</v>
      </c>
      <c r="D12" s="4">
        <v>30000</v>
      </c>
      <c r="E12" s="4">
        <v>70000</v>
      </c>
      <c r="F12" s="4">
        <v>30000</v>
      </c>
      <c r="G12" s="4">
        <v>70000</v>
      </c>
      <c r="H12" s="4">
        <v>40000</v>
      </c>
      <c r="I12" s="4"/>
      <c r="J12" s="4">
        <v>40000</v>
      </c>
      <c r="K12" s="4">
        <v>50000</v>
      </c>
      <c r="L12" s="4">
        <v>40000</v>
      </c>
      <c r="M12" s="4"/>
    </row>
    <row r="13" spans="1:13" x14ac:dyDescent="0.25">
      <c r="A13" s="3" t="s">
        <v>30</v>
      </c>
      <c r="B13" s="4">
        <v>50000</v>
      </c>
      <c r="C13" s="4">
        <v>160000</v>
      </c>
      <c r="D13" s="4">
        <v>80000</v>
      </c>
      <c r="E13" s="4">
        <v>90000</v>
      </c>
      <c r="F13" s="4">
        <v>10000</v>
      </c>
      <c r="G13" s="4">
        <v>20000</v>
      </c>
      <c r="H13" s="4">
        <v>50000</v>
      </c>
      <c r="I13" s="4"/>
      <c r="J13" s="4">
        <v>130000</v>
      </c>
      <c r="K13" s="4">
        <v>140000</v>
      </c>
      <c r="L13" s="4">
        <v>100000</v>
      </c>
      <c r="M13" s="4"/>
    </row>
    <row r="14" spans="1:13" x14ac:dyDescent="0.25">
      <c r="A14" s="3" t="s">
        <v>22</v>
      </c>
      <c r="B14" s="4"/>
      <c r="C14" s="4">
        <v>80000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3" t="s">
        <v>31</v>
      </c>
      <c r="B15" s="4"/>
      <c r="C15" s="4"/>
      <c r="D15" s="4"/>
      <c r="E15" s="4"/>
      <c r="F15" s="4"/>
      <c r="G15" s="4"/>
      <c r="H15" s="4"/>
      <c r="I15" s="4"/>
      <c r="J15" s="4">
        <v>20000</v>
      </c>
      <c r="K15" s="4">
        <v>10000</v>
      </c>
      <c r="L15" s="4"/>
      <c r="M15" s="4"/>
    </row>
    <row r="16" spans="1:13" x14ac:dyDescent="0.25">
      <c r="A16" s="3" t="s">
        <v>32</v>
      </c>
      <c r="B16" s="4">
        <v>120000</v>
      </c>
      <c r="C16" s="4"/>
      <c r="D16" s="4">
        <v>70000</v>
      </c>
      <c r="E16" s="4">
        <v>70000</v>
      </c>
      <c r="F16" s="4">
        <v>80000</v>
      </c>
      <c r="G16" s="4"/>
      <c r="H16" s="4">
        <v>30000</v>
      </c>
      <c r="I16" s="4"/>
      <c r="J16" s="4"/>
      <c r="K16" s="4">
        <v>60000</v>
      </c>
      <c r="L16" s="4"/>
      <c r="M16" s="4"/>
    </row>
    <row r="17" spans="1:13" x14ac:dyDescent="0.25">
      <c r="A17" s="3" t="s">
        <v>33</v>
      </c>
      <c r="B17" s="4">
        <v>30000</v>
      </c>
      <c r="C17" s="4">
        <v>100000</v>
      </c>
      <c r="D17" s="4"/>
      <c r="E17" s="4">
        <v>100000</v>
      </c>
      <c r="F17" s="4">
        <v>50000</v>
      </c>
      <c r="G17" s="4">
        <v>10000</v>
      </c>
      <c r="H17" s="4">
        <v>80000</v>
      </c>
      <c r="I17" s="4">
        <v>20000</v>
      </c>
      <c r="J17" s="4">
        <v>130000</v>
      </c>
      <c r="K17" s="4">
        <v>80000</v>
      </c>
      <c r="L17" s="4">
        <v>60000</v>
      </c>
      <c r="M17" s="4"/>
    </row>
    <row r="18" spans="1:13" x14ac:dyDescent="0.25">
      <c r="A18" s="3" t="s">
        <v>34</v>
      </c>
      <c r="B18" s="4">
        <v>10000</v>
      </c>
      <c r="C18" s="4">
        <v>60000</v>
      </c>
      <c r="D18" s="4">
        <v>40000</v>
      </c>
      <c r="E18" s="4">
        <v>30000</v>
      </c>
      <c r="F18" s="4">
        <v>60000</v>
      </c>
      <c r="G18" s="4"/>
      <c r="H18" s="4">
        <v>30000</v>
      </c>
      <c r="I18" s="4"/>
      <c r="J18" s="4">
        <v>20000</v>
      </c>
      <c r="K18" s="4">
        <v>50000</v>
      </c>
      <c r="L18" s="4">
        <v>20000</v>
      </c>
      <c r="M18" s="4"/>
    </row>
    <row r="19" spans="1:13" x14ac:dyDescent="0.25">
      <c r="A19" s="3" t="s">
        <v>23</v>
      </c>
      <c r="B19" s="4">
        <v>20000</v>
      </c>
      <c r="C19" s="4">
        <v>180000</v>
      </c>
      <c r="D19" s="4">
        <v>60000</v>
      </c>
      <c r="E19" s="4">
        <v>90000</v>
      </c>
      <c r="F19" s="4">
        <v>100000</v>
      </c>
      <c r="G19" s="4">
        <v>80000</v>
      </c>
      <c r="H19" s="4">
        <v>90000</v>
      </c>
      <c r="I19" s="4"/>
      <c r="J19" s="4">
        <v>200000</v>
      </c>
      <c r="K19" s="4">
        <v>10000</v>
      </c>
      <c r="L19" s="4">
        <v>100000</v>
      </c>
      <c r="M19" s="4"/>
    </row>
    <row r="20" spans="1:13" x14ac:dyDescent="0.25">
      <c r="A20" s="3" t="s">
        <v>35</v>
      </c>
      <c r="B20" s="4">
        <v>170000</v>
      </c>
      <c r="C20" s="4"/>
      <c r="D20" s="4">
        <v>90000</v>
      </c>
      <c r="E20" s="4">
        <v>90000</v>
      </c>
      <c r="F20" s="4">
        <v>120000</v>
      </c>
      <c r="G20" s="4"/>
      <c r="H20" s="4"/>
      <c r="I20" s="4"/>
      <c r="J20" s="4"/>
      <c r="K20" s="4">
        <v>50000</v>
      </c>
      <c r="L20" s="4">
        <v>160000</v>
      </c>
      <c r="M20" s="4"/>
    </row>
    <row r="21" spans="1:13" x14ac:dyDescent="0.25">
      <c r="A21" s="3" t="s">
        <v>36</v>
      </c>
      <c r="B21" s="4"/>
      <c r="C21" s="4"/>
      <c r="D21" s="4"/>
      <c r="E21" s="4">
        <v>10000</v>
      </c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3" t="s">
        <v>18</v>
      </c>
      <c r="B22" s="4">
        <v>60000</v>
      </c>
      <c r="C22" s="4">
        <v>60000</v>
      </c>
      <c r="D22" s="4">
        <v>10000</v>
      </c>
      <c r="E22" s="4">
        <v>80000</v>
      </c>
      <c r="F22" s="4">
        <v>130000</v>
      </c>
      <c r="G22" s="4">
        <v>120000</v>
      </c>
      <c r="H22" s="4">
        <v>60000</v>
      </c>
      <c r="I22" s="4"/>
      <c r="J22" s="4"/>
      <c r="K22" s="4"/>
      <c r="L22" s="4">
        <v>30000</v>
      </c>
      <c r="M22" s="4"/>
    </row>
    <row r="23" spans="1:13" x14ac:dyDescent="0.25">
      <c r="A23" s="3" t="s">
        <v>37</v>
      </c>
      <c r="B23" s="4">
        <v>168000</v>
      </c>
      <c r="C23" s="4"/>
      <c r="D23" s="4">
        <v>264000</v>
      </c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3" t="s">
        <v>9</v>
      </c>
      <c r="B24" s="4">
        <v>548000</v>
      </c>
      <c r="C24" s="4"/>
      <c r="D24" s="4">
        <v>940000</v>
      </c>
      <c r="E24" s="4">
        <v>460000</v>
      </c>
      <c r="F24" s="4">
        <v>584000</v>
      </c>
      <c r="G24" s="4">
        <v>140000</v>
      </c>
      <c r="H24" s="4">
        <v>528000</v>
      </c>
      <c r="I24" s="4"/>
      <c r="J24" s="4">
        <v>212000</v>
      </c>
      <c r="K24" s="4">
        <v>724000</v>
      </c>
      <c r="L24" s="4">
        <v>564000</v>
      </c>
      <c r="M24" s="4"/>
    </row>
    <row r="25" spans="1:13" x14ac:dyDescent="0.25">
      <c r="A25" s="3" t="s">
        <v>24</v>
      </c>
      <c r="B25" s="4">
        <v>75000</v>
      </c>
      <c r="C25" s="4">
        <v>78000</v>
      </c>
      <c r="D25" s="4">
        <v>42000</v>
      </c>
      <c r="E25" s="4">
        <v>48000</v>
      </c>
      <c r="F25" s="4">
        <v>126000</v>
      </c>
      <c r="G25" s="4">
        <v>33000</v>
      </c>
      <c r="H25" s="4">
        <v>165000</v>
      </c>
      <c r="I25" s="4"/>
      <c r="J25" s="4">
        <v>12000</v>
      </c>
      <c r="K25" s="4">
        <v>69000</v>
      </c>
      <c r="L25" s="4">
        <v>84000</v>
      </c>
      <c r="M25" s="4"/>
    </row>
    <row r="26" spans="1:13" x14ac:dyDescent="0.25">
      <c r="A26" s="3" t="s">
        <v>38</v>
      </c>
      <c r="B26" s="4">
        <v>213000</v>
      </c>
      <c r="C26" s="4">
        <v>222000</v>
      </c>
      <c r="D26" s="4">
        <v>222000</v>
      </c>
      <c r="E26" s="4">
        <v>315000</v>
      </c>
      <c r="F26" s="4">
        <v>204000</v>
      </c>
      <c r="G26" s="4">
        <v>15000</v>
      </c>
      <c r="H26" s="4"/>
      <c r="I26" s="4"/>
      <c r="J26" s="4">
        <v>231000</v>
      </c>
      <c r="K26" s="4"/>
      <c r="L26" s="4">
        <v>153000</v>
      </c>
      <c r="M26" s="4"/>
    </row>
    <row r="27" spans="1:13" x14ac:dyDescent="0.25">
      <c r="A27" s="3" t="s">
        <v>39</v>
      </c>
      <c r="B27" s="4">
        <v>122500</v>
      </c>
      <c r="C27" s="4">
        <v>132500</v>
      </c>
      <c r="D27" s="4"/>
      <c r="E27" s="4">
        <v>85000</v>
      </c>
      <c r="F27" s="4"/>
      <c r="G27" s="4"/>
      <c r="H27" s="4"/>
      <c r="I27" s="4">
        <v>220000</v>
      </c>
      <c r="J27" s="4">
        <v>25000</v>
      </c>
      <c r="K27" s="4"/>
      <c r="L27" s="4"/>
      <c r="M27" s="4"/>
    </row>
    <row r="28" spans="1:13" x14ac:dyDescent="0.25">
      <c r="A28" s="3" t="s">
        <v>40</v>
      </c>
      <c r="B28" s="4">
        <v>105000</v>
      </c>
      <c r="C28" s="4">
        <v>99000</v>
      </c>
      <c r="D28" s="4"/>
      <c r="E28" s="4"/>
      <c r="F28" s="4">
        <v>85500</v>
      </c>
      <c r="G28" s="4"/>
      <c r="H28" s="4"/>
      <c r="I28" s="4">
        <v>106500</v>
      </c>
      <c r="J28" s="4">
        <v>102000</v>
      </c>
      <c r="K28" s="4"/>
      <c r="L28" s="4"/>
      <c r="M28" s="4"/>
    </row>
    <row r="29" spans="1:13" x14ac:dyDescent="0.25">
      <c r="A29" s="3" t="s">
        <v>41</v>
      </c>
      <c r="B29" s="4">
        <v>8000</v>
      </c>
      <c r="C29" s="4">
        <v>12000</v>
      </c>
      <c r="D29" s="4"/>
      <c r="E29" s="4"/>
      <c r="F29" s="4">
        <v>44000</v>
      </c>
      <c r="G29" s="4"/>
      <c r="H29" s="4"/>
      <c r="I29" s="4"/>
      <c r="J29" s="4"/>
      <c r="K29" s="4">
        <v>16000</v>
      </c>
      <c r="L29" s="4">
        <v>20000</v>
      </c>
      <c r="M29" s="4"/>
    </row>
    <row r="30" spans="1:13" x14ac:dyDescent="0.25">
      <c r="A30" s="3" t="s">
        <v>19</v>
      </c>
      <c r="B30" s="4">
        <v>15000</v>
      </c>
      <c r="C30" s="4"/>
      <c r="D30" s="4"/>
      <c r="E30" s="4"/>
      <c r="F30" s="4"/>
      <c r="G30" s="4"/>
      <c r="H30" s="4"/>
      <c r="I30" s="4"/>
      <c r="J30" s="4"/>
      <c r="K30" s="4">
        <v>24000</v>
      </c>
      <c r="L30" s="4">
        <v>12000</v>
      </c>
      <c r="M30" s="4">
        <v>24000</v>
      </c>
    </row>
    <row r="31" spans="1:13" x14ac:dyDescent="0.25">
      <c r="A31" s="6" t="s">
        <v>42</v>
      </c>
      <c r="B31" s="5">
        <v>3294500</v>
      </c>
      <c r="C31" s="5">
        <v>1970500</v>
      </c>
      <c r="D31" s="5">
        <v>2408000</v>
      </c>
      <c r="E31" s="5">
        <v>2807000</v>
      </c>
      <c r="F31" s="5">
        <v>2713500</v>
      </c>
      <c r="G31" s="5">
        <v>838000</v>
      </c>
      <c r="H31" s="5">
        <v>1735000</v>
      </c>
      <c r="I31" s="5">
        <v>356500</v>
      </c>
      <c r="J31" s="5">
        <v>1470000</v>
      </c>
      <c r="K31" s="5">
        <v>2371000</v>
      </c>
      <c r="L31" s="5">
        <v>2195000</v>
      </c>
      <c r="M31" s="5">
        <v>24000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22"/>
  <sheetViews>
    <sheetView workbookViewId="0">
      <selection activeCell="A19" sqref="A19"/>
    </sheetView>
  </sheetViews>
  <sheetFormatPr defaultRowHeight="16.5" x14ac:dyDescent="0.25"/>
  <cols>
    <col min="1" max="1" width="27.75" bestFit="1" customWidth="1"/>
    <col min="12" max="12" width="10.5" bestFit="1" customWidth="1"/>
  </cols>
  <sheetData>
    <row r="1" spans="1:12" x14ac:dyDescent="0.25">
      <c r="A1" s="1" t="s">
        <v>10</v>
      </c>
      <c r="B1" s="1" t="s">
        <v>0</v>
      </c>
      <c r="C1" s="1" t="s">
        <v>1</v>
      </c>
      <c r="D1" s="1" t="s">
        <v>11</v>
      </c>
      <c r="E1" s="1" t="s">
        <v>2</v>
      </c>
      <c r="F1" s="1" t="s">
        <v>3</v>
      </c>
      <c r="G1" s="1" t="s">
        <v>12</v>
      </c>
      <c r="H1" s="1" t="s">
        <v>13</v>
      </c>
      <c r="I1" s="1" t="s">
        <v>4</v>
      </c>
      <c r="J1" s="1" t="s">
        <v>5</v>
      </c>
      <c r="K1" s="1" t="s">
        <v>6</v>
      </c>
      <c r="L1" s="1" t="s">
        <v>7</v>
      </c>
    </row>
    <row r="2" spans="1:12" x14ac:dyDescent="0.25">
      <c r="A2" s="3" t="s">
        <v>43</v>
      </c>
      <c r="B2" s="4"/>
      <c r="C2" s="4"/>
      <c r="D2" s="4"/>
      <c r="E2" s="4"/>
      <c r="F2" s="4"/>
      <c r="G2" s="4"/>
      <c r="H2" s="4"/>
      <c r="I2" s="4">
        <v>500</v>
      </c>
      <c r="J2" s="4">
        <v>24000</v>
      </c>
      <c r="K2" s="4">
        <v>9000</v>
      </c>
      <c r="L2" s="4">
        <v>11000</v>
      </c>
    </row>
    <row r="3" spans="1:12" x14ac:dyDescent="0.25">
      <c r="A3" s="3" t="s">
        <v>44</v>
      </c>
      <c r="B3" s="4"/>
      <c r="C3" s="4"/>
      <c r="D3" s="4"/>
      <c r="E3" s="4"/>
      <c r="F3" s="4">
        <v>2000</v>
      </c>
      <c r="G3" s="4"/>
      <c r="H3" s="4">
        <v>2000</v>
      </c>
      <c r="I3" s="4"/>
      <c r="J3" s="4">
        <v>4000</v>
      </c>
      <c r="K3" s="4"/>
      <c r="L3" s="4">
        <v>6000</v>
      </c>
    </row>
    <row r="4" spans="1:12" x14ac:dyDescent="0.25">
      <c r="A4" s="3" t="s">
        <v>45</v>
      </c>
      <c r="B4" s="4"/>
      <c r="C4" s="4"/>
      <c r="D4" s="4"/>
      <c r="E4" s="4">
        <v>1890</v>
      </c>
      <c r="F4" s="4">
        <v>15610</v>
      </c>
      <c r="G4" s="4">
        <v>8500</v>
      </c>
      <c r="H4" s="4">
        <v>20000</v>
      </c>
      <c r="I4" s="4">
        <v>12950</v>
      </c>
      <c r="J4" s="4">
        <v>30000</v>
      </c>
      <c r="K4" s="4">
        <v>13500</v>
      </c>
      <c r="L4" s="4">
        <v>14000</v>
      </c>
    </row>
    <row r="5" spans="1:12" x14ac:dyDescent="0.25">
      <c r="A5" s="3" t="s">
        <v>46</v>
      </c>
      <c r="B5" s="4"/>
      <c r="C5" s="4"/>
      <c r="D5" s="4"/>
      <c r="E5" s="4"/>
      <c r="F5" s="4"/>
      <c r="G5" s="4"/>
      <c r="H5" s="4"/>
      <c r="I5" s="4"/>
      <c r="J5" s="4"/>
      <c r="K5" s="4">
        <v>27000</v>
      </c>
      <c r="L5" s="4">
        <v>26000</v>
      </c>
    </row>
    <row r="6" spans="1:12" x14ac:dyDescent="0.25">
      <c r="A6" s="3" t="s">
        <v>47</v>
      </c>
      <c r="B6" s="4">
        <v>133800</v>
      </c>
      <c r="C6" s="4">
        <v>20000</v>
      </c>
      <c r="D6" s="4">
        <v>21100</v>
      </c>
      <c r="E6" s="4">
        <v>98000</v>
      </c>
      <c r="F6" s="4">
        <v>59000</v>
      </c>
      <c r="G6" s="4"/>
      <c r="H6" s="4">
        <v>1000</v>
      </c>
      <c r="I6" s="4">
        <v>58000</v>
      </c>
      <c r="J6" s="4">
        <v>172000</v>
      </c>
      <c r="K6" s="4">
        <v>6000</v>
      </c>
      <c r="L6" s="4">
        <v>71000</v>
      </c>
    </row>
    <row r="7" spans="1:12" x14ac:dyDescent="0.25">
      <c r="A7" s="3" t="s">
        <v>48</v>
      </c>
      <c r="B7" s="4">
        <v>192350</v>
      </c>
      <c r="C7" s="4">
        <v>50000</v>
      </c>
      <c r="D7" s="4">
        <v>55300</v>
      </c>
      <c r="E7" s="4">
        <v>42000</v>
      </c>
      <c r="F7" s="4"/>
      <c r="G7" s="4"/>
      <c r="H7" s="4"/>
      <c r="I7" s="4"/>
      <c r="J7" s="4"/>
      <c r="K7" s="4">
        <v>78000</v>
      </c>
      <c r="L7" s="4"/>
    </row>
    <row r="8" spans="1:12" x14ac:dyDescent="0.25">
      <c r="A8" s="3" t="s">
        <v>49</v>
      </c>
      <c r="B8" s="4">
        <v>8700</v>
      </c>
      <c r="C8" s="4">
        <v>9000</v>
      </c>
      <c r="D8" s="4"/>
      <c r="E8" s="4">
        <v>17000</v>
      </c>
      <c r="F8" s="4">
        <v>2000</v>
      </c>
      <c r="G8" s="4">
        <v>3300</v>
      </c>
      <c r="H8" s="4">
        <v>12000</v>
      </c>
      <c r="I8" s="4">
        <v>1000</v>
      </c>
      <c r="J8" s="4">
        <v>34000</v>
      </c>
      <c r="K8" s="4">
        <v>5000</v>
      </c>
      <c r="L8" s="4">
        <v>4000</v>
      </c>
    </row>
    <row r="9" spans="1:12" x14ac:dyDescent="0.25">
      <c r="A9" s="3" t="s">
        <v>50</v>
      </c>
      <c r="B9" s="4">
        <v>9000</v>
      </c>
      <c r="C9" s="4"/>
      <c r="D9" s="4"/>
      <c r="E9" s="4">
        <v>12000</v>
      </c>
      <c r="F9" s="4"/>
      <c r="G9" s="4"/>
      <c r="H9" s="4"/>
      <c r="I9" s="4"/>
      <c r="J9" s="4"/>
      <c r="K9" s="4"/>
      <c r="L9" s="4"/>
    </row>
    <row r="10" spans="1:12" x14ac:dyDescent="0.25">
      <c r="A10" s="3" t="s">
        <v>51</v>
      </c>
      <c r="B10" s="4"/>
      <c r="C10" s="4"/>
      <c r="D10" s="4"/>
      <c r="E10" s="4">
        <v>3000</v>
      </c>
      <c r="F10" s="4"/>
      <c r="G10" s="4"/>
      <c r="H10" s="4"/>
      <c r="I10" s="4"/>
      <c r="J10" s="4">
        <v>3000</v>
      </c>
      <c r="K10" s="4"/>
      <c r="L10" s="4"/>
    </row>
    <row r="11" spans="1:12" x14ac:dyDescent="0.25">
      <c r="A11" s="3" t="s">
        <v>52</v>
      </c>
      <c r="B11" s="4">
        <v>4000</v>
      </c>
      <c r="C11" s="4"/>
      <c r="D11" s="4">
        <v>2000</v>
      </c>
      <c r="E11" s="4">
        <v>9000</v>
      </c>
      <c r="F11" s="4"/>
      <c r="G11" s="4"/>
      <c r="H11" s="4">
        <v>1000</v>
      </c>
      <c r="I11" s="4">
        <v>5000</v>
      </c>
      <c r="J11" s="4">
        <v>26000</v>
      </c>
      <c r="K11" s="4">
        <v>5000</v>
      </c>
      <c r="L11" s="4">
        <v>3000</v>
      </c>
    </row>
    <row r="12" spans="1:12" x14ac:dyDescent="0.25">
      <c r="A12" s="3" t="s">
        <v>53</v>
      </c>
      <c r="B12" s="4"/>
      <c r="C12" s="4"/>
      <c r="D12" s="4"/>
      <c r="E12" s="4"/>
      <c r="F12" s="4"/>
      <c r="G12" s="4">
        <v>1000</v>
      </c>
      <c r="H12" s="4"/>
      <c r="I12" s="4">
        <v>1500</v>
      </c>
      <c r="J12" s="4">
        <v>8600</v>
      </c>
      <c r="K12" s="4"/>
      <c r="L12" s="4"/>
    </row>
    <row r="13" spans="1:12" x14ac:dyDescent="0.25">
      <c r="A13" s="3" t="s">
        <v>54</v>
      </c>
      <c r="B13" s="4">
        <v>2000</v>
      </c>
      <c r="C13" s="4"/>
      <c r="D13" s="4"/>
      <c r="E13" s="4"/>
      <c r="F13" s="4"/>
      <c r="G13" s="4"/>
      <c r="H13" s="4"/>
      <c r="I13" s="4"/>
      <c r="J13" s="4">
        <v>2100</v>
      </c>
      <c r="K13" s="4"/>
      <c r="L13" s="4"/>
    </row>
    <row r="14" spans="1:12" x14ac:dyDescent="0.25">
      <c r="A14" s="3" t="s">
        <v>55</v>
      </c>
      <c r="B14" s="4">
        <v>7000</v>
      </c>
      <c r="C14" s="4">
        <v>3000</v>
      </c>
      <c r="D14" s="4"/>
      <c r="E14" s="4"/>
      <c r="F14" s="4">
        <v>3000</v>
      </c>
      <c r="G14" s="4">
        <v>3000</v>
      </c>
      <c r="H14" s="4"/>
      <c r="I14" s="4"/>
      <c r="J14" s="4">
        <v>2000</v>
      </c>
      <c r="K14" s="4"/>
      <c r="L14" s="4"/>
    </row>
    <row r="15" spans="1:12" x14ac:dyDescent="0.25">
      <c r="A15" s="3" t="s">
        <v>56</v>
      </c>
      <c r="B15" s="4">
        <v>15200</v>
      </c>
      <c r="C15" s="4">
        <v>8100</v>
      </c>
      <c r="D15" s="4"/>
      <c r="E15" s="4">
        <v>25000</v>
      </c>
      <c r="F15" s="4"/>
      <c r="G15" s="4"/>
      <c r="H15" s="4">
        <v>1000</v>
      </c>
      <c r="I15" s="4">
        <v>16000</v>
      </c>
      <c r="J15" s="4">
        <v>23000</v>
      </c>
      <c r="K15" s="4">
        <v>2000</v>
      </c>
      <c r="L15" s="4">
        <v>6000</v>
      </c>
    </row>
    <row r="16" spans="1:12" x14ac:dyDescent="0.25">
      <c r="A16" s="3" t="s">
        <v>57</v>
      </c>
      <c r="B16" s="4">
        <v>2500</v>
      </c>
      <c r="C16" s="4"/>
      <c r="D16" s="4"/>
      <c r="E16" s="4">
        <v>2000</v>
      </c>
      <c r="F16" s="4">
        <v>3100</v>
      </c>
      <c r="G16" s="4"/>
      <c r="H16" s="4"/>
      <c r="I16" s="4">
        <v>2000</v>
      </c>
      <c r="J16" s="4">
        <v>14500</v>
      </c>
      <c r="K16" s="4">
        <v>200</v>
      </c>
      <c r="L16" s="4">
        <v>5000</v>
      </c>
    </row>
    <row r="17" spans="1:12" x14ac:dyDescent="0.25">
      <c r="A17" s="3" t="s">
        <v>58</v>
      </c>
      <c r="B17" s="4"/>
      <c r="C17" s="4"/>
      <c r="D17" s="4"/>
      <c r="E17" s="4"/>
      <c r="F17" s="4"/>
      <c r="G17" s="4"/>
      <c r="H17" s="4"/>
      <c r="I17" s="4">
        <v>50</v>
      </c>
      <c r="J17" s="4"/>
      <c r="K17" s="4"/>
      <c r="L17" s="4"/>
    </row>
    <row r="18" spans="1:12" x14ac:dyDescent="0.25">
      <c r="A18" s="3" t="s">
        <v>59</v>
      </c>
      <c r="B18" s="4"/>
      <c r="C18" s="4"/>
      <c r="D18" s="4"/>
      <c r="E18" s="4"/>
      <c r="F18" s="4"/>
      <c r="G18" s="4"/>
      <c r="H18" s="4">
        <v>2000</v>
      </c>
      <c r="I18" s="4"/>
      <c r="J18" s="4">
        <v>6000</v>
      </c>
      <c r="K18" s="4"/>
      <c r="L18" s="4">
        <v>6000</v>
      </c>
    </row>
    <row r="19" spans="1:12" x14ac:dyDescent="0.25">
      <c r="A19" s="3" t="s">
        <v>60</v>
      </c>
      <c r="B19" s="4"/>
      <c r="C19" s="4"/>
      <c r="D19" s="4"/>
      <c r="E19" s="4"/>
      <c r="F19" s="4"/>
      <c r="G19" s="4"/>
      <c r="H19" s="4">
        <v>20000</v>
      </c>
      <c r="I19" s="4">
        <v>22000</v>
      </c>
      <c r="J19" s="4">
        <v>32000</v>
      </c>
      <c r="K19" s="4">
        <v>22000</v>
      </c>
      <c r="L19" s="4">
        <v>37000</v>
      </c>
    </row>
    <row r="20" spans="1:12" x14ac:dyDescent="0.25">
      <c r="A20" s="3" t="s">
        <v>61</v>
      </c>
      <c r="B20" s="4"/>
      <c r="C20" s="4"/>
      <c r="D20" s="4"/>
      <c r="E20" s="4"/>
      <c r="F20" s="4"/>
      <c r="G20" s="4"/>
      <c r="H20" s="4">
        <v>39000</v>
      </c>
      <c r="I20" s="4">
        <v>35000</v>
      </c>
      <c r="J20" s="4">
        <v>90000</v>
      </c>
      <c r="K20" s="4">
        <v>6000</v>
      </c>
      <c r="L20" s="4">
        <v>67000</v>
      </c>
    </row>
    <row r="21" spans="1:12" x14ac:dyDescent="0.25">
      <c r="A21" s="3" t="s">
        <v>62</v>
      </c>
      <c r="B21" s="4"/>
      <c r="C21" s="4"/>
      <c r="D21" s="4"/>
      <c r="E21" s="4"/>
      <c r="F21" s="4"/>
      <c r="G21" s="4"/>
      <c r="H21" s="4">
        <v>2000</v>
      </c>
      <c r="I21" s="4"/>
      <c r="J21" s="4"/>
      <c r="K21" s="4"/>
      <c r="L21" s="4"/>
    </row>
    <row r="22" spans="1:12" x14ac:dyDescent="0.25">
      <c r="A22" s="6" t="s">
        <v>42</v>
      </c>
      <c r="B22" s="5">
        <v>374550</v>
      </c>
      <c r="C22" s="5">
        <v>90100</v>
      </c>
      <c r="D22" s="5">
        <v>78400</v>
      </c>
      <c r="E22" s="5">
        <v>209890</v>
      </c>
      <c r="F22" s="5">
        <v>84710</v>
      </c>
      <c r="G22" s="5">
        <v>15800</v>
      </c>
      <c r="H22" s="5">
        <v>100000</v>
      </c>
      <c r="I22" s="5">
        <v>154000</v>
      </c>
      <c r="J22" s="5">
        <v>471200</v>
      </c>
      <c r="K22" s="5">
        <v>173700</v>
      </c>
      <c r="L22" s="5">
        <v>256000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46"/>
  <sheetViews>
    <sheetView tabSelected="1" workbookViewId="0">
      <selection activeCell="B44" sqref="B44"/>
    </sheetView>
  </sheetViews>
  <sheetFormatPr defaultRowHeight="16.5" x14ac:dyDescent="0.25"/>
  <cols>
    <col min="1" max="3" width="33.375" customWidth="1"/>
    <col min="4" max="4" width="14" bestFit="1" customWidth="1"/>
    <col min="5" max="5" width="15.125" bestFit="1" customWidth="1"/>
    <col min="6" max="6" width="12.875" bestFit="1" customWidth="1"/>
    <col min="7" max="7" width="11.5" bestFit="1" customWidth="1"/>
    <col min="8" max="8" width="11.125" bestFit="1" customWidth="1"/>
    <col min="9" max="9" width="11.25" bestFit="1" customWidth="1"/>
    <col min="10" max="10" width="10.625" bestFit="1" customWidth="1"/>
    <col min="11" max="11" width="13.375" bestFit="1" customWidth="1"/>
    <col min="12" max="12" width="16.875" bestFit="1" customWidth="1"/>
    <col min="13" max="13" width="14.375" bestFit="1" customWidth="1"/>
    <col min="14" max="14" width="16.5" bestFit="1" customWidth="1"/>
    <col min="15" max="15" width="16.125" bestFit="1" customWidth="1"/>
  </cols>
  <sheetData>
    <row r="1" spans="1:15" x14ac:dyDescent="0.25">
      <c r="A1" t="s">
        <v>63</v>
      </c>
      <c r="B1" t="s">
        <v>79</v>
      </c>
      <c r="C1" t="s">
        <v>87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</row>
    <row r="2" spans="1:15" hidden="1" x14ac:dyDescent="0.25">
      <c r="A2" t="s">
        <v>20</v>
      </c>
      <c r="C2">
        <f>SUM(表格1[[#This Row],[1]:[12]])*表格1[[#This Row],[欄1]]*28</f>
        <v>0</v>
      </c>
      <c r="D2" s="7">
        <v>70000</v>
      </c>
      <c r="E2" s="7">
        <v>70000</v>
      </c>
      <c r="F2" s="7">
        <v>70000</v>
      </c>
      <c r="G2" s="7">
        <v>80000</v>
      </c>
      <c r="H2" s="7">
        <v>80000</v>
      </c>
      <c r="I2" s="7">
        <v>80000</v>
      </c>
      <c r="J2" s="7">
        <v>80000</v>
      </c>
      <c r="K2" s="7">
        <v>80000</v>
      </c>
      <c r="L2" s="7">
        <v>80000</v>
      </c>
      <c r="M2" s="7">
        <v>80000</v>
      </c>
      <c r="N2" s="7">
        <v>80000</v>
      </c>
      <c r="O2" s="7">
        <v>80000</v>
      </c>
    </row>
    <row r="3" spans="1:15" hidden="1" x14ac:dyDescent="0.25">
      <c r="A3" t="s">
        <v>25</v>
      </c>
      <c r="C3">
        <f>SUM(表格1[[#This Row],[1]:[12]])*表格1[[#This Row],[欄1]]*28</f>
        <v>0</v>
      </c>
      <c r="D3" s="7">
        <v>350000</v>
      </c>
      <c r="E3" s="7">
        <v>380000</v>
      </c>
      <c r="F3" s="7">
        <v>320000</v>
      </c>
      <c r="G3" s="7">
        <v>360000</v>
      </c>
      <c r="H3" s="7">
        <v>380000</v>
      </c>
      <c r="I3" s="7">
        <v>380000</v>
      </c>
      <c r="J3" s="7">
        <v>380000</v>
      </c>
      <c r="K3" s="7">
        <v>380000</v>
      </c>
      <c r="L3" s="7">
        <v>380000</v>
      </c>
      <c r="M3" s="7">
        <v>380000</v>
      </c>
      <c r="N3" s="7">
        <v>380000</v>
      </c>
      <c r="O3" s="7">
        <v>380000</v>
      </c>
    </row>
    <row r="4" spans="1:15" hidden="1" x14ac:dyDescent="0.25">
      <c r="A4" t="s">
        <v>26</v>
      </c>
      <c r="C4">
        <f>SUM(表格1[[#This Row],[1]:[12]])*表格1[[#This Row],[欄1]]*28</f>
        <v>0</v>
      </c>
      <c r="D4" s="7">
        <v>90000</v>
      </c>
      <c r="E4" s="7">
        <v>130000</v>
      </c>
      <c r="F4" s="7">
        <v>90000</v>
      </c>
      <c r="G4" s="7">
        <v>120000</v>
      </c>
      <c r="H4" s="7">
        <v>150000</v>
      </c>
      <c r="I4" s="7">
        <v>150000</v>
      </c>
      <c r="J4" s="7">
        <v>150000</v>
      </c>
      <c r="K4" s="7">
        <v>150000</v>
      </c>
      <c r="L4" s="7">
        <v>150000</v>
      </c>
      <c r="M4" s="7">
        <v>150000</v>
      </c>
      <c r="N4" s="7">
        <v>150000</v>
      </c>
      <c r="O4" s="7">
        <v>150000</v>
      </c>
    </row>
    <row r="5" spans="1:15" hidden="1" x14ac:dyDescent="0.25">
      <c r="A5" t="s">
        <v>27</v>
      </c>
      <c r="C5">
        <f>SUM(表格1[[#This Row],[1]:[12]])*表格1[[#This Row],[欄1]]*28</f>
        <v>0</v>
      </c>
      <c r="D5" s="7">
        <v>64000</v>
      </c>
      <c r="E5" s="7">
        <v>56000</v>
      </c>
      <c r="F5" s="7">
        <v>60000</v>
      </c>
      <c r="G5" s="7">
        <v>52000</v>
      </c>
      <c r="H5" s="7">
        <v>64000</v>
      </c>
      <c r="I5" s="7">
        <v>64000</v>
      </c>
      <c r="J5" s="7">
        <v>64000</v>
      </c>
      <c r="K5" s="7">
        <v>64000</v>
      </c>
      <c r="L5" s="7">
        <v>64000</v>
      </c>
      <c r="M5" s="7">
        <v>64000</v>
      </c>
      <c r="N5" s="7">
        <v>64000</v>
      </c>
      <c r="O5" s="7">
        <v>64000</v>
      </c>
    </row>
    <row r="6" spans="1:15" hidden="1" x14ac:dyDescent="0.25">
      <c r="A6" t="s">
        <v>28</v>
      </c>
      <c r="C6">
        <f>SUM(表格1[[#This Row],[1]:[12]])*表格1[[#This Row],[欄1]]*28</f>
        <v>0</v>
      </c>
      <c r="D6" s="7">
        <v>300000</v>
      </c>
      <c r="E6" s="7">
        <v>135000</v>
      </c>
      <c r="F6" s="7">
        <v>135000</v>
      </c>
      <c r="G6" s="7">
        <v>135000</v>
      </c>
      <c r="H6" s="7">
        <v>285000</v>
      </c>
      <c r="I6" s="7">
        <v>285000</v>
      </c>
      <c r="J6" s="7">
        <v>285000</v>
      </c>
      <c r="K6" s="7">
        <v>285000</v>
      </c>
      <c r="L6" s="7">
        <v>285000</v>
      </c>
      <c r="M6" s="7">
        <v>285000</v>
      </c>
      <c r="N6" s="7">
        <v>285000</v>
      </c>
      <c r="O6" s="7">
        <v>285000</v>
      </c>
    </row>
    <row r="7" spans="1:15" hidden="1" x14ac:dyDescent="0.25">
      <c r="A7" t="s">
        <v>29</v>
      </c>
      <c r="C7">
        <f>SUM(表格1[[#This Row],[1]:[12]])*表格1[[#This Row],[欄1]]*28</f>
        <v>0</v>
      </c>
      <c r="D7" s="7">
        <v>320000</v>
      </c>
      <c r="E7" s="7">
        <v>300000</v>
      </c>
      <c r="F7" s="7">
        <v>280000</v>
      </c>
      <c r="G7" s="7">
        <v>270000</v>
      </c>
      <c r="H7" s="7">
        <v>300000</v>
      </c>
      <c r="I7" s="7">
        <v>300000</v>
      </c>
      <c r="J7" s="7">
        <v>300000</v>
      </c>
      <c r="K7" s="7">
        <v>300000</v>
      </c>
      <c r="L7" s="7">
        <v>300000</v>
      </c>
      <c r="M7" s="7">
        <v>300000</v>
      </c>
      <c r="N7" s="7">
        <v>300000</v>
      </c>
      <c r="O7" s="7">
        <v>300000</v>
      </c>
    </row>
    <row r="8" spans="1:15" hidden="1" x14ac:dyDescent="0.25">
      <c r="A8" t="s">
        <v>14</v>
      </c>
      <c r="C8">
        <f>SUM(表格1[[#This Row],[1]:[12]])*表格1[[#This Row],[欄1]]*28</f>
        <v>0</v>
      </c>
      <c r="D8" s="7">
        <v>40000</v>
      </c>
      <c r="E8" s="7">
        <v>40000</v>
      </c>
      <c r="F8" s="7">
        <v>40000</v>
      </c>
      <c r="G8" s="7">
        <v>40000</v>
      </c>
      <c r="H8" s="7">
        <v>40000</v>
      </c>
      <c r="I8" s="7">
        <v>40000</v>
      </c>
      <c r="J8" s="7">
        <v>40000</v>
      </c>
      <c r="K8" s="7">
        <v>40000</v>
      </c>
      <c r="L8" s="7">
        <v>40000</v>
      </c>
      <c r="M8" s="7">
        <v>40000</v>
      </c>
      <c r="N8" s="7">
        <v>40000</v>
      </c>
      <c r="O8" s="7">
        <v>40000</v>
      </c>
    </row>
    <row r="9" spans="1:15" hidden="1" x14ac:dyDescent="0.25">
      <c r="A9" t="s">
        <v>15</v>
      </c>
      <c r="C9">
        <f>SUM(表格1[[#This Row],[1]:[12]])*表格1[[#This Row],[欄1]]*28</f>
        <v>0</v>
      </c>
      <c r="D9" s="7">
        <v>10000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</row>
    <row r="10" spans="1:15" hidden="1" x14ac:dyDescent="0.25">
      <c r="A10" t="s">
        <v>21</v>
      </c>
      <c r="C10">
        <f>SUM(表格1[[#This Row],[1]:[12]])*表格1[[#This Row],[欄1]]*28</f>
        <v>0</v>
      </c>
      <c r="D10" s="7">
        <v>90000</v>
      </c>
      <c r="E10" s="7">
        <v>130000</v>
      </c>
      <c r="F10" s="7">
        <v>70000</v>
      </c>
      <c r="G10" s="7">
        <v>100000</v>
      </c>
      <c r="H10" s="7">
        <v>110000</v>
      </c>
      <c r="I10" s="7">
        <v>110000</v>
      </c>
      <c r="J10" s="7">
        <v>110000</v>
      </c>
      <c r="K10" s="7">
        <v>110000</v>
      </c>
      <c r="L10" s="7">
        <v>110000</v>
      </c>
      <c r="M10" s="7">
        <v>110000</v>
      </c>
      <c r="N10" s="7">
        <v>110000</v>
      </c>
      <c r="O10" s="7">
        <v>110000</v>
      </c>
    </row>
    <row r="11" spans="1:15" hidden="1" x14ac:dyDescent="0.25">
      <c r="A11" t="s">
        <v>16</v>
      </c>
      <c r="C11">
        <f>SUM(表格1[[#This Row],[1]:[12]])*表格1[[#This Row],[欄1]]*28</f>
        <v>0</v>
      </c>
      <c r="D11" s="7">
        <v>50000</v>
      </c>
      <c r="E11" s="7">
        <v>30000</v>
      </c>
      <c r="F11" s="7">
        <v>40000</v>
      </c>
      <c r="G11" s="7">
        <v>30000</v>
      </c>
      <c r="H11" s="7">
        <v>50000</v>
      </c>
      <c r="I11" s="7">
        <v>50000</v>
      </c>
      <c r="J11" s="7">
        <v>50000</v>
      </c>
      <c r="K11" s="7">
        <v>50000</v>
      </c>
      <c r="L11" s="7">
        <v>50000</v>
      </c>
      <c r="M11" s="7">
        <v>50000</v>
      </c>
      <c r="N11" s="7">
        <v>50000</v>
      </c>
      <c r="O11" s="7">
        <v>50000</v>
      </c>
    </row>
    <row r="12" spans="1:15" hidden="1" x14ac:dyDescent="0.25">
      <c r="A12" t="s">
        <v>17</v>
      </c>
      <c r="C12">
        <f>SUM(表格1[[#This Row],[1]:[12]])*表格1[[#This Row],[欄1]]*28</f>
        <v>0</v>
      </c>
      <c r="D12" s="7">
        <v>60000</v>
      </c>
      <c r="E12" s="7">
        <v>70000</v>
      </c>
      <c r="F12" s="7">
        <v>70000</v>
      </c>
      <c r="G12" s="7">
        <v>70000</v>
      </c>
      <c r="H12" s="7">
        <v>70000</v>
      </c>
      <c r="I12" s="7">
        <v>70000</v>
      </c>
      <c r="J12" s="7">
        <v>70000</v>
      </c>
      <c r="K12" s="7">
        <v>70000</v>
      </c>
      <c r="L12" s="7">
        <v>70000</v>
      </c>
      <c r="M12" s="7">
        <v>70000</v>
      </c>
      <c r="N12" s="7">
        <v>70000</v>
      </c>
      <c r="O12" s="7">
        <v>70000</v>
      </c>
    </row>
    <row r="13" spans="1:15" hidden="1" x14ac:dyDescent="0.25">
      <c r="A13" t="s">
        <v>30</v>
      </c>
      <c r="C13">
        <f>SUM(表格1[[#This Row],[1]:[12]])*表格1[[#This Row],[欄1]]*28</f>
        <v>0</v>
      </c>
      <c r="D13" s="7">
        <v>110000</v>
      </c>
      <c r="E13" s="7">
        <v>120000</v>
      </c>
      <c r="F13" s="7">
        <v>120000</v>
      </c>
      <c r="G13" s="7">
        <v>130000</v>
      </c>
      <c r="H13" s="7">
        <v>130000</v>
      </c>
      <c r="I13" s="7">
        <v>150000</v>
      </c>
      <c r="J13" s="7">
        <v>150000</v>
      </c>
      <c r="K13" s="7">
        <v>150000</v>
      </c>
      <c r="L13" s="7">
        <v>150000</v>
      </c>
      <c r="M13" s="7">
        <v>150000</v>
      </c>
      <c r="N13" s="7">
        <v>150000</v>
      </c>
      <c r="O13" s="7">
        <v>150000</v>
      </c>
    </row>
    <row r="14" spans="1:15" hidden="1" x14ac:dyDescent="0.25">
      <c r="A14" t="s">
        <v>31</v>
      </c>
      <c r="C14">
        <f>SUM(表格1[[#This Row],[1]:[12]])*表格1[[#This Row],[欄1]]*28</f>
        <v>0</v>
      </c>
      <c r="D14" s="7">
        <v>0</v>
      </c>
      <c r="E14" s="7">
        <v>0</v>
      </c>
      <c r="F14" s="7">
        <v>10000</v>
      </c>
      <c r="G14" s="7">
        <v>0</v>
      </c>
      <c r="H14" s="7">
        <v>0</v>
      </c>
      <c r="I14" s="7">
        <v>10000</v>
      </c>
      <c r="J14" s="7">
        <v>0</v>
      </c>
      <c r="K14" s="7">
        <v>0</v>
      </c>
      <c r="L14" s="7">
        <v>10000</v>
      </c>
      <c r="M14" s="7">
        <v>0</v>
      </c>
      <c r="N14" s="7">
        <v>0</v>
      </c>
      <c r="O14" s="7">
        <v>10000</v>
      </c>
    </row>
    <row r="15" spans="1:15" hidden="1" x14ac:dyDescent="0.25">
      <c r="A15" t="s">
        <v>32</v>
      </c>
      <c r="C15">
        <f>SUM(表格1[[#This Row],[1]:[12]])*表格1[[#This Row],[欄1]]*28</f>
        <v>0</v>
      </c>
      <c r="D15" s="7">
        <v>60000</v>
      </c>
      <c r="E15" s="7">
        <v>50000</v>
      </c>
      <c r="F15" s="7">
        <v>40000</v>
      </c>
      <c r="G15" s="7">
        <v>40000</v>
      </c>
      <c r="H15" s="7">
        <v>40000</v>
      </c>
      <c r="I15" s="7">
        <v>40000</v>
      </c>
      <c r="J15" s="7">
        <v>40000</v>
      </c>
      <c r="K15" s="7">
        <v>40000</v>
      </c>
      <c r="L15" s="7">
        <v>40000</v>
      </c>
      <c r="M15" s="7">
        <v>40000</v>
      </c>
      <c r="N15" s="7">
        <v>40000</v>
      </c>
      <c r="O15" s="7">
        <v>40000</v>
      </c>
    </row>
    <row r="16" spans="1:15" hidden="1" x14ac:dyDescent="0.25">
      <c r="A16" t="s">
        <v>33</v>
      </c>
      <c r="C16">
        <f>SUM(表格1[[#This Row],[1]:[12]])*表格1[[#This Row],[欄1]]*28</f>
        <v>0</v>
      </c>
      <c r="D16" s="7">
        <v>80000</v>
      </c>
      <c r="E16" s="7">
        <v>80000</v>
      </c>
      <c r="F16" s="7">
        <v>90000</v>
      </c>
      <c r="G16" s="7">
        <v>80000</v>
      </c>
      <c r="H16" s="7">
        <v>90000</v>
      </c>
      <c r="I16" s="7">
        <v>90000</v>
      </c>
      <c r="J16" s="7">
        <v>90000</v>
      </c>
      <c r="K16" s="7">
        <v>90000</v>
      </c>
      <c r="L16" s="7">
        <v>90000</v>
      </c>
      <c r="M16" s="7">
        <v>90000</v>
      </c>
      <c r="N16" s="7">
        <v>90000</v>
      </c>
      <c r="O16" s="7">
        <v>90000</v>
      </c>
    </row>
    <row r="17" spans="1:15" hidden="1" x14ac:dyDescent="0.25">
      <c r="A17" t="s">
        <v>34</v>
      </c>
      <c r="C17">
        <f>SUM(表格1[[#This Row],[1]:[12]])*表格1[[#This Row],[欄1]]*28</f>
        <v>0</v>
      </c>
      <c r="D17" s="7">
        <v>50000</v>
      </c>
      <c r="E17" s="7">
        <v>40000</v>
      </c>
      <c r="F17" s="7">
        <v>40000</v>
      </c>
      <c r="G17" s="7">
        <v>40000</v>
      </c>
      <c r="H17" s="7">
        <v>40000</v>
      </c>
      <c r="I17" s="7">
        <v>40000</v>
      </c>
      <c r="J17" s="7">
        <v>40000</v>
      </c>
      <c r="K17" s="7">
        <v>40000</v>
      </c>
      <c r="L17" s="7">
        <v>40000</v>
      </c>
      <c r="M17" s="7">
        <v>40000</v>
      </c>
      <c r="N17" s="7">
        <v>40000</v>
      </c>
      <c r="O17" s="7">
        <v>40000</v>
      </c>
    </row>
    <row r="18" spans="1:15" hidden="1" x14ac:dyDescent="0.25">
      <c r="A18" t="s">
        <v>23</v>
      </c>
      <c r="C18">
        <f>SUM(表格1[[#This Row],[1]:[12]])*表格1[[#This Row],[欄1]]*28</f>
        <v>0</v>
      </c>
      <c r="D18" s="7">
        <v>120000</v>
      </c>
      <c r="E18" s="7">
        <v>110000</v>
      </c>
      <c r="F18" s="7">
        <v>110000</v>
      </c>
      <c r="G18" s="7">
        <v>110000</v>
      </c>
      <c r="H18" s="7">
        <v>110000</v>
      </c>
      <c r="I18" s="7">
        <v>110000</v>
      </c>
      <c r="J18" s="7">
        <v>110000</v>
      </c>
      <c r="K18" s="7">
        <v>110000</v>
      </c>
      <c r="L18" s="7">
        <v>110000</v>
      </c>
      <c r="M18" s="7">
        <v>110000</v>
      </c>
      <c r="N18" s="7">
        <v>110000</v>
      </c>
      <c r="O18" s="7">
        <v>110000</v>
      </c>
    </row>
    <row r="19" spans="1:15" hidden="1" x14ac:dyDescent="0.25">
      <c r="A19" t="s">
        <v>22</v>
      </c>
      <c r="C19">
        <f>SUM(表格1[[#This Row],[1]:[12]])*表格1[[#This Row],[欄1]]*28</f>
        <v>0</v>
      </c>
      <c r="D19" s="7">
        <v>40000</v>
      </c>
      <c r="E19" s="7">
        <v>40000</v>
      </c>
      <c r="F19" s="7">
        <v>40000</v>
      </c>
      <c r="G19" s="7">
        <v>40000</v>
      </c>
      <c r="H19" s="7">
        <v>40000</v>
      </c>
      <c r="I19" s="7">
        <v>40000</v>
      </c>
      <c r="J19" s="7">
        <v>40000</v>
      </c>
      <c r="K19" s="7">
        <v>40000</v>
      </c>
      <c r="L19" s="7">
        <v>40000</v>
      </c>
      <c r="M19" s="7">
        <v>40000</v>
      </c>
      <c r="N19" s="7">
        <v>40000</v>
      </c>
      <c r="O19" s="7">
        <v>40000</v>
      </c>
    </row>
    <row r="20" spans="1:15" hidden="1" x14ac:dyDescent="0.25">
      <c r="A20" t="s">
        <v>35</v>
      </c>
      <c r="C20">
        <f>SUM(表格1[[#This Row],[1]:[12]])*表格1[[#This Row],[欄1]]*28</f>
        <v>0</v>
      </c>
      <c r="D20" s="7">
        <v>130000</v>
      </c>
      <c r="E20" s="7">
        <v>150000</v>
      </c>
      <c r="F20" s="7">
        <v>110000</v>
      </c>
      <c r="G20" s="7">
        <v>120000</v>
      </c>
      <c r="H20" s="7">
        <v>120000</v>
      </c>
      <c r="I20" s="7">
        <v>120000</v>
      </c>
      <c r="J20" s="7">
        <v>120000</v>
      </c>
      <c r="K20" s="7">
        <v>120000</v>
      </c>
      <c r="L20" s="7">
        <v>120000</v>
      </c>
      <c r="M20" s="7">
        <v>120000</v>
      </c>
      <c r="N20" s="7">
        <v>120000</v>
      </c>
      <c r="O20" s="7">
        <v>120000</v>
      </c>
    </row>
    <row r="21" spans="1:15" hidden="1" x14ac:dyDescent="0.25">
      <c r="A21" t="s">
        <v>18</v>
      </c>
      <c r="C21">
        <f>SUM(表格1[[#This Row],[1]:[12]])*表格1[[#This Row],[欄1]]*28</f>
        <v>0</v>
      </c>
      <c r="D21" s="7">
        <v>70000</v>
      </c>
      <c r="E21" s="7">
        <v>80000</v>
      </c>
      <c r="F21" s="7">
        <v>80000</v>
      </c>
      <c r="G21" s="7">
        <v>80000</v>
      </c>
      <c r="H21" s="7">
        <v>80000</v>
      </c>
      <c r="I21" s="7">
        <v>80000</v>
      </c>
      <c r="J21" s="7">
        <v>80000</v>
      </c>
      <c r="K21" s="7">
        <v>80000</v>
      </c>
      <c r="L21" s="7">
        <v>80000</v>
      </c>
      <c r="M21" s="7">
        <v>80000</v>
      </c>
      <c r="N21" s="7">
        <v>80000</v>
      </c>
      <c r="O21" s="7">
        <v>80000</v>
      </c>
    </row>
    <row r="22" spans="1:15" hidden="1" x14ac:dyDescent="0.25">
      <c r="A22" t="s">
        <v>37</v>
      </c>
      <c r="C22">
        <f>SUM(表格1[[#This Row],[1]:[12]])*表格1[[#This Row],[欄1]]*28</f>
        <v>0</v>
      </c>
      <c r="D22" s="7">
        <v>228000</v>
      </c>
      <c r="E22" s="7">
        <v>196000</v>
      </c>
      <c r="F22" s="7">
        <v>248000</v>
      </c>
      <c r="G22" s="7">
        <v>208000</v>
      </c>
      <c r="H22" s="7">
        <v>260000</v>
      </c>
      <c r="I22" s="7">
        <v>260000</v>
      </c>
      <c r="J22" s="7">
        <v>260000</v>
      </c>
      <c r="K22" s="7">
        <v>260000</v>
      </c>
      <c r="L22" s="7">
        <v>260000</v>
      </c>
      <c r="M22" s="7">
        <v>260000</v>
      </c>
      <c r="N22" s="7">
        <v>260000</v>
      </c>
      <c r="O22" s="7">
        <v>260000</v>
      </c>
    </row>
    <row r="23" spans="1:15" hidden="1" x14ac:dyDescent="0.25">
      <c r="A23" t="s">
        <v>9</v>
      </c>
      <c r="C23">
        <f>SUM(表格1[[#This Row],[1]:[12]])*表格1[[#This Row],[欄1]]*28</f>
        <v>0</v>
      </c>
      <c r="D23" s="7">
        <v>700000</v>
      </c>
      <c r="E23" s="7">
        <v>736000</v>
      </c>
      <c r="F23" s="7">
        <v>636000</v>
      </c>
      <c r="G23" s="7">
        <v>704000</v>
      </c>
      <c r="H23" s="7">
        <v>752000</v>
      </c>
      <c r="I23" s="7">
        <v>752000</v>
      </c>
      <c r="J23" s="7">
        <v>752000</v>
      </c>
      <c r="K23" s="7">
        <v>752000</v>
      </c>
      <c r="L23" s="7">
        <v>752000</v>
      </c>
      <c r="M23" s="7">
        <v>752000</v>
      </c>
      <c r="N23" s="7">
        <v>752000</v>
      </c>
      <c r="O23" s="7">
        <v>752000</v>
      </c>
    </row>
    <row r="24" spans="1:15" hidden="1" x14ac:dyDescent="0.25">
      <c r="A24" t="s">
        <v>24</v>
      </c>
      <c r="C24">
        <f>SUM(表格1[[#This Row],[1]:[12]])*表格1[[#This Row],[欄1]]*28</f>
        <v>0</v>
      </c>
      <c r="D24" s="7">
        <v>84000</v>
      </c>
      <c r="E24" s="7">
        <v>90000</v>
      </c>
      <c r="F24" s="7">
        <v>90000</v>
      </c>
      <c r="G24" s="7">
        <v>90000</v>
      </c>
      <c r="H24" s="7">
        <v>93000</v>
      </c>
      <c r="I24" s="7">
        <v>93000</v>
      </c>
      <c r="J24" s="7">
        <v>93000</v>
      </c>
      <c r="K24" s="7">
        <v>93000</v>
      </c>
      <c r="L24" s="7">
        <v>93000</v>
      </c>
      <c r="M24" s="7">
        <v>93000</v>
      </c>
      <c r="N24" s="7">
        <v>93000</v>
      </c>
      <c r="O24" s="7">
        <v>93000</v>
      </c>
    </row>
    <row r="25" spans="1:15" hidden="1" x14ac:dyDescent="0.25">
      <c r="A25" t="s">
        <v>38</v>
      </c>
      <c r="C25">
        <f>SUM(表格1[[#This Row],[1]:[12]])*表格1[[#This Row],[欄1]]*28</f>
        <v>0</v>
      </c>
      <c r="D25" s="7">
        <v>291000</v>
      </c>
      <c r="E25" s="7">
        <v>291000</v>
      </c>
      <c r="F25" s="7">
        <v>24000</v>
      </c>
      <c r="G25" s="7">
        <v>39000</v>
      </c>
      <c r="H25" s="7">
        <v>21000</v>
      </c>
      <c r="I25" s="7">
        <v>144000</v>
      </c>
      <c r="J25" s="7">
        <v>144000</v>
      </c>
      <c r="K25" s="7">
        <v>144000</v>
      </c>
      <c r="L25" s="7">
        <v>144000</v>
      </c>
      <c r="M25" s="7">
        <v>144000</v>
      </c>
      <c r="N25" s="7">
        <v>144000</v>
      </c>
      <c r="O25" s="7">
        <v>144000</v>
      </c>
    </row>
    <row r="26" spans="1:15" hidden="1" x14ac:dyDescent="0.25">
      <c r="A26" t="s">
        <v>41</v>
      </c>
      <c r="C26">
        <f>SUM(表格1[[#This Row],[1]:[12]])*表格1[[#This Row],[欄1]]*28</f>
        <v>0</v>
      </c>
      <c r="D26" s="7">
        <v>20000</v>
      </c>
      <c r="E26" s="7">
        <v>20000</v>
      </c>
      <c r="F26" s="7">
        <v>20000</v>
      </c>
      <c r="G26" s="7">
        <v>20000</v>
      </c>
      <c r="H26" s="7">
        <v>20000</v>
      </c>
      <c r="I26" s="7">
        <v>20000</v>
      </c>
      <c r="J26" s="7">
        <v>20000</v>
      </c>
      <c r="K26" s="7">
        <v>20000</v>
      </c>
      <c r="L26" s="7">
        <v>20000</v>
      </c>
      <c r="M26" s="7">
        <v>20000</v>
      </c>
      <c r="N26" s="7">
        <v>20000</v>
      </c>
      <c r="O26" s="7">
        <v>20000</v>
      </c>
    </row>
    <row r="27" spans="1:15" hidden="1" x14ac:dyDescent="0.25">
      <c r="A27" t="s">
        <v>19</v>
      </c>
      <c r="C27">
        <f>SUM(表格1[[#This Row],[1]:[12]])*表格1[[#This Row],[欄1]]*28</f>
        <v>0</v>
      </c>
      <c r="D27" s="7">
        <v>30000</v>
      </c>
      <c r="E27" s="7">
        <v>27000</v>
      </c>
      <c r="F27" s="7">
        <v>33000</v>
      </c>
      <c r="G27" s="7">
        <v>36000</v>
      </c>
      <c r="H27" s="7">
        <v>36000</v>
      </c>
      <c r="I27" s="7">
        <v>36000</v>
      </c>
      <c r="J27" s="7">
        <v>36000</v>
      </c>
      <c r="K27" s="7">
        <v>36000</v>
      </c>
      <c r="L27" s="7">
        <v>36000</v>
      </c>
      <c r="M27" s="7">
        <v>36000</v>
      </c>
      <c r="N27" s="7">
        <v>36000</v>
      </c>
      <c r="O27" s="7">
        <v>36000</v>
      </c>
    </row>
    <row r="28" spans="1:15" x14ac:dyDescent="0.25">
      <c r="A28" s="8" t="s">
        <v>80</v>
      </c>
      <c r="B28" s="8">
        <v>1.1200000000000001</v>
      </c>
      <c r="C28" s="8">
        <f>SUM(表格1[[#This Row],[1]:[12]])*表格1[[#This Row],[欄1]]*28</f>
        <v>7275520.0000000009</v>
      </c>
      <c r="D28" s="7">
        <v>18000</v>
      </c>
      <c r="E28" s="7">
        <v>18000</v>
      </c>
      <c r="F28" s="7">
        <v>18000</v>
      </c>
      <c r="G28" s="7">
        <v>18000</v>
      </c>
      <c r="H28" s="7">
        <v>20000</v>
      </c>
      <c r="I28" s="7">
        <v>20000</v>
      </c>
      <c r="J28" s="7">
        <v>20000</v>
      </c>
      <c r="K28" s="7">
        <v>20000</v>
      </c>
      <c r="L28" s="7">
        <v>20000</v>
      </c>
      <c r="M28" s="7">
        <v>20000</v>
      </c>
      <c r="N28" s="7">
        <v>20000</v>
      </c>
      <c r="O28" s="7">
        <v>20000</v>
      </c>
    </row>
    <row r="29" spans="1:15" x14ac:dyDescent="0.25">
      <c r="A29" s="8" t="s">
        <v>44</v>
      </c>
      <c r="B29" s="8">
        <v>1.1200000000000001</v>
      </c>
      <c r="C29" s="8">
        <f>SUM(表格1[[#This Row],[1]:[12]])*表格1[[#This Row],[欄1]]*28</f>
        <v>2257920.0000000005</v>
      </c>
      <c r="D29" s="7">
        <v>6000</v>
      </c>
      <c r="E29" s="7">
        <v>6000</v>
      </c>
      <c r="F29" s="7">
        <v>6000</v>
      </c>
      <c r="G29" s="7">
        <v>6000</v>
      </c>
      <c r="H29" s="7">
        <v>6000</v>
      </c>
      <c r="I29" s="7">
        <v>6000</v>
      </c>
      <c r="J29" s="7">
        <v>6000</v>
      </c>
      <c r="K29" s="7">
        <v>6000</v>
      </c>
      <c r="L29" s="7">
        <v>6000</v>
      </c>
      <c r="M29" s="7">
        <v>6000</v>
      </c>
      <c r="N29" s="7">
        <v>6000</v>
      </c>
      <c r="O29" s="7">
        <v>6000</v>
      </c>
    </row>
    <row r="30" spans="1:15" x14ac:dyDescent="0.25">
      <c r="A30" s="8" t="s">
        <v>45</v>
      </c>
      <c r="B30" s="8">
        <v>1.1000000000000001</v>
      </c>
      <c r="C30" s="8">
        <f>SUM(表格1[[#This Row],[1]:[12]])*表格1[[#This Row],[欄1]]*28</f>
        <v>8685600</v>
      </c>
      <c r="D30" s="7">
        <v>22000</v>
      </c>
      <c r="E30" s="7">
        <v>22000</v>
      </c>
      <c r="F30" s="7">
        <v>22000</v>
      </c>
      <c r="G30" s="7">
        <v>24000</v>
      </c>
      <c r="H30" s="7">
        <v>24000</v>
      </c>
      <c r="I30" s="7">
        <v>24000</v>
      </c>
      <c r="J30" s="7">
        <v>24000</v>
      </c>
      <c r="K30" s="7">
        <v>24000</v>
      </c>
      <c r="L30" s="7">
        <v>24000</v>
      </c>
      <c r="M30" s="7">
        <v>24000</v>
      </c>
      <c r="N30" s="7">
        <v>24000</v>
      </c>
      <c r="O30" s="7">
        <v>24000</v>
      </c>
    </row>
    <row r="31" spans="1:15" x14ac:dyDescent="0.25">
      <c r="A31" s="8" t="s">
        <v>81</v>
      </c>
      <c r="B31" s="8">
        <v>1.64</v>
      </c>
      <c r="C31" s="8">
        <f>SUM(表格1[[#This Row],[1]:[12]])*表格1[[#This Row],[欄1]]*28</f>
        <v>8678880</v>
      </c>
      <c r="D31" s="7">
        <v>15000</v>
      </c>
      <c r="E31" s="7">
        <v>15000</v>
      </c>
      <c r="F31" s="7">
        <v>16000</v>
      </c>
      <c r="G31" s="7">
        <v>15000</v>
      </c>
      <c r="H31" s="7">
        <v>16000</v>
      </c>
      <c r="I31" s="7">
        <v>16000</v>
      </c>
      <c r="J31" s="7">
        <v>16000</v>
      </c>
      <c r="K31" s="7">
        <v>16000</v>
      </c>
      <c r="L31" s="7">
        <v>16000</v>
      </c>
      <c r="M31" s="7">
        <v>16000</v>
      </c>
      <c r="N31" s="7">
        <v>16000</v>
      </c>
      <c r="O31" s="7">
        <v>16000</v>
      </c>
    </row>
    <row r="32" spans="1:15" x14ac:dyDescent="0.25">
      <c r="A32" s="8" t="s">
        <v>65</v>
      </c>
      <c r="B32" s="8">
        <v>1.83</v>
      </c>
      <c r="C32" s="8">
        <f>SUM(表格1[[#This Row],[1]:[12]])*表格1[[#This Row],[欄1]]*28</f>
        <v>1229760</v>
      </c>
      <c r="D32" s="7">
        <v>2000</v>
      </c>
      <c r="E32" s="7">
        <v>2000</v>
      </c>
      <c r="F32" s="7">
        <v>2000</v>
      </c>
      <c r="G32" s="7">
        <v>2000</v>
      </c>
      <c r="H32" s="7">
        <v>2000</v>
      </c>
      <c r="I32" s="7">
        <v>2000</v>
      </c>
      <c r="J32" s="7">
        <v>2000</v>
      </c>
      <c r="K32" s="7">
        <v>2000</v>
      </c>
      <c r="L32" s="7">
        <v>2000</v>
      </c>
      <c r="M32" s="7">
        <v>2000</v>
      </c>
      <c r="N32" s="7">
        <v>2000</v>
      </c>
      <c r="O32" s="7">
        <v>2000</v>
      </c>
    </row>
    <row r="33" spans="1:15" x14ac:dyDescent="0.25">
      <c r="A33" s="8" t="s">
        <v>66</v>
      </c>
      <c r="B33" s="8">
        <v>0.23899999999999999</v>
      </c>
      <c r="C33" s="8">
        <f>SUM(表格1[[#This Row],[1]:[12]])*表格1[[#This Row],[欄1]]*28</f>
        <v>7367892</v>
      </c>
      <c r="D33" s="7">
        <v>105000</v>
      </c>
      <c r="E33" s="7">
        <v>82000</v>
      </c>
      <c r="F33" s="7">
        <v>90000</v>
      </c>
      <c r="G33" s="7">
        <v>80000</v>
      </c>
      <c r="H33" s="7">
        <v>93000</v>
      </c>
      <c r="I33" s="7">
        <v>93000</v>
      </c>
      <c r="J33" s="7">
        <v>93000</v>
      </c>
      <c r="K33" s="7">
        <v>93000</v>
      </c>
      <c r="L33" s="7">
        <v>93000</v>
      </c>
      <c r="M33" s="7">
        <v>93000</v>
      </c>
      <c r="N33" s="7">
        <v>93000</v>
      </c>
      <c r="O33" s="7">
        <v>93000</v>
      </c>
    </row>
    <row r="34" spans="1:15" x14ac:dyDescent="0.25">
      <c r="A34" s="8" t="s">
        <v>82</v>
      </c>
      <c r="B34" s="8">
        <v>0.23899999999999999</v>
      </c>
      <c r="C34" s="8">
        <f>SUM(表格1[[#This Row],[1]:[12]])*表格1[[#This Row],[欄1]]*28</f>
        <v>6048898.7999999989</v>
      </c>
      <c r="D34" s="7">
        <v>88000</v>
      </c>
      <c r="E34" s="7">
        <v>93000</v>
      </c>
      <c r="F34" s="7">
        <v>65000</v>
      </c>
      <c r="G34" s="7">
        <v>68000</v>
      </c>
      <c r="H34" s="7">
        <v>74000</v>
      </c>
      <c r="I34" s="7">
        <v>73700</v>
      </c>
      <c r="J34" s="7">
        <v>73700</v>
      </c>
      <c r="K34" s="7">
        <v>73700</v>
      </c>
      <c r="L34" s="7">
        <v>73700</v>
      </c>
      <c r="M34" s="7">
        <v>73700</v>
      </c>
      <c r="N34" s="7">
        <v>73700</v>
      </c>
      <c r="O34" s="7">
        <v>73700</v>
      </c>
    </row>
    <row r="35" spans="1:15" x14ac:dyDescent="0.25">
      <c r="A35" s="8" t="s">
        <v>49</v>
      </c>
      <c r="B35" s="8">
        <v>0.23899999999999999</v>
      </c>
      <c r="C35" s="8">
        <f>SUM(表格1[[#This Row],[1]:[12]])*表格1[[#This Row],[欄1]]*28</f>
        <v>1164408</v>
      </c>
      <c r="D35" s="7">
        <v>18000</v>
      </c>
      <c r="E35" s="7">
        <v>16000</v>
      </c>
      <c r="F35" s="7">
        <v>14000</v>
      </c>
      <c r="G35" s="7">
        <v>14000</v>
      </c>
      <c r="H35" s="7">
        <v>14000</v>
      </c>
      <c r="I35" s="7">
        <v>14000</v>
      </c>
      <c r="J35" s="7">
        <v>14000</v>
      </c>
      <c r="K35" s="7">
        <v>14000</v>
      </c>
      <c r="L35" s="7">
        <v>14000</v>
      </c>
      <c r="M35" s="7">
        <v>14000</v>
      </c>
      <c r="N35" s="7">
        <v>14000</v>
      </c>
      <c r="O35" s="7">
        <v>14000</v>
      </c>
    </row>
    <row r="36" spans="1:15" x14ac:dyDescent="0.25">
      <c r="A36" s="8" t="s">
        <v>50</v>
      </c>
      <c r="B36" s="8">
        <v>0.23899999999999999</v>
      </c>
      <c r="C36" s="8">
        <f>SUM(表格1[[#This Row],[1]:[12]])*表格1[[#This Row],[欄1]]*28</f>
        <v>66920</v>
      </c>
      <c r="D36" s="7">
        <v>0</v>
      </c>
      <c r="E36" s="7">
        <v>1000</v>
      </c>
      <c r="F36" s="7">
        <v>1000</v>
      </c>
      <c r="G36" s="7">
        <v>0</v>
      </c>
      <c r="H36" s="7">
        <v>1000</v>
      </c>
      <c r="I36" s="7">
        <v>1000</v>
      </c>
      <c r="J36" s="7">
        <v>1000</v>
      </c>
      <c r="K36" s="7">
        <v>1000</v>
      </c>
      <c r="L36" s="7">
        <v>1000</v>
      </c>
      <c r="M36" s="7">
        <v>1000</v>
      </c>
      <c r="N36" s="7">
        <v>1000</v>
      </c>
      <c r="O36" s="7">
        <v>1000</v>
      </c>
    </row>
    <row r="37" spans="1:15" x14ac:dyDescent="0.25">
      <c r="A37" s="8" t="s">
        <v>52</v>
      </c>
      <c r="B37" s="8">
        <v>0.23899999999999999</v>
      </c>
      <c r="C37" s="8">
        <f>SUM(表格1[[#This Row],[1]:[12]])*表格1[[#This Row],[欄1]]*28</f>
        <v>455056</v>
      </c>
      <c r="D37" s="7">
        <v>5000</v>
      </c>
      <c r="E37" s="7">
        <v>5000</v>
      </c>
      <c r="F37" s="7">
        <v>5000</v>
      </c>
      <c r="G37" s="7">
        <v>5000</v>
      </c>
      <c r="H37" s="7">
        <v>6000</v>
      </c>
      <c r="I37" s="7">
        <v>6000</v>
      </c>
      <c r="J37" s="7">
        <v>6000</v>
      </c>
      <c r="K37" s="7">
        <v>6000</v>
      </c>
      <c r="L37" s="7">
        <v>6000</v>
      </c>
      <c r="M37" s="7">
        <v>6000</v>
      </c>
      <c r="N37" s="7">
        <v>6000</v>
      </c>
      <c r="O37" s="7">
        <v>6000</v>
      </c>
    </row>
    <row r="38" spans="1:15" x14ac:dyDescent="0.25">
      <c r="A38" s="8" t="s">
        <v>53</v>
      </c>
      <c r="B38" s="8">
        <v>0.23899999999999999</v>
      </c>
      <c r="C38" s="8">
        <f>SUM(表格1[[#This Row],[1]:[12]])*表格1[[#This Row],[欄1]]*28</f>
        <v>167300</v>
      </c>
      <c r="D38" s="7">
        <v>3000</v>
      </c>
      <c r="E38" s="7">
        <v>2000</v>
      </c>
      <c r="F38" s="7">
        <v>2000</v>
      </c>
      <c r="G38" s="7">
        <v>2000</v>
      </c>
      <c r="H38" s="7">
        <v>2000</v>
      </c>
      <c r="I38" s="7">
        <v>2000</v>
      </c>
      <c r="J38" s="7">
        <v>2000</v>
      </c>
      <c r="K38" s="7">
        <v>2000</v>
      </c>
      <c r="L38" s="7">
        <v>2000</v>
      </c>
      <c r="M38" s="7">
        <v>2000</v>
      </c>
      <c r="N38" s="7">
        <v>2000</v>
      </c>
      <c r="O38" s="7">
        <v>2000</v>
      </c>
    </row>
    <row r="39" spans="1:15" x14ac:dyDescent="0.25">
      <c r="A39" s="8" t="s">
        <v>54</v>
      </c>
      <c r="B39" s="8">
        <v>0.23899999999999999</v>
      </c>
      <c r="C39" s="8">
        <f>SUM(表格1[[#This Row],[1]:[12]])*表格1[[#This Row],[欄1]]*28</f>
        <v>220836</v>
      </c>
      <c r="D39" s="7">
        <v>2000</v>
      </c>
      <c r="E39" s="7">
        <v>2000</v>
      </c>
      <c r="F39" s="7">
        <v>2000</v>
      </c>
      <c r="G39" s="7">
        <v>3000</v>
      </c>
      <c r="H39" s="7">
        <v>3000</v>
      </c>
      <c r="I39" s="7">
        <v>3000</v>
      </c>
      <c r="J39" s="7">
        <v>3000</v>
      </c>
      <c r="K39" s="7">
        <v>3000</v>
      </c>
      <c r="L39" s="7">
        <v>3000</v>
      </c>
      <c r="M39" s="7">
        <v>3000</v>
      </c>
      <c r="N39" s="7">
        <v>3000</v>
      </c>
      <c r="O39" s="7">
        <v>3000</v>
      </c>
    </row>
    <row r="40" spans="1:15" x14ac:dyDescent="0.25">
      <c r="A40" s="8" t="s">
        <v>83</v>
      </c>
      <c r="B40" s="8">
        <v>0.23749999999999999</v>
      </c>
      <c r="C40" s="8">
        <f>SUM(表格1[[#This Row],[1]:[12]])*表格1[[#This Row],[欄1]]*28</f>
        <v>239400</v>
      </c>
      <c r="D40" s="7">
        <v>3000</v>
      </c>
      <c r="E40" s="7">
        <v>3000</v>
      </c>
      <c r="F40" s="7">
        <v>3000</v>
      </c>
      <c r="G40" s="7">
        <v>3000</v>
      </c>
      <c r="H40" s="7">
        <v>3000</v>
      </c>
      <c r="I40" s="7">
        <v>3000</v>
      </c>
      <c r="J40" s="7">
        <v>3000</v>
      </c>
      <c r="K40" s="7">
        <v>3000</v>
      </c>
      <c r="L40" s="7">
        <v>3000</v>
      </c>
      <c r="M40" s="7">
        <v>3000</v>
      </c>
      <c r="N40" s="7">
        <v>3000</v>
      </c>
      <c r="O40" s="7">
        <v>3000</v>
      </c>
    </row>
    <row r="41" spans="1:15" x14ac:dyDescent="0.25">
      <c r="A41" s="8" t="s">
        <v>56</v>
      </c>
      <c r="B41" s="8">
        <v>0.23749999999999999</v>
      </c>
      <c r="C41" s="8">
        <f>SUM(表格1[[#This Row],[1]:[12]])*表格1[[#This Row],[欄1]]*28</f>
        <v>1103900</v>
      </c>
      <c r="D41" s="7">
        <v>15000</v>
      </c>
      <c r="E41" s="7">
        <v>13000</v>
      </c>
      <c r="F41" s="7">
        <v>13000</v>
      </c>
      <c r="G41" s="7">
        <v>13000</v>
      </c>
      <c r="H41" s="7">
        <v>14000</v>
      </c>
      <c r="I41" s="7">
        <v>14000</v>
      </c>
      <c r="J41" s="7">
        <v>14000</v>
      </c>
      <c r="K41" s="7">
        <v>14000</v>
      </c>
      <c r="L41" s="7">
        <v>14000</v>
      </c>
      <c r="M41" s="7">
        <v>14000</v>
      </c>
      <c r="N41" s="7">
        <v>14000</v>
      </c>
      <c r="O41" s="7">
        <v>14000</v>
      </c>
    </row>
    <row r="42" spans="1:15" x14ac:dyDescent="0.25">
      <c r="A42" s="8" t="s">
        <v>84</v>
      </c>
      <c r="B42" s="8">
        <v>0.36</v>
      </c>
      <c r="C42" s="8">
        <f>SUM(表格1[[#This Row],[1]:[12]])*表格1[[#This Row],[欄1]]*28</f>
        <v>2459520</v>
      </c>
      <c r="D42" s="7">
        <v>13000</v>
      </c>
      <c r="E42" s="7">
        <v>15000</v>
      </c>
      <c r="F42" s="7">
        <v>18000</v>
      </c>
      <c r="G42" s="7">
        <v>22000</v>
      </c>
      <c r="H42" s="7">
        <v>22000</v>
      </c>
      <c r="I42" s="7">
        <v>22000</v>
      </c>
      <c r="J42" s="7">
        <v>22000</v>
      </c>
      <c r="K42" s="7">
        <v>22000</v>
      </c>
      <c r="L42" s="7">
        <v>22000</v>
      </c>
      <c r="M42" s="7">
        <v>22000</v>
      </c>
      <c r="N42" s="7">
        <v>22000</v>
      </c>
      <c r="O42" s="7">
        <v>22000</v>
      </c>
    </row>
    <row r="43" spans="1:15" x14ac:dyDescent="0.25">
      <c r="A43" s="8" t="s">
        <v>85</v>
      </c>
      <c r="B43" s="8">
        <v>1.36</v>
      </c>
      <c r="C43" s="8">
        <f>SUM(表格1[[#This Row],[1]:[12]])*表格1[[#This Row],[欄1]]*28</f>
        <v>2741760</v>
      </c>
      <c r="D43" s="7">
        <v>6000</v>
      </c>
      <c r="E43" s="7">
        <v>6000</v>
      </c>
      <c r="F43" s="7">
        <v>6000</v>
      </c>
      <c r="G43" s="7">
        <v>6000</v>
      </c>
      <c r="H43" s="7">
        <v>6000</v>
      </c>
      <c r="I43" s="7">
        <v>6000</v>
      </c>
      <c r="J43" s="7">
        <v>6000</v>
      </c>
      <c r="K43" s="7">
        <v>6000</v>
      </c>
      <c r="L43" s="7">
        <v>6000</v>
      </c>
      <c r="M43" s="7">
        <v>6000</v>
      </c>
      <c r="N43" s="7">
        <v>6000</v>
      </c>
      <c r="O43" s="7">
        <v>6000</v>
      </c>
    </row>
    <row r="44" spans="1:15" x14ac:dyDescent="0.25">
      <c r="A44" s="8" t="s">
        <v>86</v>
      </c>
      <c r="B44" s="8">
        <v>0.73</v>
      </c>
      <c r="C44" s="8">
        <f>SUM(表格1[[#This Row],[1]:[12]])*表格1[[#This Row],[欄1]]*28</f>
        <v>6418160</v>
      </c>
      <c r="D44" s="7">
        <v>28000</v>
      </c>
      <c r="E44" s="7">
        <v>26000</v>
      </c>
      <c r="F44" s="7">
        <v>26000</v>
      </c>
      <c r="G44" s="7">
        <v>26000</v>
      </c>
      <c r="H44" s="7">
        <v>26000</v>
      </c>
      <c r="I44" s="7">
        <v>26000</v>
      </c>
      <c r="J44" s="7">
        <v>26000</v>
      </c>
      <c r="K44" s="7">
        <v>26000</v>
      </c>
      <c r="L44" s="7">
        <v>26000</v>
      </c>
      <c r="M44" s="7">
        <v>26000</v>
      </c>
      <c r="N44" s="7">
        <v>26000</v>
      </c>
      <c r="O44" s="7">
        <v>26000</v>
      </c>
    </row>
    <row r="45" spans="1:15" x14ac:dyDescent="0.25">
      <c r="A45" s="8" t="s">
        <v>64</v>
      </c>
      <c r="B45" s="8">
        <v>0.73</v>
      </c>
      <c r="C45" s="8">
        <f>SUM(表格1[[#This Row],[1]:[12]])*表格1[[#This Row],[欄1]]*28</f>
        <v>13286000</v>
      </c>
      <c r="D45" s="7">
        <v>58000</v>
      </c>
      <c r="E45" s="7">
        <v>52000</v>
      </c>
      <c r="F45" s="7">
        <v>54000</v>
      </c>
      <c r="G45" s="7">
        <v>54000</v>
      </c>
      <c r="H45" s="7">
        <v>54000</v>
      </c>
      <c r="I45" s="7">
        <v>54000</v>
      </c>
      <c r="J45" s="7">
        <v>54000</v>
      </c>
      <c r="K45" s="7">
        <v>54000</v>
      </c>
      <c r="L45" s="7">
        <v>54000</v>
      </c>
      <c r="M45" s="7">
        <v>54000</v>
      </c>
      <c r="N45" s="7">
        <v>54000</v>
      </c>
      <c r="O45" s="7">
        <v>54000</v>
      </c>
    </row>
    <row r="46" spans="1:15" x14ac:dyDescent="0.25">
      <c r="B46" s="8"/>
      <c r="C46" s="9">
        <f>SUM(C28:C45)</f>
        <v>69867730.799999997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2020 orders component</vt:lpstr>
      <vt:lpstr>2020 orders antennas</vt:lpstr>
      <vt:lpstr>2021 Forecast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KaiHsu [許凱智]</dc:creator>
  <cp:lastModifiedBy>KaiHsu [許凱智]</cp:lastModifiedBy>
  <dcterms:created xsi:type="dcterms:W3CDTF">2020-10-08T06:48:56Z</dcterms:created>
  <dcterms:modified xsi:type="dcterms:W3CDTF">2021-01-05T06:38:48Z</dcterms:modified>
</cp:coreProperties>
</file>