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0" yWindow="600" windowWidth="16215" windowHeight="5220" tabRatio="634" activeTab="5"/>
  </bookViews>
  <sheets>
    <sheet name="明細" sheetId="147" r:id="rId1"/>
    <sheet name="提醒事項" sheetId="105" r:id="rId2"/>
    <sheet name="產品前8碼" sheetId="136" r:id="rId3"/>
    <sheet name="大類" sheetId="142" r:id="rId4"/>
    <sheet name="元件數量" sheetId="143" r:id="rId5"/>
    <sheet name="元件金額" sheetId="144" r:id="rId6"/>
    <sheet name="天線數量" sheetId="145" r:id="rId7"/>
    <sheet name="天線金額" sheetId="146" r:id="rId8"/>
  </sheets>
  <externalReferences>
    <externalReference r:id="rId9"/>
    <externalReference r:id="rId10"/>
    <externalReference r:id="rId11"/>
  </externalReferences>
  <definedNames>
    <definedName name="_xlnm._FilterDatabase" localSheetId="3" hidden="1">大類!$A$1:$C$159</definedName>
    <definedName name="_xlnm._FilterDatabase" localSheetId="0" hidden="1">明細!$A$56:$BP$389</definedName>
    <definedName name="ABC" localSheetId="3">#REF!</definedName>
    <definedName name="ABC">#REF!</definedName>
    <definedName name="BBB" localSheetId="3">#REF!</definedName>
    <definedName name="BBB">#REF!</definedName>
    <definedName name="DSL_CPE_shipment_by_Tech" localSheetId="3">#REF!</definedName>
    <definedName name="DSL_CPE_shipment_by_Tech" localSheetId="0">#REF!</definedName>
    <definedName name="DSL_CPE_shipment_by_Tech" localSheetId="2">#REF!</definedName>
    <definedName name="DSL_CPE_shipment_by_Tech">#REF!</definedName>
    <definedName name="Table_1" localSheetId="3">#REF!</definedName>
    <definedName name="Table_1" localSheetId="0">#REF!</definedName>
    <definedName name="Table_1" localSheetId="2">#REF!</definedName>
    <definedName name="Table_1">#REF!</definedName>
    <definedName name="Table_2" localSheetId="3">#REF!</definedName>
    <definedName name="Table_2" localSheetId="0">#REF!</definedName>
    <definedName name="Table_2" localSheetId="2">#REF!</definedName>
    <definedName name="Table_2">#REF!</definedName>
    <definedName name="Table_3" localSheetId="3">#REF!</definedName>
    <definedName name="Table_3" localSheetId="0">#REF!</definedName>
    <definedName name="Table_3" localSheetId="2">#REF!</definedName>
    <definedName name="Table_3">#REF!</definedName>
    <definedName name="Table_4" localSheetId="3">#REF!</definedName>
    <definedName name="Table_4" localSheetId="0">#REF!</definedName>
    <definedName name="Table_4" localSheetId="2">#REF!</definedName>
    <definedName name="Table_4">#REF!</definedName>
    <definedName name="Table_5" localSheetId="3">#REF!</definedName>
    <definedName name="Table_5" localSheetId="0">#REF!</definedName>
    <definedName name="Table_5" localSheetId="2">#REF!</definedName>
    <definedName name="Table_5">#REF!</definedName>
    <definedName name="Taiwanese_Cable_Modem_ASP_by_Function__1Q_2003___1Q_2005" localSheetId="3">#REF!</definedName>
    <definedName name="Taiwanese_Cable_Modem_ASP_by_Function__1Q_2003___1Q_2005" localSheetId="0">#REF!</definedName>
    <definedName name="Taiwanese_Cable_Modem_ASP_by_Function__1Q_2003___1Q_2005" localSheetId="2">#REF!</definedName>
    <definedName name="Taiwanese_Cable_Modem_ASP_by_Function__1Q_2003___1Q_2005">#REF!</definedName>
    <definedName name="Taiwanese_Cable_Modem_Manufacturer_Volume_Ranking__1Q_2003__1Q_2005" localSheetId="3">#REF!</definedName>
    <definedName name="Taiwanese_Cable_Modem_Manufacturer_Volume_Ranking__1Q_2003__1Q_2005" localSheetId="0">#REF!</definedName>
    <definedName name="Taiwanese_Cable_Modem_Manufacturer_Volume_Ranking__1Q_2003__1Q_2005" localSheetId="2">#REF!</definedName>
    <definedName name="Taiwanese_Cable_Modem_Manufacturer_Volume_Ranking__1Q_2003__1Q_2005">#REF!</definedName>
    <definedName name="Taiwanese_Cable_Modem_Shipment_Share_by_Function__1Q_2003___1Q_2005" localSheetId="3">#REF!</definedName>
    <definedName name="Taiwanese_Cable_Modem_Shipment_Share_by_Function__1Q_2003___1Q_2005" localSheetId="0">#REF!</definedName>
    <definedName name="Taiwanese_Cable_Modem_Shipment_Share_by_Function__1Q_2003___1Q_2005" localSheetId="2">#REF!</definedName>
    <definedName name="Taiwanese_Cable_Modem_Shipment_Share_by_Function__1Q_2003___1Q_2005">#REF!</definedName>
    <definedName name="Taiwanese_Cable_Modem_Shipment_Share_by_Technology__1Q_2003___1Q_2005" localSheetId="3">#REF!</definedName>
    <definedName name="Taiwanese_Cable_Modem_Shipment_Share_by_Technology__1Q_2003___1Q_2005" localSheetId="0">#REF!</definedName>
    <definedName name="Taiwanese_Cable_Modem_Shipment_Share_by_Technology__1Q_2003___1Q_2005" localSheetId="2">#REF!</definedName>
    <definedName name="Taiwanese_Cable_Modem_Shipment_Share_by_Technology__1Q_2003___1Q_2005">#REF!</definedName>
    <definedName name="Taiwanese_Cable_Modem_Shipment_Value_and_ASP__1Q_2003___1Q_2005" localSheetId="3">#REF!</definedName>
    <definedName name="Taiwanese_Cable_Modem_Shipment_Value_and_ASP__1Q_2003___1Q_2005" localSheetId="0">#REF!</definedName>
    <definedName name="Taiwanese_Cable_Modem_Shipment_Value_and_ASP__1Q_2003___1Q_2005" localSheetId="2">#REF!</definedName>
    <definedName name="Taiwanese_Cable_Modem_Shipment_Value_and_ASP__1Q_2003___1Q_2005">#REF!</definedName>
    <definedName name="Taiwanese_Cable_Modem_Shipment_Volume_by_Function__1Q_2003___1Q_2005" localSheetId="3">#REF!</definedName>
    <definedName name="Taiwanese_Cable_Modem_Shipment_Volume_by_Function__1Q_2003___1Q_2005" localSheetId="0">#REF!</definedName>
    <definedName name="Taiwanese_Cable_Modem_Shipment_Volume_by_Function__1Q_2003___1Q_2005" localSheetId="2">#REF!</definedName>
    <definedName name="Taiwanese_Cable_Modem_Shipment_Volume_by_Function__1Q_2003___1Q_2005">#REF!</definedName>
    <definedName name="Taiwanese_Cable_Modem_Shipment_Volume_by_Technology__1Q_2003___1Q_2005" localSheetId="3">#REF!</definedName>
    <definedName name="Taiwanese_Cable_Modem_Shipment_Volume_by_Technology__1Q_2003___1Q_2005" localSheetId="0">#REF!</definedName>
    <definedName name="Taiwanese_Cable_Modem_Shipment_Volume_by_Technology__1Q_2003___1Q_2005" localSheetId="2">#REF!</definedName>
    <definedName name="Taiwanese_Cable_Modem_Shipment_Volume_by_Technology__1Q_2003___1Q_2005">#REF!</definedName>
    <definedName name="Taiwanese_WLAN_AP_ASP_by_Technology__1Q_2003___1Q_2005" localSheetId="3">#REF!</definedName>
    <definedName name="Taiwanese_WLAN_AP_ASP_by_Technology__1Q_2003___1Q_2005" localSheetId="0">#REF!</definedName>
    <definedName name="Taiwanese_WLAN_AP_ASP_by_Technology__1Q_2003___1Q_2005" localSheetId="2">#REF!</definedName>
    <definedName name="Taiwanese_WLAN_AP_ASP_by_Technology__1Q_2003___1Q_2005">#REF!</definedName>
    <definedName name="Taiwanese_WLAN_AP_Shipment_Share_by_Technology__1Q_2003___1Q_2005" localSheetId="3">#REF!</definedName>
    <definedName name="Taiwanese_WLAN_AP_Shipment_Share_by_Technology__1Q_2003___1Q_2005" localSheetId="0">#REF!</definedName>
    <definedName name="Taiwanese_WLAN_AP_Shipment_Share_by_Technology__1Q_2003___1Q_2005" localSheetId="2">#REF!</definedName>
    <definedName name="Taiwanese_WLAN_AP_Shipment_Share_by_Technology__1Q_2003___1Q_2005">#REF!</definedName>
    <definedName name="Taiwanese_WLAN_AP_Shipment_Volume_by_Technology__1Q_2003___1Q_2005" localSheetId="3">#REF!</definedName>
    <definedName name="Taiwanese_WLAN_AP_Shipment_Volume_by_Technology__1Q_2003___1Q_2005" localSheetId="0">#REF!</definedName>
    <definedName name="Taiwanese_WLAN_AP_Shipment_Volume_by_Technology__1Q_2003___1Q_2005" localSheetId="2">#REF!</definedName>
    <definedName name="Taiwanese_WLAN_AP_Shipment_Volume_by_Technology__1Q_2003___1Q_2005">#REF!</definedName>
    <definedName name="Taiwanese_WLAN_NIC_ASP_by_Technology__1Q_2003___1Q_2005" localSheetId="3">#REF!</definedName>
    <definedName name="Taiwanese_WLAN_NIC_ASP_by_Technology__1Q_2003___1Q_2005" localSheetId="0">#REF!</definedName>
    <definedName name="Taiwanese_WLAN_NIC_ASP_by_Technology__1Q_2003___1Q_2005" localSheetId="2">#REF!</definedName>
    <definedName name="Taiwanese_WLAN_NIC_ASP_by_Technology__1Q_2003___1Q_2005">#REF!</definedName>
    <definedName name="Taiwanese_WLAN_NIC_Shipment_Share_by_Technology__1Q_2003___1Q_2005" localSheetId="3">#REF!</definedName>
    <definedName name="Taiwanese_WLAN_NIC_Shipment_Share_by_Technology__1Q_2003___1Q_2005" localSheetId="0">#REF!</definedName>
    <definedName name="Taiwanese_WLAN_NIC_Shipment_Share_by_Technology__1Q_2003___1Q_2005" localSheetId="2">#REF!</definedName>
    <definedName name="Taiwanese_WLAN_NIC_Shipment_Share_by_Technology__1Q_2003___1Q_2005">#REF!</definedName>
    <definedName name="test" localSheetId="3">'[1]Product Mix'!$C$59</definedName>
    <definedName name="test" localSheetId="2">'[2]Product Mix'!$C$59</definedName>
    <definedName name="test">'[2]Product Mix'!$C$59</definedName>
    <definedName name="品名" localSheetId="3">#REF!</definedName>
    <definedName name="品名" localSheetId="0">#REF!</definedName>
    <definedName name="品名" localSheetId="2">#REF!</definedName>
    <definedName name="品名">#REF!</definedName>
    <definedName name="品名2" localSheetId="3">#REF!</definedName>
    <definedName name="品名2" localSheetId="0">#REF!</definedName>
    <definedName name="品名2" localSheetId="2">#REF!</definedName>
    <definedName name="品名2">#REF!</definedName>
  </definedNames>
  <calcPr calcId="145621"/>
</workbook>
</file>

<file path=xl/calcChain.xml><?xml version="1.0" encoding="utf-8"?>
<calcChain xmlns="http://schemas.openxmlformats.org/spreadsheetml/2006/main">
  <c r="AR389" i="147" l="1"/>
  <c r="AR388" i="147"/>
  <c r="AR387" i="147"/>
  <c r="AR386" i="147"/>
  <c r="AR385" i="147"/>
  <c r="AE385" i="147" s="1"/>
  <c r="AO389" i="147"/>
  <c r="AN389" i="147"/>
  <c r="AM389" i="147"/>
  <c r="AL389" i="147"/>
  <c r="AK389" i="147"/>
  <c r="AJ389" i="147"/>
  <c r="AI389" i="147"/>
  <c r="AH389" i="147"/>
  <c r="AG389" i="147"/>
  <c r="AF389" i="147"/>
  <c r="AE389" i="147"/>
  <c r="AD389" i="147"/>
  <c r="AC389" i="147"/>
  <c r="E389" i="147"/>
  <c r="AO388" i="147"/>
  <c r="AN388" i="147"/>
  <c r="AM388" i="147"/>
  <c r="AL388" i="147"/>
  <c r="AK388" i="147"/>
  <c r="AJ388" i="147"/>
  <c r="AI388" i="147"/>
  <c r="AH388" i="147"/>
  <c r="AG388" i="147"/>
  <c r="AF388" i="147"/>
  <c r="AE388" i="147"/>
  <c r="AD388" i="147"/>
  <c r="AC388" i="147"/>
  <c r="E388" i="147"/>
  <c r="AO387" i="147"/>
  <c r="AN387" i="147"/>
  <c r="AM387" i="147"/>
  <c r="AL387" i="147"/>
  <c r="AK387" i="147"/>
  <c r="AJ387" i="147"/>
  <c r="AI387" i="147"/>
  <c r="AH387" i="147"/>
  <c r="AG387" i="147"/>
  <c r="AF387" i="147"/>
  <c r="AE387" i="147"/>
  <c r="AD387" i="147"/>
  <c r="AC387" i="147"/>
  <c r="E387" i="147"/>
  <c r="AO386" i="147"/>
  <c r="AN386" i="147"/>
  <c r="AM386" i="147"/>
  <c r="AL386" i="147"/>
  <c r="AK386" i="147"/>
  <c r="AJ386" i="147"/>
  <c r="AI386" i="147"/>
  <c r="AH386" i="147"/>
  <c r="AG386" i="147"/>
  <c r="AF386" i="147"/>
  <c r="AE386" i="147"/>
  <c r="AD386" i="147"/>
  <c r="AC386" i="147"/>
  <c r="E386" i="147"/>
  <c r="BN385" i="147"/>
  <c r="BK385" i="147"/>
  <c r="BJ385" i="147"/>
  <c r="AV385" i="147"/>
  <c r="AF385" i="147"/>
  <c r="AD385" i="147"/>
  <c r="AC385" i="147"/>
  <c r="E385" i="147"/>
  <c r="AP389" i="147" l="1"/>
  <c r="AP386" i="147"/>
  <c r="AP388" i="147"/>
  <c r="AP387" i="147"/>
  <c r="AC297" i="147"/>
  <c r="E297" i="147"/>
  <c r="D297" i="147"/>
  <c r="B297" i="147"/>
  <c r="E296" i="147"/>
  <c r="D296" i="147"/>
  <c r="B296" i="147"/>
  <c r="E295" i="147"/>
  <c r="D295" i="147"/>
  <c r="B295" i="147"/>
  <c r="E294" i="147"/>
  <c r="D294" i="147"/>
  <c r="B294" i="147"/>
  <c r="E293" i="147"/>
  <c r="D293" i="147"/>
  <c r="B293" i="147"/>
  <c r="E292" i="147"/>
  <c r="D292" i="147"/>
  <c r="B292" i="147"/>
  <c r="E291" i="147"/>
  <c r="D291" i="147"/>
  <c r="B291" i="147"/>
  <c r="E290" i="147"/>
  <c r="D290" i="147"/>
  <c r="B290" i="147"/>
  <c r="E289" i="147"/>
  <c r="D289" i="147"/>
  <c r="B289" i="147"/>
  <c r="AR384" i="147"/>
  <c r="AD384" i="147" s="1"/>
  <c r="AC384" i="147"/>
  <c r="E384" i="147"/>
  <c r="AR383" i="147"/>
  <c r="AC383" i="147"/>
  <c r="E383" i="147"/>
  <c r="AR382" i="147"/>
  <c r="AC382" i="147"/>
  <c r="E382" i="147"/>
  <c r="AR381" i="147"/>
  <c r="AF381" i="147" s="1"/>
  <c r="AC381" i="147"/>
  <c r="E381" i="147"/>
  <c r="AR380" i="147"/>
  <c r="AD380" i="147" s="1"/>
  <c r="AC380" i="147"/>
  <c r="E380" i="147"/>
  <c r="AR379" i="147"/>
  <c r="AC379" i="147"/>
  <c r="E379" i="147"/>
  <c r="AR378" i="147"/>
  <c r="AD378" i="147" s="1"/>
  <c r="AC378" i="147"/>
  <c r="E378" i="147"/>
  <c r="AR377" i="147"/>
  <c r="AC377" i="147"/>
  <c r="E377" i="147"/>
  <c r="AR376" i="147"/>
  <c r="AC376" i="147"/>
  <c r="E376" i="147"/>
  <c r="AR375" i="147"/>
  <c r="AF375" i="147" s="1"/>
  <c r="AC375" i="147"/>
  <c r="E375" i="147"/>
  <c r="AR374" i="147"/>
  <c r="AD374" i="147" s="1"/>
  <c r="AC374" i="147"/>
  <c r="E374" i="147"/>
  <c r="AR373" i="147"/>
  <c r="AC373" i="147"/>
  <c r="E373" i="147"/>
  <c r="AR372" i="147"/>
  <c r="AC372" i="147"/>
  <c r="E372" i="147"/>
  <c r="AR371" i="147"/>
  <c r="AF371" i="147" s="1"/>
  <c r="AC371" i="147"/>
  <c r="E371" i="147"/>
  <c r="AR370" i="147"/>
  <c r="AD370" i="147" s="1"/>
  <c r="AC370" i="147"/>
  <c r="E370" i="147"/>
  <c r="AR369" i="147"/>
  <c r="AC369" i="147"/>
  <c r="E369" i="147"/>
  <c r="AR368" i="147"/>
  <c r="AC368" i="147"/>
  <c r="E368" i="147"/>
  <c r="AR367" i="147"/>
  <c r="AF367" i="147" s="1"/>
  <c r="AC367" i="147"/>
  <c r="E367" i="147"/>
  <c r="AR366" i="147"/>
  <c r="AD366" i="147" s="1"/>
  <c r="AC366" i="147"/>
  <c r="E366" i="147"/>
  <c r="AR365" i="147"/>
  <c r="AC365" i="147"/>
  <c r="E365" i="147"/>
  <c r="AR364" i="147"/>
  <c r="AC364" i="147"/>
  <c r="E364" i="147"/>
  <c r="AR363" i="147"/>
  <c r="AC363" i="147"/>
  <c r="E363" i="147"/>
  <c r="AR362" i="147"/>
  <c r="AD362" i="147" s="1"/>
  <c r="AC362" i="147"/>
  <c r="E362" i="147"/>
  <c r="AR361" i="147"/>
  <c r="AC361" i="147"/>
  <c r="E361" i="147"/>
  <c r="AR360" i="147"/>
  <c r="AC360" i="147"/>
  <c r="E360" i="147"/>
  <c r="AR359" i="147"/>
  <c r="AF359" i="147" s="1"/>
  <c r="AC359" i="147"/>
  <c r="E359" i="147"/>
  <c r="AR358" i="147"/>
  <c r="AD358" i="147" s="1"/>
  <c r="AC358" i="147"/>
  <c r="E358" i="147"/>
  <c r="AR357" i="147"/>
  <c r="AC357" i="147"/>
  <c r="E357" i="147"/>
  <c r="AR356" i="147"/>
  <c r="AC356" i="147"/>
  <c r="E356" i="147"/>
  <c r="AR355" i="147"/>
  <c r="AF355" i="147" s="1"/>
  <c r="AC355" i="147"/>
  <c r="E355" i="147"/>
  <c r="AR354" i="147"/>
  <c r="AD354" i="147" s="1"/>
  <c r="AC354" i="147"/>
  <c r="E354" i="147"/>
  <c r="AR353" i="147"/>
  <c r="AC353" i="147"/>
  <c r="E353" i="147"/>
  <c r="AR352" i="147"/>
  <c r="AC352" i="147"/>
  <c r="E352" i="147"/>
  <c r="AR351" i="147"/>
  <c r="AF351" i="147" s="1"/>
  <c r="AC351" i="147"/>
  <c r="E351" i="147"/>
  <c r="AR350" i="147"/>
  <c r="AD350" i="147" s="1"/>
  <c r="AC350" i="147"/>
  <c r="E350" i="147"/>
  <c r="AR349" i="147"/>
  <c r="AC349" i="147"/>
  <c r="E349" i="147"/>
  <c r="AR348" i="147"/>
  <c r="AC348" i="147"/>
  <c r="E348" i="147"/>
  <c r="AR347" i="147"/>
  <c r="AC347" i="147"/>
  <c r="E347" i="147"/>
  <c r="AR346" i="147"/>
  <c r="AD346" i="147" s="1"/>
  <c r="AC346" i="147"/>
  <c r="E346" i="147"/>
  <c r="AR345" i="147"/>
  <c r="AC345" i="147"/>
  <c r="E345" i="147"/>
  <c r="AR344" i="147"/>
  <c r="AC344" i="147"/>
  <c r="E344" i="147"/>
  <c r="AR343" i="147"/>
  <c r="AF343" i="147" s="1"/>
  <c r="AC343" i="147"/>
  <c r="E343" i="147"/>
  <c r="AR342" i="147"/>
  <c r="AD342" i="147" s="1"/>
  <c r="AC342" i="147"/>
  <c r="E342" i="147"/>
  <c r="AR341" i="147"/>
  <c r="AC341" i="147"/>
  <c r="E341" i="147"/>
  <c r="AR340" i="147"/>
  <c r="AC340" i="147"/>
  <c r="E340" i="147"/>
  <c r="AR339" i="147"/>
  <c r="AF339" i="147" s="1"/>
  <c r="AC339" i="147"/>
  <c r="E339" i="147"/>
  <c r="AR338" i="147"/>
  <c r="AD338" i="147" s="1"/>
  <c r="AC338" i="147"/>
  <c r="E338" i="147"/>
  <c r="AR337" i="147"/>
  <c r="AC337" i="147"/>
  <c r="E337" i="147"/>
  <c r="AR336" i="147"/>
  <c r="AC336" i="147"/>
  <c r="E336" i="147"/>
  <c r="AR335" i="147"/>
  <c r="AF335" i="147" s="1"/>
  <c r="AC335" i="147"/>
  <c r="E335" i="147"/>
  <c r="AR334" i="147"/>
  <c r="AD334" i="147" s="1"/>
  <c r="AC334" i="147"/>
  <c r="E334" i="147"/>
  <c r="AR333" i="147"/>
  <c r="AC333" i="147"/>
  <c r="E333" i="147"/>
  <c r="AR332" i="147"/>
  <c r="AC332" i="147"/>
  <c r="E332" i="147"/>
  <c r="AR331" i="147"/>
  <c r="AC331" i="147"/>
  <c r="E331" i="147"/>
  <c r="AR330" i="147"/>
  <c r="AD330" i="147" s="1"/>
  <c r="AC330" i="147"/>
  <c r="E330" i="147"/>
  <c r="AR329" i="147"/>
  <c r="AC329" i="147"/>
  <c r="E329" i="147"/>
  <c r="AR328" i="147"/>
  <c r="AC328" i="147"/>
  <c r="E328" i="147"/>
  <c r="AR327" i="147"/>
  <c r="AF327" i="147" s="1"/>
  <c r="AC327" i="147"/>
  <c r="E327" i="147"/>
  <c r="AR326" i="147"/>
  <c r="AD326" i="147" s="1"/>
  <c r="AC326" i="147"/>
  <c r="E326" i="147"/>
  <c r="AR325" i="147"/>
  <c r="AC325" i="147"/>
  <c r="E325" i="147"/>
  <c r="AR324" i="147"/>
  <c r="AC324" i="147"/>
  <c r="E324" i="147"/>
  <c r="AR323" i="147"/>
  <c r="AF323" i="147" s="1"/>
  <c r="AC323" i="147"/>
  <c r="E323" i="147"/>
  <c r="AR322" i="147"/>
  <c r="AD322" i="147" s="1"/>
  <c r="AC322" i="147"/>
  <c r="E322" i="147"/>
  <c r="AR321" i="147"/>
  <c r="AC321" i="147"/>
  <c r="E321" i="147"/>
  <c r="AR320" i="147"/>
  <c r="AC320" i="147"/>
  <c r="E320" i="147"/>
  <c r="AR319" i="147"/>
  <c r="AF319" i="147" s="1"/>
  <c r="AC319" i="147"/>
  <c r="E319" i="147"/>
  <c r="AR318" i="147"/>
  <c r="AD318" i="147" s="1"/>
  <c r="AC318" i="147"/>
  <c r="E318" i="147"/>
  <c r="AR317" i="147"/>
  <c r="AC317" i="147"/>
  <c r="E317" i="147"/>
  <c r="AR316" i="147"/>
  <c r="AC316" i="147"/>
  <c r="E316" i="147"/>
  <c r="AR315" i="147"/>
  <c r="AC315" i="147"/>
  <c r="E315" i="147"/>
  <c r="AR314" i="147"/>
  <c r="AD314" i="147" s="1"/>
  <c r="AC314" i="147"/>
  <c r="E314" i="147"/>
  <c r="AR313" i="147"/>
  <c r="AC313" i="147"/>
  <c r="E313" i="147"/>
  <c r="AR312" i="147"/>
  <c r="AC312" i="147"/>
  <c r="E312" i="147"/>
  <c r="AR311" i="147"/>
  <c r="AF311" i="147" s="1"/>
  <c r="AC311" i="147"/>
  <c r="E311" i="147"/>
  <c r="AR310" i="147"/>
  <c r="AD310" i="147" s="1"/>
  <c r="AC310" i="147"/>
  <c r="E310" i="147"/>
  <c r="AR309" i="147"/>
  <c r="AC309" i="147"/>
  <c r="E309" i="147"/>
  <c r="AR308" i="147"/>
  <c r="AC308" i="147"/>
  <c r="E308" i="147"/>
  <c r="AR307" i="147"/>
  <c r="AF307" i="147" s="1"/>
  <c r="AC307" i="147"/>
  <c r="E307" i="147"/>
  <c r="AR306" i="147"/>
  <c r="AD306" i="147" s="1"/>
  <c r="AC306" i="147"/>
  <c r="E306" i="147"/>
  <c r="AR305" i="147"/>
  <c r="AC305" i="147"/>
  <c r="E305" i="147"/>
  <c r="AR304" i="147"/>
  <c r="AC304" i="147"/>
  <c r="E304" i="147"/>
  <c r="AR303" i="147"/>
  <c r="AF303" i="147" s="1"/>
  <c r="AC303" i="147"/>
  <c r="E303" i="147"/>
  <c r="AR302" i="147"/>
  <c r="AD302" i="147" s="1"/>
  <c r="AC302" i="147"/>
  <c r="E302" i="147"/>
  <c r="AR301" i="147"/>
  <c r="AC301" i="147"/>
  <c r="E301" i="147"/>
  <c r="AR300" i="147"/>
  <c r="AC300" i="147"/>
  <c r="E300" i="147"/>
  <c r="AR299" i="147"/>
  <c r="AC299" i="147"/>
  <c r="E299" i="147"/>
  <c r="AR298" i="147"/>
  <c r="AD298" i="147" s="1"/>
  <c r="AC298" i="147"/>
  <c r="E298" i="147"/>
  <c r="D298" i="147"/>
  <c r="B298" i="147"/>
  <c r="AR288" i="147"/>
  <c r="AC288" i="147"/>
  <c r="E288" i="147"/>
  <c r="D288" i="147"/>
  <c r="B288" i="147"/>
  <c r="AR287" i="147"/>
  <c r="AD287" i="147" s="1"/>
  <c r="AC287" i="147"/>
  <c r="E287" i="147"/>
  <c r="D287" i="147"/>
  <c r="B287" i="147"/>
  <c r="AR286" i="147"/>
  <c r="AF286" i="147" s="1"/>
  <c r="AC286" i="147"/>
  <c r="E286" i="147"/>
  <c r="D286" i="147"/>
  <c r="B286" i="147"/>
  <c r="AR285" i="147"/>
  <c r="AF285" i="147" s="1"/>
  <c r="AC285" i="147"/>
  <c r="E285" i="147"/>
  <c r="D285" i="147"/>
  <c r="B285" i="147"/>
  <c r="AR284" i="147"/>
  <c r="AC284" i="147"/>
  <c r="E284" i="147"/>
  <c r="D284" i="147"/>
  <c r="B284" i="147"/>
  <c r="AR283" i="147"/>
  <c r="AD283" i="147" s="1"/>
  <c r="AC283" i="147"/>
  <c r="E283" i="147"/>
  <c r="D283" i="147"/>
  <c r="B283" i="147"/>
  <c r="AR282" i="147"/>
  <c r="AF282" i="147" s="1"/>
  <c r="AC282" i="147"/>
  <c r="D282" i="147"/>
  <c r="B282" i="147"/>
  <c r="AR281" i="147"/>
  <c r="AC281" i="147"/>
  <c r="E281" i="147"/>
  <c r="D281" i="147"/>
  <c r="B281" i="147"/>
  <c r="AR280" i="147"/>
  <c r="AF280" i="147" s="1"/>
  <c r="AC280" i="147"/>
  <c r="E280" i="147"/>
  <c r="D280" i="147"/>
  <c r="B280" i="147"/>
  <c r="AR279" i="147"/>
  <c r="AC279" i="147"/>
  <c r="E279" i="147"/>
  <c r="D279" i="147"/>
  <c r="B279" i="147"/>
  <c r="AR278" i="147"/>
  <c r="AF278" i="147" s="1"/>
  <c r="AC278" i="147"/>
  <c r="E278" i="147"/>
  <c r="D278" i="147"/>
  <c r="B278" i="147"/>
  <c r="AR277" i="147"/>
  <c r="AC277" i="147"/>
  <c r="E277" i="147"/>
  <c r="D277" i="147"/>
  <c r="B277" i="147"/>
  <c r="AR276" i="147"/>
  <c r="AF276" i="147" s="1"/>
  <c r="AC276" i="147"/>
  <c r="E276" i="147"/>
  <c r="D276" i="147"/>
  <c r="B276" i="147"/>
  <c r="AR275" i="147"/>
  <c r="AC275" i="147"/>
  <c r="E275" i="147"/>
  <c r="D275" i="147"/>
  <c r="B275" i="147"/>
  <c r="AR274" i="147"/>
  <c r="AF274" i="147" s="1"/>
  <c r="AC274" i="147"/>
  <c r="E274" i="147"/>
  <c r="D274" i="147"/>
  <c r="B274" i="147"/>
  <c r="AR273" i="147"/>
  <c r="AC273" i="147"/>
  <c r="E273" i="147"/>
  <c r="D273" i="147"/>
  <c r="B273" i="147"/>
  <c r="AR272" i="147"/>
  <c r="AF272" i="147" s="1"/>
  <c r="AC272" i="147"/>
  <c r="E272" i="147"/>
  <c r="D272" i="147"/>
  <c r="B272" i="147"/>
  <c r="AR271" i="147"/>
  <c r="AC271" i="147"/>
  <c r="E271" i="147"/>
  <c r="D271" i="147"/>
  <c r="B271" i="147"/>
  <c r="AR270" i="147"/>
  <c r="AF270" i="147" s="1"/>
  <c r="AC270" i="147"/>
  <c r="E270" i="147"/>
  <c r="D270" i="147"/>
  <c r="B270" i="147"/>
  <c r="AR269" i="147"/>
  <c r="AC269" i="147"/>
  <c r="E269" i="147"/>
  <c r="D269" i="147"/>
  <c r="B269" i="147"/>
  <c r="AR268" i="147"/>
  <c r="AF268" i="147" s="1"/>
  <c r="AC268" i="147"/>
  <c r="E268" i="147"/>
  <c r="D268" i="147"/>
  <c r="B268" i="147"/>
  <c r="AR267" i="147"/>
  <c r="AC267" i="147"/>
  <c r="E267" i="147"/>
  <c r="D267" i="147"/>
  <c r="B267" i="147"/>
  <c r="AR266" i="147"/>
  <c r="AF266" i="147" s="1"/>
  <c r="AC266" i="147"/>
  <c r="E266" i="147"/>
  <c r="D266" i="147"/>
  <c r="B266" i="147"/>
  <c r="AR265" i="147"/>
  <c r="AC265" i="147"/>
  <c r="E265" i="147"/>
  <c r="D265" i="147"/>
  <c r="B265" i="147"/>
  <c r="AR264" i="147"/>
  <c r="AF264" i="147" s="1"/>
  <c r="AC264" i="147"/>
  <c r="E264" i="147"/>
  <c r="D264" i="147"/>
  <c r="B264" i="147"/>
  <c r="AR263" i="147"/>
  <c r="AC263" i="147"/>
  <c r="E263" i="147"/>
  <c r="D263" i="147"/>
  <c r="B263" i="147"/>
  <c r="AR262" i="147"/>
  <c r="AF262" i="147" s="1"/>
  <c r="AC262" i="147"/>
  <c r="E262" i="147"/>
  <c r="D262" i="147"/>
  <c r="B262" i="147"/>
  <c r="AR261" i="147"/>
  <c r="AC261" i="147"/>
  <c r="E261" i="147"/>
  <c r="D261" i="147"/>
  <c r="B261" i="147"/>
  <c r="AR260" i="147"/>
  <c r="AF260" i="147" s="1"/>
  <c r="AC260" i="147"/>
  <c r="E260" i="147"/>
  <c r="D260" i="147"/>
  <c r="B260" i="147"/>
  <c r="AR259" i="147"/>
  <c r="AC259" i="147"/>
  <c r="E259" i="147"/>
  <c r="D259" i="147"/>
  <c r="B259" i="147"/>
  <c r="AR258" i="147"/>
  <c r="AF258" i="147" s="1"/>
  <c r="AC258" i="147"/>
  <c r="E258" i="147"/>
  <c r="D258" i="147"/>
  <c r="B258" i="147"/>
  <c r="AR257" i="147"/>
  <c r="AC257" i="147"/>
  <c r="E257" i="147"/>
  <c r="D257" i="147"/>
  <c r="B257" i="147"/>
  <c r="AR256" i="147"/>
  <c r="AF256" i="147" s="1"/>
  <c r="AC256" i="147"/>
  <c r="E256" i="147"/>
  <c r="D256" i="147"/>
  <c r="B256" i="147"/>
  <c r="AR255" i="147"/>
  <c r="AC255" i="147"/>
  <c r="E255" i="147"/>
  <c r="D255" i="147"/>
  <c r="B255" i="147"/>
  <c r="AR254" i="147"/>
  <c r="AF254" i="147" s="1"/>
  <c r="AC254" i="147"/>
  <c r="E254" i="147"/>
  <c r="D254" i="147"/>
  <c r="B254" i="147"/>
  <c r="AR253" i="147"/>
  <c r="AC253" i="147"/>
  <c r="E253" i="147"/>
  <c r="D253" i="147"/>
  <c r="B253" i="147"/>
  <c r="AR252" i="147"/>
  <c r="AF252" i="147" s="1"/>
  <c r="AC252" i="147"/>
  <c r="E252" i="147"/>
  <c r="D252" i="147"/>
  <c r="B252" i="147"/>
  <c r="AR251" i="147"/>
  <c r="AC251" i="147"/>
  <c r="E251" i="147"/>
  <c r="D251" i="147"/>
  <c r="B251" i="147"/>
  <c r="AR250" i="147"/>
  <c r="AC250" i="147"/>
  <c r="E250" i="147"/>
  <c r="D250" i="147"/>
  <c r="B250" i="147"/>
  <c r="AR249" i="147"/>
  <c r="AC249" i="147"/>
  <c r="E249" i="147"/>
  <c r="D249" i="147"/>
  <c r="B249" i="147"/>
  <c r="AR248" i="147"/>
  <c r="AF248" i="147" s="1"/>
  <c r="AC248" i="147"/>
  <c r="E248" i="147"/>
  <c r="D248" i="147"/>
  <c r="B248" i="147"/>
  <c r="AR247" i="147"/>
  <c r="AC247" i="147"/>
  <c r="E247" i="147"/>
  <c r="D247" i="147"/>
  <c r="B247" i="147"/>
  <c r="AR246" i="147"/>
  <c r="AF246" i="147" s="1"/>
  <c r="AC246" i="147"/>
  <c r="E246" i="147"/>
  <c r="D246" i="147"/>
  <c r="B246" i="147"/>
  <c r="AR245" i="147"/>
  <c r="AC245" i="147"/>
  <c r="E245" i="147"/>
  <c r="D245" i="147"/>
  <c r="B245" i="147"/>
  <c r="AR244" i="147"/>
  <c r="AF244" i="147" s="1"/>
  <c r="AC244" i="147"/>
  <c r="E244" i="147"/>
  <c r="D244" i="147"/>
  <c r="B244" i="147"/>
  <c r="AR243" i="147"/>
  <c r="AC243" i="147"/>
  <c r="E243" i="147"/>
  <c r="D243" i="147"/>
  <c r="B243" i="147"/>
  <c r="AR242" i="147"/>
  <c r="AC242" i="147"/>
  <c r="E242" i="147"/>
  <c r="D242" i="147"/>
  <c r="B242" i="147"/>
  <c r="AR241" i="147"/>
  <c r="AC241" i="147"/>
  <c r="E241" i="147"/>
  <c r="D241" i="147"/>
  <c r="B241" i="147"/>
  <c r="AR240" i="147"/>
  <c r="AF240" i="147" s="1"/>
  <c r="AC240" i="147"/>
  <c r="E240" i="147"/>
  <c r="D240" i="147"/>
  <c r="B240" i="147"/>
  <c r="AR239" i="147"/>
  <c r="AC239" i="147"/>
  <c r="E239" i="147"/>
  <c r="D239" i="147"/>
  <c r="B239" i="147"/>
  <c r="AR238" i="147"/>
  <c r="AF238" i="147" s="1"/>
  <c r="AC238" i="147"/>
  <c r="E238" i="147"/>
  <c r="D238" i="147"/>
  <c r="B238" i="147"/>
  <c r="AR237" i="147"/>
  <c r="AC237" i="147"/>
  <c r="E237" i="147"/>
  <c r="D237" i="147"/>
  <c r="B237" i="147"/>
  <c r="AR236" i="147"/>
  <c r="AF236" i="147" s="1"/>
  <c r="AC236" i="147"/>
  <c r="E236" i="147"/>
  <c r="D236" i="147"/>
  <c r="B236" i="147"/>
  <c r="AR235" i="147"/>
  <c r="AC235" i="147"/>
  <c r="E235" i="147"/>
  <c r="D235" i="147"/>
  <c r="B235" i="147"/>
  <c r="AR234" i="147"/>
  <c r="AC234" i="147"/>
  <c r="E234" i="147"/>
  <c r="D234" i="147"/>
  <c r="B234" i="147"/>
  <c r="AR233" i="147"/>
  <c r="AC233" i="147"/>
  <c r="E233" i="147"/>
  <c r="D233" i="147"/>
  <c r="B233" i="147"/>
  <c r="AR232" i="147"/>
  <c r="AF232" i="147" s="1"/>
  <c r="AC232" i="147"/>
  <c r="E232" i="147"/>
  <c r="D232" i="147"/>
  <c r="B232" i="147"/>
  <c r="AR231" i="147"/>
  <c r="AC231" i="147"/>
  <c r="E231" i="147"/>
  <c r="D231" i="147"/>
  <c r="B231" i="147"/>
  <c r="AR230" i="147"/>
  <c r="AF230" i="147" s="1"/>
  <c r="AC230" i="147"/>
  <c r="E230" i="147"/>
  <c r="D230" i="147"/>
  <c r="B230" i="147"/>
  <c r="AR229" i="147"/>
  <c r="AC229" i="147"/>
  <c r="E229" i="147"/>
  <c r="D229" i="147"/>
  <c r="B229" i="147"/>
  <c r="AR228" i="147"/>
  <c r="AF228" i="147" s="1"/>
  <c r="AC228" i="147"/>
  <c r="E228" i="147"/>
  <c r="D228" i="147"/>
  <c r="B228" i="147"/>
  <c r="AR227" i="147"/>
  <c r="AC227" i="147"/>
  <c r="E227" i="147"/>
  <c r="D227" i="147"/>
  <c r="B227" i="147"/>
  <c r="AR226" i="147"/>
  <c r="AC226" i="147"/>
  <c r="E226" i="147"/>
  <c r="D226" i="147"/>
  <c r="B226" i="147"/>
  <c r="AR225" i="147"/>
  <c r="AC225" i="147"/>
  <c r="E225" i="147"/>
  <c r="D225" i="147"/>
  <c r="B225" i="147"/>
  <c r="AR224" i="147"/>
  <c r="AF224" i="147" s="1"/>
  <c r="AC224" i="147"/>
  <c r="E224" i="147"/>
  <c r="D224" i="147"/>
  <c r="B224" i="147"/>
  <c r="AR223" i="147"/>
  <c r="AC223" i="147"/>
  <c r="E223" i="147"/>
  <c r="D223" i="147"/>
  <c r="B223" i="147"/>
  <c r="AR222" i="147"/>
  <c r="AF222" i="147" s="1"/>
  <c r="AC222" i="147"/>
  <c r="E222" i="147"/>
  <c r="D222" i="147"/>
  <c r="B222" i="147"/>
  <c r="AR221" i="147"/>
  <c r="AC221" i="147"/>
  <c r="E221" i="147"/>
  <c r="D221" i="147"/>
  <c r="B221" i="147"/>
  <c r="AR220" i="147"/>
  <c r="AF220" i="147" s="1"/>
  <c r="AC220" i="147"/>
  <c r="E220" i="147"/>
  <c r="D220" i="147"/>
  <c r="B220" i="147"/>
  <c r="AR219" i="147"/>
  <c r="AC219" i="147"/>
  <c r="E219" i="147"/>
  <c r="D219" i="147"/>
  <c r="B219" i="147"/>
  <c r="AR218" i="147"/>
  <c r="AF218" i="147" s="1"/>
  <c r="AC218" i="147"/>
  <c r="E218" i="147"/>
  <c r="D218" i="147"/>
  <c r="B218" i="147"/>
  <c r="AR217" i="147"/>
  <c r="AC217" i="147"/>
  <c r="E217" i="147"/>
  <c r="D217" i="147"/>
  <c r="B217" i="147"/>
  <c r="AR216" i="147"/>
  <c r="AF216" i="147" s="1"/>
  <c r="AC216" i="147"/>
  <c r="E216" i="147"/>
  <c r="D216" i="147"/>
  <c r="B216" i="147"/>
  <c r="AR215" i="147"/>
  <c r="AC215" i="147"/>
  <c r="E215" i="147"/>
  <c r="D215" i="147"/>
  <c r="B215" i="147"/>
  <c r="AR214" i="147"/>
  <c r="AF214" i="147" s="1"/>
  <c r="AC214" i="147"/>
  <c r="E214" i="147"/>
  <c r="D214" i="147"/>
  <c r="B214" i="147"/>
  <c r="AR213" i="147"/>
  <c r="AC213" i="147"/>
  <c r="E213" i="147"/>
  <c r="D213" i="147"/>
  <c r="B213" i="147"/>
  <c r="AR212" i="147"/>
  <c r="AF212" i="147" s="1"/>
  <c r="AC212" i="147"/>
  <c r="E212" i="147"/>
  <c r="D212" i="147"/>
  <c r="B212" i="147"/>
  <c r="AR211" i="147"/>
  <c r="AC211" i="147"/>
  <c r="E211" i="147"/>
  <c r="D211" i="147"/>
  <c r="B211" i="147"/>
  <c r="AR210" i="147"/>
  <c r="AF210" i="147" s="1"/>
  <c r="AC210" i="147"/>
  <c r="E210" i="147"/>
  <c r="D210" i="147"/>
  <c r="B210" i="147"/>
  <c r="AR209" i="147"/>
  <c r="AC209" i="147"/>
  <c r="E209" i="147"/>
  <c r="D209" i="147"/>
  <c r="B209" i="147"/>
  <c r="AR208" i="147"/>
  <c r="AF208" i="147" s="1"/>
  <c r="AC208" i="147"/>
  <c r="E208" i="147"/>
  <c r="D208" i="147"/>
  <c r="B208" i="147"/>
  <c r="AR207" i="147"/>
  <c r="AC207" i="147"/>
  <c r="E207" i="147"/>
  <c r="D207" i="147"/>
  <c r="B207" i="147"/>
  <c r="AR206" i="147"/>
  <c r="AF206" i="147" s="1"/>
  <c r="AC206" i="147"/>
  <c r="E206" i="147"/>
  <c r="D206" i="147"/>
  <c r="B206" i="147"/>
  <c r="AR205" i="147"/>
  <c r="AC205" i="147"/>
  <c r="E205" i="147"/>
  <c r="D205" i="147"/>
  <c r="B205" i="147"/>
  <c r="AR204" i="147"/>
  <c r="AF204" i="147" s="1"/>
  <c r="AC204" i="147"/>
  <c r="E204" i="147"/>
  <c r="D204" i="147"/>
  <c r="B204" i="147"/>
  <c r="AR203" i="147"/>
  <c r="AC203" i="147"/>
  <c r="E203" i="147"/>
  <c r="D203" i="147"/>
  <c r="B203" i="147"/>
  <c r="AR202" i="147"/>
  <c r="AF202" i="147" s="1"/>
  <c r="AC202" i="147"/>
  <c r="E202" i="147"/>
  <c r="D202" i="147"/>
  <c r="B202" i="147"/>
  <c r="AR140" i="147"/>
  <c r="AC140" i="147"/>
  <c r="E140" i="147"/>
  <c r="D140" i="147"/>
  <c r="B140" i="147"/>
  <c r="AR139" i="147"/>
  <c r="AD139" i="147" s="1"/>
  <c r="AC139" i="147"/>
  <c r="E139" i="147"/>
  <c r="D139" i="147"/>
  <c r="B139" i="147"/>
  <c r="AR138" i="147"/>
  <c r="AD138" i="147" s="1"/>
  <c r="AC138" i="147"/>
  <c r="E138" i="147"/>
  <c r="D138" i="147"/>
  <c r="B138" i="147"/>
  <c r="AR137" i="147"/>
  <c r="AF137" i="147" s="1"/>
  <c r="AC137" i="147"/>
  <c r="E137" i="147"/>
  <c r="D137" i="147"/>
  <c r="B137" i="147"/>
  <c r="AR136" i="147"/>
  <c r="AC136" i="147"/>
  <c r="E136" i="147"/>
  <c r="D136" i="147"/>
  <c r="B136" i="147"/>
  <c r="AR135" i="147"/>
  <c r="AD135" i="147" s="1"/>
  <c r="AC135" i="147"/>
  <c r="E135" i="147"/>
  <c r="D135" i="147"/>
  <c r="B135" i="147"/>
  <c r="AR134" i="147"/>
  <c r="AF134" i="147" s="1"/>
  <c r="AC134" i="147"/>
  <c r="E134" i="147"/>
  <c r="D134" i="147"/>
  <c r="B134" i="147"/>
  <c r="AR133" i="147"/>
  <c r="AC133" i="147"/>
  <c r="E133" i="147"/>
  <c r="D133" i="147"/>
  <c r="B133" i="147"/>
  <c r="AR132" i="147"/>
  <c r="AC132" i="147"/>
  <c r="E132" i="147"/>
  <c r="D132" i="147"/>
  <c r="B132" i="147"/>
  <c r="AR131" i="147"/>
  <c r="AD131" i="147" s="1"/>
  <c r="AC131" i="147"/>
  <c r="E131" i="147"/>
  <c r="D131" i="147"/>
  <c r="B131" i="147"/>
  <c r="AR130" i="147"/>
  <c r="AF130" i="147" s="1"/>
  <c r="AC130" i="147"/>
  <c r="E130" i="147"/>
  <c r="D130" i="147"/>
  <c r="B130" i="147"/>
  <c r="AR129" i="147"/>
  <c r="AF129" i="147" s="1"/>
  <c r="AC129" i="147"/>
  <c r="E129" i="147"/>
  <c r="D129" i="147"/>
  <c r="B129" i="147"/>
  <c r="AR128" i="147"/>
  <c r="AC128" i="147"/>
  <c r="E128" i="147"/>
  <c r="D128" i="147"/>
  <c r="B128" i="147"/>
  <c r="AR127" i="147"/>
  <c r="AD127" i="147" s="1"/>
  <c r="AC127" i="147"/>
  <c r="E127" i="147"/>
  <c r="D127" i="147"/>
  <c r="B127" i="147"/>
  <c r="AR126" i="147"/>
  <c r="AD126" i="147" s="1"/>
  <c r="AC126" i="147"/>
  <c r="E126" i="147"/>
  <c r="D126" i="147"/>
  <c r="B126" i="147"/>
  <c r="AR125" i="147"/>
  <c r="AF125" i="147" s="1"/>
  <c r="AC125" i="147"/>
  <c r="E125" i="147"/>
  <c r="D125" i="147"/>
  <c r="B125" i="147"/>
  <c r="AR124" i="147"/>
  <c r="AC124" i="147"/>
  <c r="E124" i="147"/>
  <c r="D124" i="147"/>
  <c r="B124" i="147"/>
  <c r="AR123" i="147"/>
  <c r="AD123" i="147" s="1"/>
  <c r="AC123" i="147"/>
  <c r="E123" i="147"/>
  <c r="D123" i="147"/>
  <c r="B123" i="147"/>
  <c r="AR122" i="147"/>
  <c r="AD122" i="147" s="1"/>
  <c r="AC122" i="147"/>
  <c r="E122" i="147"/>
  <c r="D122" i="147"/>
  <c r="B122" i="147"/>
  <c r="AR121" i="147"/>
  <c r="AF121" i="147" s="1"/>
  <c r="AC121" i="147"/>
  <c r="E121" i="147"/>
  <c r="D121" i="147"/>
  <c r="B121" i="147"/>
  <c r="AR120" i="147"/>
  <c r="AC120" i="147"/>
  <c r="E120" i="147"/>
  <c r="D120" i="147"/>
  <c r="B120" i="147"/>
  <c r="AR119" i="147"/>
  <c r="AD119" i="147" s="1"/>
  <c r="AC119" i="147"/>
  <c r="E119" i="147"/>
  <c r="D119" i="147"/>
  <c r="B119" i="147"/>
  <c r="AR118" i="147"/>
  <c r="AF118" i="147" s="1"/>
  <c r="AC118" i="147"/>
  <c r="E118" i="147"/>
  <c r="D118" i="147"/>
  <c r="B118" i="147"/>
  <c r="AR117" i="147"/>
  <c r="AC117" i="147"/>
  <c r="E117" i="147"/>
  <c r="D117" i="147"/>
  <c r="B117" i="147"/>
  <c r="AR116" i="147"/>
  <c r="AC116" i="147"/>
  <c r="E116" i="147"/>
  <c r="D116" i="147"/>
  <c r="B116" i="147"/>
  <c r="AR115" i="147"/>
  <c r="AD115" i="147" s="1"/>
  <c r="AC115" i="147"/>
  <c r="E115" i="147"/>
  <c r="D115" i="147"/>
  <c r="B115" i="147"/>
  <c r="AR114" i="147"/>
  <c r="AF114" i="147" s="1"/>
  <c r="AC114" i="147"/>
  <c r="E114" i="147"/>
  <c r="D114" i="147"/>
  <c r="B114" i="147"/>
  <c r="AR113" i="147"/>
  <c r="AF113" i="147" s="1"/>
  <c r="AC113" i="147"/>
  <c r="E113" i="147"/>
  <c r="D113" i="147"/>
  <c r="B113" i="147"/>
  <c r="AR112" i="147"/>
  <c r="AC112" i="147"/>
  <c r="E112" i="147"/>
  <c r="D112" i="147"/>
  <c r="B112" i="147"/>
  <c r="AR111" i="147"/>
  <c r="AD111" i="147" s="1"/>
  <c r="AC111" i="147"/>
  <c r="E111" i="147"/>
  <c r="D111" i="147"/>
  <c r="B111" i="147"/>
  <c r="AR110" i="147"/>
  <c r="AF110" i="147" s="1"/>
  <c r="AC110" i="147"/>
  <c r="E110" i="147"/>
  <c r="D110" i="147"/>
  <c r="B110" i="147"/>
  <c r="AR109" i="147"/>
  <c r="AF109" i="147" s="1"/>
  <c r="AC109" i="147"/>
  <c r="E109" i="147"/>
  <c r="D109" i="147"/>
  <c r="B109" i="147"/>
  <c r="AR108" i="147"/>
  <c r="AC108" i="147"/>
  <c r="E108" i="147"/>
  <c r="D108" i="147"/>
  <c r="B108" i="147"/>
  <c r="AR107" i="147"/>
  <c r="AD107" i="147" s="1"/>
  <c r="AC107" i="147"/>
  <c r="E107" i="147"/>
  <c r="D107" i="147"/>
  <c r="B107" i="147"/>
  <c r="AR106" i="147"/>
  <c r="AD106" i="147" s="1"/>
  <c r="AC106" i="147"/>
  <c r="E106" i="147"/>
  <c r="D106" i="147"/>
  <c r="B106" i="147"/>
  <c r="AR105" i="147"/>
  <c r="AF105" i="147" s="1"/>
  <c r="AC105" i="147"/>
  <c r="E105" i="147"/>
  <c r="D105" i="147"/>
  <c r="B105" i="147"/>
  <c r="AR104" i="147"/>
  <c r="AC104" i="147"/>
  <c r="E104" i="147"/>
  <c r="D104" i="147"/>
  <c r="B104" i="147"/>
  <c r="AR103" i="147"/>
  <c r="AD103" i="147" s="1"/>
  <c r="AC103" i="147"/>
  <c r="E103" i="147"/>
  <c r="D103" i="147"/>
  <c r="B103" i="147"/>
  <c r="AR102" i="147"/>
  <c r="AD102" i="147" s="1"/>
  <c r="AC102" i="147"/>
  <c r="E102" i="147"/>
  <c r="D102" i="147"/>
  <c r="B102" i="147"/>
  <c r="AR101" i="147"/>
  <c r="AF101" i="147" s="1"/>
  <c r="AC101" i="147"/>
  <c r="E101" i="147"/>
  <c r="D101" i="147"/>
  <c r="B101" i="147"/>
  <c r="AR100" i="147"/>
  <c r="AC100" i="147"/>
  <c r="E100" i="147"/>
  <c r="D100" i="147"/>
  <c r="B100" i="147"/>
  <c r="AR99" i="147"/>
  <c r="AD99" i="147" s="1"/>
  <c r="AC99" i="147"/>
  <c r="E99" i="147"/>
  <c r="D99" i="147"/>
  <c r="B99" i="147"/>
  <c r="AR98" i="147"/>
  <c r="AF98" i="147" s="1"/>
  <c r="AC98" i="147"/>
  <c r="E98" i="147"/>
  <c r="D98" i="147"/>
  <c r="B98" i="147"/>
  <c r="AR97" i="147"/>
  <c r="AF97" i="147" s="1"/>
  <c r="AC97" i="147"/>
  <c r="E97" i="147"/>
  <c r="D97" i="147"/>
  <c r="B97" i="147"/>
  <c r="AR96" i="147"/>
  <c r="AC96" i="147"/>
  <c r="E96" i="147"/>
  <c r="D96" i="147"/>
  <c r="B96" i="147"/>
  <c r="AR95" i="147"/>
  <c r="AD95" i="147" s="1"/>
  <c r="AC95" i="147"/>
  <c r="E95" i="147"/>
  <c r="D95" i="147"/>
  <c r="B95" i="147"/>
  <c r="AR94" i="147"/>
  <c r="AF94" i="147" s="1"/>
  <c r="AC94" i="147"/>
  <c r="E94" i="147"/>
  <c r="D94" i="147"/>
  <c r="B94" i="147"/>
  <c r="AR93" i="147"/>
  <c r="AF93" i="147" s="1"/>
  <c r="AC93" i="147"/>
  <c r="E93" i="147"/>
  <c r="D93" i="147"/>
  <c r="B93" i="147"/>
  <c r="AR92" i="147"/>
  <c r="AC92" i="147"/>
  <c r="E92" i="147"/>
  <c r="D92" i="147"/>
  <c r="B92" i="147"/>
  <c r="AR91" i="147"/>
  <c r="AF91" i="147" s="1"/>
  <c r="AC91" i="147"/>
  <c r="E91" i="147"/>
  <c r="D91" i="147"/>
  <c r="B91" i="147"/>
  <c r="AR90" i="147"/>
  <c r="AF90" i="147" s="1"/>
  <c r="AC90" i="147"/>
  <c r="E90" i="147"/>
  <c r="D90" i="147"/>
  <c r="B90" i="147"/>
  <c r="AR89" i="147"/>
  <c r="AF89" i="147" s="1"/>
  <c r="AC89" i="147"/>
  <c r="E89" i="147"/>
  <c r="D89" i="147"/>
  <c r="B89" i="147"/>
  <c r="AR88" i="147"/>
  <c r="AD88" i="147" s="1"/>
  <c r="AC88" i="147"/>
  <c r="E88" i="147"/>
  <c r="D88" i="147"/>
  <c r="B88" i="147"/>
  <c r="AR87" i="147"/>
  <c r="AF87" i="147" s="1"/>
  <c r="AC87" i="147"/>
  <c r="E87" i="147"/>
  <c r="D87" i="147"/>
  <c r="B87" i="147"/>
  <c r="AR86" i="147"/>
  <c r="AD86" i="147" s="1"/>
  <c r="AC86" i="147"/>
  <c r="E86" i="147"/>
  <c r="D86" i="147"/>
  <c r="B86" i="147"/>
  <c r="AR85" i="147"/>
  <c r="AF85" i="147" s="1"/>
  <c r="AC85" i="147"/>
  <c r="E85" i="147"/>
  <c r="D85" i="147"/>
  <c r="B85" i="147"/>
  <c r="AR84" i="147"/>
  <c r="AD84" i="147" s="1"/>
  <c r="AC84" i="147"/>
  <c r="E84" i="147"/>
  <c r="D84" i="147"/>
  <c r="B84" i="147"/>
  <c r="AR83" i="147"/>
  <c r="AF83" i="147" s="1"/>
  <c r="AC83" i="147"/>
  <c r="E83" i="147"/>
  <c r="D83" i="147"/>
  <c r="B83" i="147"/>
  <c r="AR82" i="147"/>
  <c r="AF82" i="147" s="1"/>
  <c r="AC82" i="147"/>
  <c r="E82" i="147"/>
  <c r="D82" i="147"/>
  <c r="B82" i="147"/>
  <c r="AR81" i="147"/>
  <c r="AF81" i="147" s="1"/>
  <c r="AC81" i="147"/>
  <c r="E81" i="147"/>
  <c r="D81" i="147"/>
  <c r="B81" i="147"/>
  <c r="AR80" i="147"/>
  <c r="AD80" i="147" s="1"/>
  <c r="AC80" i="147"/>
  <c r="E80" i="147"/>
  <c r="D80" i="147"/>
  <c r="B80" i="147"/>
  <c r="AR79" i="147"/>
  <c r="AF79" i="147" s="1"/>
  <c r="AC79" i="147"/>
  <c r="E79" i="147"/>
  <c r="D79" i="147"/>
  <c r="B79" i="147"/>
  <c r="AR78" i="147"/>
  <c r="AF78" i="147" s="1"/>
  <c r="AC78" i="147"/>
  <c r="E78" i="147"/>
  <c r="D78" i="147"/>
  <c r="B78" i="147"/>
  <c r="AR77" i="147"/>
  <c r="AF77" i="147" s="1"/>
  <c r="AC77" i="147"/>
  <c r="E77" i="147"/>
  <c r="D77" i="147"/>
  <c r="B77" i="147"/>
  <c r="AR76" i="147"/>
  <c r="AD76" i="147" s="1"/>
  <c r="AC76" i="147"/>
  <c r="E76" i="147"/>
  <c r="D76" i="147"/>
  <c r="B76" i="147"/>
  <c r="AR75" i="147"/>
  <c r="AD75" i="147" s="1"/>
  <c r="AC75" i="147"/>
  <c r="E75" i="147"/>
  <c r="D75" i="147"/>
  <c r="B75" i="147"/>
  <c r="AR74" i="147"/>
  <c r="AF74" i="147" s="1"/>
  <c r="AC74" i="147"/>
  <c r="E74" i="147"/>
  <c r="D74" i="147"/>
  <c r="B74" i="147"/>
  <c r="AR73" i="147"/>
  <c r="AF73" i="147" s="1"/>
  <c r="AC73" i="147"/>
  <c r="E73" i="147"/>
  <c r="D73" i="147"/>
  <c r="B73" i="147"/>
  <c r="AR72" i="147"/>
  <c r="AD72" i="147" s="1"/>
  <c r="AC72" i="147"/>
  <c r="E72" i="147"/>
  <c r="D72" i="147"/>
  <c r="B72" i="147"/>
  <c r="AR71" i="147"/>
  <c r="AD71" i="147" s="1"/>
  <c r="AC71" i="147"/>
  <c r="E71" i="147"/>
  <c r="D71" i="147"/>
  <c r="B71" i="147"/>
  <c r="AR70" i="147"/>
  <c r="AF70" i="147" s="1"/>
  <c r="AC70" i="147"/>
  <c r="E70" i="147"/>
  <c r="D70" i="147"/>
  <c r="B70" i="147"/>
  <c r="AR69" i="147"/>
  <c r="AF69" i="147" s="1"/>
  <c r="AC69" i="147"/>
  <c r="E69" i="147"/>
  <c r="D69" i="147"/>
  <c r="B69" i="147"/>
  <c r="AR68" i="147"/>
  <c r="AD68" i="147" s="1"/>
  <c r="AC68" i="147"/>
  <c r="E68" i="147"/>
  <c r="D68" i="147"/>
  <c r="B68" i="147"/>
  <c r="AR67" i="147"/>
  <c r="AF67" i="147" s="1"/>
  <c r="AC67" i="147"/>
  <c r="E67" i="147"/>
  <c r="D67" i="147"/>
  <c r="B67" i="147"/>
  <c r="AR66" i="147"/>
  <c r="AD66" i="147" s="1"/>
  <c r="AC66" i="147"/>
  <c r="E66" i="147"/>
  <c r="D66" i="147"/>
  <c r="B66" i="147"/>
  <c r="AR65" i="147"/>
  <c r="AF65" i="147" s="1"/>
  <c r="AC65" i="147"/>
  <c r="E65" i="147"/>
  <c r="D65" i="147"/>
  <c r="B65" i="147"/>
  <c r="AR64" i="147"/>
  <c r="AD64" i="147" s="1"/>
  <c r="AC64" i="147"/>
  <c r="E64" i="147"/>
  <c r="D64" i="147"/>
  <c r="B64" i="147"/>
  <c r="AR63" i="147"/>
  <c r="AF63" i="147" s="1"/>
  <c r="AC63" i="147"/>
  <c r="E63" i="147"/>
  <c r="D63" i="147"/>
  <c r="B63" i="147"/>
  <c r="AR62" i="147"/>
  <c r="AF62" i="147" s="1"/>
  <c r="AC62" i="147"/>
  <c r="E62" i="147"/>
  <c r="D62" i="147"/>
  <c r="B62" i="147"/>
  <c r="AR61" i="147"/>
  <c r="AF61" i="147" s="1"/>
  <c r="AC61" i="147"/>
  <c r="E61" i="147"/>
  <c r="D61" i="147"/>
  <c r="B61" i="147"/>
  <c r="AR60" i="147"/>
  <c r="AD60" i="147" s="1"/>
  <c r="AC60" i="147"/>
  <c r="E60" i="147"/>
  <c r="D60" i="147"/>
  <c r="B60" i="147"/>
  <c r="AR59" i="147"/>
  <c r="AF59" i="147" s="1"/>
  <c r="AC59" i="147"/>
  <c r="E59" i="147"/>
  <c r="D59" i="147"/>
  <c r="B59" i="147"/>
  <c r="AR58" i="147"/>
  <c r="AD58" i="147" s="1"/>
  <c r="AC58" i="147"/>
  <c r="E58" i="147"/>
  <c r="D58" i="147"/>
  <c r="B58" i="147"/>
  <c r="AR57" i="147"/>
  <c r="AF57" i="147" s="1"/>
  <c r="AC57" i="147"/>
  <c r="E57" i="147"/>
  <c r="D57" i="147"/>
  <c r="B57" i="147"/>
  <c r="AB54" i="147"/>
  <c r="AA54" i="147"/>
  <c r="Z54" i="147"/>
  <c r="Y54" i="147"/>
  <c r="X54" i="147"/>
  <c r="W54" i="147"/>
  <c r="V54" i="147"/>
  <c r="U54" i="147"/>
  <c r="T54" i="147"/>
  <c r="S54" i="147"/>
  <c r="R54" i="147"/>
  <c r="Q54" i="147"/>
  <c r="BI53" i="147"/>
  <c r="BH53" i="147"/>
  <c r="BG53" i="147"/>
  <c r="BF53" i="147"/>
  <c r="BE53" i="147"/>
  <c r="BD53" i="147"/>
  <c r="BC53" i="147"/>
  <c r="BB53" i="147"/>
  <c r="BA53" i="147"/>
  <c r="AZ53" i="147"/>
  <c r="AY53" i="147"/>
  <c r="AX53" i="147"/>
  <c r="AW53" i="147"/>
  <c r="AV53" i="147"/>
  <c r="AR53" i="147"/>
  <c r="AQ53" i="147"/>
  <c r="BI52" i="147"/>
  <c r="BH52" i="147"/>
  <c r="BG52" i="147"/>
  <c r="BF52" i="147"/>
  <c r="BE52" i="147"/>
  <c r="BD52" i="147"/>
  <c r="BC52" i="147"/>
  <c r="BB52" i="147"/>
  <c r="BA52" i="147"/>
  <c r="AZ52" i="147"/>
  <c r="AY52" i="147"/>
  <c r="AX52" i="147"/>
  <c r="AW52" i="147"/>
  <c r="AV52" i="147"/>
  <c r="AR52" i="147"/>
  <c r="AQ52" i="147"/>
  <c r="AC52" i="147"/>
  <c r="B52" i="147"/>
  <c r="BI51" i="147"/>
  <c r="BH51" i="147"/>
  <c r="BG51" i="147"/>
  <c r="BF51" i="147"/>
  <c r="BE51" i="147"/>
  <c r="BD51" i="147"/>
  <c r="BC51" i="147"/>
  <c r="BB51" i="147"/>
  <c r="BA51" i="147"/>
  <c r="AZ51" i="147"/>
  <c r="AY51" i="147"/>
  <c r="AX51" i="147"/>
  <c r="AW51" i="147"/>
  <c r="AV51" i="147"/>
  <c r="AR51" i="147"/>
  <c r="AQ51" i="147"/>
  <c r="AS4" i="147"/>
  <c r="AS3" i="147"/>
  <c r="AT3" i="147" s="1"/>
  <c r="AU3" i="147" s="1"/>
  <c r="AS2" i="147"/>
  <c r="AS1" i="147"/>
  <c r="AT1" i="147" l="1"/>
  <c r="AS387" i="147"/>
  <c r="AS388" i="147"/>
  <c r="AS386" i="147"/>
  <c r="AS389" i="147"/>
  <c r="AS385" i="147"/>
  <c r="AF88" i="147"/>
  <c r="AF102" i="147"/>
  <c r="AD105" i="147"/>
  <c r="AE355" i="147"/>
  <c r="AD238" i="147"/>
  <c r="AE319" i="147"/>
  <c r="AF75" i="147"/>
  <c r="AD78" i="147"/>
  <c r="AD118" i="147"/>
  <c r="AD224" i="147"/>
  <c r="AF287" i="147"/>
  <c r="AE381" i="147"/>
  <c r="AD121" i="147"/>
  <c r="AE307" i="147"/>
  <c r="S53" i="147"/>
  <c r="W53" i="147"/>
  <c r="AD63" i="147"/>
  <c r="AD130" i="147"/>
  <c r="AF283" i="147"/>
  <c r="AD286" i="147"/>
  <c r="AE339" i="147"/>
  <c r="U53" i="147"/>
  <c r="Y53" i="147"/>
  <c r="AD74" i="147"/>
  <c r="AD90" i="147"/>
  <c r="AD93" i="147"/>
  <c r="AD256" i="147"/>
  <c r="AE351" i="147"/>
  <c r="AF58" i="147"/>
  <c r="AD70" i="147"/>
  <c r="AF72" i="147"/>
  <c r="AD83" i="147"/>
  <c r="AD98" i="147"/>
  <c r="AF106" i="147"/>
  <c r="AD134" i="147"/>
  <c r="AD254" i="147"/>
  <c r="AB53" i="147"/>
  <c r="AF68" i="147"/>
  <c r="AD110" i="147"/>
  <c r="AF122" i="147"/>
  <c r="AD125" i="147"/>
  <c r="AF138" i="147"/>
  <c r="AD240" i="147"/>
  <c r="AE323" i="147"/>
  <c r="AE371" i="147"/>
  <c r="X53" i="147"/>
  <c r="AC54" i="147"/>
  <c r="AD59" i="147"/>
  <c r="AF66" i="147"/>
  <c r="AD79" i="147"/>
  <c r="AF86" i="147"/>
  <c r="AD94" i="147"/>
  <c r="AD101" i="147"/>
  <c r="AF126" i="147"/>
  <c r="AD129" i="147"/>
  <c r="AD232" i="147"/>
  <c r="AD248" i="147"/>
  <c r="AB52" i="147"/>
  <c r="AA53" i="147"/>
  <c r="AF64" i="147"/>
  <c r="AF71" i="147"/>
  <c r="AF84" i="147"/>
  <c r="AD97" i="147"/>
  <c r="AD114" i="147"/>
  <c r="AD230" i="147"/>
  <c r="AD246" i="147"/>
  <c r="AE303" i="147"/>
  <c r="AE335" i="147"/>
  <c r="AE367" i="147"/>
  <c r="AF117" i="147"/>
  <c r="AD117" i="147"/>
  <c r="AF226" i="147"/>
  <c r="AD226" i="147"/>
  <c r="AD62" i="147"/>
  <c r="AD67" i="147"/>
  <c r="AD82" i="147"/>
  <c r="AD87" i="147"/>
  <c r="AD91" i="147"/>
  <c r="AD109" i="147"/>
  <c r="AD113" i="147"/>
  <c r="AF133" i="147"/>
  <c r="AD133" i="147"/>
  <c r="AF299" i="147"/>
  <c r="AE299" i="147"/>
  <c r="AF331" i="147"/>
  <c r="AE331" i="147"/>
  <c r="AF363" i="147"/>
  <c r="AE363" i="147"/>
  <c r="AF315" i="147"/>
  <c r="AE315" i="147"/>
  <c r="AF347" i="147"/>
  <c r="AE347" i="147"/>
  <c r="AF242" i="147"/>
  <c r="AD242" i="147"/>
  <c r="Y52" i="147"/>
  <c r="S52" i="147"/>
  <c r="V53" i="147"/>
  <c r="Z53" i="147"/>
  <c r="AF60" i="147"/>
  <c r="AF76" i="147"/>
  <c r="AF80" i="147"/>
  <c r="AF95" i="147"/>
  <c r="AF99" i="147"/>
  <c r="AF103" i="147"/>
  <c r="AF107" i="147"/>
  <c r="AF234" i="147"/>
  <c r="AD234" i="147"/>
  <c r="AF250" i="147"/>
  <c r="AD250" i="147"/>
  <c r="AD137" i="147"/>
  <c r="AD228" i="147"/>
  <c r="AD236" i="147"/>
  <c r="AD244" i="147"/>
  <c r="AD252" i="147"/>
  <c r="AD282" i="147"/>
  <c r="AE311" i="147"/>
  <c r="AE327" i="147"/>
  <c r="AE343" i="147"/>
  <c r="AE359" i="147"/>
  <c r="AE375" i="147"/>
  <c r="AF112" i="147"/>
  <c r="AD112" i="147"/>
  <c r="AF225" i="147"/>
  <c r="AD225" i="147"/>
  <c r="AF233" i="147"/>
  <c r="AD233" i="147"/>
  <c r="AF241" i="147"/>
  <c r="AD241" i="147"/>
  <c r="AF249" i="147"/>
  <c r="AD249" i="147"/>
  <c r="AF257" i="147"/>
  <c r="AD257" i="147"/>
  <c r="AF261" i="147"/>
  <c r="AD261" i="147"/>
  <c r="AF265" i="147"/>
  <c r="AD265" i="147"/>
  <c r="AF269" i="147"/>
  <c r="AD269" i="147"/>
  <c r="AF273" i="147"/>
  <c r="AD273" i="147"/>
  <c r="AF277" i="147"/>
  <c r="AD277" i="147"/>
  <c r="AF281" i="147"/>
  <c r="AD281" i="147"/>
  <c r="AF288" i="147"/>
  <c r="AD288" i="147"/>
  <c r="AF301" i="147"/>
  <c r="AE301" i="147"/>
  <c r="AD301" i="147"/>
  <c r="AF304" i="147"/>
  <c r="AE304" i="147"/>
  <c r="AD304" i="147"/>
  <c r="AF317" i="147"/>
  <c r="AE317" i="147"/>
  <c r="AD317" i="147"/>
  <c r="AF320" i="147"/>
  <c r="AE320" i="147"/>
  <c r="AD320" i="147"/>
  <c r="AF333" i="147"/>
  <c r="AE333" i="147"/>
  <c r="AD333" i="147"/>
  <c r="AF336" i="147"/>
  <c r="AE336" i="147"/>
  <c r="AD336" i="147"/>
  <c r="AF349" i="147"/>
  <c r="AE349" i="147"/>
  <c r="AD349" i="147"/>
  <c r="AF352" i="147"/>
  <c r="AE352" i="147"/>
  <c r="AD352" i="147"/>
  <c r="AF365" i="147"/>
  <c r="AE365" i="147"/>
  <c r="AD365" i="147"/>
  <c r="AF368" i="147"/>
  <c r="AE368" i="147"/>
  <c r="AD368" i="147"/>
  <c r="AF379" i="147"/>
  <c r="AE379" i="147"/>
  <c r="AD379" i="147"/>
  <c r="AF382" i="147"/>
  <c r="AE382" i="147"/>
  <c r="AD382" i="147"/>
  <c r="AF116" i="147"/>
  <c r="AD116" i="147"/>
  <c r="AF120" i="147"/>
  <c r="AD120" i="147"/>
  <c r="AF124" i="147"/>
  <c r="AD124" i="147"/>
  <c r="AF128" i="147"/>
  <c r="AD128" i="147"/>
  <c r="AF132" i="147"/>
  <c r="AD132" i="147"/>
  <c r="AF136" i="147"/>
  <c r="AD136" i="147"/>
  <c r="AF140" i="147"/>
  <c r="AD140" i="147"/>
  <c r="AF203" i="147"/>
  <c r="AD203" i="147"/>
  <c r="AF207" i="147"/>
  <c r="AD207" i="147"/>
  <c r="AF211" i="147"/>
  <c r="AD211" i="147"/>
  <c r="AF215" i="147"/>
  <c r="AD215" i="147"/>
  <c r="AF219" i="147"/>
  <c r="AD219" i="147"/>
  <c r="AF223" i="147"/>
  <c r="AD223" i="147"/>
  <c r="AF231" i="147"/>
  <c r="AD231" i="147"/>
  <c r="AF239" i="147"/>
  <c r="AD239" i="147"/>
  <c r="AF247" i="147"/>
  <c r="AD247" i="147"/>
  <c r="AF255" i="147"/>
  <c r="AD255" i="147"/>
  <c r="AF284" i="147"/>
  <c r="AD284" i="147"/>
  <c r="AF305" i="147"/>
  <c r="AE305" i="147"/>
  <c r="AD305" i="147"/>
  <c r="AF308" i="147"/>
  <c r="AE308" i="147"/>
  <c r="AD308" i="147"/>
  <c r="AF321" i="147"/>
  <c r="AE321" i="147"/>
  <c r="AD321" i="147"/>
  <c r="AF324" i="147"/>
  <c r="AE324" i="147"/>
  <c r="AD324" i="147"/>
  <c r="AF337" i="147"/>
  <c r="AE337" i="147"/>
  <c r="AD337" i="147"/>
  <c r="AF340" i="147"/>
  <c r="AE340" i="147"/>
  <c r="AD340" i="147"/>
  <c r="AF353" i="147"/>
  <c r="AE353" i="147"/>
  <c r="AD353" i="147"/>
  <c r="AF356" i="147"/>
  <c r="AE356" i="147"/>
  <c r="AD356" i="147"/>
  <c r="AF369" i="147"/>
  <c r="AE369" i="147"/>
  <c r="AD369" i="147"/>
  <c r="AF372" i="147"/>
  <c r="AE372" i="147"/>
  <c r="AD372" i="147"/>
  <c r="AF383" i="147"/>
  <c r="AE383" i="147"/>
  <c r="AD383" i="147"/>
  <c r="AD57" i="147"/>
  <c r="AD61" i="147"/>
  <c r="AD65" i="147"/>
  <c r="AD69" i="147"/>
  <c r="AD73" i="147"/>
  <c r="AD77" i="147"/>
  <c r="AD81" i="147"/>
  <c r="AD85" i="147"/>
  <c r="AD89" i="147"/>
  <c r="AF111" i="147"/>
  <c r="AF229" i="147"/>
  <c r="AD229" i="147"/>
  <c r="AF237" i="147"/>
  <c r="AD237" i="147"/>
  <c r="AF245" i="147"/>
  <c r="AD245" i="147"/>
  <c r="AF253" i="147"/>
  <c r="AD253" i="147"/>
  <c r="AF259" i="147"/>
  <c r="AD259" i="147"/>
  <c r="AF263" i="147"/>
  <c r="AD263" i="147"/>
  <c r="AF267" i="147"/>
  <c r="AD267" i="147"/>
  <c r="AF271" i="147"/>
  <c r="AD271" i="147"/>
  <c r="AF275" i="147"/>
  <c r="AD275" i="147"/>
  <c r="AF279" i="147"/>
  <c r="AD279" i="147"/>
  <c r="AF309" i="147"/>
  <c r="AE309" i="147"/>
  <c r="AD309" i="147"/>
  <c r="AF312" i="147"/>
  <c r="AE312" i="147"/>
  <c r="AD312" i="147"/>
  <c r="AF325" i="147"/>
  <c r="AE325" i="147"/>
  <c r="AD325" i="147"/>
  <c r="AF328" i="147"/>
  <c r="AE328" i="147"/>
  <c r="AD328" i="147"/>
  <c r="AF341" i="147"/>
  <c r="AE341" i="147"/>
  <c r="AD341" i="147"/>
  <c r="AF344" i="147"/>
  <c r="AE344" i="147"/>
  <c r="AD344" i="147"/>
  <c r="AF357" i="147"/>
  <c r="AE357" i="147"/>
  <c r="AD357" i="147"/>
  <c r="AF360" i="147"/>
  <c r="AE360" i="147"/>
  <c r="AD360" i="147"/>
  <c r="AF373" i="147"/>
  <c r="AE373" i="147"/>
  <c r="AD373" i="147"/>
  <c r="AF376" i="147"/>
  <c r="AE376" i="147"/>
  <c r="AD376" i="147"/>
  <c r="AF92" i="147"/>
  <c r="AD92" i="147"/>
  <c r="AF96" i="147"/>
  <c r="AD96" i="147"/>
  <c r="AF100" i="147"/>
  <c r="AD100" i="147"/>
  <c r="AF104" i="147"/>
  <c r="AD104" i="147"/>
  <c r="AF108" i="147"/>
  <c r="AD108" i="147"/>
  <c r="AF115" i="147"/>
  <c r="AF119" i="147"/>
  <c r="AF123" i="147"/>
  <c r="AF127" i="147"/>
  <c r="AF131" i="147"/>
  <c r="AF135" i="147"/>
  <c r="AF139" i="147"/>
  <c r="AF205" i="147"/>
  <c r="AD205" i="147"/>
  <c r="AF209" i="147"/>
  <c r="AD209" i="147"/>
  <c r="AF213" i="147"/>
  <c r="AD213" i="147"/>
  <c r="AF217" i="147"/>
  <c r="AD217" i="147"/>
  <c r="AF221" i="147"/>
  <c r="AD221" i="147"/>
  <c r="AF227" i="147"/>
  <c r="AD227" i="147"/>
  <c r="AF235" i="147"/>
  <c r="AD235" i="147"/>
  <c r="AF243" i="147"/>
  <c r="AD243" i="147"/>
  <c r="AF251" i="147"/>
  <c r="AD251" i="147"/>
  <c r="AF300" i="147"/>
  <c r="AE300" i="147"/>
  <c r="AD300" i="147"/>
  <c r="AF313" i="147"/>
  <c r="AE313" i="147"/>
  <c r="AD313" i="147"/>
  <c r="AF316" i="147"/>
  <c r="AE316" i="147"/>
  <c r="AD316" i="147"/>
  <c r="AF329" i="147"/>
  <c r="AE329" i="147"/>
  <c r="AD329" i="147"/>
  <c r="AF332" i="147"/>
  <c r="AE332" i="147"/>
  <c r="AD332" i="147"/>
  <c r="AF345" i="147"/>
  <c r="AE345" i="147"/>
  <c r="AD345" i="147"/>
  <c r="AF348" i="147"/>
  <c r="AE348" i="147"/>
  <c r="AD348" i="147"/>
  <c r="AF361" i="147"/>
  <c r="AE361" i="147"/>
  <c r="AD361" i="147"/>
  <c r="AF364" i="147"/>
  <c r="AE364" i="147"/>
  <c r="AD364" i="147"/>
  <c r="AF377" i="147"/>
  <c r="AE377" i="147"/>
  <c r="AD377" i="147"/>
  <c r="AD202" i="147"/>
  <c r="AD204" i="147"/>
  <c r="AD206" i="147"/>
  <c r="AD208" i="147"/>
  <c r="AD210" i="147"/>
  <c r="AD212" i="147"/>
  <c r="AD214" i="147"/>
  <c r="AD216" i="147"/>
  <c r="AD218" i="147"/>
  <c r="AD220" i="147"/>
  <c r="AD222" i="147"/>
  <c r="AD258" i="147"/>
  <c r="AD260" i="147"/>
  <c r="AD262" i="147"/>
  <c r="AD264" i="147"/>
  <c r="AD266" i="147"/>
  <c r="AD268" i="147"/>
  <c r="AD270" i="147"/>
  <c r="AD272" i="147"/>
  <c r="AD274" i="147"/>
  <c r="AD276" i="147"/>
  <c r="AD278" i="147"/>
  <c r="AD280" i="147"/>
  <c r="AD285" i="147"/>
  <c r="AE298" i="147"/>
  <c r="AE302" i="147"/>
  <c r="AE306" i="147"/>
  <c r="AE310" i="147"/>
  <c r="AE314" i="147"/>
  <c r="AE318" i="147"/>
  <c r="AE322" i="147"/>
  <c r="AE326" i="147"/>
  <c r="AE330" i="147"/>
  <c r="AE334" i="147"/>
  <c r="AE338" i="147"/>
  <c r="AE342" i="147"/>
  <c r="AE346" i="147"/>
  <c r="AE350" i="147"/>
  <c r="AE354" i="147"/>
  <c r="AE358" i="147"/>
  <c r="AE362" i="147"/>
  <c r="AE366" i="147"/>
  <c r="AE370" i="147"/>
  <c r="AE374" i="147"/>
  <c r="AE378" i="147"/>
  <c r="AE380" i="147"/>
  <c r="AE384" i="147"/>
  <c r="AF298" i="147"/>
  <c r="AF302" i="147"/>
  <c r="AF306" i="147"/>
  <c r="AF310" i="147"/>
  <c r="AF314" i="147"/>
  <c r="AF318" i="147"/>
  <c r="AF322" i="147"/>
  <c r="AF326" i="147"/>
  <c r="AF330" i="147"/>
  <c r="AF334" i="147"/>
  <c r="AF338" i="147"/>
  <c r="AF342" i="147"/>
  <c r="AF346" i="147"/>
  <c r="AF350" i="147"/>
  <c r="AF354" i="147"/>
  <c r="AF358" i="147"/>
  <c r="AF362" i="147"/>
  <c r="AF366" i="147"/>
  <c r="AF370" i="147"/>
  <c r="AF374" i="147"/>
  <c r="AF378" i="147"/>
  <c r="AF380" i="147"/>
  <c r="AF384" i="147"/>
  <c r="AT2" i="147"/>
  <c r="V52" i="147"/>
  <c r="R53" i="147"/>
  <c r="AS57" i="147"/>
  <c r="AS58" i="147"/>
  <c r="AS59" i="147"/>
  <c r="AS60" i="147"/>
  <c r="AS61" i="147"/>
  <c r="AS62" i="147"/>
  <c r="AS63" i="147"/>
  <c r="AS64" i="147"/>
  <c r="AS65" i="147"/>
  <c r="AS66" i="147"/>
  <c r="AS67" i="147"/>
  <c r="AS68" i="147"/>
  <c r="AS69" i="147"/>
  <c r="AS70" i="147"/>
  <c r="AS71" i="147"/>
  <c r="AS72" i="147"/>
  <c r="AS73" i="147"/>
  <c r="AS74" i="147"/>
  <c r="AS75" i="147"/>
  <c r="AS76" i="147"/>
  <c r="AS77" i="147"/>
  <c r="AS78" i="147"/>
  <c r="AS79" i="147"/>
  <c r="AS80" i="147"/>
  <c r="AS81" i="147"/>
  <c r="AS82" i="147"/>
  <c r="AS83" i="147"/>
  <c r="AS84" i="147"/>
  <c r="AS85" i="147"/>
  <c r="AS86" i="147"/>
  <c r="AS87" i="147"/>
  <c r="AS88" i="147"/>
  <c r="AS89" i="147"/>
  <c r="AS90" i="147"/>
  <c r="AS91" i="147"/>
  <c r="AS92" i="147"/>
  <c r="AS93" i="147"/>
  <c r="AS94" i="147"/>
  <c r="AS95" i="147"/>
  <c r="AS96" i="147"/>
  <c r="AS97" i="147"/>
  <c r="AS98" i="147"/>
  <c r="AS99" i="147"/>
  <c r="AS100" i="147"/>
  <c r="AS101" i="147"/>
  <c r="AS102" i="147"/>
  <c r="AS103" i="147"/>
  <c r="AS104" i="147"/>
  <c r="AS105" i="147"/>
  <c r="AS106" i="147"/>
  <c r="AS107" i="147"/>
  <c r="AS108" i="147"/>
  <c r="AS109" i="147"/>
  <c r="AS110" i="147"/>
  <c r="AS111" i="147"/>
  <c r="AS112" i="147"/>
  <c r="AS113" i="147"/>
  <c r="AS114" i="147"/>
  <c r="AS115" i="147"/>
  <c r="AS116" i="147"/>
  <c r="AS117" i="147"/>
  <c r="AS118" i="147"/>
  <c r="AS119" i="147"/>
  <c r="AS120" i="147"/>
  <c r="AS121" i="147"/>
  <c r="AS122" i="147"/>
  <c r="AS123" i="147"/>
  <c r="AS124" i="147"/>
  <c r="AS125" i="147"/>
  <c r="AS126" i="147"/>
  <c r="AS127" i="147"/>
  <c r="AS128" i="147"/>
  <c r="AS129" i="147"/>
  <c r="AS130" i="147"/>
  <c r="AS131" i="147"/>
  <c r="AS132" i="147"/>
  <c r="AS133" i="147"/>
  <c r="AS134" i="147"/>
  <c r="AS135" i="147"/>
  <c r="AS136" i="147"/>
  <c r="AS137" i="147"/>
  <c r="AS138" i="147"/>
  <c r="AS139" i="147"/>
  <c r="AS140" i="147"/>
  <c r="AU1" i="147"/>
  <c r="AT4" i="147"/>
  <c r="T53" i="147"/>
  <c r="AS382" i="147"/>
  <c r="AS376" i="147"/>
  <c r="AS372" i="147"/>
  <c r="AS368" i="147"/>
  <c r="AS364" i="147"/>
  <c r="AS360" i="147"/>
  <c r="AS356" i="147"/>
  <c r="AS352" i="147"/>
  <c r="AS348" i="147"/>
  <c r="AS344" i="147"/>
  <c r="AS340" i="147"/>
  <c r="AS336" i="147"/>
  <c r="AS332" i="147"/>
  <c r="AS328" i="147"/>
  <c r="AS324" i="147"/>
  <c r="AS320" i="147"/>
  <c r="AS316" i="147"/>
  <c r="AS312" i="147"/>
  <c r="AS308" i="147"/>
  <c r="AS304" i="147"/>
  <c r="AS300" i="147"/>
  <c r="AS381" i="147"/>
  <c r="AS375" i="147"/>
  <c r="AS371" i="147"/>
  <c r="AS367" i="147"/>
  <c r="AS363" i="147"/>
  <c r="AS359" i="147"/>
  <c r="AS355" i="147"/>
  <c r="AS351" i="147"/>
  <c r="AS347" i="147"/>
  <c r="AS343" i="147"/>
  <c r="AS339" i="147"/>
  <c r="AS335" i="147"/>
  <c r="AS331" i="147"/>
  <c r="AS327" i="147"/>
  <c r="AS323" i="147"/>
  <c r="AS319" i="147"/>
  <c r="AS315" i="147"/>
  <c r="AS311" i="147"/>
  <c r="AS307" i="147"/>
  <c r="AS303" i="147"/>
  <c r="AS299" i="147"/>
  <c r="AS384" i="147"/>
  <c r="AS380" i="147"/>
  <c r="AS378" i="147"/>
  <c r="AS374" i="147"/>
  <c r="AS370" i="147"/>
  <c r="AS366" i="147"/>
  <c r="AS362" i="147"/>
  <c r="AS358" i="147"/>
  <c r="AS354" i="147"/>
  <c r="AS350" i="147"/>
  <c r="AS346" i="147"/>
  <c r="AS342" i="147"/>
  <c r="AS338" i="147"/>
  <c r="AS334" i="147"/>
  <c r="AS330" i="147"/>
  <c r="AS326" i="147"/>
  <c r="AS322" i="147"/>
  <c r="AS318" i="147"/>
  <c r="AS314" i="147"/>
  <c r="AS310" i="147"/>
  <c r="AS306" i="147"/>
  <c r="AS302" i="147"/>
  <c r="AS298" i="147"/>
  <c r="AS383" i="147"/>
  <c r="AS379" i="147"/>
  <c r="AS377" i="147"/>
  <c r="AS373" i="147"/>
  <c r="AS369" i="147"/>
  <c r="AS365" i="147"/>
  <c r="AS361" i="147"/>
  <c r="AS357" i="147"/>
  <c r="AS353" i="147"/>
  <c r="AS349" i="147"/>
  <c r="AS345" i="147"/>
  <c r="AS341" i="147"/>
  <c r="AS337" i="147"/>
  <c r="AS333" i="147"/>
  <c r="AS329" i="147"/>
  <c r="AS325" i="147"/>
  <c r="AS321" i="147"/>
  <c r="AS317" i="147"/>
  <c r="AS313" i="147"/>
  <c r="AS309" i="147"/>
  <c r="AS305" i="147"/>
  <c r="AS301" i="147"/>
  <c r="AS281" i="147"/>
  <c r="AS280" i="147"/>
  <c r="AS279" i="147"/>
  <c r="AS278" i="147"/>
  <c r="AS277" i="147"/>
  <c r="AS276" i="147"/>
  <c r="AS275" i="147"/>
  <c r="AS274" i="147"/>
  <c r="AS273" i="147"/>
  <c r="AS272" i="147"/>
  <c r="AS271" i="147"/>
  <c r="AS270" i="147"/>
  <c r="AS269" i="147"/>
  <c r="AS268" i="147"/>
  <c r="AS267" i="147"/>
  <c r="AS266" i="147"/>
  <c r="AS265" i="147"/>
  <c r="AS264" i="147"/>
  <c r="AS263" i="147"/>
  <c r="AS262" i="147"/>
  <c r="AS261" i="147"/>
  <c r="AS260" i="147"/>
  <c r="AS259" i="147"/>
  <c r="AS258" i="147"/>
  <c r="AS257" i="147"/>
  <c r="AS256" i="147"/>
  <c r="AS255" i="147"/>
  <c r="AS254" i="147"/>
  <c r="AS253" i="147"/>
  <c r="AS252" i="147"/>
  <c r="AS251" i="147"/>
  <c r="AS250" i="147"/>
  <c r="AS249" i="147"/>
  <c r="AS248" i="147"/>
  <c r="AS247" i="147"/>
  <c r="AS246" i="147"/>
  <c r="AS245" i="147"/>
  <c r="AS244" i="147"/>
  <c r="AS243" i="147"/>
  <c r="AS242" i="147"/>
  <c r="AS241" i="147"/>
  <c r="AS240" i="147"/>
  <c r="AS239" i="147"/>
  <c r="AS238" i="147"/>
  <c r="AS237" i="147"/>
  <c r="AS236" i="147"/>
  <c r="AS235" i="147"/>
  <c r="AS234" i="147"/>
  <c r="AS233" i="147"/>
  <c r="AS232" i="147"/>
  <c r="AS231" i="147"/>
  <c r="AS230" i="147"/>
  <c r="AS229" i="147"/>
  <c r="AS228" i="147"/>
  <c r="AS227" i="147"/>
  <c r="AS226" i="147"/>
  <c r="AS225" i="147"/>
  <c r="AS224" i="147"/>
  <c r="AS223" i="147"/>
  <c r="AS222" i="147"/>
  <c r="AS221" i="147"/>
  <c r="AS220" i="147"/>
  <c r="AS219" i="147"/>
  <c r="AS218" i="147"/>
  <c r="AS217" i="147"/>
  <c r="AS216" i="147"/>
  <c r="AS215" i="147"/>
  <c r="AS214" i="147"/>
  <c r="AS213" i="147"/>
  <c r="AS212" i="147"/>
  <c r="AS211" i="147"/>
  <c r="AS210" i="147"/>
  <c r="AS209" i="147"/>
  <c r="AS208" i="147"/>
  <c r="AS207" i="147"/>
  <c r="AS206" i="147"/>
  <c r="AS205" i="147"/>
  <c r="AS204" i="147"/>
  <c r="AS203" i="147"/>
  <c r="AS202" i="147"/>
  <c r="AS288" i="147"/>
  <c r="AS287" i="147"/>
  <c r="AS286" i="147"/>
  <c r="AS285" i="147"/>
  <c r="AS284" i="147"/>
  <c r="AS283" i="147"/>
  <c r="AS282" i="147"/>
  <c r="AD299" i="147"/>
  <c r="AD303" i="147"/>
  <c r="AD307" i="147"/>
  <c r="AD311" i="147"/>
  <c r="AD315" i="147"/>
  <c r="AD319" i="147"/>
  <c r="AD323" i="147"/>
  <c r="AD327" i="147"/>
  <c r="AD331" i="147"/>
  <c r="AD335" i="147"/>
  <c r="AD339" i="147"/>
  <c r="AD343" i="147"/>
  <c r="AD347" i="147"/>
  <c r="AD351" i="147"/>
  <c r="AD355" i="147"/>
  <c r="AD359" i="147"/>
  <c r="AD363" i="147"/>
  <c r="AD367" i="147"/>
  <c r="AD371" i="147"/>
  <c r="AD375" i="147"/>
  <c r="AD381" i="147"/>
  <c r="AU389" i="147" l="1"/>
  <c r="AU385" i="147"/>
  <c r="AU386" i="147"/>
  <c r="AU387" i="147"/>
  <c r="AU388" i="147"/>
  <c r="AI385" i="147"/>
  <c r="AH385" i="147"/>
  <c r="AG385" i="147"/>
  <c r="AT388" i="147"/>
  <c r="AT389" i="147"/>
  <c r="AT385" i="147"/>
  <c r="AT387" i="147"/>
  <c r="AT386" i="147"/>
  <c r="AB51" i="147"/>
  <c r="AD54" i="147"/>
  <c r="AF54" i="147"/>
  <c r="AE54" i="147"/>
  <c r="AG282" i="147"/>
  <c r="AI282" i="147"/>
  <c r="AH282" i="147"/>
  <c r="AG286" i="147"/>
  <c r="AI286" i="147"/>
  <c r="AH286" i="147"/>
  <c r="AI204" i="147"/>
  <c r="AH204" i="147"/>
  <c r="AG204" i="147"/>
  <c r="AI208" i="147"/>
  <c r="AH208" i="147"/>
  <c r="AG208" i="147"/>
  <c r="AI212" i="147"/>
  <c r="AH212" i="147"/>
  <c r="AG212" i="147"/>
  <c r="AI216" i="147"/>
  <c r="AH216" i="147"/>
  <c r="AG216" i="147"/>
  <c r="AI220" i="147"/>
  <c r="AH220" i="147"/>
  <c r="AG220" i="147"/>
  <c r="AI224" i="147"/>
  <c r="AH224" i="147"/>
  <c r="AG224" i="147"/>
  <c r="AI228" i="147"/>
  <c r="AH228" i="147"/>
  <c r="AG228" i="147"/>
  <c r="AI232" i="147"/>
  <c r="AH232" i="147"/>
  <c r="AG232" i="147"/>
  <c r="AI236" i="147"/>
  <c r="AH236" i="147"/>
  <c r="AG236" i="147"/>
  <c r="AI240" i="147"/>
  <c r="AH240" i="147"/>
  <c r="AG240" i="147"/>
  <c r="AI244" i="147"/>
  <c r="AH244" i="147"/>
  <c r="AG244" i="147"/>
  <c r="AI248" i="147"/>
  <c r="AH248" i="147"/>
  <c r="AG248" i="147"/>
  <c r="AI252" i="147"/>
  <c r="AH252" i="147"/>
  <c r="AG252" i="147"/>
  <c r="AI256" i="147"/>
  <c r="AH256" i="147"/>
  <c r="AG256" i="147"/>
  <c r="AI260" i="147"/>
  <c r="AH260" i="147"/>
  <c r="AG260" i="147"/>
  <c r="AI264" i="147"/>
  <c r="AH264" i="147"/>
  <c r="AG264" i="147"/>
  <c r="AI268" i="147"/>
  <c r="AH268" i="147"/>
  <c r="AG268" i="147"/>
  <c r="AI272" i="147"/>
  <c r="AH272" i="147"/>
  <c r="AG272" i="147"/>
  <c r="AI276" i="147"/>
  <c r="AH276" i="147"/>
  <c r="AG276" i="147"/>
  <c r="AI280" i="147"/>
  <c r="AH280" i="147"/>
  <c r="AG280" i="147"/>
  <c r="AI309" i="147"/>
  <c r="AH309" i="147"/>
  <c r="AG309" i="147"/>
  <c r="AI325" i="147"/>
  <c r="AH325" i="147"/>
  <c r="AG325" i="147"/>
  <c r="AI341" i="147"/>
  <c r="AH341" i="147"/>
  <c r="AG341" i="147"/>
  <c r="AI357" i="147"/>
  <c r="AH357" i="147"/>
  <c r="AG357" i="147"/>
  <c r="AI373" i="147"/>
  <c r="AH373" i="147"/>
  <c r="AG373" i="147"/>
  <c r="AH302" i="147"/>
  <c r="AG302" i="147"/>
  <c r="AI302" i="147"/>
  <c r="AH318" i="147"/>
  <c r="AG318" i="147"/>
  <c r="AI318" i="147"/>
  <c r="AH334" i="147"/>
  <c r="AG334" i="147"/>
  <c r="AI334" i="147"/>
  <c r="AH350" i="147"/>
  <c r="AG350" i="147"/>
  <c r="AI350" i="147"/>
  <c r="AH366" i="147"/>
  <c r="AG366" i="147"/>
  <c r="AI366" i="147"/>
  <c r="AH380" i="147"/>
  <c r="AG380" i="147"/>
  <c r="AI380" i="147"/>
  <c r="AG303" i="147"/>
  <c r="AI303" i="147"/>
  <c r="AH303" i="147"/>
  <c r="AG319" i="147"/>
  <c r="AI319" i="147"/>
  <c r="AH319" i="147"/>
  <c r="AG335" i="147"/>
  <c r="AI335" i="147"/>
  <c r="AH335" i="147"/>
  <c r="AG351" i="147"/>
  <c r="AI351" i="147"/>
  <c r="AH351" i="147"/>
  <c r="AG367" i="147"/>
  <c r="AI367" i="147"/>
  <c r="AH367" i="147"/>
  <c r="AG381" i="147"/>
  <c r="AI381" i="147"/>
  <c r="AH381" i="147"/>
  <c r="AI304" i="147"/>
  <c r="AH304" i="147"/>
  <c r="AG304" i="147"/>
  <c r="AI320" i="147"/>
  <c r="AH320" i="147"/>
  <c r="AG320" i="147"/>
  <c r="AI336" i="147"/>
  <c r="AH336" i="147"/>
  <c r="AG336" i="147"/>
  <c r="AI352" i="147"/>
  <c r="AH352" i="147"/>
  <c r="AG352" i="147"/>
  <c r="AI368" i="147"/>
  <c r="AH368" i="147"/>
  <c r="AG368" i="147"/>
  <c r="AI382" i="147"/>
  <c r="AH382" i="147"/>
  <c r="AG382" i="147"/>
  <c r="AG138" i="147"/>
  <c r="AI138" i="147"/>
  <c r="AH138" i="147"/>
  <c r="AG134" i="147"/>
  <c r="AI134" i="147"/>
  <c r="AH134" i="147"/>
  <c r="AG130" i="147"/>
  <c r="AI130" i="147"/>
  <c r="AH130" i="147"/>
  <c r="AG126" i="147"/>
  <c r="AI126" i="147"/>
  <c r="AH126" i="147"/>
  <c r="AG122" i="147"/>
  <c r="AI122" i="147"/>
  <c r="AH122" i="147"/>
  <c r="AG118" i="147"/>
  <c r="AI118" i="147"/>
  <c r="AH118" i="147"/>
  <c r="AG114" i="147"/>
  <c r="AI114" i="147"/>
  <c r="AH114" i="147"/>
  <c r="AG110" i="147"/>
  <c r="AI110" i="147"/>
  <c r="AH110" i="147"/>
  <c r="AG106" i="147"/>
  <c r="AI106" i="147"/>
  <c r="AH106" i="147"/>
  <c r="AG102" i="147"/>
  <c r="AI102" i="147"/>
  <c r="AH102" i="147"/>
  <c r="AG98" i="147"/>
  <c r="AI98" i="147"/>
  <c r="AH98" i="147"/>
  <c r="AG94" i="147"/>
  <c r="AI94" i="147"/>
  <c r="AH94" i="147"/>
  <c r="AG90" i="147"/>
  <c r="AI90" i="147"/>
  <c r="AH90" i="147"/>
  <c r="AG86" i="147"/>
  <c r="AI86" i="147"/>
  <c r="AH86" i="147"/>
  <c r="AG82" i="147"/>
  <c r="AI82" i="147"/>
  <c r="AH82" i="147"/>
  <c r="AG78" i="147"/>
  <c r="AI78" i="147"/>
  <c r="AH78" i="147"/>
  <c r="AG74" i="147"/>
  <c r="AI74" i="147"/>
  <c r="AH74" i="147"/>
  <c r="AG70" i="147"/>
  <c r="AI70" i="147"/>
  <c r="AH70" i="147"/>
  <c r="AG66" i="147"/>
  <c r="AI66" i="147"/>
  <c r="AH66" i="147"/>
  <c r="AG62" i="147"/>
  <c r="AI62" i="147"/>
  <c r="AH62" i="147"/>
  <c r="AG58" i="147"/>
  <c r="AI58" i="147"/>
  <c r="AH58" i="147"/>
  <c r="AG283" i="147"/>
  <c r="AI283" i="147"/>
  <c r="AH283" i="147"/>
  <c r="AG287" i="147"/>
  <c r="AI287" i="147"/>
  <c r="AH287" i="147"/>
  <c r="AI205" i="147"/>
  <c r="AH205" i="147"/>
  <c r="AG205" i="147"/>
  <c r="AI209" i="147"/>
  <c r="AH209" i="147"/>
  <c r="AG209" i="147"/>
  <c r="AI213" i="147"/>
  <c r="AH213" i="147"/>
  <c r="AG213" i="147"/>
  <c r="AI217" i="147"/>
  <c r="AH217" i="147"/>
  <c r="AG217" i="147"/>
  <c r="AI221" i="147"/>
  <c r="AH221" i="147"/>
  <c r="AG221" i="147"/>
  <c r="AI225" i="147"/>
  <c r="AH225" i="147"/>
  <c r="AG225" i="147"/>
  <c r="AI229" i="147"/>
  <c r="AH229" i="147"/>
  <c r="AG229" i="147"/>
  <c r="AI233" i="147"/>
  <c r="AH233" i="147"/>
  <c r="AG233" i="147"/>
  <c r="AI237" i="147"/>
  <c r="AH237" i="147"/>
  <c r="AG237" i="147"/>
  <c r="AI241" i="147"/>
  <c r="AH241" i="147"/>
  <c r="AG241" i="147"/>
  <c r="AI245" i="147"/>
  <c r="AH245" i="147"/>
  <c r="AG245" i="147"/>
  <c r="AI249" i="147"/>
  <c r="AH249" i="147"/>
  <c r="AG249" i="147"/>
  <c r="AI253" i="147"/>
  <c r="AH253" i="147"/>
  <c r="AG253" i="147"/>
  <c r="AI257" i="147"/>
  <c r="AH257" i="147"/>
  <c r="AG257" i="147"/>
  <c r="AI261" i="147"/>
  <c r="AH261" i="147"/>
  <c r="AG261" i="147"/>
  <c r="AI265" i="147"/>
  <c r="AH265" i="147"/>
  <c r="AG265" i="147"/>
  <c r="AI269" i="147"/>
  <c r="AH269" i="147"/>
  <c r="AG269" i="147"/>
  <c r="AI273" i="147"/>
  <c r="AH273" i="147"/>
  <c r="AG273" i="147"/>
  <c r="AI277" i="147"/>
  <c r="AH277" i="147"/>
  <c r="AG277" i="147"/>
  <c r="AI281" i="147"/>
  <c r="AH281" i="147"/>
  <c r="AG281" i="147"/>
  <c r="AI313" i="147"/>
  <c r="AH313" i="147"/>
  <c r="AG313" i="147"/>
  <c r="AI329" i="147"/>
  <c r="AH329" i="147"/>
  <c r="AG329" i="147"/>
  <c r="AI345" i="147"/>
  <c r="AH345" i="147"/>
  <c r="AG345" i="147"/>
  <c r="AI361" i="147"/>
  <c r="AH361" i="147"/>
  <c r="AG361" i="147"/>
  <c r="AI377" i="147"/>
  <c r="AH377" i="147"/>
  <c r="AG377" i="147"/>
  <c r="AH306" i="147"/>
  <c r="AG306" i="147"/>
  <c r="AI306" i="147"/>
  <c r="AH322" i="147"/>
  <c r="AG322" i="147"/>
  <c r="AI322" i="147"/>
  <c r="AH338" i="147"/>
  <c r="AG338" i="147"/>
  <c r="AI338" i="147"/>
  <c r="AH354" i="147"/>
  <c r="AG354" i="147"/>
  <c r="AI354" i="147"/>
  <c r="AH370" i="147"/>
  <c r="AG370" i="147"/>
  <c r="AI370" i="147"/>
  <c r="AH384" i="147"/>
  <c r="AG384" i="147"/>
  <c r="AI384" i="147"/>
  <c r="AG307" i="147"/>
  <c r="AI307" i="147"/>
  <c r="AH307" i="147"/>
  <c r="AG323" i="147"/>
  <c r="AI323" i="147"/>
  <c r="AH323" i="147"/>
  <c r="AG339" i="147"/>
  <c r="AI339" i="147"/>
  <c r="AH339" i="147"/>
  <c r="AG355" i="147"/>
  <c r="AI355" i="147"/>
  <c r="AH355" i="147"/>
  <c r="AG371" i="147"/>
  <c r="AI371" i="147"/>
  <c r="AH371" i="147"/>
  <c r="AI308" i="147"/>
  <c r="AH308" i="147"/>
  <c r="AG308" i="147"/>
  <c r="AI324" i="147"/>
  <c r="AH324" i="147"/>
  <c r="AG324" i="147"/>
  <c r="AI340" i="147"/>
  <c r="AH340" i="147"/>
  <c r="AG340" i="147"/>
  <c r="AI356" i="147"/>
  <c r="AH356" i="147"/>
  <c r="AG356" i="147"/>
  <c r="AI372" i="147"/>
  <c r="AH372" i="147"/>
  <c r="AG372" i="147"/>
  <c r="AG137" i="147"/>
  <c r="AI137" i="147"/>
  <c r="AH137" i="147"/>
  <c r="AG133" i="147"/>
  <c r="AI133" i="147"/>
  <c r="AH133" i="147"/>
  <c r="AG129" i="147"/>
  <c r="AI129" i="147"/>
  <c r="AH129" i="147"/>
  <c r="AG125" i="147"/>
  <c r="AI125" i="147"/>
  <c r="AH125" i="147"/>
  <c r="AG121" i="147"/>
  <c r="AI121" i="147"/>
  <c r="AH121" i="147"/>
  <c r="AG117" i="147"/>
  <c r="AI117" i="147"/>
  <c r="AH117" i="147"/>
  <c r="AG113" i="147"/>
  <c r="AI113" i="147"/>
  <c r="AH113" i="147"/>
  <c r="AG109" i="147"/>
  <c r="AI109" i="147"/>
  <c r="AH109" i="147"/>
  <c r="AG105" i="147"/>
  <c r="AI105" i="147"/>
  <c r="AH105" i="147"/>
  <c r="AG101" i="147"/>
  <c r="AI101" i="147"/>
  <c r="AH101" i="147"/>
  <c r="AG97" i="147"/>
  <c r="AI97" i="147"/>
  <c r="AH97" i="147"/>
  <c r="AG93" i="147"/>
  <c r="AI93" i="147"/>
  <c r="AH93" i="147"/>
  <c r="AG89" i="147"/>
  <c r="AI89" i="147"/>
  <c r="AH89" i="147"/>
  <c r="AG85" i="147"/>
  <c r="AI85" i="147"/>
  <c r="AH85" i="147"/>
  <c r="AG81" i="147"/>
  <c r="AI81" i="147"/>
  <c r="AH81" i="147"/>
  <c r="AG77" i="147"/>
  <c r="AI77" i="147"/>
  <c r="AH77" i="147"/>
  <c r="AG73" i="147"/>
  <c r="AI73" i="147"/>
  <c r="AH73" i="147"/>
  <c r="AG69" i="147"/>
  <c r="AI69" i="147"/>
  <c r="AH69" i="147"/>
  <c r="AG65" i="147"/>
  <c r="AI65" i="147"/>
  <c r="AH65" i="147"/>
  <c r="AG61" i="147"/>
  <c r="AI61" i="147"/>
  <c r="AH61" i="147"/>
  <c r="AG57" i="147"/>
  <c r="AI57" i="147"/>
  <c r="AH57" i="147"/>
  <c r="AG284" i="147"/>
  <c r="AI284" i="147"/>
  <c r="AH284" i="147"/>
  <c r="AG288" i="147"/>
  <c r="AI288" i="147"/>
  <c r="AH288" i="147"/>
  <c r="AH202" i="147"/>
  <c r="AG202" i="147"/>
  <c r="AI202" i="147"/>
  <c r="AI206" i="147"/>
  <c r="AH206" i="147"/>
  <c r="AG206" i="147"/>
  <c r="AI210" i="147"/>
  <c r="AH210" i="147"/>
  <c r="AG210" i="147"/>
  <c r="AI214" i="147"/>
  <c r="AH214" i="147"/>
  <c r="AG214" i="147"/>
  <c r="AI218" i="147"/>
  <c r="AH218" i="147"/>
  <c r="AG218" i="147"/>
  <c r="AI222" i="147"/>
  <c r="AH222" i="147"/>
  <c r="AG222" i="147"/>
  <c r="AI226" i="147"/>
  <c r="AH226" i="147"/>
  <c r="AG226" i="147"/>
  <c r="AI230" i="147"/>
  <c r="AH230" i="147"/>
  <c r="AG230" i="147"/>
  <c r="AI234" i="147"/>
  <c r="AH234" i="147"/>
  <c r="AG234" i="147"/>
  <c r="AI238" i="147"/>
  <c r="AH238" i="147"/>
  <c r="AG238" i="147"/>
  <c r="AI242" i="147"/>
  <c r="AH242" i="147"/>
  <c r="AG242" i="147"/>
  <c r="AI246" i="147"/>
  <c r="AH246" i="147"/>
  <c r="AG246" i="147"/>
  <c r="AI250" i="147"/>
  <c r="AH250" i="147"/>
  <c r="AG250" i="147"/>
  <c r="AI254" i="147"/>
  <c r="AH254" i="147"/>
  <c r="AG254" i="147"/>
  <c r="AI258" i="147"/>
  <c r="AH258" i="147"/>
  <c r="AG258" i="147"/>
  <c r="AI262" i="147"/>
  <c r="AH262" i="147"/>
  <c r="AG262" i="147"/>
  <c r="AI266" i="147"/>
  <c r="AH266" i="147"/>
  <c r="AG266" i="147"/>
  <c r="AI270" i="147"/>
  <c r="AH270" i="147"/>
  <c r="AG270" i="147"/>
  <c r="AI274" i="147"/>
  <c r="AH274" i="147"/>
  <c r="AG274" i="147"/>
  <c r="AI278" i="147"/>
  <c r="AH278" i="147"/>
  <c r="AG278" i="147"/>
  <c r="AI301" i="147"/>
  <c r="AH301" i="147"/>
  <c r="AG301" i="147"/>
  <c r="AI317" i="147"/>
  <c r="AH317" i="147"/>
  <c r="AG317" i="147"/>
  <c r="AI333" i="147"/>
  <c r="AH333" i="147"/>
  <c r="AG333" i="147"/>
  <c r="AI349" i="147"/>
  <c r="AH349" i="147"/>
  <c r="AG349" i="147"/>
  <c r="AI365" i="147"/>
  <c r="AH365" i="147"/>
  <c r="AG365" i="147"/>
  <c r="AI379" i="147"/>
  <c r="AH379" i="147"/>
  <c r="AG379" i="147"/>
  <c r="AH310" i="147"/>
  <c r="AG310" i="147"/>
  <c r="AI310" i="147"/>
  <c r="AH326" i="147"/>
  <c r="AG326" i="147"/>
  <c r="AI326" i="147"/>
  <c r="AH342" i="147"/>
  <c r="AG342" i="147"/>
  <c r="AI342" i="147"/>
  <c r="AH358" i="147"/>
  <c r="AG358" i="147"/>
  <c r="AI358" i="147"/>
  <c r="AH374" i="147"/>
  <c r="AG374" i="147"/>
  <c r="AI374" i="147"/>
  <c r="AG311" i="147"/>
  <c r="AI311" i="147"/>
  <c r="AH311" i="147"/>
  <c r="AG327" i="147"/>
  <c r="AI327" i="147"/>
  <c r="AH327" i="147"/>
  <c r="AG343" i="147"/>
  <c r="AI343" i="147"/>
  <c r="AH343" i="147"/>
  <c r="AG359" i="147"/>
  <c r="AI359" i="147"/>
  <c r="AH359" i="147"/>
  <c r="AG375" i="147"/>
  <c r="AI375" i="147"/>
  <c r="AH375" i="147"/>
  <c r="AI312" i="147"/>
  <c r="AH312" i="147"/>
  <c r="AG312" i="147"/>
  <c r="AI328" i="147"/>
  <c r="AH328" i="147"/>
  <c r="AG328" i="147"/>
  <c r="AI344" i="147"/>
  <c r="AH344" i="147"/>
  <c r="AG344" i="147"/>
  <c r="AI360" i="147"/>
  <c r="AH360" i="147"/>
  <c r="AG360" i="147"/>
  <c r="AI376" i="147"/>
  <c r="AH376" i="147"/>
  <c r="AG376" i="147"/>
  <c r="AU4" i="147"/>
  <c r="AG140" i="147"/>
  <c r="AI140" i="147"/>
  <c r="AH140" i="147"/>
  <c r="AG136" i="147"/>
  <c r="AI136" i="147"/>
  <c r="AH136" i="147"/>
  <c r="AG132" i="147"/>
  <c r="AI132" i="147"/>
  <c r="AH132" i="147"/>
  <c r="AG128" i="147"/>
  <c r="AI128" i="147"/>
  <c r="AH128" i="147"/>
  <c r="AG124" i="147"/>
  <c r="AI124" i="147"/>
  <c r="AH124" i="147"/>
  <c r="AG120" i="147"/>
  <c r="AI120" i="147"/>
  <c r="AH120" i="147"/>
  <c r="AG116" i="147"/>
  <c r="AI116" i="147"/>
  <c r="AH116" i="147"/>
  <c r="AG112" i="147"/>
  <c r="AI112" i="147"/>
  <c r="AH112" i="147"/>
  <c r="AG108" i="147"/>
  <c r="AI108" i="147"/>
  <c r="AH108" i="147"/>
  <c r="AG104" i="147"/>
  <c r="AI104" i="147"/>
  <c r="AH104" i="147"/>
  <c r="AG100" i="147"/>
  <c r="AI100" i="147"/>
  <c r="AH100" i="147"/>
  <c r="AG96" i="147"/>
  <c r="AI96" i="147"/>
  <c r="AH96" i="147"/>
  <c r="AG92" i="147"/>
  <c r="AI92" i="147"/>
  <c r="AH92" i="147"/>
  <c r="AG88" i="147"/>
  <c r="AI88" i="147"/>
  <c r="AH88" i="147"/>
  <c r="AG84" i="147"/>
  <c r="AI84" i="147"/>
  <c r="AH84" i="147"/>
  <c r="AG80" i="147"/>
  <c r="AI80" i="147"/>
  <c r="AH80" i="147"/>
  <c r="AG76" i="147"/>
  <c r="AI76" i="147"/>
  <c r="AH76" i="147"/>
  <c r="AG72" i="147"/>
  <c r="AI72" i="147"/>
  <c r="AH72" i="147"/>
  <c r="AG68" i="147"/>
  <c r="AI68" i="147"/>
  <c r="AH68" i="147"/>
  <c r="AG64" i="147"/>
  <c r="AI64" i="147"/>
  <c r="AH64" i="147"/>
  <c r="AG60" i="147"/>
  <c r="AI60" i="147"/>
  <c r="AH60" i="147"/>
  <c r="Y51" i="147"/>
  <c r="V51" i="147"/>
  <c r="AG285" i="147"/>
  <c r="AI285" i="147"/>
  <c r="AH285" i="147"/>
  <c r="AI203" i="147"/>
  <c r="AH203" i="147"/>
  <c r="AG203" i="147"/>
  <c r="AI207" i="147"/>
  <c r="AH207" i="147"/>
  <c r="AG207" i="147"/>
  <c r="AI211" i="147"/>
  <c r="AH211" i="147"/>
  <c r="AG211" i="147"/>
  <c r="AI215" i="147"/>
  <c r="AH215" i="147"/>
  <c r="AG215" i="147"/>
  <c r="AI219" i="147"/>
  <c r="AH219" i="147"/>
  <c r="AG219" i="147"/>
  <c r="AI223" i="147"/>
  <c r="AH223" i="147"/>
  <c r="AG223" i="147"/>
  <c r="AI227" i="147"/>
  <c r="AH227" i="147"/>
  <c r="AG227" i="147"/>
  <c r="AI231" i="147"/>
  <c r="AH231" i="147"/>
  <c r="AG231" i="147"/>
  <c r="AI235" i="147"/>
  <c r="AH235" i="147"/>
  <c r="AG235" i="147"/>
  <c r="AI239" i="147"/>
  <c r="AH239" i="147"/>
  <c r="AG239" i="147"/>
  <c r="AI243" i="147"/>
  <c r="AH243" i="147"/>
  <c r="AG243" i="147"/>
  <c r="AI247" i="147"/>
  <c r="AH247" i="147"/>
  <c r="AG247" i="147"/>
  <c r="AI251" i="147"/>
  <c r="AH251" i="147"/>
  <c r="AG251" i="147"/>
  <c r="AI255" i="147"/>
  <c r="AH255" i="147"/>
  <c r="AG255" i="147"/>
  <c r="AI259" i="147"/>
  <c r="AH259" i="147"/>
  <c r="AG259" i="147"/>
  <c r="AI263" i="147"/>
  <c r="AH263" i="147"/>
  <c r="AG263" i="147"/>
  <c r="AI267" i="147"/>
  <c r="AH267" i="147"/>
  <c r="AG267" i="147"/>
  <c r="AI271" i="147"/>
  <c r="AH271" i="147"/>
  <c r="AG271" i="147"/>
  <c r="AI275" i="147"/>
  <c r="AH275" i="147"/>
  <c r="AG275" i="147"/>
  <c r="AI279" i="147"/>
  <c r="AH279" i="147"/>
  <c r="AG279" i="147"/>
  <c r="AI305" i="147"/>
  <c r="AH305" i="147"/>
  <c r="AG305" i="147"/>
  <c r="AI321" i="147"/>
  <c r="AH321" i="147"/>
  <c r="AG321" i="147"/>
  <c r="AI337" i="147"/>
  <c r="AH337" i="147"/>
  <c r="AG337" i="147"/>
  <c r="AI353" i="147"/>
  <c r="AH353" i="147"/>
  <c r="AG353" i="147"/>
  <c r="AI369" i="147"/>
  <c r="AH369" i="147"/>
  <c r="AG369" i="147"/>
  <c r="AI383" i="147"/>
  <c r="AH383" i="147"/>
  <c r="AG383" i="147"/>
  <c r="AH298" i="147"/>
  <c r="AG298" i="147"/>
  <c r="AI298" i="147"/>
  <c r="AH314" i="147"/>
  <c r="AG314" i="147"/>
  <c r="AI314" i="147"/>
  <c r="AH330" i="147"/>
  <c r="AG330" i="147"/>
  <c r="AI330" i="147"/>
  <c r="AH346" i="147"/>
  <c r="AG346" i="147"/>
  <c r="AI346" i="147"/>
  <c r="AH362" i="147"/>
  <c r="AG362" i="147"/>
  <c r="AI362" i="147"/>
  <c r="AH378" i="147"/>
  <c r="AG378" i="147"/>
  <c r="AI378" i="147"/>
  <c r="AG299" i="147"/>
  <c r="AI299" i="147"/>
  <c r="AH299" i="147"/>
  <c r="AG315" i="147"/>
  <c r="AI315" i="147"/>
  <c r="AH315" i="147"/>
  <c r="AG331" i="147"/>
  <c r="AI331" i="147"/>
  <c r="AH331" i="147"/>
  <c r="AG347" i="147"/>
  <c r="AI347" i="147"/>
  <c r="AH347" i="147"/>
  <c r="AG363" i="147"/>
  <c r="AI363" i="147"/>
  <c r="AH363" i="147"/>
  <c r="AI300" i="147"/>
  <c r="AH300" i="147"/>
  <c r="AG300" i="147"/>
  <c r="AI316" i="147"/>
  <c r="AH316" i="147"/>
  <c r="AG316" i="147"/>
  <c r="AI332" i="147"/>
  <c r="AH332" i="147"/>
  <c r="AG332" i="147"/>
  <c r="AI348" i="147"/>
  <c r="AH348" i="147"/>
  <c r="AG348" i="147"/>
  <c r="AI364" i="147"/>
  <c r="AH364" i="147"/>
  <c r="AG364" i="147"/>
  <c r="AG139" i="147"/>
  <c r="AI139" i="147"/>
  <c r="AH139" i="147"/>
  <c r="AG135" i="147"/>
  <c r="AI135" i="147"/>
  <c r="AH135" i="147"/>
  <c r="AG131" i="147"/>
  <c r="AI131" i="147"/>
  <c r="AH131" i="147"/>
  <c r="AG127" i="147"/>
  <c r="AI127" i="147"/>
  <c r="AH127" i="147"/>
  <c r="AG123" i="147"/>
  <c r="AI123" i="147"/>
  <c r="AH123" i="147"/>
  <c r="AG119" i="147"/>
  <c r="AI119" i="147"/>
  <c r="AH119" i="147"/>
  <c r="AG115" i="147"/>
  <c r="AI115" i="147"/>
  <c r="AH115" i="147"/>
  <c r="AG111" i="147"/>
  <c r="AI111" i="147"/>
  <c r="AH111" i="147"/>
  <c r="AG107" i="147"/>
  <c r="AI107" i="147"/>
  <c r="AH107" i="147"/>
  <c r="AG103" i="147"/>
  <c r="AI103" i="147"/>
  <c r="AH103" i="147"/>
  <c r="AG99" i="147"/>
  <c r="AI99" i="147"/>
  <c r="AH99" i="147"/>
  <c r="AG95" i="147"/>
  <c r="AI95" i="147"/>
  <c r="AH95" i="147"/>
  <c r="AG91" i="147"/>
  <c r="AI91" i="147"/>
  <c r="AH91" i="147"/>
  <c r="AG87" i="147"/>
  <c r="AI87" i="147"/>
  <c r="AH87" i="147"/>
  <c r="AG83" i="147"/>
  <c r="AI83" i="147"/>
  <c r="AH83" i="147"/>
  <c r="AG79" i="147"/>
  <c r="AI79" i="147"/>
  <c r="AH79" i="147"/>
  <c r="AG75" i="147"/>
  <c r="AI75" i="147"/>
  <c r="AH75" i="147"/>
  <c r="AG71" i="147"/>
  <c r="AI71" i="147"/>
  <c r="AH71" i="147"/>
  <c r="AG67" i="147"/>
  <c r="AI67" i="147"/>
  <c r="AH67" i="147"/>
  <c r="AG63" i="147"/>
  <c r="AI63" i="147"/>
  <c r="AH63" i="147"/>
  <c r="AG59" i="147"/>
  <c r="AI59" i="147"/>
  <c r="AH59" i="147"/>
  <c r="AT381" i="147"/>
  <c r="AT375" i="147"/>
  <c r="AT371" i="147"/>
  <c r="AT367" i="147"/>
  <c r="AT363" i="147"/>
  <c r="AT359" i="147"/>
  <c r="AT355" i="147"/>
  <c r="AT351" i="147"/>
  <c r="AT347" i="147"/>
  <c r="AT343" i="147"/>
  <c r="AT339" i="147"/>
  <c r="AT335" i="147"/>
  <c r="AT331" i="147"/>
  <c r="AT327" i="147"/>
  <c r="AT323" i="147"/>
  <c r="AT319" i="147"/>
  <c r="AT315" i="147"/>
  <c r="AT311" i="147"/>
  <c r="AT307" i="147"/>
  <c r="AT303" i="147"/>
  <c r="AT299" i="147"/>
  <c r="AT384" i="147"/>
  <c r="AT380" i="147"/>
  <c r="AT378" i="147"/>
  <c r="AT374" i="147"/>
  <c r="AT370" i="147"/>
  <c r="AT366" i="147"/>
  <c r="AT362" i="147"/>
  <c r="AT358" i="147"/>
  <c r="AT354" i="147"/>
  <c r="AT350" i="147"/>
  <c r="AT346" i="147"/>
  <c r="AT342" i="147"/>
  <c r="AT338" i="147"/>
  <c r="AT334" i="147"/>
  <c r="AT330" i="147"/>
  <c r="AT326" i="147"/>
  <c r="AT322" i="147"/>
  <c r="AT318" i="147"/>
  <c r="AT314" i="147"/>
  <c r="AT310" i="147"/>
  <c r="AT306" i="147"/>
  <c r="AT302" i="147"/>
  <c r="AT298" i="147"/>
  <c r="AT383" i="147"/>
  <c r="AT379" i="147"/>
  <c r="AT377" i="147"/>
  <c r="AT373" i="147"/>
  <c r="AT369" i="147"/>
  <c r="AT365" i="147"/>
  <c r="AT361" i="147"/>
  <c r="AT357" i="147"/>
  <c r="AT353" i="147"/>
  <c r="AT349" i="147"/>
  <c r="AT345" i="147"/>
  <c r="AT341" i="147"/>
  <c r="AT337" i="147"/>
  <c r="AT333" i="147"/>
  <c r="AT329" i="147"/>
  <c r="AT325" i="147"/>
  <c r="AT321" i="147"/>
  <c r="AT317" i="147"/>
  <c r="AT313" i="147"/>
  <c r="AT309" i="147"/>
  <c r="AT305" i="147"/>
  <c r="AT301" i="147"/>
  <c r="AT382" i="147"/>
  <c r="AT376" i="147"/>
  <c r="AT372" i="147"/>
  <c r="AT368" i="147"/>
  <c r="AT364" i="147"/>
  <c r="AT360" i="147"/>
  <c r="AT356" i="147"/>
  <c r="AT352" i="147"/>
  <c r="AT348" i="147"/>
  <c r="AT344" i="147"/>
  <c r="AT340" i="147"/>
  <c r="AT336" i="147"/>
  <c r="AT332" i="147"/>
  <c r="AT328" i="147"/>
  <c r="AT324" i="147"/>
  <c r="AT320" i="147"/>
  <c r="AT316" i="147"/>
  <c r="AT312" i="147"/>
  <c r="AT308" i="147"/>
  <c r="AT304" i="147"/>
  <c r="AT300" i="147"/>
  <c r="AT288" i="147"/>
  <c r="AT287" i="147"/>
  <c r="AT286" i="147"/>
  <c r="AT285" i="147"/>
  <c r="AT284" i="147"/>
  <c r="AT283" i="147"/>
  <c r="AT282" i="147"/>
  <c r="AT281" i="147"/>
  <c r="AT280" i="147"/>
  <c r="AT279" i="147"/>
  <c r="AT278" i="147"/>
  <c r="AT277" i="147"/>
  <c r="AT276" i="147"/>
  <c r="AT275" i="147"/>
  <c r="AT274" i="147"/>
  <c r="AT273" i="147"/>
  <c r="AT272" i="147"/>
  <c r="AT271" i="147"/>
  <c r="AT270" i="147"/>
  <c r="AT269" i="147"/>
  <c r="AT268" i="147"/>
  <c r="AT267" i="147"/>
  <c r="AT266" i="147"/>
  <c r="AT265" i="147"/>
  <c r="AT264" i="147"/>
  <c r="AT263" i="147"/>
  <c r="AT262" i="147"/>
  <c r="AT261" i="147"/>
  <c r="AT260" i="147"/>
  <c r="AT259" i="147"/>
  <c r="AT258" i="147"/>
  <c r="AT257" i="147"/>
  <c r="AT256" i="147"/>
  <c r="AT255" i="147"/>
  <c r="AT254" i="147"/>
  <c r="AT253" i="147"/>
  <c r="AT252" i="147"/>
  <c r="AT251" i="147"/>
  <c r="AT250" i="147"/>
  <c r="AT249" i="147"/>
  <c r="AT248" i="147"/>
  <c r="AT247" i="147"/>
  <c r="AT246" i="147"/>
  <c r="AT245" i="147"/>
  <c r="AT244" i="147"/>
  <c r="AT243" i="147"/>
  <c r="AT242" i="147"/>
  <c r="AT241" i="147"/>
  <c r="AT240" i="147"/>
  <c r="AT239" i="147"/>
  <c r="AT238" i="147"/>
  <c r="AT237" i="147"/>
  <c r="AT236" i="147"/>
  <c r="AT235" i="147"/>
  <c r="AT234" i="147"/>
  <c r="AT233" i="147"/>
  <c r="AT232" i="147"/>
  <c r="AT231" i="147"/>
  <c r="AT230" i="147"/>
  <c r="AT229" i="147"/>
  <c r="AT228" i="147"/>
  <c r="AT227" i="147"/>
  <c r="AT226" i="147"/>
  <c r="AT225" i="147"/>
  <c r="AT224" i="147"/>
  <c r="AT223" i="147"/>
  <c r="AT222" i="147"/>
  <c r="AT221" i="147"/>
  <c r="AT220" i="147"/>
  <c r="AT219" i="147"/>
  <c r="AT218" i="147"/>
  <c r="AT217" i="147"/>
  <c r="AT216" i="147"/>
  <c r="AT215" i="147"/>
  <c r="AT214" i="147"/>
  <c r="AT213" i="147"/>
  <c r="AT212" i="147"/>
  <c r="AT211" i="147"/>
  <c r="AT210" i="147"/>
  <c r="AT209" i="147"/>
  <c r="AT208" i="147"/>
  <c r="AT207" i="147"/>
  <c r="AT206" i="147"/>
  <c r="AT205" i="147"/>
  <c r="AT204" i="147"/>
  <c r="AT203" i="147"/>
  <c r="AT202" i="147"/>
  <c r="AT140" i="147"/>
  <c r="AT139" i="147"/>
  <c r="AT138" i="147"/>
  <c r="AT137" i="147"/>
  <c r="AT136" i="147"/>
  <c r="AT135" i="147"/>
  <c r="AT134" i="147"/>
  <c r="AT133" i="147"/>
  <c r="AT132" i="147"/>
  <c r="AT131" i="147"/>
  <c r="AT130" i="147"/>
  <c r="AT129" i="147"/>
  <c r="AT128" i="147"/>
  <c r="AT127" i="147"/>
  <c r="AT126" i="147"/>
  <c r="AT125" i="147"/>
  <c r="AT124" i="147"/>
  <c r="AT123" i="147"/>
  <c r="AT122" i="147"/>
  <c r="AT121" i="147"/>
  <c r="AT120" i="147"/>
  <c r="AT119" i="147"/>
  <c r="AT118" i="147"/>
  <c r="AT117" i="147"/>
  <c r="AT116" i="147"/>
  <c r="AT115" i="147"/>
  <c r="AT114" i="147"/>
  <c r="AT113" i="147"/>
  <c r="AT112" i="147"/>
  <c r="AT111" i="147"/>
  <c r="AT110" i="147"/>
  <c r="AT109" i="147"/>
  <c r="AT108" i="147"/>
  <c r="AT107" i="147"/>
  <c r="AT106" i="147"/>
  <c r="AT105" i="147"/>
  <c r="AT104" i="147"/>
  <c r="AT103" i="147"/>
  <c r="AT102" i="147"/>
  <c r="AT101" i="147"/>
  <c r="AT100" i="147"/>
  <c r="AT99" i="147"/>
  <c r="AT98" i="147"/>
  <c r="AT97" i="147"/>
  <c r="AT96" i="147"/>
  <c r="AT95" i="147"/>
  <c r="AT94" i="147"/>
  <c r="AT93" i="147"/>
  <c r="AT92" i="147"/>
  <c r="AT91" i="147"/>
  <c r="AT90" i="147"/>
  <c r="AT89" i="147"/>
  <c r="AT88" i="147"/>
  <c r="AT87" i="147"/>
  <c r="AT86" i="147"/>
  <c r="AT85" i="147"/>
  <c r="AT84" i="147"/>
  <c r="AT83" i="147"/>
  <c r="AT82" i="147"/>
  <c r="AT81" i="147"/>
  <c r="AT80" i="147"/>
  <c r="AT79" i="147"/>
  <c r="AT78" i="147"/>
  <c r="AT77" i="147"/>
  <c r="AT76" i="147"/>
  <c r="AT75" i="147"/>
  <c r="AT74" i="147"/>
  <c r="AT73" i="147"/>
  <c r="AT72" i="147"/>
  <c r="AT71" i="147"/>
  <c r="AT70" i="147"/>
  <c r="AT69" i="147"/>
  <c r="AT68" i="147"/>
  <c r="AT67" i="147"/>
  <c r="AT66" i="147"/>
  <c r="AT65" i="147"/>
  <c r="AT64" i="147"/>
  <c r="AT63" i="147"/>
  <c r="AT62" i="147"/>
  <c r="AT61" i="147"/>
  <c r="AT60" i="147"/>
  <c r="AT59" i="147"/>
  <c r="AT58" i="147"/>
  <c r="AT57" i="147"/>
  <c r="AU2" i="147"/>
  <c r="AL385" i="147" l="1"/>
  <c r="AK385" i="147"/>
  <c r="AJ385" i="147"/>
  <c r="AM385" i="147"/>
  <c r="AO385" i="147"/>
  <c r="AN385" i="147"/>
  <c r="AE53" i="147"/>
  <c r="AK60" i="147"/>
  <c r="AJ60" i="147"/>
  <c r="AL60" i="147"/>
  <c r="AK64" i="147"/>
  <c r="AJ64" i="147"/>
  <c r="AL64" i="147"/>
  <c r="AK68" i="147"/>
  <c r="AJ68" i="147"/>
  <c r="AL68" i="147"/>
  <c r="AK72" i="147"/>
  <c r="AJ72" i="147"/>
  <c r="AL72" i="147"/>
  <c r="AK76" i="147"/>
  <c r="AJ76" i="147"/>
  <c r="AL76" i="147"/>
  <c r="AK80" i="147"/>
  <c r="AJ80" i="147"/>
  <c r="AL80" i="147"/>
  <c r="AK84" i="147"/>
  <c r="AJ84" i="147"/>
  <c r="AL84" i="147"/>
  <c r="AK88" i="147"/>
  <c r="AJ88" i="147"/>
  <c r="AL88" i="147"/>
  <c r="AK92" i="147"/>
  <c r="AJ92" i="147"/>
  <c r="AL92" i="147"/>
  <c r="AK96" i="147"/>
  <c r="AJ96" i="147"/>
  <c r="AL96" i="147"/>
  <c r="AK100" i="147"/>
  <c r="AJ100" i="147"/>
  <c r="AL100" i="147"/>
  <c r="AK104" i="147"/>
  <c r="AJ104" i="147"/>
  <c r="AL104" i="147"/>
  <c r="AK108" i="147"/>
  <c r="AJ108" i="147"/>
  <c r="AL108" i="147"/>
  <c r="AK112" i="147"/>
  <c r="AJ112" i="147"/>
  <c r="AL112" i="147"/>
  <c r="AK116" i="147"/>
  <c r="AJ116" i="147"/>
  <c r="AL116" i="147"/>
  <c r="AK120" i="147"/>
  <c r="AJ120" i="147"/>
  <c r="AL120" i="147"/>
  <c r="AK124" i="147"/>
  <c r="AJ124" i="147"/>
  <c r="AL124" i="147"/>
  <c r="AK128" i="147"/>
  <c r="AJ128" i="147"/>
  <c r="AL128" i="147"/>
  <c r="AK132" i="147"/>
  <c r="AJ132" i="147"/>
  <c r="AL132" i="147"/>
  <c r="AK136" i="147"/>
  <c r="AJ136" i="147"/>
  <c r="AL136" i="147"/>
  <c r="AK140" i="147"/>
  <c r="AJ140" i="147"/>
  <c r="AL140" i="147"/>
  <c r="AJ202" i="147"/>
  <c r="AL202" i="147"/>
  <c r="AK202" i="147"/>
  <c r="AJ206" i="147"/>
  <c r="AL206" i="147"/>
  <c r="AK206" i="147"/>
  <c r="AJ210" i="147"/>
  <c r="AL210" i="147"/>
  <c r="AK210" i="147"/>
  <c r="AJ214" i="147"/>
  <c r="AL214" i="147"/>
  <c r="AK214" i="147"/>
  <c r="AJ218" i="147"/>
  <c r="AL218" i="147"/>
  <c r="AK218" i="147"/>
  <c r="AJ222" i="147"/>
  <c r="AL222" i="147"/>
  <c r="AK222" i="147"/>
  <c r="AJ226" i="147"/>
  <c r="AL226" i="147"/>
  <c r="AK226" i="147"/>
  <c r="AJ230" i="147"/>
  <c r="AL230" i="147"/>
  <c r="AK230" i="147"/>
  <c r="AJ234" i="147"/>
  <c r="AL234" i="147"/>
  <c r="AK234" i="147"/>
  <c r="AJ238" i="147"/>
  <c r="AL238" i="147"/>
  <c r="AK238" i="147"/>
  <c r="AJ242" i="147"/>
  <c r="AL242" i="147"/>
  <c r="AK242" i="147"/>
  <c r="AJ246" i="147"/>
  <c r="AL246" i="147"/>
  <c r="AK246" i="147"/>
  <c r="AJ250" i="147"/>
  <c r="AL250" i="147"/>
  <c r="AK250" i="147"/>
  <c r="AJ254" i="147"/>
  <c r="AL254" i="147"/>
  <c r="AK254" i="147"/>
  <c r="AJ258" i="147"/>
  <c r="AL258" i="147"/>
  <c r="AK258" i="147"/>
  <c r="AJ262" i="147"/>
  <c r="AL262" i="147"/>
  <c r="AK262" i="147"/>
  <c r="AJ266" i="147"/>
  <c r="AL266" i="147"/>
  <c r="AK266" i="147"/>
  <c r="AJ270" i="147"/>
  <c r="AL270" i="147"/>
  <c r="AK270" i="147"/>
  <c r="AJ274" i="147"/>
  <c r="AL274" i="147"/>
  <c r="AK274" i="147"/>
  <c r="AJ278" i="147"/>
  <c r="AL278" i="147"/>
  <c r="AK278" i="147"/>
  <c r="AK283" i="147"/>
  <c r="AJ283" i="147"/>
  <c r="AL283" i="147"/>
  <c r="AK287" i="147"/>
  <c r="AJ287" i="147"/>
  <c r="AL287" i="147"/>
  <c r="AJ308" i="147"/>
  <c r="AL308" i="147"/>
  <c r="AK308" i="147"/>
  <c r="AJ324" i="147"/>
  <c r="AL324" i="147"/>
  <c r="AK324" i="147"/>
  <c r="AJ340" i="147"/>
  <c r="AL340" i="147"/>
  <c r="AK340" i="147"/>
  <c r="AJ356" i="147"/>
  <c r="AL356" i="147"/>
  <c r="AK356" i="147"/>
  <c r="AJ372" i="147"/>
  <c r="AL372" i="147"/>
  <c r="AK372" i="147"/>
  <c r="AL309" i="147"/>
  <c r="AK309" i="147"/>
  <c r="AJ309" i="147"/>
  <c r="AL325" i="147"/>
  <c r="AK325" i="147"/>
  <c r="AJ325" i="147"/>
  <c r="AL341" i="147"/>
  <c r="AK341" i="147"/>
  <c r="AJ341" i="147"/>
  <c r="AL357" i="147"/>
  <c r="AK357" i="147"/>
  <c r="AJ357" i="147"/>
  <c r="AL373" i="147"/>
  <c r="AK373" i="147"/>
  <c r="AJ373" i="147"/>
  <c r="AL302" i="147"/>
  <c r="AK302" i="147"/>
  <c r="AJ302" i="147"/>
  <c r="AL318" i="147"/>
  <c r="AK318" i="147"/>
  <c r="AJ318" i="147"/>
  <c r="AL334" i="147"/>
  <c r="AK334" i="147"/>
  <c r="AJ334" i="147"/>
  <c r="AL350" i="147"/>
  <c r="AK350" i="147"/>
  <c r="AJ350" i="147"/>
  <c r="AL366" i="147"/>
  <c r="AK366" i="147"/>
  <c r="AJ366" i="147"/>
  <c r="AL380" i="147"/>
  <c r="AK380" i="147"/>
  <c r="AJ380" i="147"/>
  <c r="AK303" i="147"/>
  <c r="AJ303" i="147"/>
  <c r="AL303" i="147"/>
  <c r="AK319" i="147"/>
  <c r="AJ319" i="147"/>
  <c r="AL319" i="147"/>
  <c r="AK335" i="147"/>
  <c r="AJ335" i="147"/>
  <c r="AL335" i="147"/>
  <c r="AK351" i="147"/>
  <c r="AJ351" i="147"/>
  <c r="AL351" i="147"/>
  <c r="AK367" i="147"/>
  <c r="AJ367" i="147"/>
  <c r="AL367" i="147"/>
  <c r="AK381" i="147"/>
  <c r="AJ381" i="147"/>
  <c r="AL381" i="147"/>
  <c r="AH54" i="147"/>
  <c r="AU384" i="147"/>
  <c r="AU380" i="147"/>
  <c r="AU378" i="147"/>
  <c r="AU374" i="147"/>
  <c r="AU370" i="147"/>
  <c r="AU366" i="147"/>
  <c r="AU362" i="147"/>
  <c r="AU358" i="147"/>
  <c r="AU354" i="147"/>
  <c r="AU350" i="147"/>
  <c r="AU346" i="147"/>
  <c r="AU342" i="147"/>
  <c r="AU338" i="147"/>
  <c r="AU334" i="147"/>
  <c r="AU330" i="147"/>
  <c r="AU326" i="147"/>
  <c r="AU322" i="147"/>
  <c r="AU318" i="147"/>
  <c r="AU314" i="147"/>
  <c r="AU310" i="147"/>
  <c r="AU306" i="147"/>
  <c r="AU302" i="147"/>
  <c r="AU298" i="147"/>
  <c r="AU383" i="147"/>
  <c r="AU379" i="147"/>
  <c r="AU377" i="147"/>
  <c r="AU373" i="147"/>
  <c r="AU369" i="147"/>
  <c r="AU365" i="147"/>
  <c r="AU361" i="147"/>
  <c r="AU357" i="147"/>
  <c r="AU353" i="147"/>
  <c r="AU349" i="147"/>
  <c r="AU345" i="147"/>
  <c r="AU341" i="147"/>
  <c r="AU337" i="147"/>
  <c r="AU333" i="147"/>
  <c r="AU329" i="147"/>
  <c r="AU325" i="147"/>
  <c r="AU321" i="147"/>
  <c r="AU317" i="147"/>
  <c r="AU313" i="147"/>
  <c r="AU309" i="147"/>
  <c r="AU305" i="147"/>
  <c r="AU301" i="147"/>
  <c r="AU382" i="147"/>
  <c r="AU376" i="147"/>
  <c r="AU372" i="147"/>
  <c r="AU368" i="147"/>
  <c r="AU364" i="147"/>
  <c r="AU360" i="147"/>
  <c r="AU356" i="147"/>
  <c r="AU352" i="147"/>
  <c r="AU348" i="147"/>
  <c r="AU344" i="147"/>
  <c r="AU340" i="147"/>
  <c r="AU336" i="147"/>
  <c r="AU332" i="147"/>
  <c r="AU328" i="147"/>
  <c r="AU324" i="147"/>
  <c r="AU320" i="147"/>
  <c r="AU316" i="147"/>
  <c r="AU312" i="147"/>
  <c r="AU308" i="147"/>
  <c r="AU304" i="147"/>
  <c r="AU300" i="147"/>
  <c r="AU381" i="147"/>
  <c r="AU375" i="147"/>
  <c r="AU371" i="147"/>
  <c r="AU367" i="147"/>
  <c r="AU363" i="147"/>
  <c r="AU359" i="147"/>
  <c r="AU355" i="147"/>
  <c r="AU351" i="147"/>
  <c r="AU347" i="147"/>
  <c r="AU343" i="147"/>
  <c r="AU339" i="147"/>
  <c r="AU335" i="147"/>
  <c r="AU331" i="147"/>
  <c r="AU327" i="147"/>
  <c r="AU323" i="147"/>
  <c r="AU319" i="147"/>
  <c r="AU315" i="147"/>
  <c r="AU311" i="147"/>
  <c r="AU307" i="147"/>
  <c r="AU303" i="147"/>
  <c r="AU299" i="147"/>
  <c r="AU281" i="147"/>
  <c r="AU280" i="147"/>
  <c r="AU279" i="147"/>
  <c r="AU278" i="147"/>
  <c r="AU277" i="147"/>
  <c r="AU276" i="147"/>
  <c r="AU275" i="147"/>
  <c r="AU274" i="147"/>
  <c r="AU273" i="147"/>
  <c r="AU272" i="147"/>
  <c r="AU271" i="147"/>
  <c r="AU270" i="147"/>
  <c r="AU269" i="147"/>
  <c r="AU268" i="147"/>
  <c r="AU267" i="147"/>
  <c r="AU266" i="147"/>
  <c r="AU265" i="147"/>
  <c r="AU264" i="147"/>
  <c r="AU263" i="147"/>
  <c r="AU262" i="147"/>
  <c r="AU261" i="147"/>
  <c r="AU260" i="147"/>
  <c r="AU259" i="147"/>
  <c r="AU258" i="147"/>
  <c r="AU257" i="147"/>
  <c r="AU256" i="147"/>
  <c r="AU255" i="147"/>
  <c r="AU254" i="147"/>
  <c r="AU253" i="147"/>
  <c r="AU252" i="147"/>
  <c r="AU251" i="147"/>
  <c r="AU250" i="147"/>
  <c r="AU249" i="147"/>
  <c r="AU248" i="147"/>
  <c r="AU247" i="147"/>
  <c r="AU246" i="147"/>
  <c r="AU245" i="147"/>
  <c r="AU244" i="147"/>
  <c r="AU243" i="147"/>
  <c r="AU242" i="147"/>
  <c r="AU241" i="147"/>
  <c r="AU240" i="147"/>
  <c r="AU239" i="147"/>
  <c r="AU238" i="147"/>
  <c r="AU237" i="147"/>
  <c r="AU236" i="147"/>
  <c r="AU235" i="147"/>
  <c r="AU234" i="147"/>
  <c r="AU233" i="147"/>
  <c r="AU232" i="147"/>
  <c r="AU231" i="147"/>
  <c r="AU230" i="147"/>
  <c r="AU229" i="147"/>
  <c r="AU228" i="147"/>
  <c r="AU227" i="147"/>
  <c r="AU226" i="147"/>
  <c r="AU225" i="147"/>
  <c r="AU224" i="147"/>
  <c r="AU223" i="147"/>
  <c r="AU222" i="147"/>
  <c r="AU221" i="147"/>
  <c r="AU220" i="147"/>
  <c r="AU219" i="147"/>
  <c r="AU218" i="147"/>
  <c r="AU217" i="147"/>
  <c r="AU216" i="147"/>
  <c r="AU215" i="147"/>
  <c r="AU214" i="147"/>
  <c r="AU213" i="147"/>
  <c r="AU212" i="147"/>
  <c r="AU211" i="147"/>
  <c r="AU210" i="147"/>
  <c r="AU209" i="147"/>
  <c r="AU208" i="147"/>
  <c r="AU207" i="147"/>
  <c r="AU206" i="147"/>
  <c r="AU205" i="147"/>
  <c r="AU204" i="147"/>
  <c r="AU203" i="147"/>
  <c r="AU202" i="147"/>
  <c r="AU288" i="147"/>
  <c r="AU287" i="147"/>
  <c r="AU286" i="147"/>
  <c r="AU285" i="147"/>
  <c r="AU284" i="147"/>
  <c r="AU283" i="147"/>
  <c r="AU282" i="147"/>
  <c r="AU140" i="147"/>
  <c r="AU139" i="147"/>
  <c r="AU138" i="147"/>
  <c r="AU137" i="147"/>
  <c r="AU136" i="147"/>
  <c r="AU135" i="147"/>
  <c r="AU134" i="147"/>
  <c r="AU133" i="147"/>
  <c r="AU132" i="147"/>
  <c r="AU131" i="147"/>
  <c r="AU130" i="147"/>
  <c r="AU129" i="147"/>
  <c r="AU128" i="147"/>
  <c r="AU127" i="147"/>
  <c r="AU126" i="147"/>
  <c r="AU125" i="147"/>
  <c r="AU124" i="147"/>
  <c r="AU123" i="147"/>
  <c r="AU122" i="147"/>
  <c r="AU121" i="147"/>
  <c r="AU120" i="147"/>
  <c r="AU119" i="147"/>
  <c r="AU118" i="147"/>
  <c r="AU117" i="147"/>
  <c r="AU116" i="147"/>
  <c r="AU115" i="147"/>
  <c r="AU114" i="147"/>
  <c r="AU113" i="147"/>
  <c r="AU112" i="147"/>
  <c r="AU111" i="147"/>
  <c r="AU110" i="147"/>
  <c r="AU109" i="147"/>
  <c r="AU108" i="147"/>
  <c r="AU107" i="147"/>
  <c r="AU106" i="147"/>
  <c r="AU105" i="147"/>
  <c r="AU104" i="147"/>
  <c r="AU103" i="147"/>
  <c r="AU102" i="147"/>
  <c r="AU101" i="147"/>
  <c r="AU100" i="147"/>
  <c r="AU99" i="147"/>
  <c r="AU98" i="147"/>
  <c r="AU97" i="147"/>
  <c r="AU96" i="147"/>
  <c r="AU95" i="147"/>
  <c r="AU94" i="147"/>
  <c r="AU93" i="147"/>
  <c r="AU92" i="147"/>
  <c r="AU91" i="147"/>
  <c r="AU90" i="147"/>
  <c r="AU89" i="147"/>
  <c r="AU88" i="147"/>
  <c r="AU87" i="147"/>
  <c r="AU86" i="147"/>
  <c r="AU85" i="147"/>
  <c r="AU84" i="147"/>
  <c r="AU83" i="147"/>
  <c r="AU82" i="147"/>
  <c r="AU81" i="147"/>
  <c r="AU80" i="147"/>
  <c r="AU79" i="147"/>
  <c r="AU78" i="147"/>
  <c r="AU77" i="147"/>
  <c r="AU76" i="147"/>
  <c r="AU75" i="147"/>
  <c r="AU74" i="147"/>
  <c r="AU73" i="147"/>
  <c r="AU72" i="147"/>
  <c r="AU71" i="147"/>
  <c r="AU70" i="147"/>
  <c r="AU69" i="147"/>
  <c r="AU68" i="147"/>
  <c r="AU67" i="147"/>
  <c r="AU66" i="147"/>
  <c r="AU65" i="147"/>
  <c r="AU64" i="147"/>
  <c r="AU63" i="147"/>
  <c r="AU62" i="147"/>
  <c r="AU61" i="147"/>
  <c r="AU60" i="147"/>
  <c r="AU59" i="147"/>
  <c r="AU58" i="147"/>
  <c r="AU57" i="147"/>
  <c r="AK57" i="147"/>
  <c r="AJ57" i="147"/>
  <c r="AL57" i="147"/>
  <c r="AK61" i="147"/>
  <c r="AJ61" i="147"/>
  <c r="AL61" i="147"/>
  <c r="AK65" i="147"/>
  <c r="AJ65" i="147"/>
  <c r="AL65" i="147"/>
  <c r="AK69" i="147"/>
  <c r="AJ69" i="147"/>
  <c r="AL69" i="147"/>
  <c r="AK73" i="147"/>
  <c r="AJ73" i="147"/>
  <c r="AL73" i="147"/>
  <c r="AK77" i="147"/>
  <c r="AJ77" i="147"/>
  <c r="AL77" i="147"/>
  <c r="AK81" i="147"/>
  <c r="AJ81" i="147"/>
  <c r="AL81" i="147"/>
  <c r="AK85" i="147"/>
  <c r="AJ85" i="147"/>
  <c r="AL85" i="147"/>
  <c r="AK89" i="147"/>
  <c r="AJ89" i="147"/>
  <c r="AL89" i="147"/>
  <c r="AK93" i="147"/>
  <c r="AJ93" i="147"/>
  <c r="AL93" i="147"/>
  <c r="AK97" i="147"/>
  <c r="AJ97" i="147"/>
  <c r="AL97" i="147"/>
  <c r="AK101" i="147"/>
  <c r="AJ101" i="147"/>
  <c r="AL101" i="147"/>
  <c r="AK105" i="147"/>
  <c r="AJ105" i="147"/>
  <c r="AL105" i="147"/>
  <c r="AK109" i="147"/>
  <c r="AJ109" i="147"/>
  <c r="AL109" i="147"/>
  <c r="AK113" i="147"/>
  <c r="AJ113" i="147"/>
  <c r="AL113" i="147"/>
  <c r="AK117" i="147"/>
  <c r="AJ117" i="147"/>
  <c r="AL117" i="147"/>
  <c r="AK121" i="147"/>
  <c r="AJ121" i="147"/>
  <c r="AL121" i="147"/>
  <c r="AK125" i="147"/>
  <c r="AJ125" i="147"/>
  <c r="AL125" i="147"/>
  <c r="AK129" i="147"/>
  <c r="AJ129" i="147"/>
  <c r="AL129" i="147"/>
  <c r="AK133" i="147"/>
  <c r="AJ133" i="147"/>
  <c r="AL133" i="147"/>
  <c r="AK137" i="147"/>
  <c r="AJ137" i="147"/>
  <c r="AL137" i="147"/>
  <c r="AJ203" i="147"/>
  <c r="AL203" i="147"/>
  <c r="AK203" i="147"/>
  <c r="AJ207" i="147"/>
  <c r="AL207" i="147"/>
  <c r="AK207" i="147"/>
  <c r="AJ211" i="147"/>
  <c r="AL211" i="147"/>
  <c r="AK211" i="147"/>
  <c r="AJ215" i="147"/>
  <c r="AL215" i="147"/>
  <c r="AK215" i="147"/>
  <c r="AJ219" i="147"/>
  <c r="AL219" i="147"/>
  <c r="AK219" i="147"/>
  <c r="AJ223" i="147"/>
  <c r="AL223" i="147"/>
  <c r="AK223" i="147"/>
  <c r="AJ227" i="147"/>
  <c r="AL227" i="147"/>
  <c r="AK227" i="147"/>
  <c r="AJ231" i="147"/>
  <c r="AL231" i="147"/>
  <c r="AK231" i="147"/>
  <c r="AJ235" i="147"/>
  <c r="AL235" i="147"/>
  <c r="AK235" i="147"/>
  <c r="AJ239" i="147"/>
  <c r="AL239" i="147"/>
  <c r="AK239" i="147"/>
  <c r="AJ243" i="147"/>
  <c r="AL243" i="147"/>
  <c r="AK243" i="147"/>
  <c r="AJ247" i="147"/>
  <c r="AL247" i="147"/>
  <c r="AK247" i="147"/>
  <c r="AJ251" i="147"/>
  <c r="AL251" i="147"/>
  <c r="AK251" i="147"/>
  <c r="AJ255" i="147"/>
  <c r="AL255" i="147"/>
  <c r="AK255" i="147"/>
  <c r="AJ259" i="147"/>
  <c r="AL259" i="147"/>
  <c r="AK259" i="147"/>
  <c r="AJ263" i="147"/>
  <c r="AL263" i="147"/>
  <c r="AK263" i="147"/>
  <c r="AJ267" i="147"/>
  <c r="AL267" i="147"/>
  <c r="AK267" i="147"/>
  <c r="AJ271" i="147"/>
  <c r="AL271" i="147"/>
  <c r="AK271" i="147"/>
  <c r="AJ275" i="147"/>
  <c r="AL275" i="147"/>
  <c r="AK275" i="147"/>
  <c r="AJ279" i="147"/>
  <c r="AL279" i="147"/>
  <c r="AK279" i="147"/>
  <c r="AK284" i="147"/>
  <c r="AJ284" i="147"/>
  <c r="AL284" i="147"/>
  <c r="AK288" i="147"/>
  <c r="AJ288" i="147"/>
  <c r="AL288" i="147"/>
  <c r="AJ312" i="147"/>
  <c r="AL312" i="147"/>
  <c r="AK312" i="147"/>
  <c r="AJ328" i="147"/>
  <c r="AL328" i="147"/>
  <c r="AK328" i="147"/>
  <c r="AJ344" i="147"/>
  <c r="AL344" i="147"/>
  <c r="AK344" i="147"/>
  <c r="AJ360" i="147"/>
  <c r="AL360" i="147"/>
  <c r="AK360" i="147"/>
  <c r="AJ376" i="147"/>
  <c r="AL376" i="147"/>
  <c r="AK376" i="147"/>
  <c r="AL313" i="147"/>
  <c r="AK313" i="147"/>
  <c r="AJ313" i="147"/>
  <c r="AL329" i="147"/>
  <c r="AK329" i="147"/>
  <c r="AJ329" i="147"/>
  <c r="AL345" i="147"/>
  <c r="AK345" i="147"/>
  <c r="AJ345" i="147"/>
  <c r="AL361" i="147"/>
  <c r="AK361" i="147"/>
  <c r="AJ361" i="147"/>
  <c r="AL377" i="147"/>
  <c r="AK377" i="147"/>
  <c r="AJ377" i="147"/>
  <c r="AL306" i="147"/>
  <c r="AK306" i="147"/>
  <c r="AJ306" i="147"/>
  <c r="AL322" i="147"/>
  <c r="AK322" i="147"/>
  <c r="AJ322" i="147"/>
  <c r="AL338" i="147"/>
  <c r="AK338" i="147"/>
  <c r="AJ338" i="147"/>
  <c r="AL354" i="147"/>
  <c r="AK354" i="147"/>
  <c r="AJ354" i="147"/>
  <c r="AL370" i="147"/>
  <c r="AK370" i="147"/>
  <c r="AJ370" i="147"/>
  <c r="AL384" i="147"/>
  <c r="AK384" i="147"/>
  <c r="AJ384" i="147"/>
  <c r="AK307" i="147"/>
  <c r="AJ307" i="147"/>
  <c r="AL307" i="147"/>
  <c r="AK323" i="147"/>
  <c r="AJ323" i="147"/>
  <c r="AL323" i="147"/>
  <c r="AK339" i="147"/>
  <c r="AJ339" i="147"/>
  <c r="AL339" i="147"/>
  <c r="AK355" i="147"/>
  <c r="AJ355" i="147"/>
  <c r="AL355" i="147"/>
  <c r="AK371" i="147"/>
  <c r="AJ371" i="147"/>
  <c r="AL371" i="147"/>
  <c r="AI54" i="147"/>
  <c r="AF53" i="147"/>
  <c r="AK58" i="147"/>
  <c r="AJ58" i="147"/>
  <c r="AL58" i="147"/>
  <c r="AK62" i="147"/>
  <c r="AJ62" i="147"/>
  <c r="AL62" i="147"/>
  <c r="AK66" i="147"/>
  <c r="AJ66" i="147"/>
  <c r="AL66" i="147"/>
  <c r="AK70" i="147"/>
  <c r="AJ70" i="147"/>
  <c r="AL70" i="147"/>
  <c r="AK74" i="147"/>
  <c r="AJ74" i="147"/>
  <c r="AL74" i="147"/>
  <c r="AK78" i="147"/>
  <c r="AJ78" i="147"/>
  <c r="AL78" i="147"/>
  <c r="AK82" i="147"/>
  <c r="AJ82" i="147"/>
  <c r="AL82" i="147"/>
  <c r="AK86" i="147"/>
  <c r="AJ86" i="147"/>
  <c r="AL86" i="147"/>
  <c r="AK90" i="147"/>
  <c r="AJ90" i="147"/>
  <c r="AL90" i="147"/>
  <c r="AK94" i="147"/>
  <c r="AJ94" i="147"/>
  <c r="AL94" i="147"/>
  <c r="AK98" i="147"/>
  <c r="AJ98" i="147"/>
  <c r="AL98" i="147"/>
  <c r="AK102" i="147"/>
  <c r="AJ102" i="147"/>
  <c r="AL102" i="147"/>
  <c r="AK106" i="147"/>
  <c r="AJ106" i="147"/>
  <c r="AL106" i="147"/>
  <c r="AK110" i="147"/>
  <c r="AJ110" i="147"/>
  <c r="AL110" i="147"/>
  <c r="AK114" i="147"/>
  <c r="AJ114" i="147"/>
  <c r="AL114" i="147"/>
  <c r="AK118" i="147"/>
  <c r="AJ118" i="147"/>
  <c r="AL118" i="147"/>
  <c r="AK122" i="147"/>
  <c r="AJ122" i="147"/>
  <c r="AL122" i="147"/>
  <c r="AK126" i="147"/>
  <c r="AJ126" i="147"/>
  <c r="AL126" i="147"/>
  <c r="AK130" i="147"/>
  <c r="AJ130" i="147"/>
  <c r="AL130" i="147"/>
  <c r="AK134" i="147"/>
  <c r="AJ134" i="147"/>
  <c r="AL134" i="147"/>
  <c r="AK138" i="147"/>
  <c r="AJ138" i="147"/>
  <c r="AL138" i="147"/>
  <c r="AJ204" i="147"/>
  <c r="AL204" i="147"/>
  <c r="AK204" i="147"/>
  <c r="AJ208" i="147"/>
  <c r="AL208" i="147"/>
  <c r="AK208" i="147"/>
  <c r="AJ212" i="147"/>
  <c r="AL212" i="147"/>
  <c r="AK212" i="147"/>
  <c r="AJ216" i="147"/>
  <c r="AL216" i="147"/>
  <c r="AK216" i="147"/>
  <c r="AJ220" i="147"/>
  <c r="AL220" i="147"/>
  <c r="AK220" i="147"/>
  <c r="AJ224" i="147"/>
  <c r="AL224" i="147"/>
  <c r="AK224" i="147"/>
  <c r="AJ228" i="147"/>
  <c r="AL228" i="147"/>
  <c r="AK228" i="147"/>
  <c r="AJ232" i="147"/>
  <c r="AL232" i="147"/>
  <c r="AK232" i="147"/>
  <c r="AJ236" i="147"/>
  <c r="AL236" i="147"/>
  <c r="AK236" i="147"/>
  <c r="AJ240" i="147"/>
  <c r="AL240" i="147"/>
  <c r="AK240" i="147"/>
  <c r="AJ244" i="147"/>
  <c r="AL244" i="147"/>
  <c r="AK244" i="147"/>
  <c r="AJ248" i="147"/>
  <c r="AL248" i="147"/>
  <c r="AK248" i="147"/>
  <c r="AJ252" i="147"/>
  <c r="AL252" i="147"/>
  <c r="AK252" i="147"/>
  <c r="AJ256" i="147"/>
  <c r="AL256" i="147"/>
  <c r="AK256" i="147"/>
  <c r="AJ260" i="147"/>
  <c r="AL260" i="147"/>
  <c r="AK260" i="147"/>
  <c r="AJ264" i="147"/>
  <c r="AL264" i="147"/>
  <c r="AK264" i="147"/>
  <c r="AJ268" i="147"/>
  <c r="AL268" i="147"/>
  <c r="AK268" i="147"/>
  <c r="AJ272" i="147"/>
  <c r="AL272" i="147"/>
  <c r="AK272" i="147"/>
  <c r="AJ276" i="147"/>
  <c r="AL276" i="147"/>
  <c r="AK276" i="147"/>
  <c r="AJ280" i="147"/>
  <c r="AL280" i="147"/>
  <c r="AK280" i="147"/>
  <c r="AK285" i="147"/>
  <c r="AJ285" i="147"/>
  <c r="AL285" i="147"/>
  <c r="AJ300" i="147"/>
  <c r="AL300" i="147"/>
  <c r="AK300" i="147"/>
  <c r="AJ316" i="147"/>
  <c r="AL316" i="147"/>
  <c r="AK316" i="147"/>
  <c r="AJ332" i="147"/>
  <c r="AL332" i="147"/>
  <c r="AK332" i="147"/>
  <c r="AJ348" i="147"/>
  <c r="AL348" i="147"/>
  <c r="AK348" i="147"/>
  <c r="AJ364" i="147"/>
  <c r="AL364" i="147"/>
  <c r="AK364" i="147"/>
  <c r="AL301" i="147"/>
  <c r="AK301" i="147"/>
  <c r="AJ301" i="147"/>
  <c r="AL317" i="147"/>
  <c r="AK317" i="147"/>
  <c r="AJ317" i="147"/>
  <c r="AL333" i="147"/>
  <c r="AK333" i="147"/>
  <c r="AJ333" i="147"/>
  <c r="AL349" i="147"/>
  <c r="AK349" i="147"/>
  <c r="AJ349" i="147"/>
  <c r="AL365" i="147"/>
  <c r="AK365" i="147"/>
  <c r="AJ365" i="147"/>
  <c r="AL379" i="147"/>
  <c r="AK379" i="147"/>
  <c r="AJ379" i="147"/>
  <c r="AL310" i="147"/>
  <c r="AK310" i="147"/>
  <c r="AJ310" i="147"/>
  <c r="AL326" i="147"/>
  <c r="AK326" i="147"/>
  <c r="AJ326" i="147"/>
  <c r="AL342" i="147"/>
  <c r="AK342" i="147"/>
  <c r="AJ342" i="147"/>
  <c r="AL358" i="147"/>
  <c r="AK358" i="147"/>
  <c r="AJ358" i="147"/>
  <c r="AL374" i="147"/>
  <c r="AK374" i="147"/>
  <c r="AJ374" i="147"/>
  <c r="AK311" i="147"/>
  <c r="AJ311" i="147"/>
  <c r="AL311" i="147"/>
  <c r="AK327" i="147"/>
  <c r="AJ327" i="147"/>
  <c r="AL327" i="147"/>
  <c r="AK343" i="147"/>
  <c r="AJ343" i="147"/>
  <c r="AL343" i="147"/>
  <c r="AK359" i="147"/>
  <c r="AJ359" i="147"/>
  <c r="AL359" i="147"/>
  <c r="AK375" i="147"/>
  <c r="AJ375" i="147"/>
  <c r="AL375" i="147"/>
  <c r="AG54" i="147"/>
  <c r="AF52" i="147"/>
  <c r="AK59" i="147"/>
  <c r="AJ59" i="147"/>
  <c r="AL59" i="147"/>
  <c r="AK63" i="147"/>
  <c r="AJ63" i="147"/>
  <c r="AL63" i="147"/>
  <c r="AK67" i="147"/>
  <c r="AJ67" i="147"/>
  <c r="AL67" i="147"/>
  <c r="AK71" i="147"/>
  <c r="AJ71" i="147"/>
  <c r="AL71" i="147"/>
  <c r="AK75" i="147"/>
  <c r="AJ75" i="147"/>
  <c r="AL75" i="147"/>
  <c r="AK79" i="147"/>
  <c r="AJ79" i="147"/>
  <c r="AL79" i="147"/>
  <c r="AK83" i="147"/>
  <c r="AJ83" i="147"/>
  <c r="AL83" i="147"/>
  <c r="AK87" i="147"/>
  <c r="AJ87" i="147"/>
  <c r="AL87" i="147"/>
  <c r="AK91" i="147"/>
  <c r="AJ91" i="147"/>
  <c r="AL91" i="147"/>
  <c r="AK95" i="147"/>
  <c r="AJ95" i="147"/>
  <c r="AL95" i="147"/>
  <c r="AK99" i="147"/>
  <c r="AJ99" i="147"/>
  <c r="AL99" i="147"/>
  <c r="AK103" i="147"/>
  <c r="AJ103" i="147"/>
  <c r="AL103" i="147"/>
  <c r="AK107" i="147"/>
  <c r="AJ107" i="147"/>
  <c r="AL107" i="147"/>
  <c r="AK111" i="147"/>
  <c r="AJ111" i="147"/>
  <c r="AL111" i="147"/>
  <c r="AK115" i="147"/>
  <c r="AJ115" i="147"/>
  <c r="AL115" i="147"/>
  <c r="AK119" i="147"/>
  <c r="AJ119" i="147"/>
  <c r="AL119" i="147"/>
  <c r="AK123" i="147"/>
  <c r="AJ123" i="147"/>
  <c r="AL123" i="147"/>
  <c r="AK127" i="147"/>
  <c r="AJ127" i="147"/>
  <c r="AL127" i="147"/>
  <c r="AK131" i="147"/>
  <c r="AJ131" i="147"/>
  <c r="AL131" i="147"/>
  <c r="AK135" i="147"/>
  <c r="AJ135" i="147"/>
  <c r="AL135" i="147"/>
  <c r="AK139" i="147"/>
  <c r="AJ139" i="147"/>
  <c r="AL139" i="147"/>
  <c r="AJ205" i="147"/>
  <c r="AL205" i="147"/>
  <c r="AK205" i="147"/>
  <c r="AJ209" i="147"/>
  <c r="AL209" i="147"/>
  <c r="AK209" i="147"/>
  <c r="AJ213" i="147"/>
  <c r="AL213" i="147"/>
  <c r="AK213" i="147"/>
  <c r="AJ217" i="147"/>
  <c r="AL217" i="147"/>
  <c r="AK217" i="147"/>
  <c r="AJ221" i="147"/>
  <c r="AL221" i="147"/>
  <c r="AK221" i="147"/>
  <c r="AJ225" i="147"/>
  <c r="AL225" i="147"/>
  <c r="AK225" i="147"/>
  <c r="AJ229" i="147"/>
  <c r="AL229" i="147"/>
  <c r="AK229" i="147"/>
  <c r="AJ233" i="147"/>
  <c r="AL233" i="147"/>
  <c r="AK233" i="147"/>
  <c r="AJ237" i="147"/>
  <c r="AL237" i="147"/>
  <c r="AK237" i="147"/>
  <c r="AJ241" i="147"/>
  <c r="AL241" i="147"/>
  <c r="AK241" i="147"/>
  <c r="AJ245" i="147"/>
  <c r="AL245" i="147"/>
  <c r="AK245" i="147"/>
  <c r="AJ249" i="147"/>
  <c r="AL249" i="147"/>
  <c r="AK249" i="147"/>
  <c r="AJ253" i="147"/>
  <c r="AL253" i="147"/>
  <c r="AK253" i="147"/>
  <c r="AJ257" i="147"/>
  <c r="AL257" i="147"/>
  <c r="AK257" i="147"/>
  <c r="AJ261" i="147"/>
  <c r="AL261" i="147"/>
  <c r="AK261" i="147"/>
  <c r="AJ265" i="147"/>
  <c r="AL265" i="147"/>
  <c r="AK265" i="147"/>
  <c r="AJ269" i="147"/>
  <c r="AL269" i="147"/>
  <c r="AK269" i="147"/>
  <c r="AJ273" i="147"/>
  <c r="AL273" i="147"/>
  <c r="AK273" i="147"/>
  <c r="AJ277" i="147"/>
  <c r="AL277" i="147"/>
  <c r="AK277" i="147"/>
  <c r="AJ281" i="147"/>
  <c r="AL281" i="147"/>
  <c r="AK281" i="147"/>
  <c r="AK282" i="147"/>
  <c r="AJ282" i="147"/>
  <c r="AL282" i="147"/>
  <c r="AK286" i="147"/>
  <c r="AJ286" i="147"/>
  <c r="AL286" i="147"/>
  <c r="AJ304" i="147"/>
  <c r="AL304" i="147"/>
  <c r="AK304" i="147"/>
  <c r="AJ320" i="147"/>
  <c r="AL320" i="147"/>
  <c r="AK320" i="147"/>
  <c r="AJ336" i="147"/>
  <c r="AL336" i="147"/>
  <c r="AK336" i="147"/>
  <c r="AJ352" i="147"/>
  <c r="AL352" i="147"/>
  <c r="AK352" i="147"/>
  <c r="AJ368" i="147"/>
  <c r="AL368" i="147"/>
  <c r="AK368" i="147"/>
  <c r="AJ382" i="147"/>
  <c r="AL382" i="147"/>
  <c r="AK382" i="147"/>
  <c r="AL305" i="147"/>
  <c r="AK305" i="147"/>
  <c r="AJ305" i="147"/>
  <c r="AL321" i="147"/>
  <c r="AK321" i="147"/>
  <c r="AJ321" i="147"/>
  <c r="AL337" i="147"/>
  <c r="AK337" i="147"/>
  <c r="AJ337" i="147"/>
  <c r="AL353" i="147"/>
  <c r="AK353" i="147"/>
  <c r="AJ353" i="147"/>
  <c r="AL369" i="147"/>
  <c r="AK369" i="147"/>
  <c r="AJ369" i="147"/>
  <c r="AL383" i="147"/>
  <c r="AK383" i="147"/>
  <c r="AJ383" i="147"/>
  <c r="AL298" i="147"/>
  <c r="AK298" i="147"/>
  <c r="AJ298" i="147"/>
  <c r="AL314" i="147"/>
  <c r="AK314" i="147"/>
  <c r="AJ314" i="147"/>
  <c r="AL330" i="147"/>
  <c r="AK330" i="147"/>
  <c r="AJ330" i="147"/>
  <c r="AL346" i="147"/>
  <c r="AK346" i="147"/>
  <c r="AJ346" i="147"/>
  <c r="AL362" i="147"/>
  <c r="AK362" i="147"/>
  <c r="AJ362" i="147"/>
  <c r="AL378" i="147"/>
  <c r="AK378" i="147"/>
  <c r="AJ378" i="147"/>
  <c r="AK299" i="147"/>
  <c r="AJ299" i="147"/>
  <c r="AL299" i="147"/>
  <c r="AK315" i="147"/>
  <c r="AJ315" i="147"/>
  <c r="AL315" i="147"/>
  <c r="AK331" i="147"/>
  <c r="AJ331" i="147"/>
  <c r="AL331" i="147"/>
  <c r="AK347" i="147"/>
  <c r="AJ347" i="147"/>
  <c r="AL347" i="147"/>
  <c r="AK363" i="147"/>
  <c r="AJ363" i="147"/>
  <c r="AL363" i="147"/>
  <c r="AP385" i="147" l="1"/>
  <c r="AI53" i="147"/>
  <c r="AO59" i="147"/>
  <c r="AN59" i="147"/>
  <c r="AM59" i="147"/>
  <c r="AO63" i="147"/>
  <c r="AN63" i="147"/>
  <c r="AM63" i="147"/>
  <c r="AO67" i="147"/>
  <c r="AN67" i="147"/>
  <c r="AM67" i="147"/>
  <c r="AO71" i="147"/>
  <c r="AN71" i="147"/>
  <c r="AM71" i="147"/>
  <c r="AO75" i="147"/>
  <c r="AN75" i="147"/>
  <c r="AM75" i="147"/>
  <c r="AO79" i="147"/>
  <c r="AN79" i="147"/>
  <c r="AM79" i="147"/>
  <c r="AO83" i="147"/>
  <c r="AN83" i="147"/>
  <c r="AM83" i="147"/>
  <c r="AO87" i="147"/>
  <c r="AN87" i="147"/>
  <c r="AM87" i="147"/>
  <c r="AO91" i="147"/>
  <c r="AN91" i="147"/>
  <c r="AM91" i="147"/>
  <c r="AO95" i="147"/>
  <c r="AN95" i="147"/>
  <c r="AM95" i="147"/>
  <c r="AO99" i="147"/>
  <c r="AN99" i="147"/>
  <c r="AM99" i="147"/>
  <c r="AO103" i="147"/>
  <c r="AN103" i="147"/>
  <c r="AM103" i="147"/>
  <c r="AO107" i="147"/>
  <c r="AN107" i="147"/>
  <c r="AM107" i="147"/>
  <c r="AO111" i="147"/>
  <c r="AN111" i="147"/>
  <c r="AM111" i="147"/>
  <c r="AO115" i="147"/>
  <c r="AN115" i="147"/>
  <c r="AM115" i="147"/>
  <c r="AO119" i="147"/>
  <c r="AN119" i="147"/>
  <c r="AM119" i="147"/>
  <c r="AO123" i="147"/>
  <c r="AN123" i="147"/>
  <c r="AM123" i="147"/>
  <c r="AO127" i="147"/>
  <c r="AN127" i="147"/>
  <c r="AM127" i="147"/>
  <c r="AO131" i="147"/>
  <c r="AN131" i="147"/>
  <c r="AM131" i="147"/>
  <c r="AO135" i="147"/>
  <c r="AN135" i="147"/>
  <c r="AM135" i="147"/>
  <c r="AO139" i="147"/>
  <c r="AN139" i="147"/>
  <c r="AM139" i="147"/>
  <c r="AO282" i="147"/>
  <c r="AN282" i="147"/>
  <c r="AM282" i="147"/>
  <c r="AO286" i="147"/>
  <c r="AN286" i="147"/>
  <c r="AM286" i="147"/>
  <c r="AN202" i="147"/>
  <c r="AM202" i="147"/>
  <c r="AO202" i="147"/>
  <c r="AN206" i="147"/>
  <c r="AM206" i="147"/>
  <c r="AO206" i="147"/>
  <c r="AN210" i="147"/>
  <c r="AM210" i="147"/>
  <c r="AO210" i="147"/>
  <c r="AN214" i="147"/>
  <c r="AM214" i="147"/>
  <c r="AO214" i="147"/>
  <c r="AN218" i="147"/>
  <c r="AM218" i="147"/>
  <c r="AO218" i="147"/>
  <c r="AN222" i="147"/>
  <c r="AM222" i="147"/>
  <c r="AO222" i="147"/>
  <c r="AN226" i="147"/>
  <c r="AM226" i="147"/>
  <c r="AO226" i="147"/>
  <c r="AN230" i="147"/>
  <c r="AM230" i="147"/>
  <c r="AO230" i="147"/>
  <c r="AN234" i="147"/>
  <c r="AM234" i="147"/>
  <c r="AO234" i="147"/>
  <c r="AN238" i="147"/>
  <c r="AM238" i="147"/>
  <c r="AO238" i="147"/>
  <c r="AN242" i="147"/>
  <c r="AM242" i="147"/>
  <c r="AO242" i="147"/>
  <c r="AN246" i="147"/>
  <c r="AM246" i="147"/>
  <c r="AO246" i="147"/>
  <c r="AN250" i="147"/>
  <c r="AM250" i="147"/>
  <c r="AO250" i="147"/>
  <c r="AN254" i="147"/>
  <c r="AM254" i="147"/>
  <c r="AO254" i="147"/>
  <c r="AN258" i="147"/>
  <c r="AM258" i="147"/>
  <c r="AO258" i="147"/>
  <c r="AN262" i="147"/>
  <c r="AM262" i="147"/>
  <c r="AO262" i="147"/>
  <c r="AN266" i="147"/>
  <c r="AM266" i="147"/>
  <c r="AO266" i="147"/>
  <c r="AN270" i="147"/>
  <c r="AM270" i="147"/>
  <c r="AO270" i="147"/>
  <c r="AN274" i="147"/>
  <c r="AM274" i="147"/>
  <c r="AO274" i="147"/>
  <c r="AN278" i="147"/>
  <c r="AM278" i="147"/>
  <c r="AO278" i="147"/>
  <c r="AO311" i="147"/>
  <c r="AN311" i="147"/>
  <c r="AM311" i="147"/>
  <c r="AO327" i="147"/>
  <c r="AN327" i="147"/>
  <c r="AM327" i="147"/>
  <c r="AO343" i="147"/>
  <c r="AN343" i="147"/>
  <c r="AM343" i="147"/>
  <c r="AO359" i="147"/>
  <c r="AN359" i="147"/>
  <c r="AM359" i="147"/>
  <c r="AO375" i="147"/>
  <c r="AN375" i="147"/>
  <c r="AM375" i="147"/>
  <c r="AN308" i="147"/>
  <c r="AM308" i="147"/>
  <c r="AO308" i="147"/>
  <c r="AN324" i="147"/>
  <c r="AM324" i="147"/>
  <c r="AO324" i="147"/>
  <c r="AN340" i="147"/>
  <c r="AM340" i="147"/>
  <c r="AO340" i="147"/>
  <c r="AN356" i="147"/>
  <c r="AM356" i="147"/>
  <c r="AO356" i="147"/>
  <c r="AN372" i="147"/>
  <c r="AM372" i="147"/>
  <c r="AO372" i="147"/>
  <c r="AM305" i="147"/>
  <c r="AO305" i="147"/>
  <c r="AN305" i="147"/>
  <c r="AM321" i="147"/>
  <c r="AO321" i="147"/>
  <c r="AN321" i="147"/>
  <c r="AM337" i="147"/>
  <c r="AO337" i="147"/>
  <c r="AN337" i="147"/>
  <c r="AM353" i="147"/>
  <c r="AO353" i="147"/>
  <c r="AN353" i="147"/>
  <c r="AM369" i="147"/>
  <c r="AO369" i="147"/>
  <c r="AN369" i="147"/>
  <c r="AM383" i="147"/>
  <c r="AO383" i="147"/>
  <c r="AN383" i="147"/>
  <c r="AO302" i="147"/>
  <c r="AN302" i="147"/>
  <c r="AM302" i="147"/>
  <c r="AO318" i="147"/>
  <c r="AN318" i="147"/>
  <c r="AM318" i="147"/>
  <c r="AO334" i="147"/>
  <c r="AN334" i="147"/>
  <c r="AM334" i="147"/>
  <c r="AO350" i="147"/>
  <c r="AN350" i="147"/>
  <c r="AM350" i="147"/>
  <c r="AO366" i="147"/>
  <c r="AN366" i="147"/>
  <c r="AM366" i="147"/>
  <c r="AO380" i="147"/>
  <c r="AN380" i="147"/>
  <c r="AM380" i="147"/>
  <c r="AH53" i="147"/>
  <c r="AL54" i="147"/>
  <c r="AO60" i="147"/>
  <c r="AN60" i="147"/>
  <c r="AM60" i="147"/>
  <c r="AO64" i="147"/>
  <c r="AN64" i="147"/>
  <c r="AM64" i="147"/>
  <c r="AO68" i="147"/>
  <c r="AN68" i="147"/>
  <c r="AM68" i="147"/>
  <c r="AO72" i="147"/>
  <c r="AN72" i="147"/>
  <c r="AM72" i="147"/>
  <c r="AO76" i="147"/>
  <c r="AN76" i="147"/>
  <c r="AM76" i="147"/>
  <c r="AO80" i="147"/>
  <c r="AN80" i="147"/>
  <c r="AM80" i="147"/>
  <c r="AO84" i="147"/>
  <c r="AN84" i="147"/>
  <c r="AM84" i="147"/>
  <c r="AO88" i="147"/>
  <c r="AN88" i="147"/>
  <c r="AM88" i="147"/>
  <c r="AO92" i="147"/>
  <c r="AN92" i="147"/>
  <c r="AM92" i="147"/>
  <c r="AO96" i="147"/>
  <c r="AN96" i="147"/>
  <c r="AM96" i="147"/>
  <c r="AO100" i="147"/>
  <c r="AN100" i="147"/>
  <c r="AM100" i="147"/>
  <c r="AO104" i="147"/>
  <c r="AN104" i="147"/>
  <c r="AM104" i="147"/>
  <c r="AO108" i="147"/>
  <c r="AN108" i="147"/>
  <c r="AM108" i="147"/>
  <c r="AO112" i="147"/>
  <c r="AN112" i="147"/>
  <c r="AM112" i="147"/>
  <c r="AO116" i="147"/>
  <c r="AN116" i="147"/>
  <c r="AM116" i="147"/>
  <c r="AO120" i="147"/>
  <c r="AN120" i="147"/>
  <c r="AM120" i="147"/>
  <c r="AO124" i="147"/>
  <c r="AN124" i="147"/>
  <c r="AM124" i="147"/>
  <c r="AO128" i="147"/>
  <c r="AN128" i="147"/>
  <c r="AM128" i="147"/>
  <c r="AO132" i="147"/>
  <c r="AN132" i="147"/>
  <c r="AM132" i="147"/>
  <c r="AO136" i="147"/>
  <c r="AN136" i="147"/>
  <c r="AM136" i="147"/>
  <c r="AO140" i="147"/>
  <c r="AN140" i="147"/>
  <c r="AM140" i="147"/>
  <c r="AO283" i="147"/>
  <c r="AN283" i="147"/>
  <c r="AM283" i="147"/>
  <c r="AO287" i="147"/>
  <c r="AN287" i="147"/>
  <c r="AM287" i="147"/>
  <c r="AN203" i="147"/>
  <c r="AM203" i="147"/>
  <c r="AO203" i="147"/>
  <c r="AN207" i="147"/>
  <c r="AM207" i="147"/>
  <c r="AO207" i="147"/>
  <c r="AN211" i="147"/>
  <c r="AM211" i="147"/>
  <c r="AO211" i="147"/>
  <c r="AN215" i="147"/>
  <c r="AM215" i="147"/>
  <c r="AO215" i="147"/>
  <c r="AN219" i="147"/>
  <c r="AM219" i="147"/>
  <c r="AO219" i="147"/>
  <c r="AN223" i="147"/>
  <c r="AM223" i="147"/>
  <c r="AO223" i="147"/>
  <c r="AN227" i="147"/>
  <c r="AM227" i="147"/>
  <c r="AO227" i="147"/>
  <c r="AN231" i="147"/>
  <c r="AM231" i="147"/>
  <c r="AO231" i="147"/>
  <c r="AN235" i="147"/>
  <c r="AM235" i="147"/>
  <c r="AO235" i="147"/>
  <c r="AN239" i="147"/>
  <c r="AM239" i="147"/>
  <c r="AO239" i="147"/>
  <c r="AN243" i="147"/>
  <c r="AM243" i="147"/>
  <c r="AO243" i="147"/>
  <c r="AN247" i="147"/>
  <c r="AM247" i="147"/>
  <c r="AO247" i="147"/>
  <c r="AN251" i="147"/>
  <c r="AM251" i="147"/>
  <c r="AO251" i="147"/>
  <c r="AN255" i="147"/>
  <c r="AM255" i="147"/>
  <c r="AO255" i="147"/>
  <c r="AN259" i="147"/>
  <c r="AM259" i="147"/>
  <c r="AO259" i="147"/>
  <c r="AN263" i="147"/>
  <c r="AM263" i="147"/>
  <c r="AO263" i="147"/>
  <c r="AN267" i="147"/>
  <c r="AM267" i="147"/>
  <c r="AO267" i="147"/>
  <c r="AN271" i="147"/>
  <c r="AM271" i="147"/>
  <c r="AO271" i="147"/>
  <c r="AN275" i="147"/>
  <c r="AM275" i="147"/>
  <c r="AO275" i="147"/>
  <c r="AN279" i="147"/>
  <c r="AM279" i="147"/>
  <c r="AO279" i="147"/>
  <c r="AO299" i="147"/>
  <c r="AN299" i="147"/>
  <c r="AM299" i="147"/>
  <c r="AO315" i="147"/>
  <c r="AN315" i="147"/>
  <c r="AM315" i="147"/>
  <c r="AO331" i="147"/>
  <c r="AN331" i="147"/>
  <c r="AM331" i="147"/>
  <c r="AO347" i="147"/>
  <c r="AN347" i="147"/>
  <c r="AM347" i="147"/>
  <c r="AO363" i="147"/>
  <c r="AN363" i="147"/>
  <c r="AM363" i="147"/>
  <c r="AN312" i="147"/>
  <c r="AM312" i="147"/>
  <c r="AO312" i="147"/>
  <c r="AN328" i="147"/>
  <c r="AM328" i="147"/>
  <c r="AO328" i="147"/>
  <c r="AN344" i="147"/>
  <c r="AM344" i="147"/>
  <c r="AO344" i="147"/>
  <c r="AN360" i="147"/>
  <c r="AM360" i="147"/>
  <c r="AO360" i="147"/>
  <c r="AN376" i="147"/>
  <c r="AM376" i="147"/>
  <c r="AO376" i="147"/>
  <c r="AM309" i="147"/>
  <c r="AO309" i="147"/>
  <c r="AN309" i="147"/>
  <c r="AM325" i="147"/>
  <c r="AO325" i="147"/>
  <c r="AN325" i="147"/>
  <c r="AM341" i="147"/>
  <c r="AO341" i="147"/>
  <c r="AN341" i="147"/>
  <c r="AM357" i="147"/>
  <c r="AO357" i="147"/>
  <c r="AN357" i="147"/>
  <c r="AM373" i="147"/>
  <c r="AO373" i="147"/>
  <c r="AN373" i="147"/>
  <c r="AO306" i="147"/>
  <c r="AN306" i="147"/>
  <c r="AM306" i="147"/>
  <c r="AO322" i="147"/>
  <c r="AN322" i="147"/>
  <c r="AM322" i="147"/>
  <c r="AO338" i="147"/>
  <c r="AN338" i="147"/>
  <c r="AM338" i="147"/>
  <c r="AO354" i="147"/>
  <c r="AN354" i="147"/>
  <c r="AM354" i="147"/>
  <c r="AO370" i="147"/>
  <c r="AN370" i="147"/>
  <c r="AM370" i="147"/>
  <c r="AO384" i="147"/>
  <c r="AN384" i="147"/>
  <c r="AM384" i="147"/>
  <c r="AJ54" i="147"/>
  <c r="AO57" i="147"/>
  <c r="AN57" i="147"/>
  <c r="AM57" i="147"/>
  <c r="AO61" i="147"/>
  <c r="AN61" i="147"/>
  <c r="AM61" i="147"/>
  <c r="AO65" i="147"/>
  <c r="AN65" i="147"/>
  <c r="AM65" i="147"/>
  <c r="AO69" i="147"/>
  <c r="AN69" i="147"/>
  <c r="AM69" i="147"/>
  <c r="AO73" i="147"/>
  <c r="AN73" i="147"/>
  <c r="AM73" i="147"/>
  <c r="AO77" i="147"/>
  <c r="AN77" i="147"/>
  <c r="AM77" i="147"/>
  <c r="AO81" i="147"/>
  <c r="AN81" i="147"/>
  <c r="AM81" i="147"/>
  <c r="AO85" i="147"/>
  <c r="AN85" i="147"/>
  <c r="AM85" i="147"/>
  <c r="AO89" i="147"/>
  <c r="AN89" i="147"/>
  <c r="AM89" i="147"/>
  <c r="AO93" i="147"/>
  <c r="AN93" i="147"/>
  <c r="AM93" i="147"/>
  <c r="AO97" i="147"/>
  <c r="AN97" i="147"/>
  <c r="AM97" i="147"/>
  <c r="AO101" i="147"/>
  <c r="AN101" i="147"/>
  <c r="AM101" i="147"/>
  <c r="AO105" i="147"/>
  <c r="AN105" i="147"/>
  <c r="AM105" i="147"/>
  <c r="AO109" i="147"/>
  <c r="AN109" i="147"/>
  <c r="AM109" i="147"/>
  <c r="AO113" i="147"/>
  <c r="AN113" i="147"/>
  <c r="AM113" i="147"/>
  <c r="AO117" i="147"/>
  <c r="AN117" i="147"/>
  <c r="AM117" i="147"/>
  <c r="AO121" i="147"/>
  <c r="AN121" i="147"/>
  <c r="AM121" i="147"/>
  <c r="AO125" i="147"/>
  <c r="AN125" i="147"/>
  <c r="AM125" i="147"/>
  <c r="AO129" i="147"/>
  <c r="AN129" i="147"/>
  <c r="AM129" i="147"/>
  <c r="AO133" i="147"/>
  <c r="AN133" i="147"/>
  <c r="AM133" i="147"/>
  <c r="AO137" i="147"/>
  <c r="AN137" i="147"/>
  <c r="AM137" i="147"/>
  <c r="AO284" i="147"/>
  <c r="AN284" i="147"/>
  <c r="AM284" i="147"/>
  <c r="AO288" i="147"/>
  <c r="AN288" i="147"/>
  <c r="AM288" i="147"/>
  <c r="AN204" i="147"/>
  <c r="AM204" i="147"/>
  <c r="AO204" i="147"/>
  <c r="AN208" i="147"/>
  <c r="AM208" i="147"/>
  <c r="AO208" i="147"/>
  <c r="AN212" i="147"/>
  <c r="AM212" i="147"/>
  <c r="AO212" i="147"/>
  <c r="AN216" i="147"/>
  <c r="AM216" i="147"/>
  <c r="AO216" i="147"/>
  <c r="AN220" i="147"/>
  <c r="AM220" i="147"/>
  <c r="AO220" i="147"/>
  <c r="AN224" i="147"/>
  <c r="AM224" i="147"/>
  <c r="AO224" i="147"/>
  <c r="AN228" i="147"/>
  <c r="AM228" i="147"/>
  <c r="AO228" i="147"/>
  <c r="AN232" i="147"/>
  <c r="AM232" i="147"/>
  <c r="AO232" i="147"/>
  <c r="AN236" i="147"/>
  <c r="AM236" i="147"/>
  <c r="AO236" i="147"/>
  <c r="AN240" i="147"/>
  <c r="AM240" i="147"/>
  <c r="AO240" i="147"/>
  <c r="AN244" i="147"/>
  <c r="AM244" i="147"/>
  <c r="AO244" i="147"/>
  <c r="AN248" i="147"/>
  <c r="AM248" i="147"/>
  <c r="AO248" i="147"/>
  <c r="AN252" i="147"/>
  <c r="AM252" i="147"/>
  <c r="AO252" i="147"/>
  <c r="AN256" i="147"/>
  <c r="AM256" i="147"/>
  <c r="AO256" i="147"/>
  <c r="AN260" i="147"/>
  <c r="AM260" i="147"/>
  <c r="AO260" i="147"/>
  <c r="AN264" i="147"/>
  <c r="AM264" i="147"/>
  <c r="AO264" i="147"/>
  <c r="AN268" i="147"/>
  <c r="AM268" i="147"/>
  <c r="AO268" i="147"/>
  <c r="AN272" i="147"/>
  <c r="AM272" i="147"/>
  <c r="AO272" i="147"/>
  <c r="AN276" i="147"/>
  <c r="AM276" i="147"/>
  <c r="AO276" i="147"/>
  <c r="AN280" i="147"/>
  <c r="AM280" i="147"/>
  <c r="AO280" i="147"/>
  <c r="AO303" i="147"/>
  <c r="AN303" i="147"/>
  <c r="AM303" i="147"/>
  <c r="AO319" i="147"/>
  <c r="AN319" i="147"/>
  <c r="AM319" i="147"/>
  <c r="AO335" i="147"/>
  <c r="AN335" i="147"/>
  <c r="AM335" i="147"/>
  <c r="AO351" i="147"/>
  <c r="AN351" i="147"/>
  <c r="AM351" i="147"/>
  <c r="AO367" i="147"/>
  <c r="AN367" i="147"/>
  <c r="AM367" i="147"/>
  <c r="AO381" i="147"/>
  <c r="AN381" i="147"/>
  <c r="AM381" i="147"/>
  <c r="AN300" i="147"/>
  <c r="AM300" i="147"/>
  <c r="AO300" i="147"/>
  <c r="AN316" i="147"/>
  <c r="AM316" i="147"/>
  <c r="AO316" i="147"/>
  <c r="AN332" i="147"/>
  <c r="AM332" i="147"/>
  <c r="AO332" i="147"/>
  <c r="AN348" i="147"/>
  <c r="AM348" i="147"/>
  <c r="AO348" i="147"/>
  <c r="AN364" i="147"/>
  <c r="AM364" i="147"/>
  <c r="AO364" i="147"/>
  <c r="AM313" i="147"/>
  <c r="AO313" i="147"/>
  <c r="AN313" i="147"/>
  <c r="AM329" i="147"/>
  <c r="AO329" i="147"/>
  <c r="AN329" i="147"/>
  <c r="AM345" i="147"/>
  <c r="AO345" i="147"/>
  <c r="AN345" i="147"/>
  <c r="AM361" i="147"/>
  <c r="AO361" i="147"/>
  <c r="AN361" i="147"/>
  <c r="AM377" i="147"/>
  <c r="AO377" i="147"/>
  <c r="AN377" i="147"/>
  <c r="AO310" i="147"/>
  <c r="AN310" i="147"/>
  <c r="AM310" i="147"/>
  <c r="AO326" i="147"/>
  <c r="AN326" i="147"/>
  <c r="AM326" i="147"/>
  <c r="AO342" i="147"/>
  <c r="AN342" i="147"/>
  <c r="AM342" i="147"/>
  <c r="AO358" i="147"/>
  <c r="AN358" i="147"/>
  <c r="AM358" i="147"/>
  <c r="AO374" i="147"/>
  <c r="AN374" i="147"/>
  <c r="AM374" i="147"/>
  <c r="AG53" i="147"/>
  <c r="AI52" i="147"/>
  <c r="AI51" i="147" s="1"/>
  <c r="AK54" i="147"/>
  <c r="AO58" i="147"/>
  <c r="AN58" i="147"/>
  <c r="AM58" i="147"/>
  <c r="AO62" i="147"/>
  <c r="AN62" i="147"/>
  <c r="AM62" i="147"/>
  <c r="AO66" i="147"/>
  <c r="AN66" i="147"/>
  <c r="AM66" i="147"/>
  <c r="AO70" i="147"/>
  <c r="AN70" i="147"/>
  <c r="AM70" i="147"/>
  <c r="AO74" i="147"/>
  <c r="AN74" i="147"/>
  <c r="AM74" i="147"/>
  <c r="AO78" i="147"/>
  <c r="AN78" i="147"/>
  <c r="AM78" i="147"/>
  <c r="AO82" i="147"/>
  <c r="AN82" i="147"/>
  <c r="AM82" i="147"/>
  <c r="AO86" i="147"/>
  <c r="AN86" i="147"/>
  <c r="AM86" i="147"/>
  <c r="AO90" i="147"/>
  <c r="AN90" i="147"/>
  <c r="AM90" i="147"/>
  <c r="AO94" i="147"/>
  <c r="AN94" i="147"/>
  <c r="AM94" i="147"/>
  <c r="AO98" i="147"/>
  <c r="AN98" i="147"/>
  <c r="AM98" i="147"/>
  <c r="AO102" i="147"/>
  <c r="AN102" i="147"/>
  <c r="AM102" i="147"/>
  <c r="AO106" i="147"/>
  <c r="AN106" i="147"/>
  <c r="AM106" i="147"/>
  <c r="AO110" i="147"/>
  <c r="AN110" i="147"/>
  <c r="AM110" i="147"/>
  <c r="AO114" i="147"/>
  <c r="AN114" i="147"/>
  <c r="AM114" i="147"/>
  <c r="AO118" i="147"/>
  <c r="AN118" i="147"/>
  <c r="AM118" i="147"/>
  <c r="AO122" i="147"/>
  <c r="AN122" i="147"/>
  <c r="AM122" i="147"/>
  <c r="AO126" i="147"/>
  <c r="AN126" i="147"/>
  <c r="AM126" i="147"/>
  <c r="AO130" i="147"/>
  <c r="AN130" i="147"/>
  <c r="AM130" i="147"/>
  <c r="AO134" i="147"/>
  <c r="AN134" i="147"/>
  <c r="AM134" i="147"/>
  <c r="AO138" i="147"/>
  <c r="AN138" i="147"/>
  <c r="AM138" i="147"/>
  <c r="AO285" i="147"/>
  <c r="AN285" i="147"/>
  <c r="AM285" i="147"/>
  <c r="AN205" i="147"/>
  <c r="AM205" i="147"/>
  <c r="AO205" i="147"/>
  <c r="AN209" i="147"/>
  <c r="AM209" i="147"/>
  <c r="AO209" i="147"/>
  <c r="AN213" i="147"/>
  <c r="AM213" i="147"/>
  <c r="AO213" i="147"/>
  <c r="AN217" i="147"/>
  <c r="AM217" i="147"/>
  <c r="AO217" i="147"/>
  <c r="AN221" i="147"/>
  <c r="AM221" i="147"/>
  <c r="AO221" i="147"/>
  <c r="AN225" i="147"/>
  <c r="AM225" i="147"/>
  <c r="AO225" i="147"/>
  <c r="AN229" i="147"/>
  <c r="AM229" i="147"/>
  <c r="AO229" i="147"/>
  <c r="AN233" i="147"/>
  <c r="AM233" i="147"/>
  <c r="AO233" i="147"/>
  <c r="AN237" i="147"/>
  <c r="AM237" i="147"/>
  <c r="AO237" i="147"/>
  <c r="AN241" i="147"/>
  <c r="AM241" i="147"/>
  <c r="AO241" i="147"/>
  <c r="AN245" i="147"/>
  <c r="AM245" i="147"/>
  <c r="AO245" i="147"/>
  <c r="AN249" i="147"/>
  <c r="AM249" i="147"/>
  <c r="AO249" i="147"/>
  <c r="AN253" i="147"/>
  <c r="AM253" i="147"/>
  <c r="AO253" i="147"/>
  <c r="AN257" i="147"/>
  <c r="AM257" i="147"/>
  <c r="AO257" i="147"/>
  <c r="AN261" i="147"/>
  <c r="AM261" i="147"/>
  <c r="AO261" i="147"/>
  <c r="AN265" i="147"/>
  <c r="AM265" i="147"/>
  <c r="AO265" i="147"/>
  <c r="AN269" i="147"/>
  <c r="AM269" i="147"/>
  <c r="AO269" i="147"/>
  <c r="AN273" i="147"/>
  <c r="AM273" i="147"/>
  <c r="AO273" i="147"/>
  <c r="AN277" i="147"/>
  <c r="AM277" i="147"/>
  <c r="AO277" i="147"/>
  <c r="AN281" i="147"/>
  <c r="AM281" i="147"/>
  <c r="AO281" i="147"/>
  <c r="AO307" i="147"/>
  <c r="AN307" i="147"/>
  <c r="AM307" i="147"/>
  <c r="AO323" i="147"/>
  <c r="AN323" i="147"/>
  <c r="AM323" i="147"/>
  <c r="AO339" i="147"/>
  <c r="AN339" i="147"/>
  <c r="AM339" i="147"/>
  <c r="AO355" i="147"/>
  <c r="AN355" i="147"/>
  <c r="AM355" i="147"/>
  <c r="AO371" i="147"/>
  <c r="AN371" i="147"/>
  <c r="AM371" i="147"/>
  <c r="AN304" i="147"/>
  <c r="AM304" i="147"/>
  <c r="AO304" i="147"/>
  <c r="AN320" i="147"/>
  <c r="AM320" i="147"/>
  <c r="AO320" i="147"/>
  <c r="AN336" i="147"/>
  <c r="AM336" i="147"/>
  <c r="AO336" i="147"/>
  <c r="AN352" i="147"/>
  <c r="AM352" i="147"/>
  <c r="AO352" i="147"/>
  <c r="AN368" i="147"/>
  <c r="AM368" i="147"/>
  <c r="AO368" i="147"/>
  <c r="AN382" i="147"/>
  <c r="AM382" i="147"/>
  <c r="AO382" i="147"/>
  <c r="AM301" i="147"/>
  <c r="AO301" i="147"/>
  <c r="AN301" i="147"/>
  <c r="AM317" i="147"/>
  <c r="AO317" i="147"/>
  <c r="AN317" i="147"/>
  <c r="AM333" i="147"/>
  <c r="AO333" i="147"/>
  <c r="AN333" i="147"/>
  <c r="AM349" i="147"/>
  <c r="AO349" i="147"/>
  <c r="AN349" i="147"/>
  <c r="AM365" i="147"/>
  <c r="AO365" i="147"/>
  <c r="AN365" i="147"/>
  <c r="AM379" i="147"/>
  <c r="AO379" i="147"/>
  <c r="AN379" i="147"/>
  <c r="AO298" i="147"/>
  <c r="AN298" i="147"/>
  <c r="AM298" i="147"/>
  <c r="AO314" i="147"/>
  <c r="AN314" i="147"/>
  <c r="AM314" i="147"/>
  <c r="AO330" i="147"/>
  <c r="AN330" i="147"/>
  <c r="AM330" i="147"/>
  <c r="AO346" i="147"/>
  <c r="AN346" i="147"/>
  <c r="AM346" i="147"/>
  <c r="AO362" i="147"/>
  <c r="AN362" i="147"/>
  <c r="AM362" i="147"/>
  <c r="AO378" i="147"/>
  <c r="AN378" i="147"/>
  <c r="AM378" i="147"/>
  <c r="AP359" i="147" l="1"/>
  <c r="AP133" i="147"/>
  <c r="AP117" i="147"/>
  <c r="AP101" i="147"/>
  <c r="AP85" i="147"/>
  <c r="AP69" i="147"/>
  <c r="AP342" i="147"/>
  <c r="AP316" i="147"/>
  <c r="AP325" i="147"/>
  <c r="AP363" i="147"/>
  <c r="AP299" i="147"/>
  <c r="AP349" i="147"/>
  <c r="AP354" i="147"/>
  <c r="AP267" i="147"/>
  <c r="AP251" i="147"/>
  <c r="AP283" i="147"/>
  <c r="AP136" i="147"/>
  <c r="AP120" i="147"/>
  <c r="AP104" i="147"/>
  <c r="AP88" i="147"/>
  <c r="AP72" i="147"/>
  <c r="AP374" i="147"/>
  <c r="AP310" i="147"/>
  <c r="AP329" i="147"/>
  <c r="AP364" i="147"/>
  <c r="AP300" i="147"/>
  <c r="AP367" i="147"/>
  <c r="AP303" i="147"/>
  <c r="AP346" i="147"/>
  <c r="AP379" i="147"/>
  <c r="AP317" i="147"/>
  <c r="AP352" i="147"/>
  <c r="AP371" i="147"/>
  <c r="AP307" i="147"/>
  <c r="AP273" i="147"/>
  <c r="AP257" i="147"/>
  <c r="AP241" i="147"/>
  <c r="AP209" i="147"/>
  <c r="AP139" i="147"/>
  <c r="AP123" i="147"/>
  <c r="AP107" i="147"/>
  <c r="AP91" i="147"/>
  <c r="AP75" i="147"/>
  <c r="AP341" i="147"/>
  <c r="AP312" i="147"/>
  <c r="AP315" i="147"/>
  <c r="AK53" i="147"/>
  <c r="AP377" i="147"/>
  <c r="AP313" i="147"/>
  <c r="AP287" i="147"/>
  <c r="AP140" i="147"/>
  <c r="AP124" i="147"/>
  <c r="AP108" i="147"/>
  <c r="AP92" i="147"/>
  <c r="AP383" i="147"/>
  <c r="AP321" i="147"/>
  <c r="AP282" i="147"/>
  <c r="AP284" i="147"/>
  <c r="AP59" i="147"/>
  <c r="AP350" i="147"/>
  <c r="AP353" i="147"/>
  <c r="AP372" i="147"/>
  <c r="AP308" i="147"/>
  <c r="AP375" i="147"/>
  <c r="AP311" i="147"/>
  <c r="AP278" i="147"/>
  <c r="AP262" i="147"/>
  <c r="AP246" i="147"/>
  <c r="AP230" i="147"/>
  <c r="AP314" i="147"/>
  <c r="AP382" i="147"/>
  <c r="AP320" i="147"/>
  <c r="AP339" i="147"/>
  <c r="AP281" i="147"/>
  <c r="AP265" i="147"/>
  <c r="AP249" i="147"/>
  <c r="AP233" i="147"/>
  <c r="AP217" i="147"/>
  <c r="AP134" i="147"/>
  <c r="AP126" i="147"/>
  <c r="AP118" i="147"/>
  <c r="AP110" i="147"/>
  <c r="AP102" i="147"/>
  <c r="AP94" i="147"/>
  <c r="AP86" i="147"/>
  <c r="AP78" i="147"/>
  <c r="AP70" i="147"/>
  <c r="AP62" i="147"/>
  <c r="AP330" i="147"/>
  <c r="AP365" i="147"/>
  <c r="AP301" i="147"/>
  <c r="AP336" i="147"/>
  <c r="AP355" i="147"/>
  <c r="AP362" i="147"/>
  <c r="AP298" i="147"/>
  <c r="AP368" i="147"/>
  <c r="AP304" i="147"/>
  <c r="AP323" i="147"/>
  <c r="AP269" i="147"/>
  <c r="AP253" i="147"/>
  <c r="AP237" i="147"/>
  <c r="AP221" i="147"/>
  <c r="AP205" i="147"/>
  <c r="AP351" i="147"/>
  <c r="AP276" i="147"/>
  <c r="AP260" i="147"/>
  <c r="AP244" i="147"/>
  <c r="AP228" i="147"/>
  <c r="AP212" i="147"/>
  <c r="AP376" i="147"/>
  <c r="AP279" i="147"/>
  <c r="AP263" i="147"/>
  <c r="AP247" i="147"/>
  <c r="AP231" i="147"/>
  <c r="AP215" i="147"/>
  <c r="AP343" i="147"/>
  <c r="AP337" i="147"/>
  <c r="AP286" i="147"/>
  <c r="AP277" i="147"/>
  <c r="AP261" i="147"/>
  <c r="AP229" i="147"/>
  <c r="AP225" i="147"/>
  <c r="AP213" i="147"/>
  <c r="AP138" i="147"/>
  <c r="AP130" i="147"/>
  <c r="AP122" i="147"/>
  <c r="AP114" i="147"/>
  <c r="AP106" i="147"/>
  <c r="AP98" i="147"/>
  <c r="AP90" i="147"/>
  <c r="AP82" i="147"/>
  <c r="AP74" i="147"/>
  <c r="AP66" i="147"/>
  <c r="AP58" i="147"/>
  <c r="AP326" i="147"/>
  <c r="AP332" i="147"/>
  <c r="AP381" i="147"/>
  <c r="AP319" i="147"/>
  <c r="AP129" i="147"/>
  <c r="AP113" i="147"/>
  <c r="AP97" i="147"/>
  <c r="AP81" i="147"/>
  <c r="AP65" i="147"/>
  <c r="AP338" i="147"/>
  <c r="AP331" i="147"/>
  <c r="AP214" i="147"/>
  <c r="AP135" i="147"/>
  <c r="AP127" i="147"/>
  <c r="AP119" i="147"/>
  <c r="AP111" i="147"/>
  <c r="AP103" i="147"/>
  <c r="AP95" i="147"/>
  <c r="AP87" i="147"/>
  <c r="AP79" i="147"/>
  <c r="AP71" i="147"/>
  <c r="AP63" i="147"/>
  <c r="AP335" i="147"/>
  <c r="AP272" i="147"/>
  <c r="AP268" i="147"/>
  <c r="AP256" i="147"/>
  <c r="AP252" i="147"/>
  <c r="AP240" i="147"/>
  <c r="AP236" i="147"/>
  <c r="AP224" i="147"/>
  <c r="AP220" i="147"/>
  <c r="AP208" i="147"/>
  <c r="AP204" i="147"/>
  <c r="AP360" i="147"/>
  <c r="AP347" i="147"/>
  <c r="AP366" i="147"/>
  <c r="AP302" i="147"/>
  <c r="AP369" i="147"/>
  <c r="AP305" i="147"/>
  <c r="AP324" i="147"/>
  <c r="AP327" i="147"/>
  <c r="AP266" i="147"/>
  <c r="AP250" i="147"/>
  <c r="AP234" i="147"/>
  <c r="AP218" i="147"/>
  <c r="AP202" i="147"/>
  <c r="AP131" i="147"/>
  <c r="AP115" i="147"/>
  <c r="AP99" i="147"/>
  <c r="AP83" i="147"/>
  <c r="AP67" i="147"/>
  <c r="AP285" i="147"/>
  <c r="AP361" i="147"/>
  <c r="AP288" i="147"/>
  <c r="AP125" i="147"/>
  <c r="AP109" i="147"/>
  <c r="AP93" i="147"/>
  <c r="AP77" i="147"/>
  <c r="AP61" i="147"/>
  <c r="AN54" i="147"/>
  <c r="AP384" i="147"/>
  <c r="AP322" i="147"/>
  <c r="AP373" i="147"/>
  <c r="AP309" i="147"/>
  <c r="AP344" i="147"/>
  <c r="AP271" i="147"/>
  <c r="AP255" i="147"/>
  <c r="AP239" i="147"/>
  <c r="AP223" i="147"/>
  <c r="AP207" i="147"/>
  <c r="AP128" i="147"/>
  <c r="AP112" i="147"/>
  <c r="AP96" i="147"/>
  <c r="AP80" i="147"/>
  <c r="AP64" i="147"/>
  <c r="AP378" i="147"/>
  <c r="AP348" i="147"/>
  <c r="AO54" i="147"/>
  <c r="AP275" i="147"/>
  <c r="AP259" i="147"/>
  <c r="AP243" i="147"/>
  <c r="AP227" i="147"/>
  <c r="AP211" i="147"/>
  <c r="AP132" i="147"/>
  <c r="AP116" i="147"/>
  <c r="AP100" i="147"/>
  <c r="AP84" i="147"/>
  <c r="AP68" i="147"/>
  <c r="AP380" i="147"/>
  <c r="AP318" i="147"/>
  <c r="AP340" i="147"/>
  <c r="AP270" i="147"/>
  <c r="AP254" i="147"/>
  <c r="AP238" i="147"/>
  <c r="AP222" i="147"/>
  <c r="AP206" i="147"/>
  <c r="AL52" i="147"/>
  <c r="AL51" i="147" s="1"/>
  <c r="AJ53" i="147"/>
  <c r="AL53" i="147"/>
  <c r="AP334" i="147"/>
  <c r="AP356" i="147"/>
  <c r="AP274" i="147"/>
  <c r="AP258" i="147"/>
  <c r="AP242" i="147"/>
  <c r="AP226" i="147"/>
  <c r="AP210" i="147"/>
  <c r="AP333" i="147"/>
  <c r="AP245" i="147"/>
  <c r="AP358" i="147"/>
  <c r="AP345" i="147"/>
  <c r="AP280" i="147"/>
  <c r="AP264" i="147"/>
  <c r="AP248" i="147"/>
  <c r="AP232" i="147"/>
  <c r="AP216" i="147"/>
  <c r="AP137" i="147"/>
  <c r="AP121" i="147"/>
  <c r="AP105" i="147"/>
  <c r="AP89" i="147"/>
  <c r="AP73" i="147"/>
  <c r="AM54" i="147"/>
  <c r="AP57" i="147"/>
  <c r="AP370" i="147"/>
  <c r="AP306" i="147"/>
  <c r="AP357" i="147"/>
  <c r="AP328" i="147"/>
  <c r="AP235" i="147"/>
  <c r="AP219" i="147"/>
  <c r="AP203" i="147"/>
  <c r="AP76" i="147"/>
  <c r="AP60" i="147"/>
  <c r="AO53" i="147" l="1"/>
  <c r="AM53" i="147"/>
  <c r="AO52" i="147"/>
  <c r="AO51" i="147" s="1"/>
  <c r="AP54" i="147"/>
  <c r="B54" i="147" s="1"/>
  <c r="AN53" i="147"/>
</calcChain>
</file>

<file path=xl/sharedStrings.xml><?xml version="1.0" encoding="utf-8"?>
<sst xmlns="http://schemas.openxmlformats.org/spreadsheetml/2006/main" count="7108" uniqueCount="1075">
  <si>
    <t>EUR</t>
  </si>
  <si>
    <t>USD</t>
  </si>
  <si>
    <t>接單公司(1.佳邦2.禾邦蘇州3.禾邦無錫4.禾邦貿易5.佳邦貿易)</t>
  </si>
  <si>
    <t>生產廠別12345
(1竹南2台中3無錫4蘇州5外購品)</t>
  </si>
  <si>
    <t>PC</t>
  </si>
  <si>
    <t>NTD</t>
  </si>
  <si>
    <t>RMB</t>
  </si>
  <si>
    <t>請勾選</t>
  </si>
  <si>
    <t>幣別</t>
  </si>
  <si>
    <t>(自動帶入)</t>
  </si>
  <si>
    <t>匯率</t>
  </si>
  <si>
    <t>溫馨提示</t>
  </si>
  <si>
    <t>請避免變更儲存格格式、公式</t>
    <phoneticPr fontId="10" type="noConversion"/>
  </si>
  <si>
    <t>橘色欄位由公式帶入資料,請避免手動輸入</t>
    <phoneticPr fontId="10" type="noConversion"/>
  </si>
  <si>
    <t>綠色欄位必填</t>
    <phoneticPr fontId="84" type="noConversion"/>
  </si>
  <si>
    <t>元件,RF產品單位統一為PCS</t>
    <phoneticPr fontId="10" type="noConversion"/>
  </si>
  <si>
    <t>建議客戶名稱統一以集團代表</t>
    <phoneticPr fontId="10" type="noConversion"/>
  </si>
  <si>
    <t>OEM/ODM</t>
  </si>
  <si>
    <t>魔鬼在細節裡!!</t>
  </si>
  <si>
    <r>
      <t>2</t>
    </r>
    <r>
      <rPr>
        <sz val="10"/>
        <rFont val="細明體"/>
        <family val="3"/>
        <charset val="136"/>
      </rPr>
      <t>月</t>
    </r>
    <phoneticPr fontId="10" type="noConversion"/>
  </si>
  <si>
    <r>
      <t>3</t>
    </r>
    <r>
      <rPr>
        <sz val="10"/>
        <rFont val="細明體"/>
        <family val="3"/>
        <charset val="136"/>
      </rPr>
      <t>月</t>
    </r>
    <phoneticPr fontId="10" type="noConversion"/>
  </si>
  <si>
    <t>趨勢考量: 單價(季度cost down微調)/數量(淡旺季走勢)</t>
    <phoneticPr fontId="10" type="noConversion"/>
  </si>
  <si>
    <r>
      <t>1</t>
    </r>
    <r>
      <rPr>
        <sz val="10"/>
        <rFont val="細明體"/>
        <family val="3"/>
        <charset val="136"/>
      </rPr>
      <t>月</t>
    </r>
    <phoneticPr fontId="10" type="noConversion"/>
  </si>
  <si>
    <t>資料使用下拉方式複製時請留意是否正確? 例如: A1下拉想得到A1卻變成A2? 或誤值單價如右例:</t>
    <phoneticPr fontId="10" type="noConversion"/>
  </si>
  <si>
    <t>單價</t>
    <phoneticPr fontId="10" type="noConversion"/>
  </si>
  <si>
    <t>金額欄位改掉公式手動輸入卻未同步修改數量,單價,匯率將導致工廠誤判產能數量或金額!!</t>
    <phoneticPr fontId="10" type="noConversion"/>
  </si>
  <si>
    <t>PCS</t>
  </si>
  <si>
    <t>自動帶入</t>
  </si>
  <si>
    <t>英文名</t>
  </si>
  <si>
    <t>ERP產品品名</t>
  </si>
  <si>
    <t>單位 (PCS)</t>
  </si>
  <si>
    <t>數量</t>
  </si>
  <si>
    <t>單價</t>
  </si>
  <si>
    <t>REMARK</t>
  </si>
  <si>
    <t>項次</t>
  </si>
  <si>
    <t>部門</t>
  </si>
  <si>
    <t>業務</t>
  </si>
  <si>
    <t>BU</t>
  </si>
  <si>
    <t>產品品名</t>
  </si>
  <si>
    <t>1月數量</t>
  </si>
  <si>
    <t>2月數量</t>
  </si>
  <si>
    <t>3月數量</t>
  </si>
  <si>
    <t>4月數量</t>
  </si>
  <si>
    <t>5月數量</t>
  </si>
  <si>
    <t>6月數量</t>
  </si>
  <si>
    <t>7月數量</t>
  </si>
  <si>
    <t>8月數量</t>
  </si>
  <si>
    <t>9月數量</t>
  </si>
  <si>
    <t>10月數量</t>
  </si>
  <si>
    <t>11月數量</t>
  </si>
  <si>
    <t>12月數量</t>
  </si>
  <si>
    <t>合計數量</t>
  </si>
  <si>
    <t>1月金額</t>
  </si>
  <si>
    <t>2月金額</t>
  </si>
  <si>
    <t>3月金額</t>
  </si>
  <si>
    <t>4月金額</t>
  </si>
  <si>
    <t>5月金額</t>
  </si>
  <si>
    <t>6月金額</t>
  </si>
  <si>
    <t>7月金額</t>
  </si>
  <si>
    <t>8月金額</t>
  </si>
  <si>
    <t>9月金額</t>
  </si>
  <si>
    <t>10月金額</t>
  </si>
  <si>
    <t>11月金額</t>
  </si>
  <si>
    <t>12月金額</t>
  </si>
  <si>
    <t>合計金額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</si>
  <si>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</si>
  <si>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</si>
  <si>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</si>
  <si>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</si>
  <si>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</si>
  <si>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</si>
  <si>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</si>
  <si>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</si>
  <si>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</si>
  <si>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</si>
  <si>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</si>
  <si>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</si>
  <si>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AUTOMOTIVE</t>
  </si>
  <si>
    <t>GAMING</t>
  </si>
  <si>
    <t>INDUSTRIAL</t>
  </si>
  <si>
    <t>NB/PC</t>
  </si>
  <si>
    <t>NETWORK</t>
  </si>
  <si>
    <t>OTHERS</t>
  </si>
  <si>
    <t>PAD</t>
  </si>
  <si>
    <t>PHONE</t>
  </si>
  <si>
    <t>PND</t>
  </si>
  <si>
    <t>SPEAKER</t>
  </si>
  <si>
    <t>SPORT DV</t>
  </si>
  <si>
    <t>TV</t>
  </si>
  <si>
    <t>UAV</t>
  </si>
  <si>
    <t>WEARABLE</t>
  </si>
  <si>
    <r>
      <t>A: Spec-in OK</t>
    </r>
    <r>
      <rPr>
        <sz val="10"/>
        <rFont val="細明體"/>
        <family val="3"/>
        <charset val="136"/>
      </rPr>
      <t>尚未量產</t>
    </r>
  </si>
  <si>
    <r>
      <t xml:space="preserve">B: </t>
    </r>
    <r>
      <rPr>
        <sz val="10"/>
        <rFont val="細明體"/>
        <family val="3"/>
        <charset val="136"/>
      </rPr>
      <t>正在</t>
    </r>
    <r>
      <rPr>
        <sz val="10"/>
        <rFont val="Times New Roman"/>
        <family val="1"/>
      </rPr>
      <t>Promotion</t>
    </r>
    <r>
      <rPr>
        <sz val="10"/>
        <rFont val="細明體"/>
        <family val="3"/>
        <charset val="136"/>
      </rPr>
      <t>中</t>
    </r>
  </si>
  <si>
    <t>C: New inquiry (Future Plan)</t>
  </si>
  <si>
    <r>
      <t>D:</t>
    </r>
    <r>
      <rPr>
        <sz val="10"/>
        <rFont val="細明體"/>
        <family val="3"/>
        <charset val="136"/>
      </rPr>
      <t>量產中</t>
    </r>
  </si>
  <si>
    <r>
      <t>紫色欄位</t>
    </r>
    <r>
      <rPr>
        <b/>
        <i/>
        <u/>
        <sz val="12"/>
        <color rgb="FFFF0000"/>
        <rFont val="細明體"/>
        <family val="3"/>
        <charset val="136"/>
      </rPr>
      <t>請務必</t>
    </r>
    <r>
      <rPr>
        <b/>
        <sz val="12"/>
        <color indexed="56"/>
        <rFont val="細明體"/>
        <family val="3"/>
        <charset val="136"/>
      </rPr>
      <t>勾選資料,請避免手動輸入--如需新增類別,請洽產品PM</t>
    </r>
    <phoneticPr fontId="10" type="noConversion"/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</si>
  <si>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Q2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</si>
  <si>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Q3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</si>
  <si>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0"/>
        <rFont val="細明體"/>
        <family val="3"/>
        <charset val="136"/>
      </rPr>
      <t>匯率</t>
    </r>
    <r>
      <rPr>
        <sz val="10"/>
        <rFont val="Times New Roman"/>
        <family val="1"/>
      </rPr>
      <t>Q4</t>
    </r>
    <r>
      <rPr>
        <sz val="12"/>
        <color theme="1"/>
        <rFont val="新細明體"/>
        <family val="2"/>
        <charset val="136"/>
        <scheme val="minor"/>
      </rPr>
      <t/>
    </r>
  </si>
  <si>
    <t>請在有設定公式的#57-#1063列內輸入資料,若超過1063列請先複製整列公式再輸入資料</t>
    <phoneticPr fontId="10" type="noConversion"/>
  </si>
  <si>
    <r>
      <t>POS</t>
    </r>
    <r>
      <rPr>
        <sz val="10"/>
        <rFont val="Times New Roman"/>
        <family val="1"/>
      </rPr>
      <t>機</t>
    </r>
  </si>
  <si>
    <t>EMC</t>
  </si>
  <si>
    <t>WIP</t>
  </si>
  <si>
    <t>AMBLN</t>
  </si>
  <si>
    <t>3.0SMCJ2</t>
  </si>
  <si>
    <t>NIP3015</t>
  </si>
  <si>
    <t>AMBPF</t>
  </si>
  <si>
    <t>3.0SMCJ5</t>
  </si>
  <si>
    <t>NIP4018</t>
  </si>
  <si>
    <t>AMDIP</t>
  </si>
  <si>
    <t>4.0SMCJ2</t>
  </si>
  <si>
    <t>NIP4030</t>
  </si>
  <si>
    <t>AMLPF</t>
  </si>
  <si>
    <t>4.0SMCJ3</t>
  </si>
  <si>
    <t>NIP5020</t>
  </si>
  <si>
    <t>AMTIP</t>
  </si>
  <si>
    <t>5.0SMDJ-</t>
  </si>
  <si>
    <t>NIP5040</t>
  </si>
  <si>
    <t>HCE1012</t>
  </si>
  <si>
    <t>5.0SMDJ1</t>
  </si>
  <si>
    <t>NIP6045</t>
  </si>
  <si>
    <t>HCM0605</t>
  </si>
  <si>
    <t>5.0SMDJ3</t>
  </si>
  <si>
    <t>WAP2520</t>
  </si>
  <si>
    <t>HCM0806</t>
  </si>
  <si>
    <t>5.0SMDJ5</t>
  </si>
  <si>
    <t>HCM1012</t>
  </si>
  <si>
    <t>WIP2012</t>
  </si>
  <si>
    <t>HCM2012</t>
  </si>
  <si>
    <t>WIP2016</t>
  </si>
  <si>
    <t>KFBPF</t>
  </si>
  <si>
    <t>CGA10201</t>
  </si>
  <si>
    <t>WIP2520</t>
  </si>
  <si>
    <t>KFDIP</t>
  </si>
  <si>
    <t>CGA10402</t>
  </si>
  <si>
    <t>MAP1005</t>
  </si>
  <si>
    <t>CGA10603</t>
  </si>
  <si>
    <t>MAP1608</t>
  </si>
  <si>
    <t>CK0402</t>
  </si>
  <si>
    <t>MAP2012</t>
  </si>
  <si>
    <t>EGA10201</t>
  </si>
  <si>
    <t>MCA2012</t>
  </si>
  <si>
    <t>EGA10402</t>
  </si>
  <si>
    <t>MCA3216</t>
  </si>
  <si>
    <t>EGA10603</t>
  </si>
  <si>
    <t>MCB0603</t>
  </si>
  <si>
    <t>EGA41206</t>
  </si>
  <si>
    <t>MCB1005</t>
  </si>
  <si>
    <t>EGA41240</t>
  </si>
  <si>
    <t>MCB1608</t>
  </si>
  <si>
    <t>MCB2012</t>
  </si>
  <si>
    <t>MLC10402</t>
  </si>
  <si>
    <t>WMM0420</t>
  </si>
  <si>
    <t>MCB3216</t>
  </si>
  <si>
    <t>MLC10603</t>
  </si>
  <si>
    <t>WMM0530</t>
  </si>
  <si>
    <t>MCB3225</t>
  </si>
  <si>
    <t>WMM0630</t>
  </si>
  <si>
    <t>MCB4516</t>
  </si>
  <si>
    <t>WMM1040</t>
  </si>
  <si>
    <t>MCB4532</t>
  </si>
  <si>
    <t>MLVG0402</t>
  </si>
  <si>
    <t>MCI0603</t>
  </si>
  <si>
    <t>MLVG0603</t>
  </si>
  <si>
    <t>MCI1005</t>
  </si>
  <si>
    <t>MLVS0201</t>
  </si>
  <si>
    <t>MCI1608</t>
  </si>
  <si>
    <t>MLVS0402</t>
  </si>
  <si>
    <t>MCM0605</t>
  </si>
  <si>
    <t>MLVS0603</t>
  </si>
  <si>
    <t>MCM1012</t>
  </si>
  <si>
    <t>MLVS0805</t>
  </si>
  <si>
    <t>MCM2012</t>
  </si>
  <si>
    <t>MLVS0806</t>
  </si>
  <si>
    <t>MCM3216</t>
  </si>
  <si>
    <t>MLVS1206</t>
  </si>
  <si>
    <t>MFI1608</t>
  </si>
  <si>
    <t>MOVS2825</t>
  </si>
  <si>
    <t>MFI2012</t>
  </si>
  <si>
    <t>MOVS4032</t>
  </si>
  <si>
    <t>MGB0603</t>
  </si>
  <si>
    <t>MGB1005</t>
  </si>
  <si>
    <t>PSMAJ33A</t>
  </si>
  <si>
    <t>MHC0603</t>
  </si>
  <si>
    <t>PSMAJ6.8</t>
  </si>
  <si>
    <t>MHC1005</t>
  </si>
  <si>
    <t>PSMBJ33A</t>
  </si>
  <si>
    <t>MHC1608</t>
  </si>
  <si>
    <t>PSMBJ6.8</t>
  </si>
  <si>
    <t>MHC2012</t>
  </si>
  <si>
    <t>PSMCJ30A</t>
  </si>
  <si>
    <t>MHC3216</t>
  </si>
  <si>
    <t>PSMCJ33A</t>
  </si>
  <si>
    <t>MHC3225</t>
  </si>
  <si>
    <t>PSMCJ36A</t>
  </si>
  <si>
    <t>MHC4516</t>
  </si>
  <si>
    <t>MHC4532</t>
  </si>
  <si>
    <t>SMAJ13A-</t>
  </si>
  <si>
    <t>MHG1005</t>
  </si>
  <si>
    <t>SMAJ15A-</t>
  </si>
  <si>
    <t>MHG1608</t>
  </si>
  <si>
    <t>SMAJ15CA</t>
  </si>
  <si>
    <t>MIP1608</t>
  </si>
  <si>
    <t>SMAJ20A-</t>
  </si>
  <si>
    <t>MIP2012</t>
  </si>
  <si>
    <t>SMAJ22A-</t>
  </si>
  <si>
    <t>MIP2016</t>
  </si>
  <si>
    <t>SMAJ24A-</t>
  </si>
  <si>
    <t>MIP2520</t>
  </si>
  <si>
    <t>SMAJ36A-</t>
  </si>
  <si>
    <t>MLC0402</t>
  </si>
  <si>
    <t>SMAJ36CA</t>
  </si>
  <si>
    <t>MLC0603</t>
  </si>
  <si>
    <t>SMAJ5.0A</t>
  </si>
  <si>
    <t>MLC1005</t>
  </si>
  <si>
    <t>SMAJ5.0C</t>
  </si>
  <si>
    <t>MLC1414</t>
  </si>
  <si>
    <t>SMAJ58A-</t>
  </si>
  <si>
    <t>MLC1608</t>
  </si>
  <si>
    <t>SMAJ58CA</t>
  </si>
  <si>
    <t>MLC2012</t>
  </si>
  <si>
    <t>SMAJ6.5C</t>
  </si>
  <si>
    <t>MLC2828</t>
  </si>
  <si>
    <t>SMBJ15A-</t>
  </si>
  <si>
    <t>MNI1005</t>
  </si>
  <si>
    <t>SMBJ18A-</t>
  </si>
  <si>
    <t>MNI1608</t>
  </si>
  <si>
    <t>SMBJ20A-</t>
  </si>
  <si>
    <t>SMBJ24A-</t>
  </si>
  <si>
    <t>RBBLN</t>
  </si>
  <si>
    <t>SMBJ33A-</t>
  </si>
  <si>
    <t>RBBPF</t>
  </si>
  <si>
    <t>SMBJ36CA</t>
  </si>
  <si>
    <t>RFASW</t>
  </si>
  <si>
    <t>SMBJ58A-</t>
  </si>
  <si>
    <t>RFBLN</t>
  </si>
  <si>
    <t>SMCJ15A-</t>
  </si>
  <si>
    <t>RFBPB</t>
  </si>
  <si>
    <t>SMCJ20A-</t>
  </si>
  <si>
    <t>RFBPF</t>
  </si>
  <si>
    <t>SMCJ24A-</t>
  </si>
  <si>
    <t>RFCPD</t>
  </si>
  <si>
    <t>SMCJ36A-</t>
  </si>
  <si>
    <t>RFCPL</t>
  </si>
  <si>
    <t>SMCJ5.0A</t>
  </si>
  <si>
    <t>RFDIP</t>
  </si>
  <si>
    <t>SMCJ58A-</t>
  </si>
  <si>
    <t>RFHPF</t>
  </si>
  <si>
    <t>SMDJ-TSe</t>
  </si>
  <si>
    <t>RFLPF</t>
  </si>
  <si>
    <t>RFTIP</t>
  </si>
  <si>
    <t>SMFJ-TSe</t>
  </si>
  <si>
    <t>RGBLN</t>
  </si>
  <si>
    <t>TFCPL06</t>
  </si>
  <si>
    <t>WCI0603</t>
  </si>
  <si>
    <t>WCI1005</t>
  </si>
  <si>
    <t>WCI1608</t>
  </si>
  <si>
    <t>WCI2012</t>
  </si>
  <si>
    <t>WCI2520</t>
  </si>
  <si>
    <t>WCM2012</t>
  </si>
  <si>
    <t>WFI0603</t>
  </si>
  <si>
    <t>TKR01</t>
  </si>
  <si>
    <t>WFI1005</t>
  </si>
  <si>
    <t>TKR02</t>
  </si>
  <si>
    <t>WFI1608</t>
  </si>
  <si>
    <t>TKR04</t>
  </si>
  <si>
    <t>TKR18</t>
  </si>
  <si>
    <t>TTL0402</t>
  </si>
  <si>
    <t>TTL0603</t>
  </si>
  <si>
    <t>TTL0805</t>
  </si>
  <si>
    <t>TTL1206</t>
  </si>
  <si>
    <t>TVC1V8B1</t>
  </si>
  <si>
    <t>TVC5VB1-</t>
  </si>
  <si>
    <t>TVC5VU4D</t>
  </si>
  <si>
    <t>TVH04020</t>
  </si>
  <si>
    <t>TVH12VU1</t>
  </si>
  <si>
    <t>TVH15VU1</t>
  </si>
  <si>
    <t>TVH24VU1</t>
  </si>
  <si>
    <t>TVH36VU1</t>
  </si>
  <si>
    <t>TVH5VB1-</t>
  </si>
  <si>
    <t>TVH5VU5-</t>
  </si>
  <si>
    <t>TVL02010</t>
  </si>
  <si>
    <t>TVL04020</t>
  </si>
  <si>
    <t>TVL12VB1</t>
  </si>
  <si>
    <t>TVL3V3B1</t>
  </si>
  <si>
    <t>TVL5VB1-</t>
  </si>
  <si>
    <t>TVL5VB1S</t>
  </si>
  <si>
    <t>TVL7VB1-</t>
  </si>
  <si>
    <t>TVLS1430</t>
  </si>
  <si>
    <t>TVLST230</t>
  </si>
  <si>
    <t>TVM12V5U</t>
  </si>
  <si>
    <t>TVM12VU1</t>
  </si>
  <si>
    <t>TVM20VU1</t>
  </si>
  <si>
    <t>TVM3V3U1</t>
  </si>
  <si>
    <t>TVM4V5U1</t>
  </si>
  <si>
    <t>TVM5VU1-</t>
  </si>
  <si>
    <t>TVM7VU1-</t>
  </si>
  <si>
    <t>TVN02010</t>
  </si>
  <si>
    <t>TVN04020</t>
  </si>
  <si>
    <t>TVN12VU1</t>
  </si>
  <si>
    <t>TVN36VB1</t>
  </si>
  <si>
    <t>TVN3V3B1</t>
  </si>
  <si>
    <t>TVN5VB1-</t>
  </si>
  <si>
    <t>TVN5VB1A</t>
  </si>
  <si>
    <t>TVNS5230</t>
  </si>
  <si>
    <t>TVNST523</t>
  </si>
  <si>
    <t>TVSS12VU</t>
  </si>
  <si>
    <t>TVSS4V5U</t>
  </si>
  <si>
    <t>TVSS7VU1</t>
  </si>
  <si>
    <t>TVU12VB1</t>
  </si>
  <si>
    <t>TVU18VB1</t>
  </si>
  <si>
    <t>TVU1V8U4</t>
  </si>
  <si>
    <t>TVU24VB1</t>
  </si>
  <si>
    <t>TVU3V3U4</t>
  </si>
  <si>
    <t>TVU5VB1-</t>
  </si>
  <si>
    <t>TVU5VB6-</t>
  </si>
  <si>
    <t>TVU5VU1-</t>
  </si>
  <si>
    <t>TVU5VU2-</t>
  </si>
  <si>
    <t>TVU5VU2S</t>
  </si>
  <si>
    <t>TVU5VU4-</t>
  </si>
  <si>
    <t>TVU5VU4S</t>
  </si>
  <si>
    <t>TVUC5VB1</t>
  </si>
  <si>
    <t>TVUDF100</t>
  </si>
  <si>
    <t>TVUFB020</t>
  </si>
  <si>
    <t>TVW3V3B1</t>
  </si>
  <si>
    <t>TVW3V3U4</t>
  </si>
  <si>
    <t>TVW5VB1-</t>
  </si>
  <si>
    <t>TVW5VU4-</t>
  </si>
  <si>
    <t>TVWDF100</t>
  </si>
  <si>
    <t>TVWMSOP0</t>
  </si>
  <si>
    <t>VPORT0402</t>
  </si>
  <si>
    <t>VPORT0603</t>
  </si>
  <si>
    <t>WW0402</t>
  </si>
  <si>
    <t>WW0603</t>
  </si>
  <si>
    <t>WW0805</t>
  </si>
  <si>
    <t>WW1206</t>
  </si>
  <si>
    <t>#PM(EMC)</t>
  </si>
  <si>
    <t>林坤亮</t>
  </si>
  <si>
    <t>楊婉芬</t>
  </si>
  <si>
    <t>#PM(PC)</t>
  </si>
  <si>
    <t>林其龍</t>
  </si>
  <si>
    <t>沈思明</t>
  </si>
  <si>
    <t>墨漢</t>
  </si>
  <si>
    <t>徐琴俊</t>
  </si>
  <si>
    <t>萬春暉</t>
  </si>
  <si>
    <t>王震斌</t>
  </si>
  <si>
    <t>周雲山</t>
  </si>
  <si>
    <t>劉霞</t>
  </si>
  <si>
    <t>曾愷菲</t>
  </si>
  <si>
    <t>田志國</t>
  </si>
  <si>
    <t>周靜</t>
  </si>
  <si>
    <t>陳廣茹</t>
  </si>
  <si>
    <t>楊星</t>
  </si>
  <si>
    <t>戴文婷</t>
  </si>
  <si>
    <t>吳冕</t>
  </si>
  <si>
    <t>袁莎</t>
  </si>
  <si>
    <t>許敏</t>
  </si>
  <si>
    <t>方心彤</t>
  </si>
  <si>
    <t>黃雅鴻</t>
  </si>
  <si>
    <t>戴彥如</t>
  </si>
  <si>
    <t>郭珮蓉</t>
  </si>
  <si>
    <t>詹欣財</t>
  </si>
  <si>
    <t>洪子涵</t>
  </si>
  <si>
    <t>1佳邦</t>
  </si>
  <si>
    <t>1竹南</t>
  </si>
  <si>
    <t>類</t>
    <phoneticPr fontId="258" type="noConversion"/>
  </si>
  <si>
    <t>BU</t>
    <phoneticPr fontId="258" type="noConversion"/>
  </si>
  <si>
    <t>MODEL</t>
    <phoneticPr fontId="258" type="noConversion"/>
  </si>
  <si>
    <t>AIP</t>
    <phoneticPr fontId="10" type="noConversion"/>
  </si>
  <si>
    <t>NIP30</t>
  </si>
  <si>
    <t>NIP40</t>
  </si>
  <si>
    <t>NIP50</t>
  </si>
  <si>
    <t>NIP60</t>
  </si>
  <si>
    <t>徐子琦</t>
  </si>
  <si>
    <t>郭瑞虎</t>
  </si>
  <si>
    <t>IAPT</t>
    <phoneticPr fontId="10" type="noConversion"/>
  </si>
  <si>
    <t>AIP</t>
  </si>
  <si>
    <t>AIP</t>
    <phoneticPr fontId="10" type="noConversion"/>
  </si>
  <si>
    <t>3.0SM</t>
  </si>
  <si>
    <t>TVSO</t>
  </si>
  <si>
    <t>AGP10</t>
  </si>
  <si>
    <t>EGA</t>
  </si>
  <si>
    <t>CGA10</t>
  </si>
  <si>
    <t>CK040</t>
  </si>
  <si>
    <t>CK</t>
  </si>
  <si>
    <t>EGA10</t>
  </si>
  <si>
    <t>EGA41</t>
  </si>
  <si>
    <t>HCE10</t>
  </si>
  <si>
    <t>CMF</t>
  </si>
  <si>
    <t>HCM06</t>
  </si>
  <si>
    <t>HCM10</t>
  </si>
  <si>
    <t>HCM20</t>
  </si>
  <si>
    <t>HI060</t>
  </si>
  <si>
    <t>MCI</t>
  </si>
  <si>
    <t>HI100</t>
  </si>
  <si>
    <t>IAPT0</t>
  </si>
  <si>
    <t>IAPT1</t>
  </si>
  <si>
    <t>MCA20</t>
  </si>
  <si>
    <t>MCA32</t>
  </si>
  <si>
    <t>MCB06</t>
  </si>
  <si>
    <t>BEAD</t>
  </si>
  <si>
    <t>MCB10</t>
  </si>
  <si>
    <t>MCB16</t>
  </si>
  <si>
    <t>MCB20</t>
  </si>
  <si>
    <t>MCB32</t>
  </si>
  <si>
    <t>MCE10</t>
  </si>
  <si>
    <t>MCI06</t>
  </si>
  <si>
    <t>MCI10</t>
  </si>
  <si>
    <t>MCI16</t>
  </si>
  <si>
    <t>MCM10</t>
  </si>
  <si>
    <t>MCM20</t>
  </si>
  <si>
    <t>MCM32</t>
  </si>
  <si>
    <t>Metal</t>
  </si>
  <si>
    <t>OEM</t>
  </si>
  <si>
    <t>MFI16</t>
  </si>
  <si>
    <t>MFI20</t>
  </si>
  <si>
    <t>MGB06</t>
  </si>
  <si>
    <t>MGB10</t>
  </si>
  <si>
    <t>MHC06</t>
  </si>
  <si>
    <t>MHC10</t>
  </si>
  <si>
    <t>MHC16</t>
  </si>
  <si>
    <t>MHC20</t>
  </si>
  <si>
    <t>MHC25</t>
  </si>
  <si>
    <t>MHC32</t>
  </si>
  <si>
    <t>MHC45</t>
  </si>
  <si>
    <t>MHG16</t>
  </si>
  <si>
    <t>MIP16</t>
  </si>
  <si>
    <t>MIP</t>
  </si>
  <si>
    <t>MIP20</t>
  </si>
  <si>
    <t>MIP25</t>
  </si>
  <si>
    <t>MLA04</t>
  </si>
  <si>
    <t>Varistor</t>
  </si>
  <si>
    <t>MLA06</t>
  </si>
  <si>
    <t>MLC10</t>
  </si>
  <si>
    <t>MLF06</t>
  </si>
  <si>
    <t>MLVA0</t>
  </si>
  <si>
    <t>MLVG0</t>
  </si>
  <si>
    <t>MLVS0</t>
  </si>
  <si>
    <t>MLVS1</t>
  </si>
  <si>
    <t>MNI10</t>
  </si>
  <si>
    <t>MNI</t>
  </si>
  <si>
    <t>MNI16</t>
  </si>
  <si>
    <t>MOVS5</t>
  </si>
  <si>
    <t>MOV</t>
  </si>
  <si>
    <t>MOVS7</t>
  </si>
  <si>
    <t>MOVS9</t>
  </si>
  <si>
    <t>MPA20</t>
  </si>
  <si>
    <t>AIP</t>
    <phoneticPr fontId="258" type="noConversion"/>
  </si>
  <si>
    <t>NIP</t>
  </si>
  <si>
    <t>OSC-0</t>
  </si>
  <si>
    <t>P3100</t>
  </si>
  <si>
    <t>DIP</t>
  </si>
  <si>
    <t>SMAJ1</t>
  </si>
  <si>
    <t>SMAJ2</t>
  </si>
  <si>
    <t>SMAJ3</t>
  </si>
  <si>
    <t>SMBJ3</t>
  </si>
  <si>
    <t>SMBJ4</t>
  </si>
  <si>
    <t>SMBJ6</t>
  </si>
  <si>
    <t>SMCJ2</t>
  </si>
  <si>
    <t>OS</t>
  </si>
  <si>
    <t>SMF4J</t>
  </si>
  <si>
    <t>SMFJ1</t>
  </si>
  <si>
    <t>SurgX</t>
  </si>
  <si>
    <t>SURGX</t>
  </si>
  <si>
    <t>TCF03</t>
  </si>
  <si>
    <t>TCF</t>
  </si>
  <si>
    <t>TCFE0</t>
  </si>
  <si>
    <t>TEA10</t>
  </si>
  <si>
    <t>TEA</t>
  </si>
  <si>
    <t>TNF06</t>
  </si>
  <si>
    <t>TNF08</t>
  </si>
  <si>
    <t>TNFE0</t>
  </si>
  <si>
    <t>TRF06</t>
  </si>
  <si>
    <t>TVC5V</t>
  </si>
  <si>
    <t>TVH02</t>
  </si>
  <si>
    <t>TVS</t>
  </si>
  <si>
    <t>TVH04</t>
  </si>
  <si>
    <t>TVL02</t>
  </si>
  <si>
    <t>TVL04</t>
  </si>
  <si>
    <t>TVL3V</t>
  </si>
  <si>
    <t>TVL5V</t>
  </si>
  <si>
    <t>TVLS1</t>
  </si>
  <si>
    <t>TVLST</t>
  </si>
  <si>
    <t>TVM5V</t>
  </si>
  <si>
    <t>TVM7V</t>
  </si>
  <si>
    <t>TVN02</t>
  </si>
  <si>
    <t>TVN04</t>
  </si>
  <si>
    <t>TVN24</t>
  </si>
  <si>
    <t>TVNS5</t>
  </si>
  <si>
    <t>TVNST</t>
  </si>
  <si>
    <t>TVQ04</t>
  </si>
  <si>
    <t>TVQFB</t>
  </si>
  <si>
    <t>TVS20</t>
  </si>
  <si>
    <t>TVU12</t>
  </si>
  <si>
    <t>EGA</t>
    <phoneticPr fontId="258" type="noConversion"/>
  </si>
  <si>
    <t>TVU1V</t>
  </si>
  <si>
    <t>TVU3V</t>
  </si>
  <si>
    <t>TVU5V</t>
  </si>
  <si>
    <t>TVUC5</t>
  </si>
  <si>
    <t>TVUDF</t>
  </si>
  <si>
    <t>TVUFB</t>
  </si>
  <si>
    <t>TVW5V</t>
  </si>
  <si>
    <t>TVWDF</t>
  </si>
  <si>
    <t>UCP10</t>
  </si>
  <si>
    <t>ULE10</t>
  </si>
  <si>
    <t>VPORT</t>
  </si>
  <si>
    <t>WAP25</t>
  </si>
  <si>
    <t>WCI16</t>
  </si>
  <si>
    <t>WCI</t>
  </si>
  <si>
    <t>WFP20</t>
  </si>
  <si>
    <t>WIP20</t>
  </si>
  <si>
    <t>WIP25</t>
  </si>
  <si>
    <t>WIP32</t>
  </si>
  <si>
    <t>WIPAP</t>
  </si>
  <si>
    <t>WIPAS</t>
  </si>
  <si>
    <t>WIPAT</t>
  </si>
  <si>
    <t>WIPAV</t>
  </si>
  <si>
    <t>WIPBA</t>
  </si>
  <si>
    <t>WIPC2</t>
  </si>
  <si>
    <t>WIPE2</t>
  </si>
  <si>
    <t>WIPEA</t>
  </si>
  <si>
    <t>WIPF2</t>
  </si>
  <si>
    <t>WIPH2</t>
  </si>
  <si>
    <t>WIPRB</t>
  </si>
  <si>
    <t>WIPUX</t>
  </si>
  <si>
    <t>WIQQ2</t>
  </si>
  <si>
    <t>WMM04</t>
  </si>
  <si>
    <t>WMM</t>
  </si>
  <si>
    <t>WMM05</t>
  </si>
  <si>
    <t>WMM06</t>
  </si>
  <si>
    <t>WMM10</t>
  </si>
  <si>
    <t>WMMDX</t>
  </si>
  <si>
    <t>WPQ25</t>
  </si>
  <si>
    <t>zepto</t>
  </si>
  <si>
    <t>SM4FJ</t>
  </si>
  <si>
    <t>PC</t>
    <phoneticPr fontId="258" type="noConversion"/>
  </si>
  <si>
    <r>
      <t>T</t>
    </r>
    <r>
      <rPr>
        <sz val="12"/>
        <rFont val="新細明體"/>
        <family val="1"/>
        <charset val="136"/>
      </rPr>
      <t>VSO</t>
    </r>
    <phoneticPr fontId="258" type="noConversion"/>
  </si>
  <si>
    <t>WFI10</t>
  </si>
  <si>
    <t>EMC</t>
    <phoneticPr fontId="258" type="noConversion"/>
  </si>
  <si>
    <r>
      <t>W</t>
    </r>
    <r>
      <rPr>
        <sz val="12"/>
        <rFont val="新細明體"/>
        <family val="1"/>
        <charset val="136"/>
      </rPr>
      <t>FI</t>
    </r>
    <phoneticPr fontId="258" type="noConversion"/>
  </si>
  <si>
    <t>MLF04</t>
  </si>
  <si>
    <t>Varistor</t>
    <phoneticPr fontId="258" type="noConversion"/>
  </si>
  <si>
    <t>MAP16</t>
  </si>
  <si>
    <r>
      <t>M</t>
    </r>
    <r>
      <rPr>
        <sz val="12"/>
        <rFont val="新細明體"/>
        <family val="1"/>
        <charset val="136"/>
      </rPr>
      <t>IP</t>
    </r>
    <phoneticPr fontId="258" type="noConversion"/>
  </si>
  <si>
    <t>WIPBE</t>
  </si>
  <si>
    <t>WIP</t>
    <phoneticPr fontId="258" type="noConversion"/>
  </si>
  <si>
    <t>WCI10</t>
  </si>
  <si>
    <t>WCI</t>
    <phoneticPr fontId="258" type="noConversion"/>
  </si>
  <si>
    <t>CES10</t>
  </si>
  <si>
    <t>PC</t>
    <phoneticPr fontId="258" type="noConversion"/>
  </si>
  <si>
    <t>TVW24</t>
  </si>
  <si>
    <t>TVSO</t>
    <phoneticPr fontId="258" type="noConversion"/>
  </si>
  <si>
    <t>AIP06</t>
  </si>
  <si>
    <t>AIP</t>
    <phoneticPr fontId="258" type="noConversion"/>
  </si>
  <si>
    <t>WAP20</t>
  </si>
  <si>
    <t>WIP</t>
    <phoneticPr fontId="258" type="noConversion"/>
  </si>
  <si>
    <r>
      <t>W</t>
    </r>
    <r>
      <rPr>
        <sz val="12"/>
        <rFont val="新細明體"/>
        <family val="1"/>
        <charset val="136"/>
      </rPr>
      <t>IP</t>
    </r>
    <phoneticPr fontId="258" type="noConversion"/>
  </si>
  <si>
    <t>HCM08</t>
  </si>
  <si>
    <t>EMC</t>
    <phoneticPr fontId="258" type="noConversion"/>
  </si>
  <si>
    <r>
      <t>C</t>
    </r>
    <r>
      <rPr>
        <sz val="12"/>
        <rFont val="新細明體"/>
        <family val="1"/>
        <charset val="136"/>
      </rPr>
      <t>MF</t>
    </r>
    <phoneticPr fontId="258" type="noConversion"/>
  </si>
  <si>
    <t>LTCC</t>
    <phoneticPr fontId="258" type="noConversion"/>
  </si>
  <si>
    <t>CEP10</t>
  </si>
  <si>
    <t>SMBJ2</t>
  </si>
  <si>
    <r>
      <t>T</t>
    </r>
    <r>
      <rPr>
        <sz val="12"/>
        <rFont val="新細明體"/>
        <family val="1"/>
        <charset val="136"/>
      </rPr>
      <t>VSO</t>
    </r>
    <phoneticPr fontId="258" type="noConversion"/>
  </si>
  <si>
    <t>AIP05</t>
  </si>
  <si>
    <t>WMM12</t>
    <phoneticPr fontId="258" type="noConversion"/>
  </si>
  <si>
    <t>TVM12</t>
  </si>
  <si>
    <t>TVH5V</t>
  </si>
  <si>
    <t>Bourns</t>
  </si>
  <si>
    <t>Eaton</t>
  </si>
  <si>
    <t>Laird</t>
  </si>
  <si>
    <t>LF</t>
  </si>
  <si>
    <t>WE</t>
  </si>
  <si>
    <t>MLVS0805AM11401F</t>
  </si>
  <si>
    <t>MLVS0805AM11401FW</t>
  </si>
  <si>
    <t>MLVS0805AM14351F</t>
  </si>
  <si>
    <t>MLVS0805AM20221F</t>
  </si>
  <si>
    <t>MLVS0805AM25251</t>
  </si>
  <si>
    <t>MLVS0805AM25251F</t>
  </si>
  <si>
    <t>MLVS0805AM30201F</t>
  </si>
  <si>
    <t>MLVS0805AM35171F</t>
  </si>
  <si>
    <t>MLVS1206AM04152</t>
  </si>
  <si>
    <t>MLVS1206AM04152F</t>
  </si>
  <si>
    <t>MLVS1206AM11461F</t>
  </si>
  <si>
    <t>MLVS1206AM14701</t>
  </si>
  <si>
    <t>MLVS1206AM14701F</t>
  </si>
  <si>
    <t>MLVS1206AM17841</t>
  </si>
  <si>
    <t>MLVS1206AM20601</t>
  </si>
  <si>
    <t>MLVS1206AM20601F</t>
  </si>
  <si>
    <t>MLVS1206AM25551</t>
  </si>
  <si>
    <t>MLVS1206AM25551F</t>
  </si>
  <si>
    <t>MLVS1206AM30501F</t>
  </si>
  <si>
    <t>MLVS1206AM35201</t>
  </si>
  <si>
    <t>MLVS1206AM35201F</t>
  </si>
  <si>
    <t>MLVS1206AM40181F</t>
  </si>
  <si>
    <t>MLVS1206AM50251F</t>
  </si>
  <si>
    <t>MLVS1206AM60121</t>
  </si>
  <si>
    <t>MLVS1206AM60121F</t>
  </si>
  <si>
    <t>000006001072MLVS1206AM30501F</t>
  </si>
  <si>
    <t>ACA-5036-A2-CC-S-00-E1</t>
  </si>
  <si>
    <t>ACD-5036-A3-CC-S-00-E1</t>
  </si>
  <si>
    <t>ACH-5036-A1-CC-S-00-E1</t>
  </si>
  <si>
    <t>ACM0-3216-A1-CC-S-00-E1</t>
  </si>
  <si>
    <t>ACM3-5036-A1-CC-S-00-E1</t>
  </si>
  <si>
    <t>WAG-H-LTE4-00-001</t>
  </si>
  <si>
    <t>MCI0603HQ3N9CHBP</t>
  </si>
  <si>
    <t>MIP1608P1R0MBP</t>
  </si>
  <si>
    <t>MIP1608P2R2MBP</t>
  </si>
  <si>
    <t>MIP1608PR47MBP</t>
  </si>
  <si>
    <t>MIP2012P1R0M05BP</t>
  </si>
  <si>
    <t>MIP2012P2R2M05BP</t>
  </si>
  <si>
    <t>MIP2012PR47M05BP</t>
  </si>
  <si>
    <t>MIP25201R0MBE</t>
  </si>
  <si>
    <t>MIP25201R5MBE</t>
  </si>
  <si>
    <t>MIP25202R2MBE</t>
  </si>
  <si>
    <t>MIP25203R3MBE</t>
  </si>
  <si>
    <t>MIP25204R7MBE</t>
  </si>
  <si>
    <t>MIP2520R47MBE</t>
  </si>
  <si>
    <t>MPA2016P2R2MBE</t>
  </si>
  <si>
    <t>MPA2016PR47MBE</t>
  </si>
  <si>
    <t>EGA10402V05B0</t>
  </si>
  <si>
    <t>EGA10402V12B0</t>
  </si>
  <si>
    <t>EGA10402V24B0</t>
  </si>
  <si>
    <t>EGA10603V05B0</t>
  </si>
  <si>
    <t>EGA10603V12B0</t>
  </si>
  <si>
    <t>EGA10603V24B0</t>
  </si>
  <si>
    <t>EGA41206V12B0</t>
  </si>
  <si>
    <t>MLVA0805M04-330</t>
  </si>
  <si>
    <t>MLVS0201V05330</t>
  </si>
  <si>
    <t>MLVS0402L04</t>
  </si>
  <si>
    <t>MLVS0402L14</t>
  </si>
  <si>
    <t>MLVS0402LE08</t>
  </si>
  <si>
    <t>MLVS0603AM20800</t>
  </si>
  <si>
    <t>MLVS0603AM25900</t>
  </si>
  <si>
    <t>MLVS0603L04</t>
  </si>
  <si>
    <t>MLVS0603L14</t>
  </si>
  <si>
    <t>MLVS0603L20</t>
  </si>
  <si>
    <t>MLVS0603LE08</t>
  </si>
  <si>
    <t>MLVS0603LE10</t>
  </si>
  <si>
    <t>ACA-5036-A7-CC-S</t>
  </si>
  <si>
    <t>WFP201210Y-1R0ML</t>
  </si>
  <si>
    <t>WIP201610P-1R0ML</t>
  </si>
  <si>
    <t>WIP201610P-2R2ML</t>
  </si>
  <si>
    <t>WIP201610P-R33ML</t>
  </si>
  <si>
    <t>WIP201610P-R47ML</t>
  </si>
  <si>
    <t>WIP201610Y-1R0ML</t>
  </si>
  <si>
    <t>WIP201612S-R47ML</t>
  </si>
  <si>
    <t>WIP252012P-1R0ML</t>
  </si>
  <si>
    <t>WIP252012P-1R5ML</t>
  </si>
  <si>
    <t>WIP252012P-2R2ML</t>
  </si>
  <si>
    <t>WIP252012P-R47ML</t>
  </si>
  <si>
    <t>WIP252012P-R68ML</t>
  </si>
  <si>
    <t>WIPC201610P-1R0ML</t>
  </si>
  <si>
    <t>WIPC252010P-1R0ML</t>
  </si>
  <si>
    <t>WIPC252010P-1R5ML</t>
  </si>
  <si>
    <t>WIPC252010P-2R2ML</t>
  </si>
  <si>
    <t>WIPC252010P-4R7ML</t>
  </si>
  <si>
    <t>WIPC252010P-R22ML</t>
  </si>
  <si>
    <t>WIPC252010P-R47ML</t>
  </si>
  <si>
    <t>WIPC252010P-R68ML</t>
  </si>
  <si>
    <t>WIPC252012P-1R0ML</t>
  </si>
  <si>
    <t>WIPC252012P-1R5ML</t>
  </si>
  <si>
    <t>WIPC252012P-2R2ML</t>
  </si>
  <si>
    <t>WIPC252012P-4R7ML</t>
  </si>
  <si>
    <t>WIPC252012P-R47ML</t>
  </si>
  <si>
    <t>WIPC252012P-R68ML</t>
  </si>
  <si>
    <t>WIPRB201610S-R10ML</t>
  </si>
  <si>
    <t>WIPRB252010P-4R7ML</t>
  </si>
  <si>
    <t>MLVG04020R5IV18BP</t>
  </si>
  <si>
    <t>MLVG04021R0UV18BP</t>
  </si>
  <si>
    <t>MLVG04023R0TV18BP</t>
  </si>
  <si>
    <t>MLVG04025R0QV09BP</t>
  </si>
  <si>
    <t>MLVS0603L07</t>
  </si>
  <si>
    <t>SurgX0603ESDA2</t>
  </si>
  <si>
    <t>SurgX0603ESDA3</t>
  </si>
  <si>
    <t>SurgXArray(ESD41)</t>
  </si>
  <si>
    <t>TVL020101AC1</t>
  </si>
  <si>
    <t>TVL040201AB1</t>
  </si>
  <si>
    <t>TVU1240R1A</t>
  </si>
  <si>
    <t>WIPE201610S-1R0ML</t>
  </si>
  <si>
    <t>WIPE201610S-1R5ML</t>
  </si>
  <si>
    <t>WIPE201610S-2R2ML</t>
  </si>
  <si>
    <t>WIPE201610S-R47ML</t>
  </si>
  <si>
    <t>WIPE252012S-1R0ML</t>
  </si>
  <si>
    <t>WIPEA252012S-1R0ML</t>
  </si>
  <si>
    <t>MCB1005B102EBP</t>
  </si>
  <si>
    <t>MCB1005B102EBT</t>
  </si>
  <si>
    <t>MCB1005B601EBP</t>
  </si>
  <si>
    <t>MCB1608S102CBP</t>
  </si>
  <si>
    <t>MCB1608S601FBPC6</t>
  </si>
  <si>
    <t>MCB2012S121KBPC6</t>
  </si>
  <si>
    <t>MCB2012S601HBPC6</t>
  </si>
  <si>
    <t>MCM2012B121GBE</t>
  </si>
  <si>
    <t>MCM2012B181GBE</t>
  </si>
  <si>
    <t>MCM2012B221FBE</t>
  </si>
  <si>
    <t>MCM2012B670GBE</t>
  </si>
  <si>
    <t>MCM2012B900GBE</t>
  </si>
  <si>
    <t>MHC1005G121MBP</t>
  </si>
  <si>
    <t>MHC1608P221ZBP2A2C6</t>
  </si>
  <si>
    <t>MHC1608P260Z06BP6A0</t>
  </si>
  <si>
    <t>MHC1608S800QBP</t>
  </si>
  <si>
    <t>MHC2012S600QBTC6</t>
  </si>
  <si>
    <t>MHC3216S601PBE</t>
  </si>
  <si>
    <t>AIP0603GX-100MPB</t>
  </si>
  <si>
    <t>AIP0603GX-1R0MPB</t>
  </si>
  <si>
    <t>AIP0603GX-1R8MPB</t>
  </si>
  <si>
    <t>AIP0603GX-220MPB</t>
  </si>
  <si>
    <t>AIP0603GX-2R2MPB</t>
  </si>
  <si>
    <t>AIP0603GX-3R3MPB</t>
  </si>
  <si>
    <t>AIP0603GX-4R7MPB</t>
  </si>
  <si>
    <t>AIP0603GX-6R8MPB</t>
  </si>
  <si>
    <t>WIP201610P-1R5ML</t>
  </si>
  <si>
    <t>WIP201610P-R24ML</t>
  </si>
  <si>
    <t>WIP201610P-R68ML</t>
  </si>
  <si>
    <t>WIP201610S-1R0ML</t>
  </si>
  <si>
    <t>WIP201610S-1R5ML</t>
  </si>
  <si>
    <t>WIP201610S-2R2ML</t>
  </si>
  <si>
    <t>WIP201610S-R47ML</t>
  </si>
  <si>
    <t>WIP252010P-1R0ML</t>
  </si>
  <si>
    <t>WIP252010P-1R5ML</t>
  </si>
  <si>
    <t>WIP252010P-2R2ML</t>
  </si>
  <si>
    <t>WIP252010P-4R7ML</t>
  </si>
  <si>
    <t>WIP252010P-R22ML</t>
  </si>
  <si>
    <t>WIP252010P-R33ML</t>
  </si>
  <si>
    <t>WIP252010P-R47ML</t>
  </si>
  <si>
    <t>WIP252010P-R68ML</t>
  </si>
  <si>
    <t>WIP252010S-1R0ML</t>
  </si>
  <si>
    <t>WIP252010S-2R2ML</t>
  </si>
  <si>
    <t>WIP252010S-R33ML</t>
  </si>
  <si>
    <t>WIP252010S-R47ML</t>
  </si>
  <si>
    <t>WIP252012P-4R7ML</t>
  </si>
  <si>
    <t>WIP252012S-1R0ML</t>
  </si>
  <si>
    <t>WIP252012S-2R2ML</t>
  </si>
  <si>
    <t>WIP252012S-R47ML</t>
  </si>
  <si>
    <t>WIPC252012S-1R0ML</t>
  </si>
  <si>
    <t>WIPC252012S-2R2ML</t>
  </si>
  <si>
    <t>WIPC252012S-R47ML</t>
  </si>
  <si>
    <t>CGA10201V05B0</t>
  </si>
  <si>
    <t>EGA10402V05A0</t>
  </si>
  <si>
    <t>EGA10402V05A0-C3</t>
  </si>
  <si>
    <t>EGA10402V05A0-T</t>
  </si>
  <si>
    <t>EGA10603V12A0</t>
  </si>
  <si>
    <t>EGA10603V12A0-T</t>
  </si>
  <si>
    <t>EGA41206V12A0</t>
  </si>
  <si>
    <t>MLA0402V14</t>
  </si>
  <si>
    <t>MLA0402V18</t>
  </si>
  <si>
    <t>MLA0402V18E</t>
  </si>
  <si>
    <t>MLA0402V5.5</t>
  </si>
  <si>
    <t>MLA0402V5.5L</t>
  </si>
  <si>
    <t>MLA0402V9</t>
  </si>
  <si>
    <t>MLA0402V9L</t>
  </si>
  <si>
    <t>MLA0603V14</t>
  </si>
  <si>
    <t>MLA0603V18</t>
  </si>
  <si>
    <t>MLA0603V18E</t>
  </si>
  <si>
    <t>MLA0603V26</t>
  </si>
  <si>
    <t>MLA0603V5.5L</t>
  </si>
  <si>
    <t>MLVG0402120LV18BP</t>
  </si>
  <si>
    <t>MLVG0402220LV09BP</t>
  </si>
  <si>
    <t>MLVG04023R0LV42BP</t>
  </si>
  <si>
    <t>MLVG0603120LV18BP</t>
  </si>
  <si>
    <t>MLVG0603220LV09BP</t>
  </si>
  <si>
    <t>MLVG06033R0LV42BP</t>
  </si>
  <si>
    <t>MLVS0402L14F</t>
  </si>
  <si>
    <t>zepto0201-PSR-29326</t>
  </si>
  <si>
    <t>zepto0201-PSR-29340</t>
  </si>
  <si>
    <t>EGA10402V05AH</t>
  </si>
  <si>
    <t>MLVS0402AM04241</t>
  </si>
  <si>
    <t>MLVS0402AM06121</t>
  </si>
  <si>
    <t>MLVS0402AM10101</t>
  </si>
  <si>
    <t>MLVS0402AM14750</t>
  </si>
  <si>
    <t>MLVS0402M02-181</t>
  </si>
  <si>
    <t>MLVS0402M07-121</t>
  </si>
  <si>
    <t>MLVS0603AM02481</t>
  </si>
  <si>
    <t>MLVS0603AM02481F</t>
  </si>
  <si>
    <t>MLVS0603AM04301F</t>
  </si>
  <si>
    <t>MLVS0603AM06241</t>
  </si>
  <si>
    <t>MLVS0603AM06241F</t>
  </si>
  <si>
    <t>MLVS0603AM07241</t>
  </si>
  <si>
    <t>MLVS0603AM11500</t>
  </si>
  <si>
    <t>MLVS0603AM11500F</t>
  </si>
  <si>
    <t>MLVS0603AM14101F</t>
  </si>
  <si>
    <t>MLVS0603AM20800F</t>
  </si>
  <si>
    <t>MLVS0603AM25900F</t>
  </si>
  <si>
    <t>MLVS0603AM30350F</t>
  </si>
  <si>
    <t>MLVS0805AM04501F</t>
  </si>
  <si>
    <t>MLVS0805AM06421F</t>
  </si>
  <si>
    <t>MLVS0805AM08361F</t>
  </si>
  <si>
    <t>MT-System</t>
  </si>
  <si>
    <t>信昌</t>
  </si>
  <si>
    <t>東莞華匯</t>
  </si>
  <si>
    <t>華新科技</t>
  </si>
  <si>
    <t>藝感</t>
  </si>
  <si>
    <t>Kai</t>
  </si>
  <si>
    <t>MCI1608HQ15NGHBP</t>
  </si>
  <si>
    <t>MCI1608HQ6N8JHBP</t>
  </si>
  <si>
    <t>SMAJ5.0A-T</t>
  </si>
  <si>
    <t>SMAJ70CA-T</t>
  </si>
  <si>
    <t>MHC1608S221NBP</t>
  </si>
  <si>
    <t>WMM0530PX-1R0M</t>
  </si>
  <si>
    <t>WMM0630PX-8R2M</t>
  </si>
  <si>
    <t>WMM1040PX-100M</t>
  </si>
  <si>
    <t>MFI201210RKBE</t>
  </si>
  <si>
    <t>MHC1005S121MBP</t>
  </si>
  <si>
    <t>MHC2012S121UBP</t>
  </si>
  <si>
    <t>MHC2012S600QBP</t>
  </si>
  <si>
    <t>WMM0420PX-3R3M</t>
  </si>
  <si>
    <t>NIP8040PX-100M</t>
  </si>
  <si>
    <t>MCB1005H121FBP</t>
  </si>
  <si>
    <t>MCB1005S121FBP</t>
  </si>
  <si>
    <t>MCB1005S601FBP</t>
  </si>
  <si>
    <t>MCB1608S100IBP</t>
  </si>
  <si>
    <t>MCB2012S601HBP</t>
  </si>
  <si>
    <t>MCI1005HQ18NHHBP</t>
  </si>
  <si>
    <t>MCI1005HQ3N3SHBP</t>
  </si>
  <si>
    <t>MCI1005HQ8N2JHBP</t>
  </si>
  <si>
    <t>MHC1608P471ZBP1A5</t>
  </si>
  <si>
    <t>MHC1608S300QBP</t>
  </si>
  <si>
    <t>MHC1608S600QBP</t>
  </si>
  <si>
    <t>MHC2012S221QBP</t>
  </si>
  <si>
    <t>MHC2012S331NBP</t>
  </si>
  <si>
    <t>MHC1005P331ZBP1A2</t>
  </si>
  <si>
    <t>MHC1608S121PBP</t>
  </si>
  <si>
    <t>MHC1608S601LBP</t>
  </si>
  <si>
    <t>MHC1608S601QBP</t>
  </si>
  <si>
    <t>MIP20124R7MBE</t>
  </si>
  <si>
    <t>MIP2016P4R7MBE</t>
  </si>
  <si>
    <t>MCB/MHC</t>
  </si>
  <si>
    <t>D:量產中</t>
  </si>
  <si>
    <t>RF</t>
  </si>
  <si>
    <t>B: 正在Promotion中</t>
  </si>
  <si>
    <t>MCB1005B102GBP</t>
  </si>
  <si>
    <t>MCB1005S102FBP</t>
  </si>
  <si>
    <t>MCB1005S300FBP</t>
  </si>
  <si>
    <t>MCB1608S152HBP</t>
  </si>
  <si>
    <t>MCI0603TG3N0CHBP</t>
  </si>
  <si>
    <t>MCI1005HQ10NGHBP</t>
  </si>
  <si>
    <t>MCI1005HQ10NJHBP</t>
  </si>
  <si>
    <t>MCI1005HQ1N0SHBP</t>
  </si>
  <si>
    <t>MCI1005HQ1N2BHBP</t>
  </si>
  <si>
    <t>MCI1005HQ1N2SHBP</t>
  </si>
  <si>
    <t>MCI1005HQ1N5SHBP</t>
  </si>
  <si>
    <t>MCI1005HQ1N8BHBP</t>
  </si>
  <si>
    <t>MCI1005HQ2N2BHBP</t>
  </si>
  <si>
    <t>MCI1005HQ2N7BHBP</t>
  </si>
  <si>
    <t>MCI1005HQ3N3BHBP</t>
  </si>
  <si>
    <t>MCI1005HQ3N9BHBP</t>
  </si>
  <si>
    <t>MCI1005HQ4N3BHBP</t>
  </si>
  <si>
    <t>MCI1005HQ4N7BHBP</t>
  </si>
  <si>
    <t>MCI1005HQ6N8GHBP</t>
  </si>
  <si>
    <t>MCI1005HQR10JHBP</t>
  </si>
  <si>
    <t>MHC3216S800RBE</t>
  </si>
  <si>
    <t>MIP20121R0MBE</t>
  </si>
  <si>
    <t>WCI1608CP33NJRBE</t>
  </si>
  <si>
    <t>Teltonika</t>
  </si>
  <si>
    <t>業務名稱</t>
    <phoneticPr fontId="10" type="noConversion"/>
  </si>
  <si>
    <t>許凱智</t>
  </si>
  <si>
    <t>BG</t>
    <phoneticPr fontId="10" type="noConversion"/>
  </si>
  <si>
    <t>Group</t>
    <phoneticPr fontId="10" type="noConversion"/>
  </si>
  <si>
    <t>MS</t>
  </si>
  <si>
    <t>Nexty</t>
  </si>
  <si>
    <t>Unified</t>
  </si>
  <si>
    <t>Reliance</t>
  </si>
  <si>
    <t>OSE</t>
  </si>
  <si>
    <t>Digikey</t>
  </si>
  <si>
    <t>Zebra</t>
  </si>
  <si>
    <t>Mike</t>
    <phoneticPr fontId="258" type="noConversion"/>
  </si>
  <si>
    <t>AIP</t>
    <phoneticPr fontId="10" type="noConversion"/>
  </si>
  <si>
    <r>
      <t>1</t>
    </r>
    <r>
      <rPr>
        <sz val="10"/>
        <rFont val="細明體"/>
        <family val="3"/>
        <charset val="136"/>
      </rPr>
      <t>佳邦</t>
    </r>
    <phoneticPr fontId="10" type="noConversion"/>
  </si>
  <si>
    <r>
      <t>1</t>
    </r>
    <r>
      <rPr>
        <sz val="10"/>
        <rFont val="細明體"/>
        <family val="3"/>
        <charset val="136"/>
      </rPr>
      <t>竹南</t>
    </r>
    <r>
      <rPr>
        <sz val="10"/>
        <rFont val="Times New Roman"/>
        <family val="1"/>
      </rPr>
      <t/>
    </r>
    <phoneticPr fontId="10" type="noConversion"/>
  </si>
  <si>
    <t>PCS</t>
    <phoneticPr fontId="10" type="noConversion"/>
  </si>
  <si>
    <t>Jeff</t>
    <phoneticPr fontId="258" type="noConversion"/>
  </si>
  <si>
    <t>EMC</t>
    <phoneticPr fontId="10" type="noConversion"/>
  </si>
  <si>
    <r>
      <t>2</t>
    </r>
    <r>
      <rPr>
        <sz val="10"/>
        <rFont val="細明體"/>
        <family val="3"/>
        <charset val="136"/>
      </rPr>
      <t>禾邦蘇州</t>
    </r>
    <phoneticPr fontId="10" type="noConversion"/>
  </si>
  <si>
    <r>
      <t>2</t>
    </r>
    <r>
      <rPr>
        <sz val="10"/>
        <rFont val="細明體"/>
        <family val="3"/>
        <charset val="136"/>
      </rPr>
      <t>台中</t>
    </r>
    <r>
      <rPr>
        <sz val="10"/>
        <rFont val="Times New Roman"/>
        <family val="1"/>
      </rPr>
      <t/>
    </r>
    <phoneticPr fontId="10" type="noConversion"/>
  </si>
  <si>
    <t>CP</t>
    <phoneticPr fontId="258" type="noConversion"/>
  </si>
  <si>
    <t>黃俊彬</t>
    <phoneticPr fontId="10" type="noConversion"/>
  </si>
  <si>
    <t>OEM</t>
    <phoneticPr fontId="10" type="noConversion"/>
  </si>
  <si>
    <r>
      <t>3</t>
    </r>
    <r>
      <rPr>
        <sz val="10"/>
        <rFont val="細明體"/>
        <family val="3"/>
        <charset val="136"/>
      </rPr>
      <t>禾邦無錫</t>
    </r>
    <phoneticPr fontId="10" type="noConversion"/>
  </si>
  <si>
    <r>
      <t>3</t>
    </r>
    <r>
      <rPr>
        <sz val="10"/>
        <rFont val="細明體"/>
        <family val="3"/>
        <charset val="136"/>
      </rPr>
      <t>無錫</t>
    </r>
    <r>
      <rPr>
        <sz val="10"/>
        <rFont val="Times New Roman"/>
        <family val="1"/>
      </rPr>
      <t/>
    </r>
    <phoneticPr fontId="10" type="noConversion"/>
  </si>
  <si>
    <t>Cathy</t>
    <phoneticPr fontId="258" type="noConversion"/>
  </si>
  <si>
    <t>OEM/ODM</t>
    <phoneticPr fontId="10" type="noConversion"/>
  </si>
  <si>
    <t>PC</t>
    <phoneticPr fontId="10" type="noConversion"/>
  </si>
  <si>
    <t>MODULE(BT/WiFi)</t>
    <phoneticPr fontId="258" type="noConversion"/>
  </si>
  <si>
    <r>
      <t>4</t>
    </r>
    <r>
      <rPr>
        <sz val="10"/>
        <rFont val="細明體"/>
        <family val="3"/>
        <charset val="136"/>
      </rPr>
      <t>禾邦貿易</t>
    </r>
    <phoneticPr fontId="10" type="noConversion"/>
  </si>
  <si>
    <t>4蘇州</t>
    <phoneticPr fontId="10" type="noConversion"/>
  </si>
  <si>
    <t>Kai</t>
    <phoneticPr fontId="258" type="noConversion"/>
  </si>
  <si>
    <t>許凱智</t>
    <phoneticPr fontId="10" type="noConversion"/>
  </si>
  <si>
    <t>RF</t>
    <phoneticPr fontId="10" type="noConversion"/>
  </si>
  <si>
    <r>
      <t>5</t>
    </r>
    <r>
      <rPr>
        <sz val="10"/>
        <rFont val="細明體"/>
        <family val="3"/>
        <charset val="136"/>
      </rPr>
      <t>佳邦貿易</t>
    </r>
    <phoneticPr fontId="10" type="noConversion"/>
  </si>
  <si>
    <t>5Others</t>
    <phoneticPr fontId="10" type="noConversion"/>
  </si>
  <si>
    <t>Amber</t>
    <phoneticPr fontId="258" type="noConversion"/>
  </si>
  <si>
    <t>RF2</t>
    <phoneticPr fontId="10" type="noConversion"/>
  </si>
  <si>
    <r>
      <t>6</t>
    </r>
    <r>
      <rPr>
        <sz val="10"/>
        <rFont val="細明體"/>
        <family val="3"/>
        <charset val="136"/>
      </rPr>
      <t>台灣禾邦</t>
    </r>
    <phoneticPr fontId="10" type="noConversion"/>
  </si>
  <si>
    <r>
      <t>6</t>
    </r>
    <r>
      <rPr>
        <sz val="10"/>
        <rFont val="細明體"/>
        <family val="3"/>
        <charset val="136"/>
      </rPr>
      <t>無錫二廠</t>
    </r>
    <phoneticPr fontId="10" type="noConversion"/>
  </si>
  <si>
    <t>Mohan</t>
    <phoneticPr fontId="258" type="noConversion"/>
  </si>
  <si>
    <t>WIP</t>
    <phoneticPr fontId="10" type="noConversion"/>
  </si>
  <si>
    <t>Shirly</t>
    <phoneticPr fontId="258" type="noConversion"/>
  </si>
  <si>
    <t>CN代理商</t>
    <phoneticPr fontId="10" type="noConversion"/>
  </si>
  <si>
    <t>Shine</t>
    <phoneticPr fontId="258" type="noConversion"/>
  </si>
  <si>
    <t>CN大陸代理商</t>
    <phoneticPr fontId="10" type="noConversion"/>
  </si>
  <si>
    <r>
      <t>Niki Hsu[</t>
    </r>
    <r>
      <rPr>
        <sz val="10"/>
        <rFont val="Times New Roman"/>
        <family val="1"/>
      </rPr>
      <t>] &lt;NikiHsu@inpaq.com.tw&gt;; Raul Kuo[</t>
    </r>
    <r>
      <rPr>
        <sz val="10"/>
        <rFont val="細明體"/>
        <family val="3"/>
        <charset val="136"/>
      </rPr>
      <t>郭瑞虎</t>
    </r>
    <r>
      <rPr>
        <sz val="10"/>
        <rFont val="Times New Roman"/>
        <family val="1"/>
      </rPr>
      <t>] (RaulKuo@inpaq.com.tw)</t>
    </r>
    <phoneticPr fontId="10" type="noConversion"/>
  </si>
  <si>
    <t>Alex</t>
    <phoneticPr fontId="258" type="noConversion"/>
  </si>
  <si>
    <t>高頻海外</t>
    <phoneticPr fontId="10" type="noConversion"/>
  </si>
  <si>
    <t>蔡嘉峻</t>
    <phoneticPr fontId="258" type="noConversion"/>
  </si>
  <si>
    <t>Zee</t>
    <phoneticPr fontId="258" type="noConversion"/>
  </si>
  <si>
    <t>CN西安行銷</t>
    <phoneticPr fontId="10" type="noConversion"/>
  </si>
  <si>
    <t>Sam</t>
    <phoneticPr fontId="258" type="noConversion"/>
  </si>
  <si>
    <t>Saffie</t>
    <phoneticPr fontId="258" type="noConversion"/>
  </si>
  <si>
    <t>Maggie</t>
    <phoneticPr fontId="258" type="noConversion"/>
  </si>
  <si>
    <t>TW海外事業</t>
    <phoneticPr fontId="10" type="noConversion"/>
  </si>
  <si>
    <t>Niki</t>
    <phoneticPr fontId="258" type="noConversion"/>
  </si>
  <si>
    <t xml:space="preserve"> </t>
    <phoneticPr fontId="10" type="noConversion"/>
  </si>
  <si>
    <t>Shawn</t>
    <phoneticPr fontId="258" type="noConversion"/>
  </si>
  <si>
    <t>CN華東行銷</t>
    <phoneticPr fontId="10" type="noConversion"/>
  </si>
  <si>
    <t>Berry</t>
    <phoneticPr fontId="258" type="noConversion"/>
  </si>
  <si>
    <t>Judy Chen</t>
    <phoneticPr fontId="258" type="noConversion"/>
  </si>
  <si>
    <t>Sherry</t>
    <phoneticPr fontId="258" type="noConversion"/>
  </si>
  <si>
    <t>Judy Dai</t>
    <phoneticPr fontId="258" type="noConversion"/>
  </si>
  <si>
    <t>Ethan</t>
    <phoneticPr fontId="258" type="noConversion"/>
  </si>
  <si>
    <t>CN華南行銷</t>
    <phoneticPr fontId="10" type="noConversion"/>
  </si>
  <si>
    <t>Sasa</t>
    <phoneticPr fontId="258" type="noConversion"/>
  </si>
  <si>
    <t>Polo</t>
    <phoneticPr fontId="258" type="noConversion"/>
  </si>
  <si>
    <t>Cindy</t>
    <phoneticPr fontId="258" type="noConversion"/>
  </si>
  <si>
    <t>TW業務</t>
    <phoneticPr fontId="10" type="noConversion"/>
  </si>
  <si>
    <t>Paula</t>
    <phoneticPr fontId="258" type="noConversion"/>
  </si>
  <si>
    <t>Chris</t>
    <phoneticPr fontId="258" type="noConversion"/>
  </si>
  <si>
    <t>Vicky</t>
    <phoneticPr fontId="258" type="noConversion"/>
  </si>
  <si>
    <t>Rick</t>
    <phoneticPr fontId="258" type="noConversion"/>
  </si>
  <si>
    <t>Phoebe</t>
    <phoneticPr fontId="258" type="noConversion"/>
  </si>
  <si>
    <t>Erin</t>
    <phoneticPr fontId="258" type="noConversion"/>
  </si>
  <si>
    <t>黃雅玲</t>
    <phoneticPr fontId="10" type="noConversion"/>
  </si>
  <si>
    <t>Raul</t>
    <phoneticPr fontId="258" type="noConversion"/>
  </si>
  <si>
    <t>TW代理商</t>
    <phoneticPr fontId="10" type="noConversion"/>
  </si>
  <si>
    <t>季成長</t>
    <phoneticPr fontId="10" type="noConversion"/>
  </si>
  <si>
    <t>%</t>
    <phoneticPr fontId="10" type="noConversion"/>
  </si>
  <si>
    <t>K</t>
    <phoneticPr fontId="10" type="noConversion"/>
  </si>
  <si>
    <t>(Q)</t>
    <phoneticPr fontId="10" type="noConversion"/>
  </si>
  <si>
    <t>月成長</t>
    <phoneticPr fontId="10" type="noConversion"/>
  </si>
  <si>
    <t>(Month)</t>
    <phoneticPr fontId="10" type="noConversion"/>
  </si>
  <si>
    <t>中文名</t>
    <phoneticPr fontId="10" type="noConversion"/>
  </si>
  <si>
    <t>(財務統整)</t>
    <phoneticPr fontId="10" type="noConversion"/>
  </si>
  <si>
    <t>(產品前八碼)</t>
    <phoneticPr fontId="10" type="noConversion"/>
  </si>
  <si>
    <t>客戶 / 
代工廠</t>
    <phoneticPr fontId="10" type="noConversion"/>
  </si>
  <si>
    <t>集團 / 
代理商</t>
    <phoneticPr fontId="10" type="noConversion"/>
  </si>
  <si>
    <t>終端客戶</t>
    <phoneticPr fontId="10" type="noConversion"/>
  </si>
  <si>
    <t>產業</t>
    <phoneticPr fontId="10" type="noConversion"/>
  </si>
  <si>
    <t>RANK</t>
    <phoneticPr fontId="10" type="noConversion"/>
  </si>
  <si>
    <t>產品規格</t>
    <phoneticPr fontId="10" type="noConversion"/>
  </si>
  <si>
    <t xml:space="preserve">ERP客戶編碼 </t>
    <phoneticPr fontId="10" type="noConversion"/>
  </si>
  <si>
    <t>Region</t>
    <phoneticPr fontId="10" type="noConversion"/>
  </si>
  <si>
    <t>總項次</t>
    <phoneticPr fontId="10" type="noConversion"/>
  </si>
  <si>
    <t>比重%</t>
    <phoneticPr fontId="10" type="noConversion"/>
  </si>
  <si>
    <t>前5碼</t>
    <phoneticPr fontId="10" type="noConversion"/>
  </si>
  <si>
    <t>Model</t>
    <phoneticPr fontId="10" type="noConversion"/>
  </si>
  <si>
    <t>REMARK</t>
    <phoneticPr fontId="10" type="noConversion"/>
  </si>
  <si>
    <t>生管欄</t>
    <phoneticPr fontId="10" type="noConversion"/>
  </si>
  <si>
    <t>Cathy</t>
    <phoneticPr fontId="10" type="noConversion"/>
  </si>
  <si>
    <t>MLVS1206</t>
    <phoneticPr fontId="10" type="noConversion"/>
  </si>
  <si>
    <t>Cathy</t>
    <phoneticPr fontId="10" type="noConversion"/>
  </si>
  <si>
    <t>LF OEM</t>
    <phoneticPr fontId="10" type="noConversion"/>
  </si>
  <si>
    <t>PC</t>
    <phoneticPr fontId="10" type="noConversion"/>
  </si>
  <si>
    <t>ZEN-130/230/075</t>
  </si>
  <si>
    <t>Cathy</t>
    <phoneticPr fontId="10" type="noConversion"/>
  </si>
  <si>
    <t>LF OEM</t>
    <phoneticPr fontId="10" type="noConversion"/>
  </si>
  <si>
    <t>PC</t>
    <phoneticPr fontId="10" type="noConversion"/>
  </si>
  <si>
    <t>CORE-PUNCH</t>
  </si>
  <si>
    <t>Cathy</t>
    <phoneticPr fontId="10" type="noConversion"/>
  </si>
  <si>
    <t>LF OEM</t>
    <phoneticPr fontId="10" type="noConversion"/>
  </si>
  <si>
    <t>PC</t>
    <phoneticPr fontId="10" type="noConversion"/>
  </si>
  <si>
    <t>PNL-压合后</t>
  </si>
  <si>
    <t>ETCH</t>
  </si>
  <si>
    <t>OV3-SMT</t>
  </si>
  <si>
    <t>LF OEM</t>
    <phoneticPr fontId="10" type="noConversion"/>
  </si>
  <si>
    <t>PC</t>
    <phoneticPr fontId="10" type="noConversion"/>
  </si>
  <si>
    <t>OV6</t>
  </si>
  <si>
    <t>Cathy</t>
    <phoneticPr fontId="10" type="noConversion"/>
  </si>
  <si>
    <t>LF OEM</t>
    <phoneticPr fontId="10" type="noConversion"/>
  </si>
  <si>
    <t>PC</t>
    <phoneticPr fontId="10" type="noConversion"/>
  </si>
  <si>
    <t>PTC0201</t>
  </si>
  <si>
    <t>SPCB-PCB embeded PTC(刪除)</t>
    <phoneticPr fontId="10" type="noConversion"/>
  </si>
  <si>
    <t>Cathy</t>
    <phoneticPr fontId="10" type="noConversion"/>
  </si>
  <si>
    <t>LF OEM</t>
    <phoneticPr fontId="10" type="noConversion"/>
  </si>
  <si>
    <t>PC</t>
    <phoneticPr fontId="10" type="noConversion"/>
  </si>
  <si>
    <t>OV3-后制程(新增)</t>
    <phoneticPr fontId="10" type="noConversion"/>
  </si>
  <si>
    <t>LF OEM</t>
  </si>
  <si>
    <t>品名</t>
    <phoneticPr fontId="10" type="noConversion"/>
  </si>
  <si>
    <t>SPCB-PCB embeded PTC(刪除)</t>
  </si>
  <si>
    <t>OV3-后制程(新增)</t>
  </si>
  <si>
    <t>品名</t>
    <phoneticPr fontId="10" type="noConversion"/>
  </si>
  <si>
    <t xml:space="preserve">ACM4-5036-A1-CC-S </t>
  </si>
  <si>
    <t xml:space="preserve">WAG-P-LTE10-00-001 </t>
  </si>
  <si>
    <t xml:space="preserve">PA1590MI4G-316-FZM </t>
  </si>
  <si>
    <t>GNS01U7W-S6-XXX</t>
  </si>
  <si>
    <t>PADGPS-J2J2G-103-18M</t>
  </si>
  <si>
    <t xml:space="preserve">GPSGLONASS45D-S6-00-A </t>
  </si>
  <si>
    <t xml:space="preserve">PA1590MI4G-431-28M-A </t>
  </si>
  <si>
    <t>PA1590MS4G-103-1SS</t>
  </si>
  <si>
    <t>PA1590MS4G-101-1S</t>
  </si>
  <si>
    <t>ACE-3505-P1-PF-S</t>
  </si>
  <si>
    <t>PA1582MI4G-429-28M-A</t>
  </si>
  <si>
    <t>PADGPS-S4J4G-101-18</t>
  </si>
  <si>
    <t>ACM3-5036-A1-CC-S</t>
  </si>
  <si>
    <t>ACM0-3216-A1-CC-S</t>
  </si>
  <si>
    <t>WA-F-LTE12-03-001</t>
  </si>
  <si>
    <t>PA1590MQ5G-101-1P</t>
  </si>
  <si>
    <t>GPSGLONASS03N-N0-00-A</t>
  </si>
  <si>
    <t>PA1575MQ4S-123-1Z</t>
  </si>
  <si>
    <t>WA-P-U6-02-003-A</t>
  </si>
  <si>
    <t>GPSGLONASS40N-S3-01</t>
  </si>
  <si>
    <t>PA1590</t>
  </si>
  <si>
    <t>ACA-2003-P1-GF-S</t>
  </si>
  <si>
    <t>DAM-P11-B-R2-015-10-49</t>
  </si>
  <si>
    <t>DAM-P11-B-R2-015-10-50</t>
  </si>
  <si>
    <t>DAM-P11-E1-R2-003-22-03</t>
  </si>
  <si>
    <t>GPSGLONASSU10N-N6-0022-A</t>
  </si>
  <si>
    <t>GPSGLONASSU10N-N6-0420-A</t>
  </si>
  <si>
    <t>PA1590MI4G-371-28M</t>
  </si>
  <si>
    <t>PA1590MI4G-375-28M</t>
  </si>
  <si>
    <t>PA1590MI4G-376-28M</t>
  </si>
  <si>
    <t>PA1590MI4G-377-28M</t>
  </si>
  <si>
    <t>PA1590MI4G-402-28M</t>
  </si>
  <si>
    <t>PA1590MI4G-447-28M-A</t>
  </si>
  <si>
    <t>PA1590MI4G-448-28M-A</t>
  </si>
  <si>
    <t>PA1590MJ4G-221-26M</t>
  </si>
  <si>
    <t>PA1590MJ4G-224-2SP</t>
  </si>
  <si>
    <t>PA1590MS4G-103-SMD-M-A</t>
  </si>
  <si>
    <t>RFDPA141300SBLB803J4</t>
  </si>
  <si>
    <t>RFDPA171300SBAB823J4</t>
  </si>
  <si>
    <t>RFDPA191300SMTB806</t>
  </si>
  <si>
    <t>WAG-M-LTE10-00-008-I</t>
  </si>
  <si>
    <t>Kai</t>
    <phoneticPr fontId="10" type="noConversion"/>
  </si>
  <si>
    <t>Duotek</t>
  </si>
  <si>
    <t>Eltecks</t>
  </si>
  <si>
    <t>Escort</t>
  </si>
  <si>
    <t>Evotor</t>
  </si>
  <si>
    <t>Ivanchenko</t>
  </si>
  <si>
    <t>OWEN</t>
  </si>
  <si>
    <t>PERCO</t>
  </si>
  <si>
    <t>Ultrastar</t>
  </si>
  <si>
    <t>Unknown</t>
  </si>
  <si>
    <t>Ericsson</t>
  </si>
  <si>
    <t>Signify</t>
  </si>
  <si>
    <t>MLVS2220P50512</t>
  </si>
  <si>
    <t>MLVS0604HV271</t>
  </si>
  <si>
    <r>
      <t>1</t>
    </r>
    <r>
      <rPr>
        <sz val="10"/>
        <rFont val="細明體"/>
        <family val="3"/>
        <charset val="136"/>
      </rPr>
      <t>佳邦</t>
    </r>
    <phoneticPr fontId="10" type="noConversion"/>
  </si>
  <si>
    <t>PCS</t>
    <phoneticPr fontId="10" type="noConversion"/>
  </si>
  <si>
    <t>許凱智</t>
    <phoneticPr fontId="10" type="noConversion"/>
  </si>
  <si>
    <t>ODM/OEM</t>
    <phoneticPr fontId="10" type="noConversion"/>
  </si>
  <si>
    <t>Kai</t>
    <phoneticPr fontId="10" type="noConversion"/>
  </si>
  <si>
    <t>Walsin</t>
    <phoneticPr fontId="10" type="noConversion"/>
  </si>
  <si>
    <t>CES10201V24B0</t>
    <phoneticPr fontId="10" type="noConversion"/>
  </si>
  <si>
    <t>2台中</t>
  </si>
  <si>
    <t>NTD</t>
    <phoneticPr fontId="10" type="noConversion"/>
  </si>
  <si>
    <r>
      <t>W</t>
    </r>
    <r>
      <rPr>
        <sz val="12"/>
        <rFont val="新細明體"/>
        <family val="1"/>
        <charset val="136"/>
      </rPr>
      <t>alsin</t>
    </r>
    <phoneticPr fontId="10" type="noConversion"/>
  </si>
  <si>
    <t>ODM/OEM</t>
  </si>
  <si>
    <t>HCM1012GD900B05P</t>
    <phoneticPr fontId="10" type="noConversion"/>
  </si>
  <si>
    <t>HCE1012GH900BP</t>
  </si>
  <si>
    <t>HCM1012GS150A05P</t>
  </si>
  <si>
    <t>CES10201V24B0</t>
  </si>
  <si>
    <t>HCM1012GD900B05P</t>
  </si>
  <si>
    <t>Cathy</t>
  </si>
  <si>
    <t>MCB1005B</t>
  </si>
  <si>
    <t>MCB1608S</t>
  </si>
  <si>
    <t>MCB2012S</t>
  </si>
  <si>
    <t>MCM2012B</t>
  </si>
  <si>
    <t>MHC1005G</t>
  </si>
  <si>
    <t>MHC1608P</t>
  </si>
  <si>
    <t>MHC1608S</t>
  </si>
  <si>
    <t>MHC2012S</t>
  </si>
  <si>
    <t>MHC3216S</t>
  </si>
  <si>
    <t>MIP25203</t>
  </si>
  <si>
    <t>AIP0603G</t>
  </si>
  <si>
    <t>WIP20161</t>
  </si>
  <si>
    <t>WIP25201</t>
  </si>
  <si>
    <t>WIPC2520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</si>
</sst>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1" formatCode="_-* #,##0_-;\-* #,##0_-;_-* &quot;-&quot;_-;_-@_-"/>
    <numFmt numFmtId="43" formatCode="_-* #,##0.00_-;\-* #,##0.00_-;_-* &quot;-&quot;??_-;_-@_-"/>
    <numFmt numFmtId="176" formatCode="_ * #,##0.00_ ;_ * \-#,##0.00_ ;_ * &quot;-&quot;??_ ;_ @_ "/>
    <numFmt numFmtId="177" formatCode="_-* #,##0_-;\-* #,##0_-;_-* &quot;-&quot;??_-;_-@_-"/>
    <numFmt numFmtId="178" formatCode="#,##0_);[Red]\(#,##0\)"/>
    <numFmt numFmtId="179" formatCode="_-* #,##0.0000_-;\-* #,##0.0000_-;_-* &quot;-&quot;??_-;_-@_-"/>
    <numFmt numFmtId="180" formatCode="0000"/>
    <numFmt numFmtId="181" formatCode="#,##0.0000_);[Red]\(#,##0.0000\)"/>
    <numFmt numFmtId="182" formatCode="###,###,_);[Red]\(###,##0,\)"/>
    <numFmt numFmtId="183" formatCode="#,##0.0000_ "/>
    <numFmt numFmtId="184" formatCode="0.0000"/>
    <numFmt numFmtId="185" formatCode="[$-404]aaaa;@"/>
    <numFmt numFmtId="186" formatCode="[$-404]General"/>
    <numFmt numFmtId="187" formatCode="_ &quot;¥&quot;* #,##0.00_ ;_ &quot;¥&quot;* \-#,##0.00_ ;_ &quot;¥&quot;* &quot;-&quot;??_ ;_ @_ "/>
    <numFmt numFmtId="188" formatCode="[$-804]aaaa;@"/>
    <numFmt numFmtId="189" formatCode="h:mm;@"/>
    <numFmt numFmtId="190" formatCode="[$-409]d\-mmm;@"/>
    <numFmt numFmtId="191" formatCode="[$-409]d/mmm;@"/>
    <numFmt numFmtId="192" formatCode="[$-409]dd/mmm/yy;@"/>
  </numFmts>
  <fonts count="263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0"/>
      <name val="Helv"/>
      <family val="2"/>
    </font>
    <font>
      <sz val="9"/>
      <color indexed="23"/>
      <name val="BookAntiqua"/>
      <family val="2"/>
    </font>
    <font>
      <sz val="10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Geneva"/>
      <family val="2"/>
    </font>
    <font>
      <sz val="10"/>
      <color indexed="8"/>
      <name val="MS Sans Serif"/>
      <family val="2"/>
    </font>
    <font>
      <sz val="12"/>
      <name val="宋体"/>
      <family val="3"/>
      <charset val="136"/>
    </font>
    <font>
      <sz val="11"/>
      <color indexed="8"/>
      <name val="맑은 고딕"/>
      <family val="2"/>
      <charset val="129"/>
    </font>
    <font>
      <sz val="12"/>
      <color indexed="8"/>
      <name val="新細明體"/>
      <family val="1"/>
      <charset val="136"/>
    </font>
    <font>
      <sz val="11"/>
      <color indexed="8"/>
      <name val="宋体"/>
      <charset val="136"/>
    </font>
    <font>
      <sz val="11"/>
      <color indexed="9"/>
      <name val="맑은 고딕"/>
      <family val="2"/>
      <charset val="129"/>
    </font>
    <font>
      <sz val="12"/>
      <color indexed="9"/>
      <name val="新細明體"/>
      <family val="1"/>
      <charset val="136"/>
    </font>
    <font>
      <sz val="11"/>
      <color indexed="9"/>
      <name val="宋体"/>
      <charset val="136"/>
    </font>
    <font>
      <sz val="12"/>
      <color indexed="60"/>
      <name val="新細明體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1"/>
      <color indexed="17"/>
      <name val="宋体"/>
      <charset val="136"/>
    </font>
    <font>
      <sz val="11"/>
      <color indexed="17"/>
      <name val="宋体"/>
      <charset val="136"/>
    </font>
    <font>
      <sz val="11"/>
      <color indexed="17"/>
      <name val="宋体"/>
      <charset val="136"/>
    </font>
    <font>
      <sz val="11"/>
      <color indexed="17"/>
      <name val="宋体"/>
      <charset val="136"/>
    </font>
    <font>
      <sz val="11"/>
      <color indexed="20"/>
      <name val="맑은 고딕"/>
      <family val="2"/>
      <charset val="129"/>
    </font>
    <font>
      <b/>
      <sz val="12"/>
      <color indexed="52"/>
      <name val="新細明體"/>
      <family val="1"/>
      <charset val="136"/>
    </font>
    <font>
      <sz val="11"/>
      <color indexed="20"/>
      <name val="宋体"/>
      <charset val="136"/>
    </font>
    <font>
      <sz val="11"/>
      <color indexed="20"/>
      <name val="宋体"/>
      <charset val="136"/>
    </font>
    <font>
      <sz val="11"/>
      <color indexed="20"/>
      <name val="宋体"/>
      <charset val="136"/>
    </font>
    <font>
      <sz val="11"/>
      <color indexed="20"/>
      <name val="宋体"/>
      <charset val="136"/>
    </font>
    <font>
      <sz val="11"/>
      <color indexed="60"/>
      <name val="宋体"/>
      <charset val="136"/>
    </font>
    <font>
      <sz val="12"/>
      <color indexed="52"/>
      <name val="新細明體"/>
      <family val="1"/>
      <charset val="136"/>
    </font>
    <font>
      <sz val="11"/>
      <color indexed="60"/>
      <name val="맑은 고딕"/>
      <family val="2"/>
      <charset val="129"/>
    </font>
    <font>
      <u/>
      <sz val="9"/>
      <color indexed="12"/>
      <name val="新細明體"/>
      <family val="1"/>
      <charset val="136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i/>
      <sz val="11"/>
      <color indexed="23"/>
      <name val="宋体"/>
      <charset val="136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5"/>
      <color indexed="56"/>
      <name val="굴림체"/>
      <family val="3"/>
      <charset val="129"/>
    </font>
    <font>
      <b/>
      <sz val="15"/>
      <color indexed="56"/>
      <name val="A081울릉도L"/>
      <family val="3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1"/>
      <color indexed="63"/>
      <name val="맑은 고딕"/>
      <family val="2"/>
      <charset val="129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0"/>
      <color indexed="8"/>
      <name val="A081울릉도L"/>
      <family val="3"/>
      <charset val="129"/>
    </font>
    <font>
      <sz val="11"/>
      <name val="돋움"/>
      <family val="2"/>
      <charset val="129"/>
    </font>
    <font>
      <sz val="12"/>
      <color indexed="20"/>
      <name val="新細明體"/>
      <family val="1"/>
      <charset val="136"/>
    </font>
    <font>
      <sz val="11"/>
      <color indexed="10"/>
      <name val="宋体"/>
      <charset val="136"/>
    </font>
    <font>
      <sz val="12"/>
      <color indexed="10"/>
      <name val="新細明體"/>
      <family val="1"/>
      <charset val="136"/>
    </font>
    <font>
      <b/>
      <sz val="18"/>
      <color indexed="56"/>
      <name val="宋体"/>
      <charset val="136"/>
    </font>
    <font>
      <b/>
      <sz val="15"/>
      <color indexed="56"/>
      <name val="宋体"/>
      <charset val="136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b/>
      <sz val="11"/>
      <color indexed="9"/>
      <name val="宋体"/>
      <charset val="136"/>
    </font>
    <font>
      <b/>
      <sz val="11"/>
      <color indexed="8"/>
      <name val="宋体"/>
      <charset val="136"/>
    </font>
    <font>
      <b/>
      <sz val="11"/>
      <color indexed="52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sz val="11"/>
      <color indexed="52"/>
      <name val="宋体"/>
      <charset val="136"/>
    </font>
    <font>
      <sz val="10"/>
      <name val="細明體"/>
      <family val="3"/>
      <charset val="136"/>
    </font>
    <font>
      <sz val="11"/>
      <color indexed="17"/>
      <name val="新細明體"/>
      <family val="1"/>
      <charset val="136"/>
    </font>
    <font>
      <sz val="11"/>
      <color indexed="20"/>
      <name val="新細明體"/>
      <family val="1"/>
      <charset val="136"/>
    </font>
    <font>
      <sz val="9"/>
      <name val="細明體"/>
      <family val="3"/>
      <charset val="136"/>
    </font>
    <font>
      <sz val="10"/>
      <name val="新細明體"/>
      <family val="1"/>
      <charset val="136"/>
    </font>
    <font>
      <sz val="9"/>
      <name val="Times New Roman"/>
      <family val="1"/>
    </font>
    <font>
      <sz val="8"/>
      <name val="Times New Roman"/>
      <family val="1"/>
    </font>
    <font>
      <sz val="8"/>
      <name val="細明體"/>
      <family val="3"/>
      <charset val="136"/>
    </font>
    <font>
      <b/>
      <sz val="12"/>
      <color indexed="56"/>
      <name val="新細明體"/>
      <family val="1"/>
      <charset val="136"/>
    </font>
    <font>
      <b/>
      <sz val="12"/>
      <color indexed="56"/>
      <name val="細明體"/>
      <family val="3"/>
      <charset val="136"/>
    </font>
    <font>
      <b/>
      <i/>
      <u/>
      <sz val="12"/>
      <color indexed="1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57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name val="Arial Unicode MS"/>
      <family val="2"/>
      <charset val="136"/>
    </font>
    <font>
      <sz val="10"/>
      <name val="Arial Unicode MS"/>
      <family val="2"/>
      <charset val="136"/>
    </font>
    <font>
      <sz val="11"/>
      <name val="Arial Unicode MS"/>
      <family val="2"/>
      <charset val="136"/>
    </font>
    <font>
      <sz val="11"/>
      <name val="細明體"/>
      <family val="3"/>
      <charset val="136"/>
    </font>
    <font>
      <sz val="11"/>
      <name val="Times New Roman"/>
      <family val="1"/>
    </font>
    <font>
      <sz val="12"/>
      <name val="新細明體"/>
      <family val="1"/>
      <charset val="136"/>
    </font>
    <font>
      <sz val="11"/>
      <color indexed="8"/>
      <name val="Arial"/>
      <family val="2"/>
    </font>
    <font>
      <sz val="12"/>
      <color indexed="8"/>
      <name val="宋体"/>
      <charset val="136"/>
    </font>
    <font>
      <sz val="12"/>
      <color indexed="8"/>
      <name val="Arial Unicode MS"/>
      <family val="2"/>
      <charset val="136"/>
    </font>
    <font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80"/>
      <name val="新細明體"/>
      <family val="1"/>
      <charset val="136"/>
    </font>
    <font>
      <sz val="10"/>
      <name val="標楷體"/>
      <family val="4"/>
      <charset val="136"/>
    </font>
    <font>
      <sz val="12"/>
      <name val="Calibri"/>
      <family val="2"/>
    </font>
    <font>
      <b/>
      <sz val="10"/>
      <name val="Tahoma"/>
      <family val="2"/>
    </font>
    <font>
      <sz val="12"/>
      <color rgb="FF1F497D"/>
      <name val="Calibri"/>
      <family val="2"/>
    </font>
    <font>
      <b/>
      <i/>
      <u/>
      <sz val="12"/>
      <color rgb="FFFF0000"/>
      <name val="細明體"/>
      <family val="3"/>
      <charset val="136"/>
    </font>
    <font>
      <sz val="8"/>
      <name val="宋体"/>
      <family val="3"/>
      <charset val="134"/>
    </font>
    <font>
      <sz val="12"/>
      <name val="宋体"/>
      <family val="3"/>
      <charset val="134"/>
    </font>
    <font>
      <b/>
      <sz val="9"/>
      <color indexed="9"/>
      <name val="???"/>
      <family val="3"/>
      <charset val="129"/>
    </font>
    <font>
      <sz val="9"/>
      <color indexed="20"/>
      <name val="???"/>
      <family val="3"/>
      <charset val="129"/>
    </font>
    <font>
      <i/>
      <sz val="9"/>
      <color indexed="23"/>
      <name val="???"/>
      <family val="3"/>
      <charset val="129"/>
    </font>
    <font>
      <b/>
      <sz val="15"/>
      <color indexed="56"/>
      <name val="宋体"/>
      <family val="3"/>
      <charset val="136"/>
    </font>
    <font>
      <b/>
      <sz val="15"/>
      <color indexed="56"/>
      <name val="???"/>
      <family val="3"/>
      <charset val="129"/>
    </font>
    <font>
      <b/>
      <sz val="15"/>
      <color indexed="56"/>
      <name val="A081???L"/>
      <family val="3"/>
      <charset val="129"/>
    </font>
    <font>
      <b/>
      <sz val="13"/>
      <color indexed="56"/>
      <name val="宋体"/>
      <charset val="136"/>
    </font>
    <font>
      <b/>
      <sz val="11"/>
      <color indexed="56"/>
      <name val="宋体"/>
      <charset val="136"/>
    </font>
    <font>
      <sz val="9"/>
      <color indexed="10"/>
      <name val="???"/>
      <family val="3"/>
      <charset val="129"/>
    </font>
    <font>
      <sz val="9"/>
      <color indexed="52"/>
      <name val="???"/>
      <family val="3"/>
      <charset val="129"/>
    </font>
    <font>
      <sz val="9"/>
      <color indexed="9"/>
      <name val="???"/>
      <family val="3"/>
      <charset val="129"/>
    </font>
    <font>
      <b/>
      <sz val="18"/>
      <color indexed="62"/>
      <name val="宋体"/>
      <charset val="136"/>
    </font>
    <font>
      <sz val="11"/>
      <color indexed="9"/>
      <name val="宋体"/>
      <charset val="136"/>
    </font>
    <font>
      <sz val="11"/>
      <color indexed="62"/>
      <name val="宋体"/>
      <charset val="136"/>
    </font>
    <font>
      <b/>
      <sz val="11"/>
      <color indexed="63"/>
      <name val="宋体"/>
      <charset val="136"/>
    </font>
    <font>
      <b/>
      <sz val="11"/>
      <color indexed="9"/>
      <name val="宋体"/>
      <charset val="136"/>
    </font>
    <font>
      <sz val="11"/>
      <color indexed="52"/>
      <name val="宋体"/>
      <charset val="136"/>
    </font>
    <font>
      <b/>
      <sz val="11"/>
      <color indexed="52"/>
      <name val="宋体"/>
      <charset val="136"/>
    </font>
    <font>
      <sz val="9"/>
      <name val="Arial MT"/>
      <family val="2"/>
    </font>
    <font>
      <sz val="12"/>
      <name val="宋体"/>
      <charset val="136"/>
    </font>
    <font>
      <sz val="9"/>
      <color indexed="8"/>
      <name val="???"/>
      <family val="3"/>
      <charset val="129"/>
    </font>
    <font>
      <sz val="11"/>
      <color indexed="8"/>
      <name val="宋体"/>
      <charset val="136"/>
    </font>
    <font>
      <sz val="11"/>
      <color indexed="8"/>
      <name val="Calibri"/>
      <family val="2"/>
    </font>
    <font>
      <sz val="11"/>
      <color indexed="8"/>
      <name val="新細明體"/>
      <family val="1"/>
      <charset val="136"/>
    </font>
    <font>
      <sz val="11"/>
      <color indexed="8"/>
      <name val="맑은 고딕"/>
      <family val="2"/>
      <charset val="136"/>
    </font>
    <font>
      <sz val="12"/>
      <color indexed="8"/>
      <name val="宋体"/>
      <charset val="136"/>
    </font>
    <font>
      <sz val="11"/>
      <color indexed="9"/>
      <name val="Calibri"/>
      <family val="2"/>
    </font>
    <font>
      <sz val="11"/>
      <color indexed="9"/>
      <name val="新細明體"/>
      <family val="1"/>
      <charset val="136"/>
    </font>
    <font>
      <sz val="11"/>
      <color indexed="9"/>
      <name val="맑은 고딕"/>
      <family val="2"/>
      <charset val="136"/>
    </font>
    <font>
      <sz val="11"/>
      <color indexed="42"/>
      <name val="宋体"/>
      <charset val="136"/>
    </font>
    <font>
      <sz val="12"/>
      <color theme="0"/>
      <name val="新細明體"/>
      <family val="1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name val="新細明體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52"/>
      <name val="新細明體"/>
      <family val="1"/>
      <charset val="136"/>
    </font>
    <font>
      <b/>
      <sz val="11"/>
      <color indexed="9"/>
      <name val="Calibri"/>
      <family val="2"/>
    </font>
    <font>
      <b/>
      <sz val="11"/>
      <color indexed="9"/>
      <name val="新細明體"/>
      <family val="1"/>
      <charset val="136"/>
    </font>
    <font>
      <i/>
      <sz val="11"/>
      <color indexed="23"/>
      <name val="Calibri"/>
      <family val="2"/>
    </font>
    <font>
      <i/>
      <sz val="11"/>
      <color indexed="23"/>
      <name val="新細明體"/>
      <family val="1"/>
      <charset val="136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62"/>
      <name val="新細明體"/>
      <family val="1"/>
      <charset val="136"/>
    </font>
    <font>
      <sz val="11"/>
      <color indexed="52"/>
      <name val="Calibri"/>
      <family val="2"/>
    </font>
    <font>
      <sz val="11"/>
      <color indexed="52"/>
      <name val="新細明體"/>
      <family val="1"/>
      <charset val="136"/>
    </font>
    <font>
      <sz val="11"/>
      <color indexed="60"/>
      <name val="Calibri"/>
      <family val="2"/>
    </font>
    <font>
      <sz val="11"/>
      <color indexed="60"/>
      <name val="新細明體"/>
      <family val="1"/>
      <charset val="136"/>
    </font>
    <font>
      <b/>
      <sz val="12"/>
      <name val="新細明體"/>
      <family val="1"/>
      <charset val="136"/>
    </font>
    <font>
      <b/>
      <sz val="11"/>
      <color indexed="63"/>
      <name val="Calibri"/>
      <family val="2"/>
    </font>
    <font>
      <b/>
      <sz val="11"/>
      <color indexed="63"/>
      <name val="新細明體"/>
      <family val="1"/>
      <charset val="136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b/>
      <sz val="11"/>
      <color indexed="8"/>
      <name val="新細明體"/>
      <family val="1"/>
      <charset val="136"/>
    </font>
    <font>
      <sz val="11"/>
      <color indexed="10"/>
      <name val="Calibri"/>
      <family val="2"/>
    </font>
    <font>
      <sz val="11"/>
      <color indexed="10"/>
      <name val="新細明體"/>
      <family val="1"/>
      <charset val="136"/>
    </font>
    <font>
      <sz val="11"/>
      <color theme="1"/>
      <name val="Arial"/>
      <family val="2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4"/>
      <scheme val="minor"/>
    </font>
    <font>
      <sz val="11"/>
      <color indexed="10"/>
      <name val="맑은 고딕"/>
      <family val="2"/>
      <charset val="136"/>
    </font>
    <font>
      <b/>
      <sz val="11"/>
      <color indexed="52"/>
      <name val="맑은 고딕"/>
      <family val="2"/>
      <charset val="136"/>
    </font>
    <font>
      <sz val="11"/>
      <color indexed="8"/>
      <name val="宋体"/>
      <family val="3"/>
      <charset val="136"/>
    </font>
    <font>
      <sz val="12"/>
      <color rgb="FF9C6500"/>
      <name val="新細明體"/>
      <family val="1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1"/>
      <color indexed="20"/>
      <name val="맑은 고딕"/>
      <family val="2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006100"/>
      <name val="新細明體"/>
      <family val="1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1"/>
      <color indexed="17"/>
      <name val="宋体"/>
      <charset val="136"/>
    </font>
    <font>
      <sz val="11"/>
      <color indexed="17"/>
      <name val="宋体"/>
      <family val="3"/>
      <charset val="136"/>
    </font>
    <font>
      <sz val="11"/>
      <color indexed="17"/>
      <name val="宋体"/>
      <family val="1"/>
      <charset val="136"/>
    </font>
    <font>
      <sz val="11"/>
      <color indexed="17"/>
      <name val="宋体"/>
      <family val="2"/>
      <charset val="129"/>
    </font>
    <font>
      <sz val="12"/>
      <color indexed="17"/>
      <name val="新細明體"/>
      <family val="1"/>
    </font>
    <font>
      <sz val="11"/>
      <color indexed="17"/>
      <name val="新細明體"/>
      <family val="1"/>
    </font>
    <font>
      <sz val="12"/>
      <name val="Trebuchet MS"/>
      <family val="2"/>
    </font>
    <font>
      <b/>
      <sz val="12"/>
      <color rgb="FFFA7D00"/>
      <name val="新細明體"/>
      <family val="1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1"/>
      <color indexed="20"/>
      <name val="宋体"/>
      <charset val="136"/>
    </font>
    <font>
      <sz val="11"/>
      <color indexed="20"/>
      <name val="宋体"/>
      <family val="3"/>
      <charset val="136"/>
    </font>
    <font>
      <sz val="11"/>
      <color indexed="20"/>
      <name val="宋体"/>
      <family val="1"/>
      <charset val="136"/>
    </font>
    <font>
      <sz val="11"/>
      <color indexed="20"/>
      <name val="宋体"/>
      <family val="2"/>
      <charset val="129"/>
    </font>
    <font>
      <sz val="11"/>
      <color rgb="FF9C0006"/>
      <name val="新細明體"/>
      <family val="3"/>
      <charset val="134"/>
      <scheme val="minor"/>
    </font>
    <font>
      <sz val="11"/>
      <color indexed="60"/>
      <name val="宋体"/>
      <charset val="136"/>
    </font>
    <font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2"/>
      <charset val="136"/>
      <scheme val="minor"/>
    </font>
    <font>
      <u/>
      <sz val="9"/>
      <color indexed="12"/>
      <name val="新細明體"/>
      <family val="1"/>
    </font>
    <font>
      <i/>
      <sz val="11"/>
      <color indexed="23"/>
      <name val="宋体"/>
      <charset val="136"/>
    </font>
    <font>
      <sz val="11"/>
      <color indexed="62"/>
      <name val="宋体"/>
      <family val="3"/>
      <charset val="136"/>
    </font>
    <font>
      <b/>
      <sz val="11"/>
      <color indexed="63"/>
      <name val="宋体"/>
      <family val="3"/>
      <charset val="136"/>
    </font>
    <font>
      <i/>
      <sz val="12"/>
      <color rgb="FF7F7F7F"/>
      <name val="新細明體"/>
      <family val="1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5"/>
      <color theme="3"/>
      <name val="新細明體"/>
      <family val="1"/>
      <charset val="136"/>
      <scheme val="minor"/>
    </font>
    <font>
      <b/>
      <sz val="15"/>
      <color indexed="60"/>
      <name val="新細明體"/>
      <family val="1"/>
      <charset val="136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3"/>
      <color indexed="60"/>
      <name val="新細明體"/>
      <family val="1"/>
      <charset val="136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b/>
      <sz val="11"/>
      <color indexed="60"/>
      <name val="新細明體"/>
      <family val="1"/>
      <charset val="136"/>
    </font>
    <font>
      <b/>
      <sz val="11"/>
      <color theme="3"/>
      <name val="新細明體"/>
      <family val="2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8"/>
      <color indexed="60"/>
      <name val="新細明體"/>
      <family val="1"/>
      <charset val="136"/>
    </font>
    <font>
      <b/>
      <sz val="18"/>
      <color theme="3"/>
      <name val="新細明體"/>
      <family val="2"/>
      <charset val="136"/>
      <scheme val="major"/>
    </font>
    <font>
      <sz val="12"/>
      <color rgb="FF3F3F76"/>
      <name val="新細明體"/>
      <family val="1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1"/>
      <color indexed="60"/>
      <name val="맑은 고딕"/>
      <family val="2"/>
      <charset val="136"/>
    </font>
    <font>
      <sz val="12"/>
      <color rgb="FF9C0006"/>
      <name val="新細明體"/>
      <family val="1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1"/>
      <color indexed="20"/>
      <name val="新細明體"/>
      <family val="1"/>
    </font>
    <font>
      <sz val="11"/>
      <color indexed="10"/>
      <name val="宋体"/>
      <charset val="136"/>
    </font>
    <font>
      <sz val="12"/>
      <color rgb="FFFF0000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1"/>
      <color indexed="23"/>
      <name val="맑은 고딕"/>
      <family val="2"/>
      <charset val="136"/>
    </font>
    <font>
      <b/>
      <sz val="11"/>
      <color indexed="9"/>
      <name val="맑은 고딕"/>
      <family val="2"/>
      <charset val="136"/>
    </font>
    <font>
      <sz val="11"/>
      <color indexed="52"/>
      <name val="맑은 고딕"/>
      <family val="2"/>
      <charset val="136"/>
    </font>
    <font>
      <b/>
      <sz val="11"/>
      <color indexed="8"/>
      <name val="맑은 고딕"/>
      <family val="2"/>
      <charset val="136"/>
    </font>
    <font>
      <sz val="11"/>
      <color indexed="62"/>
      <name val="맑은 고딕"/>
      <family val="2"/>
      <charset val="136"/>
    </font>
    <font>
      <b/>
      <sz val="15"/>
      <color indexed="56"/>
      <name val="굴림체"/>
      <family val="3"/>
      <charset val="136"/>
    </font>
    <font>
      <b/>
      <sz val="15"/>
      <color indexed="56"/>
      <name val="맑은 고딕"/>
      <family val="2"/>
      <charset val="136"/>
    </font>
    <font>
      <b/>
      <sz val="18"/>
      <color indexed="56"/>
      <name val="맑은 고딕"/>
      <family val="2"/>
      <charset val="136"/>
    </font>
    <font>
      <b/>
      <sz val="13"/>
      <color indexed="56"/>
      <name val="맑은 고딕"/>
      <family val="2"/>
      <charset val="136"/>
    </font>
    <font>
      <b/>
      <sz val="11"/>
      <color indexed="56"/>
      <name val="맑은 고딕"/>
      <family val="2"/>
      <charset val="136"/>
    </font>
    <font>
      <sz val="11"/>
      <color indexed="17"/>
      <name val="맑은 고딕"/>
      <family val="2"/>
      <charset val="136"/>
    </font>
    <font>
      <b/>
      <sz val="11"/>
      <color indexed="63"/>
      <name val="맑은 고딕"/>
      <family val="2"/>
      <charset val="136"/>
    </font>
    <font>
      <sz val="10"/>
      <color indexed="8"/>
      <name val="A081울릉도L"/>
      <family val="3"/>
      <charset val="136"/>
    </font>
    <font>
      <b/>
      <sz val="15"/>
      <color indexed="56"/>
      <name val="宋体"/>
      <charset val="136"/>
    </font>
    <font>
      <b/>
      <sz val="15"/>
      <color indexed="62"/>
      <name val="宋体"/>
      <charset val="136"/>
    </font>
    <font>
      <b/>
      <sz val="13"/>
      <color indexed="62"/>
      <name val="宋体"/>
      <charset val="136"/>
    </font>
    <font>
      <b/>
      <sz val="11"/>
      <color indexed="62"/>
      <name val="宋体"/>
      <charset val="136"/>
    </font>
    <font>
      <b/>
      <sz val="18"/>
      <color indexed="56"/>
      <name val="宋体"/>
      <charset val="136"/>
    </font>
    <font>
      <b/>
      <sz val="11"/>
      <color indexed="42"/>
      <name val="宋体"/>
      <charset val="136"/>
    </font>
    <font>
      <b/>
      <sz val="11"/>
      <color indexed="8"/>
      <name val="宋体"/>
      <charset val="136"/>
    </font>
    <font>
      <b/>
      <sz val="11"/>
      <color indexed="8"/>
      <name val="宋体"/>
      <family val="3"/>
      <charset val="136"/>
    </font>
    <font>
      <b/>
      <sz val="11"/>
      <color indexed="52"/>
      <name val="宋体"/>
      <family val="3"/>
      <charset val="136"/>
    </font>
    <font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b/>
      <i/>
      <u/>
      <sz val="10"/>
      <color rgb="FFFF0000"/>
      <name val="細明體"/>
      <family val="3"/>
      <charset val="136"/>
    </font>
    <font>
      <sz val="12"/>
      <color rgb="FFFF0000"/>
      <name val="新細明體"/>
      <family val="1"/>
      <charset val="136"/>
    </font>
    <font>
      <sz val="10"/>
      <name val="CG Times (WN)"/>
      <family val="1"/>
    </font>
    <font>
      <sz val="11"/>
      <color theme="1"/>
      <name val="新細明體"/>
      <family val="3"/>
      <charset val="134"/>
      <scheme val="minor"/>
    </font>
  </fonts>
  <fills count="10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2"/>
        <bgColor indexed="64"/>
      </patternFill>
    </fill>
    <fill>
      <patternFill patternType="solid">
        <fgColor indexed="26"/>
      </patternFill>
    </fill>
    <fill>
      <patternFill patternType="solid">
        <fgColor indexed="45"/>
        <bgColor indexed="64"/>
      </patternFill>
    </fill>
    <fill>
      <patternFill patternType="solid">
        <fgColor indexed="55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5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3"/>
        <bgColor indexed="52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  <bgColor indexed="21"/>
      </patternFill>
    </fill>
    <fill>
      <patternFill patternType="solid">
        <fgColor indexed="52"/>
        <bgColor indexed="51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indexed="5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indexed="26"/>
        <bgColor indexed="64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ck">
        <color indexed="22"/>
      </left>
      <right style="thick">
        <color indexed="22"/>
      </right>
      <top style="thick">
        <color indexed="22"/>
      </top>
      <bottom style="thick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4754">
    <xf numFmtId="0" fontId="0" fillId="0" borderId="0"/>
    <xf numFmtId="0" fontId="11" fillId="0" borderId="0"/>
    <xf numFmtId="0" fontId="15" fillId="0" borderId="0"/>
    <xf numFmtId="0" fontId="16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5" fillId="0" borderId="0"/>
    <xf numFmtId="0" fontId="11" fillId="0" borderId="0"/>
    <xf numFmtId="0" fontId="17" fillId="0" borderId="0"/>
    <xf numFmtId="0" fontId="15" fillId="0" borderId="0"/>
    <xf numFmtId="0" fontId="15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8" fillId="0" borderId="0"/>
    <xf numFmtId="0" fontId="19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9" fillId="0" borderId="0"/>
    <xf numFmtId="0" fontId="11" fillId="0" borderId="0"/>
    <xf numFmtId="49" fontId="12" fillId="0" borderId="0" applyNumberFormat="0" applyFont="0" applyFill="0" applyBorder="0" applyAlignment="0" applyProtection="0">
      <alignment vertical="top"/>
    </xf>
    <xf numFmtId="0" fontId="102" fillId="0" borderId="0">
      <alignment vertical="center"/>
    </xf>
    <xf numFmtId="0" fontId="102" fillId="0" borderId="0">
      <alignment vertical="center"/>
    </xf>
    <xf numFmtId="0" fontId="9" fillId="0" borderId="0"/>
    <xf numFmtId="0" fontId="9" fillId="0" borderId="0"/>
    <xf numFmtId="0" fontId="104" fillId="0" borderId="0">
      <alignment vertical="center"/>
    </xf>
    <xf numFmtId="0" fontId="9" fillId="0" borderId="0">
      <alignment vertical="center"/>
    </xf>
    <xf numFmtId="0" fontId="105" fillId="0" borderId="0">
      <alignment vertical="center"/>
    </xf>
    <xf numFmtId="0" fontId="9" fillId="0" borderId="0">
      <alignment vertical="center"/>
    </xf>
    <xf numFmtId="0" fontId="14" fillId="0" borderId="0"/>
    <xf numFmtId="0" fontId="101" fillId="0" borderId="0">
      <alignment vertical="center"/>
    </xf>
    <xf numFmtId="0" fontId="11" fillId="0" borderId="0"/>
    <xf numFmtId="0" fontId="9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0" borderId="1" applyNumberFormat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176" fontId="101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100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01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2" fillId="4" borderId="0" applyNumberFormat="0" applyBorder="0" applyAlignment="0" applyProtection="0"/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40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9" fillId="0" borderId="0">
      <alignment vertical="center"/>
    </xf>
    <xf numFmtId="0" fontId="101" fillId="0" borderId="0">
      <alignment vertical="center"/>
    </xf>
    <xf numFmtId="0" fontId="103" fillId="0" borderId="0">
      <alignment vertical="center"/>
    </xf>
    <xf numFmtId="0" fontId="9" fillId="0" borderId="0"/>
    <xf numFmtId="0" fontId="41" fillId="0" borderId="4" applyNumberFormat="0" applyFill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top"/>
      <protection locked="0"/>
    </xf>
    <xf numFmtId="0" fontId="46" fillId="0" borderId="0" applyNumberFormat="0" applyFill="0" applyBorder="0" applyAlignment="0" applyProtection="0">
      <alignment vertical="center"/>
    </xf>
    <xf numFmtId="0" fontId="78" fillId="7" borderId="1" applyNumberFormat="0" applyAlignment="0" applyProtection="0">
      <alignment vertical="center"/>
    </xf>
    <xf numFmtId="0" fontId="79" fillId="20" borderId="5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0" fontId="9" fillId="23" borderId="3" applyNumberFormat="0" applyFon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83" fillId="3" borderId="0" applyNumberFormat="0" applyBorder="0" applyAlignment="0" applyProtection="0"/>
    <xf numFmtId="0" fontId="69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25" borderId="9" applyNumberFormat="0" applyAlignment="0" applyProtection="0">
      <alignment vertical="center"/>
    </xf>
    <xf numFmtId="43" fontId="9" fillId="0" borderId="0" applyFont="0" applyFill="0" applyBorder="0" applyAlignment="0" applyProtection="0"/>
    <xf numFmtId="0" fontId="14" fillId="0" borderId="0"/>
    <xf numFmtId="0" fontId="47" fillId="0" borderId="4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6" applyNumberFormat="0" applyFill="0" applyAlignment="0" applyProtection="0">
      <alignment vertical="center"/>
    </xf>
    <xf numFmtId="0" fontId="52" fillId="0" borderId="6" applyNumberFormat="0" applyFill="0" applyProtection="0">
      <alignment vertical="center"/>
    </xf>
    <xf numFmtId="0" fontId="53" fillId="0" borderId="6" applyNumberFormat="0" applyFill="0" applyAlignment="0" applyProtection="0">
      <alignment vertical="center"/>
    </xf>
    <xf numFmtId="0" fontId="54" fillId="0" borderId="7" applyNumberFormat="0" applyFill="0" applyAlignment="0" applyProtection="0">
      <alignment vertical="center"/>
    </xf>
    <xf numFmtId="0" fontId="55" fillId="0" borderId="8" applyNumberFormat="0" applyFill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4" borderId="0" applyNumberFormat="0" applyBorder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6" fillId="0" borderId="0">
      <alignment vertical="center"/>
    </xf>
    <xf numFmtId="0" fontId="67" fillId="0" borderId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6" applyNumberFormat="0" applyFill="0" applyAlignment="0" applyProtection="0">
      <alignment vertical="center"/>
    </xf>
    <xf numFmtId="0" fontId="73" fillId="0" borderId="7" applyNumberFormat="0" applyFill="0" applyAlignment="0" applyProtection="0">
      <alignment vertical="center"/>
    </xf>
    <xf numFmtId="0" fontId="74" fillId="0" borderId="8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25" borderId="9" applyNumberFormat="0" applyAlignment="0" applyProtection="0">
      <alignment vertical="center"/>
    </xf>
    <xf numFmtId="0" fontId="76" fillId="0" borderId="2" applyNumberFormat="0" applyFill="0" applyAlignment="0" applyProtection="0">
      <alignment vertical="center"/>
    </xf>
    <xf numFmtId="0" fontId="77" fillId="20" borderId="1" applyNumberFormat="0" applyAlignment="0" applyProtection="0">
      <alignment vertical="center"/>
    </xf>
    <xf numFmtId="0" fontId="80" fillId="0" borderId="4" applyNumberFormat="0" applyFill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05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13" fillId="0" borderId="0"/>
    <xf numFmtId="0" fontId="114" fillId="32" borderId="9" applyNumberFormat="0" applyProtection="0">
      <alignment vertical="center"/>
    </xf>
    <xf numFmtId="0" fontId="115" fillId="33" borderId="0" applyNumberFormat="0" applyBorder="0" applyProtection="0">
      <alignment vertical="center"/>
    </xf>
    <xf numFmtId="0" fontId="116" fillId="0" borderId="0" applyNumberFormat="0" applyFill="0" applyBorder="0" applyProtection="0">
      <alignment vertical="center"/>
    </xf>
    <xf numFmtId="0" fontId="117" fillId="0" borderId="6" applyNumberFormat="0" applyFill="0" applyAlignment="0" applyProtection="0">
      <alignment vertical="center"/>
    </xf>
    <xf numFmtId="0" fontId="118" fillId="0" borderId="6" applyNumberFormat="0" applyFill="0" applyProtection="0">
      <alignment vertical="center"/>
    </xf>
    <xf numFmtId="0" fontId="119" fillId="0" borderId="6" applyNumberFormat="0" applyFill="0" applyAlignment="0" applyProtection="0">
      <alignment vertical="center"/>
    </xf>
    <xf numFmtId="0" fontId="120" fillId="0" borderId="7" applyNumberFormat="0" applyFill="0" applyAlignment="0" applyProtection="0">
      <alignment vertical="center"/>
    </xf>
    <xf numFmtId="0" fontId="121" fillId="0" borderId="8" applyNumberFormat="0" applyFill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22" fillId="0" borderId="0" applyNumberFormat="0" applyFill="0" applyBorder="0" applyProtection="0">
      <alignment vertical="center"/>
    </xf>
    <xf numFmtId="0" fontId="123" fillId="0" borderId="4" applyNumberFormat="0" applyFill="0" applyProtection="0">
      <alignment vertical="center"/>
    </xf>
    <xf numFmtId="0" fontId="14" fillId="0" borderId="0"/>
    <xf numFmtId="0" fontId="124" fillId="34" borderId="0" applyNumberFormat="0" applyBorder="0" applyProtection="0">
      <alignment vertical="center"/>
    </xf>
    <xf numFmtId="0" fontId="124" fillId="35" borderId="0" applyNumberFormat="0" applyBorder="0" applyProtection="0">
      <alignment vertical="center"/>
    </xf>
    <xf numFmtId="0" fontId="124" fillId="36" borderId="0" applyNumberFormat="0" applyBorder="0" applyProtection="0">
      <alignment vertical="center"/>
    </xf>
    <xf numFmtId="0" fontId="124" fillId="37" borderId="0" applyNumberFormat="0" applyBorder="0" applyProtection="0">
      <alignment vertical="center"/>
    </xf>
    <xf numFmtId="0" fontId="124" fillId="38" borderId="0" applyNumberFormat="0" applyBorder="0" applyProtection="0">
      <alignment vertical="center"/>
    </xf>
    <xf numFmtId="0" fontId="124" fillId="39" borderId="0" applyNumberFormat="0" applyBorder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126" fillId="17" borderId="0" applyNumberFormat="0" applyBorder="0" applyAlignment="0" applyProtection="0">
      <alignment vertical="center"/>
    </xf>
    <xf numFmtId="0" fontId="126" fillId="18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9" borderId="0" applyNumberFormat="0" applyBorder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1" fillId="0" borderId="0"/>
    <xf numFmtId="0" fontId="129" fillId="25" borderId="9" applyNumberFormat="0" applyAlignment="0" applyProtection="0">
      <alignment vertical="center"/>
    </xf>
    <xf numFmtId="0" fontId="130" fillId="0" borderId="4" applyNumberFormat="0" applyFill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7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5" fillId="0" borderId="0"/>
    <xf numFmtId="0" fontId="132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4" fillId="0" borderId="0"/>
    <xf numFmtId="0" fontId="17" fillId="0" borderId="0"/>
    <xf numFmtId="0" fontId="132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5" fillId="0" borderId="0"/>
    <xf numFmtId="0" fontId="15" fillId="0" borderId="0"/>
    <xf numFmtId="0" fontId="17" fillId="0" borderId="0"/>
    <xf numFmtId="0" fontId="15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5" fillId="0" borderId="0"/>
    <xf numFmtId="0" fontId="17" fillId="0" borderId="0"/>
    <xf numFmtId="0" fontId="14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1" fillId="0" borderId="0"/>
    <xf numFmtId="0" fontId="17" fillId="0" borderId="0"/>
    <xf numFmtId="0" fontId="133" fillId="0" borderId="0"/>
    <xf numFmtId="0" fontId="9" fillId="0" borderId="0"/>
    <xf numFmtId="0" fontId="9" fillId="0" borderId="0"/>
    <xf numFmtId="0" fontId="133" fillId="0" borderId="0"/>
    <xf numFmtId="0" fontId="133" fillId="0" borderId="0"/>
    <xf numFmtId="0" fontId="134" fillId="40" borderId="0" applyNumberFormat="0" applyBorder="0" applyProtection="0">
      <alignment vertical="center"/>
    </xf>
    <xf numFmtId="0" fontId="134" fillId="33" borderId="0" applyNumberFormat="0" applyBorder="0" applyProtection="0">
      <alignment vertical="center"/>
    </xf>
    <xf numFmtId="0" fontId="134" fillId="41" borderId="0" applyNumberFormat="0" applyBorder="0" applyProtection="0">
      <alignment vertical="center"/>
    </xf>
    <xf numFmtId="0" fontId="134" fillId="42" borderId="0" applyNumberFormat="0" applyBorder="0" applyProtection="0">
      <alignment vertical="center"/>
    </xf>
    <xf numFmtId="0" fontId="134" fillId="43" borderId="0" applyNumberFormat="0" applyBorder="0" applyProtection="0">
      <alignment vertical="center"/>
    </xf>
    <xf numFmtId="0" fontId="134" fillId="44" borderId="0" applyNumberFormat="0" applyBorder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6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6" fillId="2" borderId="0" applyNumberFormat="0" applyBorder="0" applyAlignment="0" applyProtection="0"/>
    <xf numFmtId="0" fontId="136" fillId="2" borderId="0" applyNumberFormat="0" applyBorder="0" applyAlignment="0" applyProtection="0"/>
    <xf numFmtId="0" fontId="137" fillId="2" borderId="0" applyNumberFormat="0" applyBorder="0" applyAlignment="0" applyProtection="0">
      <alignment vertical="center"/>
    </xf>
    <xf numFmtId="0" fontId="136" fillId="3" borderId="0" applyNumberFormat="0" applyBorder="0" applyAlignment="0" applyProtection="0"/>
    <xf numFmtId="0" fontId="136" fillId="3" borderId="0" applyNumberFormat="0" applyBorder="0" applyAlignment="0" applyProtection="0"/>
    <xf numFmtId="0" fontId="137" fillId="3" borderId="0" applyNumberFormat="0" applyBorder="0" applyAlignment="0" applyProtection="0">
      <alignment vertical="center"/>
    </xf>
    <xf numFmtId="0" fontId="136" fillId="4" borderId="0" applyNumberFormat="0" applyBorder="0" applyAlignment="0" applyProtection="0"/>
    <xf numFmtId="0" fontId="136" fillId="4" borderId="0" applyNumberFormat="0" applyBorder="0" applyAlignment="0" applyProtection="0"/>
    <xf numFmtId="0" fontId="137" fillId="4" borderId="0" applyNumberFormat="0" applyBorder="0" applyAlignment="0" applyProtection="0">
      <alignment vertical="center"/>
    </xf>
    <xf numFmtId="0" fontId="136" fillId="5" borderId="0" applyNumberFormat="0" applyBorder="0" applyAlignment="0" applyProtection="0"/>
    <xf numFmtId="0" fontId="136" fillId="5" borderId="0" applyNumberFormat="0" applyBorder="0" applyAlignment="0" applyProtection="0"/>
    <xf numFmtId="0" fontId="137" fillId="5" borderId="0" applyNumberFormat="0" applyBorder="0" applyAlignment="0" applyProtection="0">
      <alignment vertical="center"/>
    </xf>
    <xf numFmtId="0" fontId="136" fillId="6" borderId="0" applyNumberFormat="0" applyBorder="0" applyAlignment="0" applyProtection="0"/>
    <xf numFmtId="0" fontId="136" fillId="6" borderId="0" applyNumberFormat="0" applyBorder="0" applyAlignment="0" applyProtection="0"/>
    <xf numFmtId="0" fontId="137" fillId="6" borderId="0" applyNumberFormat="0" applyBorder="0" applyAlignment="0" applyProtection="0">
      <alignment vertical="center"/>
    </xf>
    <xf numFmtId="0" fontId="136" fillId="7" borderId="0" applyNumberFormat="0" applyBorder="0" applyAlignment="0" applyProtection="0"/>
    <xf numFmtId="0" fontId="136" fillId="7" borderId="0" applyNumberFormat="0" applyBorder="0" applyAlignment="0" applyProtection="0"/>
    <xf numFmtId="0" fontId="137" fillId="7" borderId="0" applyNumberFormat="0" applyBorder="0" applyAlignment="0" applyProtection="0">
      <alignment vertical="center"/>
    </xf>
    <xf numFmtId="0" fontId="138" fillId="45" borderId="0" applyNumberFormat="0" applyBorder="0" applyAlignment="0" applyProtection="0">
      <alignment vertical="center"/>
    </xf>
    <xf numFmtId="0" fontId="138" fillId="24" borderId="0" applyNumberFormat="0" applyBorder="0" applyAlignment="0" applyProtection="0">
      <alignment vertical="center"/>
    </xf>
    <xf numFmtId="0" fontId="138" fillId="22" borderId="0" applyNumberFormat="0" applyBorder="0" applyAlignment="0" applyProtection="0">
      <alignment vertical="center"/>
    </xf>
    <xf numFmtId="0" fontId="138" fillId="26" borderId="0" applyNumberFormat="0" applyBorder="0" applyAlignment="0" applyProtection="0">
      <alignment vertical="center"/>
    </xf>
    <xf numFmtId="0" fontId="138" fillId="46" borderId="0" applyNumberFormat="0" applyBorder="0" applyAlignment="0" applyProtection="0">
      <alignment vertical="center"/>
    </xf>
    <xf numFmtId="0" fontId="138" fillId="27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47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2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3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23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4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47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6" borderId="0" applyNumberFormat="0" applyBorder="0" applyAlignment="0" applyProtection="0">
      <alignment vertical="center"/>
    </xf>
    <xf numFmtId="0" fontId="135" fillId="6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6" fillId="48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139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139" fillId="2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134" fillId="54" borderId="0" applyNumberFormat="0" applyBorder="0" applyProtection="0">
      <alignment vertical="center"/>
    </xf>
    <xf numFmtId="0" fontId="134" fillId="55" borderId="0" applyNumberFormat="0" applyBorder="0" applyProtection="0">
      <alignment vertical="center"/>
    </xf>
    <xf numFmtId="0" fontId="134" fillId="56" borderId="0" applyNumberFormat="0" applyBorder="0" applyProtection="0">
      <alignment vertical="center"/>
    </xf>
    <xf numFmtId="0" fontId="134" fillId="42" borderId="0" applyNumberFormat="0" applyBorder="0" applyProtection="0">
      <alignment vertical="center"/>
    </xf>
    <xf numFmtId="0" fontId="134" fillId="54" borderId="0" applyNumberFormat="0" applyBorder="0" applyProtection="0">
      <alignment vertical="center"/>
    </xf>
    <xf numFmtId="0" fontId="134" fillId="57" borderId="0" applyNumberFormat="0" applyBorder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9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36" fillId="8" borderId="0" applyNumberFormat="0" applyBorder="0" applyAlignment="0" applyProtection="0"/>
    <xf numFmtId="0" fontId="136" fillId="8" borderId="0" applyNumberFormat="0" applyBorder="0" applyAlignment="0" applyProtection="0"/>
    <xf numFmtId="0" fontId="137" fillId="8" borderId="0" applyNumberFormat="0" applyBorder="0" applyAlignment="0" applyProtection="0">
      <alignment vertical="center"/>
    </xf>
    <xf numFmtId="0" fontId="136" fillId="9" borderId="0" applyNumberFormat="0" applyBorder="0" applyAlignment="0" applyProtection="0"/>
    <xf numFmtId="0" fontId="136" fillId="9" borderId="0" applyNumberFormat="0" applyBorder="0" applyAlignment="0" applyProtection="0"/>
    <xf numFmtId="0" fontId="137" fillId="9" borderId="0" applyNumberFormat="0" applyBorder="0" applyAlignment="0" applyProtection="0">
      <alignment vertical="center"/>
    </xf>
    <xf numFmtId="0" fontId="136" fillId="10" borderId="0" applyNumberFormat="0" applyBorder="0" applyAlignment="0" applyProtection="0"/>
    <xf numFmtId="0" fontId="136" fillId="10" borderId="0" applyNumberFormat="0" applyBorder="0" applyAlignment="0" applyProtection="0"/>
    <xf numFmtId="0" fontId="137" fillId="10" borderId="0" applyNumberFormat="0" applyBorder="0" applyAlignment="0" applyProtection="0">
      <alignment vertical="center"/>
    </xf>
    <xf numFmtId="0" fontId="136" fillId="5" borderId="0" applyNumberFormat="0" applyBorder="0" applyAlignment="0" applyProtection="0"/>
    <xf numFmtId="0" fontId="136" fillId="5" borderId="0" applyNumberFormat="0" applyBorder="0" applyAlignment="0" applyProtection="0"/>
    <xf numFmtId="0" fontId="137" fillId="5" borderId="0" applyNumberFormat="0" applyBorder="0" applyAlignment="0" applyProtection="0">
      <alignment vertical="center"/>
    </xf>
    <xf numFmtId="0" fontId="136" fillId="8" borderId="0" applyNumberFormat="0" applyBorder="0" applyAlignment="0" applyProtection="0"/>
    <xf numFmtId="0" fontId="136" fillId="8" borderId="0" applyNumberFormat="0" applyBorder="0" applyAlignment="0" applyProtection="0"/>
    <xf numFmtId="0" fontId="137" fillId="8" borderId="0" applyNumberFormat="0" applyBorder="0" applyAlignment="0" applyProtection="0">
      <alignment vertical="center"/>
    </xf>
    <xf numFmtId="0" fontId="136" fillId="11" borderId="0" applyNumberFormat="0" applyBorder="0" applyAlignment="0" applyProtection="0"/>
    <xf numFmtId="0" fontId="136" fillId="11" borderId="0" applyNumberFormat="0" applyBorder="0" applyAlignment="0" applyProtection="0"/>
    <xf numFmtId="0" fontId="137" fillId="11" borderId="0" applyNumberFormat="0" applyBorder="0" applyAlignment="0" applyProtection="0">
      <alignment vertical="center"/>
    </xf>
    <xf numFmtId="0" fontId="138" fillId="58" borderId="0" applyNumberFormat="0" applyBorder="0" applyAlignment="0" applyProtection="0">
      <alignment vertical="center"/>
    </xf>
    <xf numFmtId="0" fontId="138" fillId="59" borderId="0" applyNumberFormat="0" applyBorder="0" applyAlignment="0" applyProtection="0">
      <alignment vertical="center"/>
    </xf>
    <xf numFmtId="0" fontId="138" fillId="60" borderId="0" applyNumberFormat="0" applyBorder="0" applyAlignment="0" applyProtection="0">
      <alignment vertical="center"/>
    </xf>
    <xf numFmtId="0" fontId="138" fillId="26" borderId="0" applyNumberFormat="0" applyBorder="0" applyAlignment="0" applyProtection="0">
      <alignment vertical="center"/>
    </xf>
    <xf numFmtId="0" fontId="138" fillId="58" borderId="0" applyNumberFormat="0" applyBorder="0" applyAlignment="0" applyProtection="0">
      <alignment vertical="center"/>
    </xf>
    <xf numFmtId="0" fontId="138" fillId="61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20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9" borderId="0" applyNumberFormat="0" applyBorder="0" applyAlignment="0" applyProtection="0">
      <alignment vertical="center"/>
    </xf>
    <xf numFmtId="0" fontId="135" fillId="9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21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10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20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5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8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35" fillId="7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35" fillId="11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20" fillId="47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6" fillId="62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139" fillId="5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6" fillId="63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6" fillId="64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6" fillId="65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6" fillId="66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6" fillId="67" borderId="0" applyNumberFormat="0" applyBorder="0" applyAlignment="0" applyProtection="0">
      <alignment vertical="center"/>
    </xf>
    <xf numFmtId="0" fontId="124" fillId="68" borderId="0" applyNumberFormat="0" applyBorder="0" applyProtection="0">
      <alignment vertical="center"/>
    </xf>
    <xf numFmtId="0" fontId="124" fillId="55" borderId="0" applyNumberFormat="0" applyBorder="0" applyProtection="0">
      <alignment vertical="center"/>
    </xf>
    <xf numFmtId="0" fontId="124" fillId="56" borderId="0" applyNumberFormat="0" applyBorder="0" applyProtection="0">
      <alignment vertical="center"/>
    </xf>
    <xf numFmtId="0" fontId="124" fillId="37" borderId="0" applyNumberFormat="0" applyBorder="0" applyProtection="0">
      <alignment vertical="center"/>
    </xf>
    <xf numFmtId="0" fontId="124" fillId="38" borderId="0" applyNumberFormat="0" applyBorder="0" applyProtection="0">
      <alignment vertical="center"/>
    </xf>
    <xf numFmtId="0" fontId="124" fillId="69" borderId="0" applyNumberFormat="0" applyBorder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40" fillId="12" borderId="0" applyNumberFormat="0" applyBorder="0" applyAlignment="0" applyProtection="0"/>
    <xf numFmtId="0" fontId="140" fillId="12" borderId="0" applyNumberFormat="0" applyBorder="0" applyAlignment="0" applyProtection="0"/>
    <xf numFmtId="0" fontId="141" fillId="12" borderId="0" applyNumberFormat="0" applyBorder="0" applyAlignment="0" applyProtection="0">
      <alignment vertical="center"/>
    </xf>
    <xf numFmtId="0" fontId="140" fillId="9" borderId="0" applyNumberFormat="0" applyBorder="0" applyAlignment="0" applyProtection="0"/>
    <xf numFmtId="0" fontId="140" fillId="9" borderId="0" applyNumberFormat="0" applyBorder="0" applyAlignment="0" applyProtection="0"/>
    <xf numFmtId="0" fontId="141" fillId="9" borderId="0" applyNumberFormat="0" applyBorder="0" applyAlignment="0" applyProtection="0">
      <alignment vertical="center"/>
    </xf>
    <xf numFmtId="0" fontId="140" fillId="10" borderId="0" applyNumberFormat="0" applyBorder="0" applyAlignment="0" applyProtection="0"/>
    <xf numFmtId="0" fontId="140" fillId="10" borderId="0" applyNumberFormat="0" applyBorder="0" applyAlignment="0" applyProtection="0"/>
    <xf numFmtId="0" fontId="141" fillId="10" borderId="0" applyNumberFormat="0" applyBorder="0" applyAlignment="0" applyProtection="0">
      <alignment vertical="center"/>
    </xf>
    <xf numFmtId="0" fontId="140" fillId="13" borderId="0" applyNumberFormat="0" applyBorder="0" applyAlignment="0" applyProtection="0"/>
    <xf numFmtId="0" fontId="140" fillId="13" borderId="0" applyNumberFormat="0" applyBorder="0" applyAlignment="0" applyProtection="0"/>
    <xf numFmtId="0" fontId="141" fillId="13" borderId="0" applyNumberFormat="0" applyBorder="0" applyAlignment="0" applyProtection="0">
      <alignment vertical="center"/>
    </xf>
    <xf numFmtId="0" fontId="140" fillId="14" borderId="0" applyNumberFormat="0" applyBorder="0" applyAlignment="0" applyProtection="0"/>
    <xf numFmtId="0" fontId="140" fillId="14" borderId="0" applyNumberFormat="0" applyBorder="0" applyAlignment="0" applyProtection="0"/>
    <xf numFmtId="0" fontId="141" fillId="14" borderId="0" applyNumberFormat="0" applyBorder="0" applyAlignment="0" applyProtection="0">
      <alignment vertical="center"/>
    </xf>
    <xf numFmtId="0" fontId="140" fillId="15" borderId="0" applyNumberFormat="0" applyBorder="0" applyAlignment="0" applyProtection="0"/>
    <xf numFmtId="0" fontId="140" fillId="15" borderId="0" applyNumberFormat="0" applyBorder="0" applyAlignment="0" applyProtection="0"/>
    <xf numFmtId="0" fontId="141" fillId="15" borderId="0" applyNumberFormat="0" applyBorder="0" applyAlignment="0" applyProtection="0">
      <alignment vertical="center"/>
    </xf>
    <xf numFmtId="0" fontId="142" fillId="70" borderId="0" applyNumberFormat="0" applyBorder="0" applyAlignment="0" applyProtection="0">
      <alignment vertical="center"/>
    </xf>
    <xf numFmtId="0" fontId="142" fillId="59" borderId="0" applyNumberFormat="0" applyBorder="0" applyAlignment="0" applyProtection="0">
      <alignment vertical="center"/>
    </xf>
    <xf numFmtId="0" fontId="142" fillId="60" borderId="0" applyNumberFormat="0" applyBorder="0" applyAlignment="0" applyProtection="0">
      <alignment vertical="center"/>
    </xf>
    <xf numFmtId="0" fontId="142" fillId="71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30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26" fillId="12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43" fillId="9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26" fillId="9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43" fillId="21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26" fillId="10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43" fillId="20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43" fillId="7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26" fillId="15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5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5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5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5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5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5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0" fillId="16" borderId="0" applyNumberFormat="0" applyBorder="0" applyAlignment="0" applyProtection="0"/>
    <xf numFmtId="0" fontId="140" fillId="16" borderId="0" applyNumberFormat="0" applyBorder="0" applyAlignment="0" applyProtection="0"/>
    <xf numFmtId="0" fontId="141" fillId="16" borderId="0" applyNumberFormat="0" applyBorder="0" applyAlignment="0" applyProtection="0">
      <alignment vertical="center"/>
    </xf>
    <xf numFmtId="0" fontId="140" fillId="17" borderId="0" applyNumberFormat="0" applyBorder="0" applyAlignment="0" applyProtection="0"/>
    <xf numFmtId="0" fontId="140" fillId="17" borderId="0" applyNumberFormat="0" applyBorder="0" applyAlignment="0" applyProtection="0"/>
    <xf numFmtId="0" fontId="141" fillId="17" borderId="0" applyNumberFormat="0" applyBorder="0" applyAlignment="0" applyProtection="0">
      <alignment vertical="center"/>
    </xf>
    <xf numFmtId="0" fontId="140" fillId="18" borderId="0" applyNumberFormat="0" applyBorder="0" applyAlignment="0" applyProtection="0"/>
    <xf numFmtId="0" fontId="140" fillId="18" borderId="0" applyNumberFormat="0" applyBorder="0" applyAlignment="0" applyProtection="0"/>
    <xf numFmtId="0" fontId="141" fillId="18" borderId="0" applyNumberFormat="0" applyBorder="0" applyAlignment="0" applyProtection="0">
      <alignment vertical="center"/>
    </xf>
    <xf numFmtId="0" fontId="140" fillId="13" borderId="0" applyNumberFormat="0" applyBorder="0" applyAlignment="0" applyProtection="0"/>
    <xf numFmtId="0" fontId="140" fillId="13" borderId="0" applyNumberFormat="0" applyBorder="0" applyAlignment="0" applyProtection="0"/>
    <xf numFmtId="0" fontId="141" fillId="13" borderId="0" applyNumberFormat="0" applyBorder="0" applyAlignment="0" applyProtection="0">
      <alignment vertical="center"/>
    </xf>
    <xf numFmtId="0" fontId="140" fillId="14" borderId="0" applyNumberFormat="0" applyBorder="0" applyAlignment="0" applyProtection="0"/>
    <xf numFmtId="0" fontId="140" fillId="14" borderId="0" applyNumberFormat="0" applyBorder="0" applyAlignment="0" applyProtection="0"/>
    <xf numFmtId="0" fontId="141" fillId="14" borderId="0" applyNumberFormat="0" applyBorder="0" applyAlignment="0" applyProtection="0">
      <alignment vertical="center"/>
    </xf>
    <xf numFmtId="0" fontId="140" fillId="19" borderId="0" applyNumberFormat="0" applyBorder="0" applyAlignment="0" applyProtection="0"/>
    <xf numFmtId="0" fontId="140" fillId="19" borderId="0" applyNumberFormat="0" applyBorder="0" applyAlignment="0" applyProtection="0"/>
    <xf numFmtId="0" fontId="141" fillId="19" borderId="0" applyNumberFormat="0" applyBorder="0" applyAlignment="0" applyProtection="0">
      <alignment vertical="center"/>
    </xf>
    <xf numFmtId="0" fontId="146" fillId="0" borderId="0"/>
    <xf numFmtId="0" fontId="9" fillId="0" borderId="0"/>
    <xf numFmtId="0" fontId="147" fillId="3" borderId="0" applyNumberFormat="0" applyBorder="0" applyAlignment="0" applyProtection="0"/>
    <xf numFmtId="0" fontId="147" fillId="3" borderId="0" applyNumberFormat="0" applyBorder="0" applyAlignment="0" applyProtection="0"/>
    <xf numFmtId="0" fontId="83" fillId="3" borderId="0" applyNumberFormat="0" applyBorder="0" applyAlignment="0" applyProtection="0">
      <alignment vertical="center"/>
    </xf>
    <xf numFmtId="0" fontId="148" fillId="20" borderId="1" applyNumberFormat="0" applyAlignment="0" applyProtection="0"/>
    <xf numFmtId="0" fontId="148" fillId="20" borderId="1" applyNumberFormat="0" applyAlignment="0" applyProtection="0"/>
    <xf numFmtId="0" fontId="148" fillId="20" borderId="1" applyNumberFormat="0" applyAlignment="0" applyProtection="0"/>
    <xf numFmtId="0" fontId="148" fillId="20" borderId="1" applyNumberFormat="0" applyAlignment="0" applyProtection="0"/>
    <xf numFmtId="0" fontId="149" fillId="20" borderId="1" applyNumberFormat="0" applyAlignment="0" applyProtection="0">
      <alignment vertical="center"/>
    </xf>
    <xf numFmtId="0" fontId="150" fillId="25" borderId="9" applyNumberFormat="0" applyAlignment="0" applyProtection="0"/>
    <xf numFmtId="0" fontId="150" fillId="25" borderId="9" applyNumberFormat="0" applyAlignment="0" applyProtection="0"/>
    <xf numFmtId="0" fontId="151" fillId="25" borderId="9" applyNumberFormat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52" fillId="0" borderId="0" applyNumberFormat="0" applyFill="0" applyBorder="0" applyAlignment="0" applyProtection="0"/>
    <xf numFmtId="0" fontId="152" fillId="0" borderId="0" applyNumberFormat="0" applyFill="0" applyBorder="0" applyAlignment="0" applyProtection="0"/>
    <xf numFmtId="0" fontId="153" fillId="0" borderId="0" applyNumberFormat="0" applyFill="0" applyBorder="0" applyAlignment="0" applyProtection="0">
      <alignment vertical="center"/>
    </xf>
    <xf numFmtId="0" fontId="154" fillId="4" borderId="0" applyNumberFormat="0" applyBorder="0" applyAlignment="0" applyProtection="0"/>
    <xf numFmtId="0" fontId="154" fillId="4" borderId="0" applyNumberFormat="0" applyBorder="0" applyAlignment="0" applyProtection="0"/>
    <xf numFmtId="0" fontId="82" fillId="4" borderId="0" applyNumberFormat="0" applyBorder="0" applyAlignment="0" applyProtection="0">
      <alignment vertical="center"/>
    </xf>
    <xf numFmtId="0" fontId="155" fillId="0" borderId="6" applyNumberFormat="0" applyFill="0" applyAlignment="0" applyProtection="0"/>
    <xf numFmtId="0" fontId="155" fillId="0" borderId="6" applyNumberFormat="0" applyFill="0" applyAlignment="0" applyProtection="0"/>
    <xf numFmtId="0" fontId="59" fillId="0" borderId="6" applyNumberFormat="0" applyFill="0" applyAlignment="0" applyProtection="0">
      <alignment vertical="center"/>
    </xf>
    <xf numFmtId="0" fontId="156" fillId="0" borderId="7" applyNumberFormat="0" applyFill="0" applyAlignment="0" applyProtection="0"/>
    <xf numFmtId="0" fontId="156" fillId="0" borderId="7" applyNumberFormat="0" applyFill="0" applyAlignment="0" applyProtection="0"/>
    <xf numFmtId="0" fontId="60" fillId="0" borderId="7" applyNumberFormat="0" applyFill="0" applyAlignment="0" applyProtection="0">
      <alignment vertical="center"/>
    </xf>
    <xf numFmtId="0" fontId="157" fillId="0" borderId="8" applyNumberFormat="0" applyFill="0" applyAlignment="0" applyProtection="0"/>
    <xf numFmtId="0" fontId="157" fillId="0" borderId="8" applyNumberFormat="0" applyFill="0" applyAlignment="0" applyProtection="0"/>
    <xf numFmtId="0" fontId="61" fillId="0" borderId="8" applyNumberFormat="0" applyFill="0" applyAlignment="0" applyProtection="0">
      <alignment vertical="center"/>
    </xf>
    <xf numFmtId="0" fontId="157" fillId="0" borderId="0" applyNumberFormat="0" applyFill="0" applyBorder="0" applyAlignment="0" applyProtection="0"/>
    <xf numFmtId="0" fontId="15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center"/>
    </xf>
    <xf numFmtId="0" fontId="158" fillId="7" borderId="1" applyNumberFormat="0" applyAlignment="0" applyProtection="0"/>
    <xf numFmtId="0" fontId="158" fillId="7" borderId="1" applyNumberFormat="0" applyAlignment="0" applyProtection="0"/>
    <xf numFmtId="0" fontId="158" fillId="7" borderId="1" applyNumberFormat="0" applyAlignment="0" applyProtection="0"/>
    <xf numFmtId="0" fontId="158" fillId="7" borderId="1" applyNumberFormat="0" applyAlignment="0" applyProtection="0"/>
    <xf numFmtId="0" fontId="159" fillId="7" borderId="1" applyNumberFormat="0" applyAlignment="0" applyProtection="0">
      <alignment vertical="center"/>
    </xf>
    <xf numFmtId="0" fontId="160" fillId="0" borderId="4" applyNumberFormat="0" applyFill="0" applyAlignment="0" applyProtection="0"/>
    <xf numFmtId="0" fontId="160" fillId="0" borderId="4" applyNumberFormat="0" applyFill="0" applyAlignment="0" applyProtection="0"/>
    <xf numFmtId="0" fontId="161" fillId="0" borderId="4" applyNumberFormat="0" applyFill="0" applyAlignment="0" applyProtection="0">
      <alignment vertical="center"/>
    </xf>
    <xf numFmtId="0" fontId="162" fillId="21" borderId="0" applyNumberFormat="0" applyBorder="0" applyAlignment="0" applyProtection="0"/>
    <xf numFmtId="0" fontId="162" fillId="21" borderId="0" applyNumberFormat="0" applyBorder="0" applyAlignment="0" applyProtection="0"/>
    <xf numFmtId="0" fontId="163" fillId="21" borderId="0" applyNumberFormat="0" applyBorder="0" applyAlignment="0" applyProtection="0">
      <alignment vertical="center"/>
    </xf>
    <xf numFmtId="0" fontId="11" fillId="0" borderId="0"/>
    <xf numFmtId="0" fontId="9" fillId="0" borderId="0"/>
    <xf numFmtId="0" fontId="11" fillId="0" borderId="0"/>
    <xf numFmtId="0" fontId="164" fillId="0" borderId="0"/>
    <xf numFmtId="0" fontId="17" fillId="0" borderId="0"/>
    <xf numFmtId="0" fontId="11" fillId="0" borderId="0"/>
    <xf numFmtId="0" fontId="164" fillId="0" borderId="0"/>
    <xf numFmtId="0" fontId="11" fillId="0" borderId="0"/>
    <xf numFmtId="0" fontId="17" fillId="0" borderId="0"/>
    <xf numFmtId="0" fontId="9" fillId="23" borderId="3" applyNumberFormat="0" applyFont="0" applyAlignment="0" applyProtection="0"/>
    <xf numFmtId="0" fontId="9" fillId="23" borderId="3" applyNumberFormat="0" applyFont="0" applyAlignment="0" applyProtection="0"/>
    <xf numFmtId="0" fontId="9" fillId="23" borderId="3" applyNumberFormat="0" applyFont="0" applyAlignment="0" applyProtection="0"/>
    <xf numFmtId="0" fontId="9" fillId="23" borderId="3" applyNumberFormat="0" applyFont="0" applyAlignment="0" applyProtection="0"/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65" fillId="20" borderId="5" applyNumberFormat="0" applyAlignment="0" applyProtection="0"/>
    <xf numFmtId="0" fontId="165" fillId="20" borderId="5" applyNumberFormat="0" applyAlignment="0" applyProtection="0"/>
    <xf numFmtId="0" fontId="165" fillId="20" borderId="5" applyNumberFormat="0" applyAlignment="0" applyProtection="0"/>
    <xf numFmtId="0" fontId="165" fillId="20" borderId="5" applyNumberFormat="0" applyAlignment="0" applyProtection="0"/>
    <xf numFmtId="0" fontId="166" fillId="20" borderId="5" applyNumberFormat="0" applyAlignment="0" applyProtection="0">
      <alignment vertical="center"/>
    </xf>
    <xf numFmtId="0" fontId="15" fillId="0" borderId="0"/>
    <xf numFmtId="0" fontId="15" fillId="0" borderId="0"/>
    <xf numFmtId="0" fontId="14" fillId="0" borderId="0"/>
    <xf numFmtId="49" fontId="20" fillId="0" borderId="0">
      <alignment horizontal="left"/>
    </xf>
    <xf numFmtId="0" fontId="167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168" fillId="0" borderId="2" applyNumberFormat="0" applyFill="0" applyAlignment="0" applyProtection="0"/>
    <xf numFmtId="0" fontId="168" fillId="0" borderId="2" applyNumberFormat="0" applyFill="0" applyAlignment="0" applyProtection="0"/>
    <xf numFmtId="0" fontId="168" fillId="0" borderId="2" applyNumberFormat="0" applyFill="0" applyAlignment="0" applyProtection="0"/>
    <xf numFmtId="0" fontId="168" fillId="0" borderId="2" applyNumberFormat="0" applyFill="0" applyAlignment="0" applyProtection="0"/>
    <xf numFmtId="0" fontId="169" fillId="0" borderId="2" applyNumberFormat="0" applyFill="0" applyAlignment="0" applyProtection="0">
      <alignment vertical="center"/>
    </xf>
    <xf numFmtId="0" fontId="170" fillId="0" borderId="0" applyNumberFormat="0" applyFill="0" applyBorder="0" applyAlignment="0" applyProtection="0"/>
    <xf numFmtId="0" fontId="170" fillId="0" borderId="0" applyNumberFormat="0" applyFill="0" applyBorder="0" applyAlignment="0" applyProtection="0"/>
    <xf numFmtId="0" fontId="171" fillId="0" borderId="0" applyNumberFormat="0" applyFill="0" applyBorder="0" applyAlignment="0" applyProtection="0">
      <alignment vertical="center"/>
    </xf>
    <xf numFmtId="0" fontId="139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2" fillId="0" borderId="0">
      <alignment vertical="center"/>
    </xf>
    <xf numFmtId="0" fontId="172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3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6" fillId="0" borderId="0"/>
    <xf numFmtId="0" fontId="104" fillId="0" borderId="0">
      <alignment vertical="center"/>
    </xf>
    <xf numFmtId="0" fontId="9" fillId="0" borderId="0"/>
    <xf numFmtId="0" fontId="20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20" fillId="0" borderId="0">
      <alignment vertical="center"/>
    </xf>
    <xf numFmtId="0" fontId="137" fillId="0" borderId="0">
      <alignment vertical="center"/>
    </xf>
    <xf numFmtId="0" fontId="20" fillId="0" borderId="0">
      <alignment vertical="center"/>
    </xf>
    <xf numFmtId="0" fontId="137" fillId="0" borderId="0">
      <alignment vertical="center"/>
    </xf>
    <xf numFmtId="0" fontId="137" fillId="0" borderId="0">
      <alignment vertical="center"/>
    </xf>
    <xf numFmtId="0" fontId="146" fillId="0" borderId="0"/>
    <xf numFmtId="0" fontId="137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04" fillId="0" borderId="0">
      <alignment vertical="center"/>
    </xf>
    <xf numFmtId="0" fontId="105" fillId="0" borderId="0">
      <alignment vertical="center"/>
    </xf>
    <xf numFmtId="0" fontId="104" fillId="0" borderId="0">
      <alignment vertical="center"/>
    </xf>
    <xf numFmtId="0" fontId="9" fillId="0" borderId="0">
      <alignment vertical="center"/>
    </xf>
    <xf numFmtId="0" fontId="105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05" fillId="0" borderId="0">
      <alignment vertical="center"/>
    </xf>
    <xf numFmtId="0" fontId="137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174" fillId="0" borderId="0">
      <alignment vertical="center"/>
    </xf>
    <xf numFmtId="0" fontId="9" fillId="0" borderId="0"/>
    <xf numFmtId="0" fontId="9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3" fillId="0" borderId="0"/>
    <xf numFmtId="0" fontId="146" fillId="0" borderId="0">
      <alignment vertical="center"/>
    </xf>
    <xf numFmtId="0" fontId="17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74" fillId="0" borderId="0">
      <alignment vertical="center"/>
    </xf>
    <xf numFmtId="0" fontId="104" fillId="0" borderId="0">
      <alignment vertical="center"/>
    </xf>
    <xf numFmtId="0" fontId="104" fillId="0" borderId="0">
      <alignment vertical="center"/>
    </xf>
    <xf numFmtId="0" fontId="9" fillId="0" borderId="0"/>
    <xf numFmtId="0" fontId="14" fillId="0" borderId="0"/>
    <xf numFmtId="0" fontId="174" fillId="0" borderId="0">
      <alignment vertical="center"/>
    </xf>
    <xf numFmtId="0" fontId="20" fillId="0" borderId="0">
      <alignment vertical="center"/>
    </xf>
    <xf numFmtId="0" fontId="14" fillId="0" borderId="0"/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1" fillId="0" borderId="0">
      <alignment vertical="center"/>
    </xf>
    <xf numFmtId="0" fontId="104" fillId="0" borderId="0">
      <alignment vertical="center"/>
    </xf>
    <xf numFmtId="0" fontId="101" fillId="0" borderId="0">
      <alignment vertical="center"/>
    </xf>
    <xf numFmtId="0" fontId="9" fillId="0" borderId="0"/>
    <xf numFmtId="0" fontId="105" fillId="0" borderId="0">
      <alignment vertical="center"/>
    </xf>
    <xf numFmtId="0" fontId="104" fillId="0" borderId="0">
      <alignment vertical="center"/>
    </xf>
    <xf numFmtId="0" fontId="9" fillId="0" borderId="0"/>
    <xf numFmtId="0" fontId="105" fillId="0" borderId="0">
      <alignment vertical="center"/>
    </xf>
    <xf numFmtId="0" fontId="9" fillId="0" borderId="0"/>
    <xf numFmtId="0" fontId="9" fillId="0" borderId="0"/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9" fillId="0" borderId="0"/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20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20" fillId="0" borderId="0"/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05" fillId="0" borderId="0">
      <alignment vertical="center"/>
    </xf>
    <xf numFmtId="0" fontId="20" fillId="0" borderId="0">
      <alignment vertical="center"/>
    </xf>
    <xf numFmtId="0" fontId="9" fillId="0" borderId="0"/>
    <xf numFmtId="0" fontId="9" fillId="0" borderId="0"/>
    <xf numFmtId="0" fontId="20" fillId="0" borderId="0">
      <alignment vertical="center"/>
    </xf>
    <xf numFmtId="0" fontId="9" fillId="0" borderId="0"/>
    <xf numFmtId="0" fontId="9" fillId="0" borderId="0"/>
    <xf numFmtId="0" fontId="9" fillId="0" borderId="0"/>
    <xf numFmtId="0" fontId="142" fillId="79" borderId="0" applyNumberFormat="0" applyBorder="0" applyAlignment="0" applyProtection="0">
      <alignment vertical="center"/>
    </xf>
    <xf numFmtId="0" fontId="142" fillId="80" borderId="0" applyNumberFormat="0" applyBorder="0" applyAlignment="0" applyProtection="0">
      <alignment vertical="center"/>
    </xf>
    <xf numFmtId="0" fontId="142" fillId="81" borderId="0" applyNumberFormat="0" applyBorder="0" applyAlignment="0" applyProtection="0">
      <alignment vertical="center"/>
    </xf>
    <xf numFmtId="0" fontId="142" fillId="71" borderId="0" applyNumberFormat="0" applyBorder="0" applyAlignment="0" applyProtection="0">
      <alignment vertical="center"/>
    </xf>
    <xf numFmtId="0" fontId="142" fillId="72" borderId="0" applyNumberFormat="0" applyBorder="0" applyAlignment="0" applyProtection="0">
      <alignment vertical="center"/>
    </xf>
    <xf numFmtId="0" fontId="142" fillId="82" borderId="0" applyNumberFormat="0" applyBorder="0" applyAlignment="0" applyProtection="0">
      <alignment vertical="center"/>
    </xf>
    <xf numFmtId="0" fontId="175" fillId="0" borderId="0" applyNumberFormat="0" applyFill="0" applyBorder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176" fillId="83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0" fontId="27" fillId="20" borderId="1" applyNumberFormat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/>
    <xf numFmtId="176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9" fillId="0" borderId="0" applyNumberFormat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176" fontId="10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176" fontId="135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176" fontId="173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137" fillId="0" borderId="0" applyFont="0" applyFill="0" applyBorder="0" applyAlignment="0" applyProtection="0">
      <alignment vertical="center"/>
    </xf>
    <xf numFmtId="43" fontId="174" fillId="0" borderId="0" applyFont="0" applyFill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176" fontId="113" fillId="0" borderId="0" applyFont="0" applyFill="0" applyBorder="0" applyAlignment="0" applyProtection="0">
      <alignment vertical="center"/>
    </xf>
    <xf numFmtId="176" fontId="113" fillId="0" borderId="0" applyFont="0" applyFill="0" applyBorder="0" applyAlignment="0" applyProtection="0">
      <alignment vertical="center"/>
    </xf>
    <xf numFmtId="43" fontId="10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176" fontId="174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176" fontId="135" fillId="0" borderId="0" applyFont="0" applyFill="0" applyBorder="0" applyAlignment="0" applyProtection="0">
      <alignment vertical="center"/>
    </xf>
    <xf numFmtId="176" fontId="137" fillId="0" borderId="0" applyFont="0" applyFill="0" applyBorder="0" applyAlignment="0" applyProtection="0">
      <alignment vertical="center"/>
    </xf>
    <xf numFmtId="176" fontId="135" fillId="0" borderId="0" applyFont="0" applyFill="0" applyBorder="0" applyAlignment="0" applyProtection="0">
      <alignment vertical="center"/>
    </xf>
    <xf numFmtId="176" fontId="177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>
      <alignment vertical="center"/>
    </xf>
    <xf numFmtId="43" fontId="146" fillId="0" borderId="0" applyFont="0" applyFill="0" applyBorder="0" applyAlignment="0" applyProtection="0">
      <alignment vertical="center"/>
    </xf>
    <xf numFmtId="0" fontId="13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9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80" fillId="24" borderId="0" applyNumberFormat="0" applyBorder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2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4" fillId="85" borderId="0" applyNumberFormat="0" applyBorder="0" applyAlignment="0" applyProtection="0">
      <alignment vertical="center"/>
    </xf>
    <xf numFmtId="0" fontId="185" fillId="85" borderId="0" applyNumberFormat="0" applyBorder="0" applyAlignment="0" applyProtection="0">
      <alignment vertical="center"/>
    </xf>
    <xf numFmtId="0" fontId="186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91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91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91" fillId="22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82" fillId="22" borderId="0" applyNumberFormat="0" applyBorder="0" applyAlignment="0" applyProtection="0"/>
    <xf numFmtId="0" fontId="192" fillId="22" borderId="0" applyNumberFormat="0" applyBorder="0" applyAlignment="0" applyProtection="0"/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91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9" fillId="0" borderId="0"/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90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9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187" fillId="22" borderId="0" applyNumberFormat="0" applyBorder="0" applyAlignment="0" applyProtection="0">
      <alignment vertical="center"/>
    </xf>
    <xf numFmtId="0" fontId="187" fillId="4" borderId="0" applyNumberFormat="0" applyBorder="0" applyAlignment="0" applyProtection="0">
      <alignment vertical="center"/>
    </xf>
    <xf numFmtId="0" fontId="188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9" fontId="146" fillId="0" borderId="0" applyFont="0" applyFill="0" applyBorder="0" applyAlignment="0" applyProtection="0">
      <alignment vertical="center"/>
    </xf>
    <xf numFmtId="9" fontId="193" fillId="0" borderId="0" applyFont="0" applyFill="0" applyBorder="0" applyAlignment="0" applyProtection="0">
      <alignment vertical="center"/>
    </xf>
    <xf numFmtId="9" fontId="193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01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105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135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4" fillId="86" borderId="13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9" fillId="0" borderId="0"/>
    <xf numFmtId="0" fontId="35" fillId="20" borderId="1" applyNumberFormat="0" applyAlignment="0" applyProtection="0">
      <alignment vertical="center"/>
    </xf>
    <xf numFmtId="0" fontId="35" fillId="20" borderId="1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5" fillId="86" borderId="13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9" fillId="3" borderId="0" applyNumberFormat="0" applyBorder="0" applyAlignment="0" applyProtection="0">
      <alignment vertical="center"/>
    </xf>
    <xf numFmtId="0" fontId="9" fillId="0" borderId="0"/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200" fillId="87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9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9" fillId="0" borderId="0"/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8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24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7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96" fillId="3" borderId="0" applyNumberFormat="0" applyBorder="0" applyAlignment="0" applyProtection="0">
      <alignment vertical="center"/>
    </xf>
    <xf numFmtId="0" fontId="17" fillId="0" borderId="0"/>
    <xf numFmtId="0" fontId="9" fillId="0" borderId="0"/>
    <xf numFmtId="0" fontId="201" fillId="21" borderId="0" applyNumberFormat="0" applyBorder="0" applyAlignment="0" applyProtection="0">
      <alignment vertical="center"/>
    </xf>
    <xf numFmtId="0" fontId="9" fillId="0" borderId="0"/>
    <xf numFmtId="0" fontId="137" fillId="0" borderId="0">
      <alignment vertical="center"/>
    </xf>
    <xf numFmtId="0" fontId="11" fillId="0" borderId="0"/>
    <xf numFmtId="0" fontId="113" fillId="0" borderId="0"/>
    <xf numFmtId="0" fontId="113" fillId="0" borderId="0"/>
    <xf numFmtId="185" fontId="9" fillId="0" borderId="0">
      <alignment vertical="center"/>
    </xf>
    <xf numFmtId="186" fontId="9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74" fillId="0" borderId="0">
      <alignment vertical="center"/>
    </xf>
    <xf numFmtId="0" fontId="137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35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35" fillId="0" borderId="0">
      <alignment vertical="center"/>
    </xf>
    <xf numFmtId="0" fontId="105" fillId="0" borderId="0">
      <alignment vertical="center"/>
    </xf>
    <xf numFmtId="0" fontId="135" fillId="0" borderId="0">
      <alignment vertical="center"/>
    </xf>
    <xf numFmtId="0" fontId="9" fillId="0" borderId="0"/>
    <xf numFmtId="0" fontId="135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35" fillId="0" borderId="0">
      <alignment vertical="center"/>
    </xf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9" fillId="0" borderId="0">
      <alignment vertical="center"/>
    </xf>
    <xf numFmtId="0" fontId="137" fillId="0" borderId="0">
      <alignment vertical="center"/>
    </xf>
    <xf numFmtId="0" fontId="9" fillId="0" borderId="0">
      <alignment vertical="center"/>
    </xf>
    <xf numFmtId="0" fontId="146" fillId="0" borderId="0">
      <alignment vertical="center"/>
    </xf>
    <xf numFmtId="0" fontId="101" fillId="0" borderId="0">
      <alignment vertical="center"/>
    </xf>
    <xf numFmtId="0" fontId="113" fillId="0" borderId="0"/>
    <xf numFmtId="0" fontId="101" fillId="0" borderId="0">
      <alignment vertical="center"/>
    </xf>
    <xf numFmtId="0" fontId="103" fillId="0" borderId="0">
      <alignment vertical="center"/>
    </xf>
    <xf numFmtId="0" fontId="113" fillId="0" borderId="0"/>
    <xf numFmtId="185" fontId="9" fillId="0" borderId="0">
      <alignment vertical="center"/>
    </xf>
    <xf numFmtId="186" fontId="9" fillId="0" borderId="0">
      <alignment vertical="center"/>
    </xf>
    <xf numFmtId="0" fontId="103" fillId="0" borderId="0">
      <alignment vertical="center"/>
    </xf>
    <xf numFmtId="186" fontId="146" fillId="0" borderId="0">
      <alignment vertical="center"/>
    </xf>
    <xf numFmtId="0" fontId="9" fillId="0" borderId="0"/>
    <xf numFmtId="0" fontId="113" fillId="0" borderId="0"/>
    <xf numFmtId="0" fontId="9" fillId="0" borderId="0"/>
    <xf numFmtId="0" fontId="146" fillId="0" borderId="0"/>
    <xf numFmtId="0" fontId="113" fillId="0" borderId="0"/>
    <xf numFmtId="0" fontId="146" fillId="0" borderId="0"/>
    <xf numFmtId="0" fontId="146" fillId="0" borderId="0"/>
    <xf numFmtId="0" fontId="113" fillId="0" borderId="0"/>
    <xf numFmtId="0" fontId="146" fillId="0" borderId="0"/>
    <xf numFmtId="0" fontId="146" fillId="0" borderId="0"/>
    <xf numFmtId="0" fontId="113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2" fillId="0" borderId="1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41" fillId="0" borderId="4" applyNumberFormat="0" applyFill="0" applyAlignment="0" applyProtection="0">
      <alignment vertical="center"/>
    </xf>
    <xf numFmtId="0" fontId="9" fillId="0" borderId="0"/>
    <xf numFmtId="0" fontId="202" fillId="0" borderId="14" applyNumberFormat="0" applyFill="0" applyAlignment="0" applyProtection="0">
      <alignment vertical="center"/>
    </xf>
    <xf numFmtId="0" fontId="203" fillId="0" borderId="14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105" fillId="88" borderId="15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9" fillId="0" borderId="0"/>
    <xf numFmtId="0" fontId="9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20" fillId="23" borderId="3" applyNumberFormat="0" applyFont="0" applyAlignment="0" applyProtection="0">
      <alignment vertical="center"/>
    </xf>
    <xf numFmtId="0" fontId="9" fillId="0" borderId="0"/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9" fillId="0" borderId="0"/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6" fillId="88" borderId="15" applyNumberFormat="0" applyFont="0" applyAlignment="0" applyProtection="0">
      <alignment vertical="center"/>
    </xf>
    <xf numFmtId="0" fontId="9" fillId="0" borderId="0"/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6" borderId="0" applyNumberFormat="0" applyBorder="0" applyAlignment="0" applyProtection="0">
      <alignment vertical="center"/>
    </xf>
    <xf numFmtId="0" fontId="9" fillId="0" borderId="0"/>
    <xf numFmtId="0" fontId="126" fillId="17" borderId="0" applyNumberFormat="0" applyBorder="0" applyAlignment="0" applyProtection="0">
      <alignment vertical="center"/>
    </xf>
    <xf numFmtId="0" fontId="143" fillId="17" borderId="0" applyNumberFormat="0" applyBorder="0" applyAlignment="0" applyProtection="0">
      <alignment vertical="center"/>
    </xf>
    <xf numFmtId="0" fontId="126" fillId="17" borderId="0" applyNumberFormat="0" applyBorder="0" applyAlignment="0" applyProtection="0">
      <alignment vertical="center"/>
    </xf>
    <xf numFmtId="0" fontId="9" fillId="0" borderId="0"/>
    <xf numFmtId="0" fontId="126" fillId="18" borderId="0" applyNumberFormat="0" applyBorder="0" applyAlignment="0" applyProtection="0">
      <alignment vertical="center"/>
    </xf>
    <xf numFmtId="0" fontId="143" fillId="18" borderId="0" applyNumberFormat="0" applyBorder="0" applyAlignment="0" applyProtection="0">
      <alignment vertical="center"/>
    </xf>
    <xf numFmtId="0" fontId="126" fillId="18" borderId="0" applyNumberFormat="0" applyBorder="0" applyAlignment="0" applyProtection="0">
      <alignment vertical="center"/>
    </xf>
    <xf numFmtId="0" fontId="9" fillId="0" borderId="0"/>
    <xf numFmtId="0" fontId="126" fillId="13" borderId="0" applyNumberFormat="0" applyBorder="0" applyAlignment="0" applyProtection="0">
      <alignment vertical="center"/>
    </xf>
    <xf numFmtId="0" fontId="143" fillId="89" borderId="0" applyNumberFormat="0" applyBorder="0" applyAlignment="0" applyProtection="0">
      <alignment vertical="center"/>
    </xf>
    <xf numFmtId="0" fontId="126" fillId="13" borderId="0" applyNumberFormat="0" applyBorder="0" applyAlignment="0" applyProtection="0">
      <alignment vertical="center"/>
    </xf>
    <xf numFmtId="0" fontId="9" fillId="0" borderId="0"/>
    <xf numFmtId="0" fontId="126" fillId="14" borderId="0" applyNumberFormat="0" applyBorder="0" applyAlignment="0" applyProtection="0">
      <alignment vertical="center"/>
    </xf>
    <xf numFmtId="0" fontId="143" fillId="14" borderId="0" applyNumberFormat="0" applyBorder="0" applyAlignment="0" applyProtection="0">
      <alignment vertical="center"/>
    </xf>
    <xf numFmtId="0" fontId="126" fillId="14" borderId="0" applyNumberFormat="0" applyBorder="0" applyAlignment="0" applyProtection="0">
      <alignment vertical="center"/>
    </xf>
    <xf numFmtId="0" fontId="9" fillId="0" borderId="0"/>
    <xf numFmtId="0" fontId="126" fillId="19" borderId="0" applyNumberFormat="0" applyBorder="0" applyAlignment="0" applyProtection="0">
      <alignment vertical="center"/>
    </xf>
    <xf numFmtId="0" fontId="143" fillId="19" borderId="0" applyNumberFormat="0" applyBorder="0" applyAlignment="0" applyProtection="0">
      <alignment vertical="center"/>
    </xf>
    <xf numFmtId="0" fontId="126" fillId="19" borderId="0" applyNumberFormat="0" applyBorder="0" applyAlignment="0" applyProtection="0">
      <alignment vertical="center"/>
    </xf>
    <xf numFmtId="0" fontId="9" fillId="0" borderId="0"/>
    <xf numFmtId="0" fontId="204" fillId="0" borderId="0" applyNumberFormat="0" applyFill="0" applyBorder="0" applyAlignment="0" applyProtection="0">
      <alignment vertical="top"/>
      <protection locked="0"/>
    </xf>
    <xf numFmtId="0" fontId="17" fillId="0" borderId="0"/>
    <xf numFmtId="0" fontId="205" fillId="0" borderId="0" applyNumberFormat="0" applyFill="0" applyBorder="0" applyAlignment="0" applyProtection="0">
      <alignment vertical="center"/>
    </xf>
    <xf numFmtId="0" fontId="9" fillId="0" borderId="0"/>
    <xf numFmtId="0" fontId="205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127" fillId="7" borderId="1" applyNumberFormat="0" applyAlignment="0" applyProtection="0">
      <alignment vertical="center"/>
    </xf>
    <xf numFmtId="0" fontId="9" fillId="0" borderId="0"/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206" fillId="7" borderId="1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47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128" fillId="20" borderId="5" applyNumberFormat="0" applyAlignment="0" applyProtection="0">
      <alignment vertical="center"/>
    </xf>
    <xf numFmtId="0" fontId="9" fillId="0" borderId="0"/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207" fillId="20" borderId="5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9" fillId="0" borderId="0"/>
    <xf numFmtId="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9" fillId="0" borderId="0"/>
    <xf numFmtId="0" fontId="144" fillId="9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5" fillId="90" borderId="0" applyNumberFormat="0" applyBorder="0" applyAlignment="0" applyProtection="0">
      <alignment vertical="center"/>
    </xf>
    <xf numFmtId="0" fontId="9" fillId="0" borderId="0"/>
    <xf numFmtId="0" fontId="23" fillId="1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9" fillId="0" borderId="0"/>
    <xf numFmtId="0" fontId="144" fillId="91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5" fillId="91" borderId="0" applyNumberFormat="0" applyBorder="0" applyAlignment="0" applyProtection="0">
      <alignment vertical="center"/>
    </xf>
    <xf numFmtId="0" fontId="9" fillId="0" borderId="0"/>
    <xf numFmtId="0" fontId="23" fillId="19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9" fillId="0" borderId="0"/>
    <xf numFmtId="0" fontId="144" fillId="92" borderId="0" applyNumberFormat="0" applyBorder="0" applyAlignment="0" applyProtection="0">
      <alignment vertical="center"/>
    </xf>
    <xf numFmtId="0" fontId="145" fillId="92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9" fillId="0" borderId="0"/>
    <xf numFmtId="0" fontId="144" fillId="9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45" fillId="93" borderId="0" applyNumberFormat="0" applyBorder="0" applyAlignment="0" applyProtection="0">
      <alignment vertical="center"/>
    </xf>
    <xf numFmtId="0" fontId="9" fillId="0" borderId="0"/>
    <xf numFmtId="0" fontId="23" fillId="11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9" fillId="0" borderId="0"/>
    <xf numFmtId="0" fontId="144" fillId="94" borderId="0" applyNumberFormat="0" applyBorder="0" applyAlignment="0" applyProtection="0">
      <alignment vertical="center"/>
    </xf>
    <xf numFmtId="0" fontId="145" fillId="9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44" fillId="9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9" fillId="0" borderId="0"/>
    <xf numFmtId="0" fontId="144" fillId="9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45" fillId="95" borderId="0" applyNumberFormat="0" applyBorder="0" applyAlignment="0" applyProtection="0">
      <alignment vertical="center"/>
    </xf>
    <xf numFmtId="0" fontId="9" fillId="0" borderId="0"/>
    <xf numFmtId="0" fontId="23" fillId="25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0" fillId="0" borderId="1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59" fillId="0" borderId="6" applyNumberFormat="0" applyFill="0" applyAlignment="0" applyProtection="0">
      <alignment vertical="center"/>
    </xf>
    <xf numFmtId="0" fontId="9" fillId="0" borderId="0"/>
    <xf numFmtId="0" fontId="210" fillId="0" borderId="16" applyNumberFormat="0" applyFill="0" applyAlignment="0" applyProtection="0">
      <alignment vertical="center"/>
    </xf>
    <xf numFmtId="0" fontId="211" fillId="0" borderId="17" applyNumberFormat="0" applyFill="0" applyAlignment="0" applyProtection="0">
      <alignment vertical="center"/>
    </xf>
    <xf numFmtId="0" fontId="212" fillId="0" borderId="16" applyNumberFormat="0" applyFill="0" applyAlignment="0" applyProtection="0">
      <alignment vertical="center"/>
    </xf>
    <xf numFmtId="0" fontId="9" fillId="0" borderId="0"/>
    <xf numFmtId="0" fontId="211" fillId="0" borderId="17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3" fillId="0" borderId="18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60" fillId="0" borderId="7" applyNumberFormat="0" applyFill="0" applyAlignment="0" applyProtection="0">
      <alignment vertical="center"/>
    </xf>
    <xf numFmtId="0" fontId="9" fillId="0" borderId="0"/>
    <xf numFmtId="0" fontId="213" fillId="0" borderId="18" applyNumberFormat="0" applyFill="0" applyAlignment="0" applyProtection="0">
      <alignment vertical="center"/>
    </xf>
    <xf numFmtId="0" fontId="214" fillId="0" borderId="7" applyNumberFormat="0" applyFill="0" applyAlignment="0" applyProtection="0">
      <alignment vertical="center"/>
    </xf>
    <xf numFmtId="0" fontId="215" fillId="0" borderId="18" applyNumberFormat="0" applyFill="0" applyAlignment="0" applyProtection="0">
      <alignment vertical="center"/>
    </xf>
    <xf numFmtId="0" fontId="9" fillId="0" borderId="0"/>
    <xf numFmtId="0" fontId="214" fillId="0" borderId="7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6" fillId="0" borderId="19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61" fillId="0" borderId="8" applyNumberFormat="0" applyFill="0" applyAlignment="0" applyProtection="0">
      <alignment vertical="center"/>
    </xf>
    <xf numFmtId="0" fontId="9" fillId="0" borderId="0"/>
    <xf numFmtId="0" fontId="216" fillId="0" borderId="19" applyNumberFormat="0" applyFill="0" applyAlignment="0" applyProtection="0">
      <alignment vertical="center"/>
    </xf>
    <xf numFmtId="0" fontId="217" fillId="0" borderId="20" applyNumberFormat="0" applyFill="0" applyAlignment="0" applyProtection="0">
      <alignment vertical="center"/>
    </xf>
    <xf numFmtId="0" fontId="218" fillId="0" borderId="19" applyNumberFormat="0" applyFill="0" applyAlignment="0" applyProtection="0">
      <alignment vertical="center"/>
    </xf>
    <xf numFmtId="0" fontId="9" fillId="0" borderId="0"/>
    <xf numFmtId="0" fontId="217" fillId="0" borderId="20" applyNumberFormat="0" applyFill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1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9" fillId="0" borderId="0"/>
    <xf numFmtId="0" fontId="216" fillId="0" borderId="0" applyNumberFormat="0" applyFill="0" applyBorder="0" applyAlignment="0" applyProtection="0">
      <alignment vertical="center"/>
    </xf>
    <xf numFmtId="0" fontId="217" fillId="0" borderId="0" applyNumberFormat="0" applyFill="0" applyBorder="0" applyAlignment="0" applyProtection="0">
      <alignment vertical="center"/>
    </xf>
    <xf numFmtId="0" fontId="218" fillId="0" borderId="0" applyNumberFormat="0" applyFill="0" applyBorder="0" applyAlignment="0" applyProtection="0">
      <alignment vertical="center"/>
    </xf>
    <xf numFmtId="0" fontId="9" fillId="0" borderId="0"/>
    <xf numFmtId="0" fontId="217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21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9" fillId="0" borderId="0"/>
    <xf numFmtId="0" fontId="219" fillId="0" borderId="0" applyNumberFormat="0" applyFill="0" applyBorder="0" applyAlignment="0" applyProtection="0">
      <alignment vertical="center"/>
    </xf>
    <xf numFmtId="0" fontId="220" fillId="0" borderId="0" applyNumberFormat="0" applyFill="0" applyBorder="0" applyAlignment="0" applyProtection="0">
      <alignment vertical="center"/>
    </xf>
    <xf numFmtId="0" fontId="221" fillId="0" borderId="0" applyNumberFormat="0" applyFill="0" applyBorder="0" applyAlignment="0" applyProtection="0">
      <alignment vertical="center"/>
    </xf>
    <xf numFmtId="0" fontId="9" fillId="0" borderId="0"/>
    <xf numFmtId="0" fontId="220" fillId="0" borderId="0" applyNumberFormat="0" applyFill="0" applyBorder="0" applyAlignment="0" applyProtection="0">
      <alignment vertical="center"/>
    </xf>
    <xf numFmtId="0" fontId="9" fillId="0" borderId="0"/>
    <xf numFmtId="0" fontId="17" fillId="0" borderId="0"/>
    <xf numFmtId="0" fontId="9" fillId="96" borderId="3" applyNumberFormat="0" applyFont="0" applyAlignment="0" applyProtection="0">
      <alignment vertical="center"/>
    </xf>
    <xf numFmtId="0" fontId="9" fillId="96" borderId="3" applyNumberFormat="0" applyFont="0" applyAlignment="0" applyProtection="0">
      <alignment vertical="center"/>
    </xf>
    <xf numFmtId="0" fontId="9" fillId="96" borderId="3" applyNumberFormat="0" applyFont="0" applyAlignment="0" applyProtection="0">
      <alignment vertical="center"/>
    </xf>
    <xf numFmtId="0" fontId="9" fillId="96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146" fillId="96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23" borderId="3" applyNumberFormat="0" applyFon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2" fillId="97" borderId="13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9" fillId="0" borderId="0"/>
    <xf numFmtId="0" fontId="63" fillId="7" borderId="1" applyNumberFormat="0" applyAlignment="0" applyProtection="0">
      <alignment vertical="center"/>
    </xf>
    <xf numFmtId="0" fontId="63" fillId="7" borderId="1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3" fillId="97" borderId="13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4" fillId="86" borderId="21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9" fillId="0" borderId="0"/>
    <xf numFmtId="0" fontId="64" fillId="20" borderId="5" applyNumberFormat="0" applyAlignment="0" applyProtection="0">
      <alignment vertical="center"/>
    </xf>
    <xf numFmtId="0" fontId="64" fillId="20" borderId="5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5" fillId="86" borderId="21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6" fillId="98" borderId="22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65" fillId="25" borderId="9" applyNumberFormat="0" applyAlignment="0" applyProtection="0">
      <alignment vertical="center"/>
    </xf>
    <xf numFmtId="0" fontId="9" fillId="0" borderId="0"/>
    <xf numFmtId="0" fontId="226" fillId="98" borderId="22" applyNumberFormat="0" applyAlignment="0" applyProtection="0">
      <alignment vertical="center"/>
    </xf>
    <xf numFmtId="0" fontId="227" fillId="98" borderId="22" applyNumberFormat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8" fillId="2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29" fillId="87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9" fillId="0" borderId="0"/>
    <xf numFmtId="0" fontId="229" fillId="87" borderId="0" applyNumberFormat="0" applyBorder="0" applyAlignment="0" applyProtection="0">
      <alignment vertical="center"/>
    </xf>
    <xf numFmtId="0" fontId="230" fillId="8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68" fillId="24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68" fillId="3" borderId="0" applyNumberFormat="0" applyBorder="0" applyAlignment="0" applyProtection="0">
      <alignment vertical="center"/>
    </xf>
    <xf numFmtId="0" fontId="83" fillId="24" borderId="0" applyNumberFormat="0" applyBorder="0" applyAlignment="0" applyProtection="0"/>
    <xf numFmtId="0" fontId="231" fillId="24" borderId="0" applyNumberFormat="0" applyBorder="0" applyAlignment="0" applyProtection="0"/>
    <xf numFmtId="0" fontId="68" fillId="24" borderId="0" applyNumberFormat="0" applyBorder="0" applyAlignment="0" applyProtection="0">
      <alignment vertical="center"/>
    </xf>
    <xf numFmtId="0" fontId="9" fillId="0" borderId="0"/>
    <xf numFmtId="0" fontId="232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9" fillId="0" borderId="0"/>
    <xf numFmtId="0" fontId="233" fillId="0" borderId="0" applyNumberFormat="0" applyFill="0" applyBorder="0" applyAlignment="0" applyProtection="0">
      <alignment vertical="center"/>
    </xf>
    <xf numFmtId="0" fontId="234" fillId="0" borderId="0" applyNumberFormat="0" applyFill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35" fillId="0" borderId="0" applyNumberFormat="0" applyFill="0" applyBorder="0" applyAlignment="0" applyProtection="0">
      <alignment vertical="center"/>
    </xf>
    <xf numFmtId="0" fontId="236" fillId="99" borderId="9" applyNumberFormat="0" applyAlignment="0" applyProtection="0">
      <alignment vertical="center"/>
    </xf>
    <xf numFmtId="43" fontId="146" fillId="0" borderId="0" applyFont="0" applyFill="0" applyBorder="0" applyAlignment="0" applyProtection="0"/>
    <xf numFmtId="0" fontId="237" fillId="0" borderId="4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23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239" fillId="2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49" fillId="7" borderId="1" applyNumberFormat="0" applyAlignment="0" applyProtection="0">
      <alignment vertical="center"/>
    </xf>
    <xf numFmtId="0" fontId="240" fillId="0" borderId="6" applyNumberFormat="0" applyFill="0" applyProtection="0">
      <alignment vertical="center"/>
    </xf>
    <xf numFmtId="0" fontId="241" fillId="0" borderId="6" applyNumberFormat="0" applyFill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3" fillId="0" borderId="7" applyNumberFormat="0" applyFill="0" applyAlignment="0" applyProtection="0">
      <alignment vertical="center"/>
    </xf>
    <xf numFmtId="0" fontId="244" fillId="0" borderId="8" applyNumberFormat="0" applyFill="0" applyAlignment="0" applyProtection="0">
      <alignment vertical="center"/>
    </xf>
    <xf numFmtId="0" fontId="244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2" fillId="0" borderId="0" applyNumberFormat="0" applyFill="0" applyBorder="0" applyAlignment="0" applyProtection="0">
      <alignment vertical="center"/>
    </xf>
    <xf numFmtId="0" fontId="245" fillId="22" borderId="0" applyNumberFormat="0" applyBorder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246" fillId="83" borderId="5" applyNumberFormat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62" fillId="20" borderId="5" applyNumberFormat="0" applyAlignment="0" applyProtection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7" fillId="0" borderId="0">
      <alignment vertical="center"/>
    </xf>
    <xf numFmtId="0" fontId="248" fillId="0" borderId="6" applyNumberFormat="0" applyFill="0" applyAlignment="0" applyProtection="0">
      <alignment vertical="center"/>
    </xf>
    <xf numFmtId="0" fontId="249" fillId="0" borderId="17" applyNumberFormat="0" applyFill="0" applyAlignment="0" applyProtection="0">
      <alignment vertical="center"/>
    </xf>
    <xf numFmtId="0" fontId="248" fillId="0" borderId="6" applyNumberFormat="0" applyFill="0" applyAlignment="0" applyProtection="0">
      <alignment vertical="center"/>
    </xf>
    <xf numFmtId="0" fontId="9" fillId="0" borderId="0"/>
    <xf numFmtId="0" fontId="120" fillId="0" borderId="7" applyNumberFormat="0" applyFill="0" applyAlignment="0" applyProtection="0">
      <alignment vertical="center"/>
    </xf>
    <xf numFmtId="0" fontId="250" fillId="0" borderId="7" applyNumberFormat="0" applyFill="0" applyAlignment="0" applyProtection="0">
      <alignment vertical="center"/>
    </xf>
    <xf numFmtId="0" fontId="120" fillId="0" borderId="7" applyNumberFormat="0" applyFill="0" applyAlignment="0" applyProtection="0">
      <alignment vertical="center"/>
    </xf>
    <xf numFmtId="0" fontId="9" fillId="0" borderId="0"/>
    <xf numFmtId="0" fontId="121" fillId="0" borderId="8" applyNumberFormat="0" applyFill="0" applyAlignment="0" applyProtection="0">
      <alignment vertical="center"/>
    </xf>
    <xf numFmtId="0" fontId="251" fillId="0" borderId="23" applyNumberFormat="0" applyFill="0" applyAlignment="0" applyProtection="0">
      <alignment vertical="center"/>
    </xf>
    <xf numFmtId="0" fontId="121" fillId="0" borderId="8" applyNumberFormat="0" applyFill="0" applyAlignment="0" applyProtection="0">
      <alignment vertical="center"/>
    </xf>
    <xf numFmtId="0" fontId="9" fillId="0" borderId="0"/>
    <xf numFmtId="0" fontId="121" fillId="0" borderId="0" applyNumberFormat="0" applyFill="0" applyBorder="0" applyAlignment="0" applyProtection="0">
      <alignment vertical="center"/>
    </xf>
    <xf numFmtId="0" fontId="251" fillId="0" borderId="0" applyNumberFormat="0" applyFill="0" applyBorder="0" applyAlignment="0" applyProtection="0">
      <alignment vertical="center"/>
    </xf>
    <xf numFmtId="0" fontId="121" fillId="0" borderId="0" applyNumberFormat="0" applyFill="0" applyBorder="0" applyAlignment="0" applyProtection="0">
      <alignment vertical="center"/>
    </xf>
    <xf numFmtId="0" fontId="9" fillId="0" borderId="0"/>
    <xf numFmtId="0" fontId="252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252" fillId="0" borderId="0" applyNumberFormat="0" applyFill="0" applyBorder="0" applyAlignment="0" applyProtection="0">
      <alignment vertical="center"/>
    </xf>
    <xf numFmtId="0" fontId="9" fillId="0" borderId="0"/>
    <xf numFmtId="0" fontId="252" fillId="0" borderId="0" applyNumberFormat="0" applyFill="0" applyBorder="0" applyAlignment="0" applyProtection="0">
      <alignment vertical="center"/>
    </xf>
    <xf numFmtId="0" fontId="129" fillId="25" borderId="9" applyNumberFormat="0" applyAlignment="0" applyProtection="0">
      <alignment vertical="center"/>
    </xf>
    <xf numFmtId="0" fontId="253" fillId="25" borderId="9" applyNumberFormat="0" applyAlignment="0" applyProtection="0">
      <alignment vertical="center"/>
    </xf>
    <xf numFmtId="0" fontId="129" fillId="25" borderId="9" applyNumberFormat="0" applyAlignment="0" applyProtection="0">
      <alignment vertical="center"/>
    </xf>
    <xf numFmtId="0" fontId="9" fillId="0" borderId="0"/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1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254" fillId="0" borderId="2" applyNumberFormat="0" applyFill="0" applyAlignment="0" applyProtection="0">
      <alignment vertical="center"/>
    </xf>
    <xf numFmtId="0" fontId="9" fillId="0" borderId="0"/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255" fillId="0" borderId="2" applyNumberFormat="0" applyFill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47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131" fillId="20" borderId="1" applyNumberFormat="0" applyAlignment="0" applyProtection="0">
      <alignment vertical="center"/>
    </xf>
    <xf numFmtId="0" fontId="9" fillId="0" borderId="0"/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0" fontId="256" fillId="20" borderId="1" applyNumberFormat="0" applyAlignment="0" applyProtection="0">
      <alignment vertical="center"/>
    </xf>
    <xf numFmtId="187" fontId="113" fillId="0" borderId="0" applyFont="0" applyFill="0" applyBorder="0" applyAlignment="0" applyProtection="0">
      <alignment vertical="center"/>
    </xf>
    <xf numFmtId="0" fontId="9" fillId="0" borderId="0"/>
    <xf numFmtId="0" fontId="130" fillId="0" borderId="4" applyNumberFormat="0" applyFill="0" applyAlignment="0" applyProtection="0">
      <alignment vertical="center"/>
    </xf>
    <xf numFmtId="0" fontId="9" fillId="0" borderId="0"/>
    <xf numFmtId="0" fontId="257" fillId="0" borderId="0"/>
    <xf numFmtId="43" fontId="257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7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2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53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105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2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105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3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105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4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105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5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105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6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105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4" fillId="67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3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4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5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6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7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144" fillId="78" borderId="0" applyNumberFormat="0" applyBorder="0" applyAlignment="0" applyProtection="0">
      <alignment vertical="center"/>
    </xf>
    <xf numFmtId="0" fontId="261" fillId="0" borderId="0" applyNumberFormat="0" applyFill="0" applyBorder="0" applyAlignment="0" applyProtection="0"/>
    <xf numFmtId="0" fontId="9" fillId="0" borderId="0">
      <alignment vertical="center"/>
    </xf>
    <xf numFmtId="0" fontId="4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9" fillId="0" borderId="0"/>
    <xf numFmtId="0" fontId="105" fillId="0" borderId="0">
      <alignment vertical="center"/>
    </xf>
    <xf numFmtId="0" fontId="9" fillId="0" borderId="0"/>
    <xf numFmtId="0" fontId="9" fillId="0" borderId="0"/>
    <xf numFmtId="0" fontId="105" fillId="0" borderId="0">
      <alignment vertical="center"/>
    </xf>
    <xf numFmtId="0" fontId="9" fillId="0" borderId="0"/>
    <xf numFmtId="0" fontId="9" fillId="0" borderId="0"/>
    <xf numFmtId="0" fontId="105" fillId="0" borderId="0">
      <alignment vertical="center"/>
    </xf>
    <xf numFmtId="0" fontId="10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3" fillId="0" borderId="0"/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78" fillId="84" borderId="0" applyNumberFormat="0" applyBorder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1" fillId="0" borderId="11" applyNumberFormat="0" applyFill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183" fillId="85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9" fillId="41" borderId="0" applyNumberFormat="0" applyBorder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194" fillId="86" borderId="13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188" fontId="113" fillId="0" borderId="0"/>
    <xf numFmtId="189" fontId="262" fillId="0" borderId="0">
      <alignment vertical="center"/>
    </xf>
    <xf numFmtId="190" fontId="146" fillId="0" borderId="0">
      <alignment vertical="center"/>
    </xf>
    <xf numFmtId="188" fontId="113" fillId="0" borderId="0"/>
    <xf numFmtId="189" fontId="113" fillId="0" borderId="0"/>
    <xf numFmtId="191" fontId="113" fillId="0" borderId="0"/>
    <xf numFmtId="192" fontId="113" fillId="0" borderId="0"/>
    <xf numFmtId="188" fontId="113" fillId="0" borderId="0"/>
    <xf numFmtId="186" fontId="146" fillId="0" borderId="0">
      <alignment vertical="center"/>
    </xf>
    <xf numFmtId="190" fontId="146" fillId="0" borderId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2" fillId="0" borderId="14" applyNumberFormat="0" applyFill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20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105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4" fillId="88" borderId="15" applyNumberFormat="0" applyFont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0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1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2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3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4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144" fillId="95" borderId="0" applyNumberFormat="0" applyBorder="0" applyAlignment="0" applyProtection="0">
      <alignment vertical="center"/>
    </xf>
    <xf numFmtId="0" fontId="9" fillId="0" borderId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0" fillId="0" borderId="16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3" fillId="0" borderId="18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6" fillId="0" borderId="19" applyNumberFormat="0" applyFill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6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19" fillId="0" borderId="0" applyNumberFormat="0" applyFill="0" applyBorder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2" fillId="97" borderId="13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4" fillId="86" borderId="21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6" fillId="98" borderId="22" applyNumberFormat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29" fillId="87" borderId="0" applyNumberFormat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233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190" fontId="9" fillId="0" borderId="0"/>
    <xf numFmtId="0" fontId="9" fillId="0" borderId="0">
      <alignment vertical="center"/>
    </xf>
    <xf numFmtId="0" fontId="2" fillId="0" borderId="0">
      <alignment vertical="center"/>
    </xf>
  </cellStyleXfs>
  <cellXfs count="175">
    <xf numFmtId="0" fontId="0" fillId="0" borderId="0" xfId="0" applyAlignment="1">
      <alignment vertical="center"/>
    </xf>
    <xf numFmtId="0" fontId="13" fillId="0" borderId="3" xfId="106" applyFont="1" applyBorder="1" applyAlignment="1">
      <alignment horizontal="left" shrinkToFit="1"/>
    </xf>
    <xf numFmtId="49" fontId="13" fillId="0" borderId="3" xfId="106" applyNumberFormat="1" applyFont="1" applyBorder="1" applyAlignment="1">
      <alignment horizontal="left" shrinkToFit="1"/>
    </xf>
    <xf numFmtId="49" fontId="13" fillId="0" borderId="3" xfId="106" applyNumberFormat="1" applyFont="1" applyFill="1" applyBorder="1" applyAlignment="1">
      <alignment horizontal="left" shrinkToFit="1"/>
    </xf>
    <xf numFmtId="0" fontId="13" fillId="0" borderId="3" xfId="106" applyNumberFormat="1" applyFont="1" applyBorder="1" applyAlignment="1">
      <alignment horizontal="left" shrinkToFit="1"/>
    </xf>
    <xf numFmtId="43" fontId="13" fillId="0" borderId="3" xfId="116" applyFont="1" applyBorder="1" applyAlignment="1">
      <alignment horizontal="left" shrinkToFit="1"/>
    </xf>
    <xf numFmtId="177" fontId="13" fillId="0" borderId="3" xfId="116" applyNumberFormat="1" applyFont="1" applyBorder="1" applyAlignment="1">
      <alignment horizontal="left" shrinkToFit="1"/>
    </xf>
    <xf numFmtId="0" fontId="13" fillId="0" borderId="3" xfId="106" applyNumberFormat="1" applyFont="1" applyFill="1" applyBorder="1" applyAlignment="1">
      <alignment horizontal="left" shrinkToFit="1"/>
    </xf>
    <xf numFmtId="0" fontId="13" fillId="26" borderId="3" xfId="107" applyNumberFormat="1" applyFont="1" applyFill="1" applyBorder="1" applyAlignment="1">
      <alignment horizontal="left" vertical="top" wrapText="1" shrinkToFit="1"/>
    </xf>
    <xf numFmtId="0" fontId="13" fillId="26" borderId="3" xfId="106" applyNumberFormat="1" applyFont="1" applyFill="1" applyBorder="1" applyAlignment="1" applyProtection="1">
      <alignment horizontal="left" vertical="top" wrapText="1"/>
      <protection locked="0"/>
    </xf>
    <xf numFmtId="177" fontId="13" fillId="26" borderId="3" xfId="116" applyNumberFormat="1" applyFont="1" applyFill="1" applyBorder="1" applyAlignment="1" applyProtection="1">
      <alignment horizontal="left" vertical="top" wrapText="1" shrinkToFit="1"/>
      <protection locked="0"/>
    </xf>
    <xf numFmtId="43" fontId="13" fillId="27" borderId="3" xfId="116" applyFont="1" applyFill="1" applyBorder="1" applyAlignment="1" applyProtection="1">
      <alignment horizontal="left" vertical="top" wrapText="1" shrinkToFit="1"/>
      <protection locked="0"/>
    </xf>
    <xf numFmtId="49" fontId="85" fillId="0" borderId="3" xfId="106" applyNumberFormat="1" applyFont="1" applyBorder="1" applyAlignment="1">
      <alignment horizontal="left" shrinkToFit="1"/>
    </xf>
    <xf numFmtId="49" fontId="81" fillId="22" borderId="3" xfId="106" applyNumberFormat="1" applyFont="1" applyFill="1" applyBorder="1" applyAlignment="1" applyProtection="1">
      <alignment vertical="top" wrapText="1" shrinkToFit="1"/>
      <protection locked="0"/>
    </xf>
    <xf numFmtId="49" fontId="13" fillId="0" borderId="3" xfId="106" applyNumberFormat="1" applyFont="1" applyFill="1" applyBorder="1" applyAlignment="1">
      <alignment shrinkToFit="1"/>
    </xf>
    <xf numFmtId="178" fontId="13" fillId="0" borderId="3" xfId="106" applyNumberFormat="1" applyFont="1" applyBorder="1" applyAlignment="1">
      <alignment horizontal="right" shrinkToFit="1"/>
    </xf>
    <xf numFmtId="178" fontId="13" fillId="0" borderId="3" xfId="116" applyNumberFormat="1" applyFont="1" applyBorder="1" applyAlignment="1">
      <alignment horizontal="right" shrinkToFit="1"/>
    </xf>
    <xf numFmtId="178" fontId="13" fillId="27" borderId="3" xfId="116" applyNumberFormat="1" applyFont="1" applyFill="1" applyBorder="1" applyAlignment="1" applyProtection="1">
      <alignment horizontal="right" vertical="top" wrapText="1" shrinkToFit="1"/>
      <protection locked="0"/>
    </xf>
    <xf numFmtId="179" fontId="13" fillId="28" borderId="3" xfId="116" applyNumberFormat="1" applyFont="1" applyFill="1" applyBorder="1" applyAlignment="1" applyProtection="1">
      <alignment horizontal="right" vertical="top" wrapText="1" shrinkToFit="1"/>
      <protection locked="0"/>
    </xf>
    <xf numFmtId="179" fontId="13" fillId="0" borderId="3" xfId="116" applyNumberFormat="1" applyFont="1" applyBorder="1" applyAlignment="1">
      <alignment horizontal="right" shrinkToFit="1"/>
    </xf>
    <xf numFmtId="0" fontId="0" fillId="0" borderId="0" xfId="0" applyFont="1" applyAlignment="1">
      <alignment vertical="center"/>
    </xf>
    <xf numFmtId="0" fontId="13" fillId="0" borderId="3" xfId="116" applyNumberFormat="1" applyFont="1" applyBorder="1" applyAlignment="1">
      <alignment horizontal="left" shrinkToFit="1"/>
    </xf>
    <xf numFmtId="180" fontId="13" fillId="0" borderId="3" xfId="106" applyNumberFormat="1" applyFont="1" applyBorder="1" applyAlignment="1">
      <alignment horizontal="left" shrinkToFit="1"/>
    </xf>
    <xf numFmtId="0" fontId="89" fillId="0" borderId="0" xfId="0" applyFont="1" applyAlignment="1">
      <alignment vertical="center"/>
    </xf>
    <xf numFmtId="0" fontId="90" fillId="26" borderId="3" xfId="106" applyFont="1" applyFill="1" applyBorder="1" applyAlignment="1">
      <alignment horizontal="left" vertical="top" wrapText="1"/>
    </xf>
    <xf numFmtId="0" fontId="90" fillId="27" borderId="3" xfId="106" applyFont="1" applyFill="1" applyBorder="1" applyAlignment="1">
      <alignment horizontal="left" vertical="top" wrapText="1"/>
    </xf>
    <xf numFmtId="49" fontId="90" fillId="22" borderId="3" xfId="106" applyNumberFormat="1" applyFont="1" applyFill="1" applyBorder="1" applyAlignment="1" applyProtection="1">
      <alignment vertical="top" wrapText="1" shrinkToFit="1"/>
      <protection locked="0"/>
    </xf>
    <xf numFmtId="180" fontId="87" fillId="27" borderId="3" xfId="106" applyNumberFormat="1" applyFont="1" applyFill="1" applyBorder="1" applyAlignment="1">
      <alignment horizontal="left" vertical="top" wrapText="1"/>
    </xf>
    <xf numFmtId="0" fontId="88" fillId="26" borderId="3" xfId="106" applyFont="1" applyFill="1" applyBorder="1" applyAlignment="1">
      <alignment horizontal="left" vertical="top" wrapText="1"/>
    </xf>
    <xf numFmtId="178" fontId="87" fillId="27" borderId="3" xfId="106" applyNumberFormat="1" applyFont="1" applyFill="1" applyBorder="1" applyAlignment="1">
      <alignment horizontal="right" vertical="top" wrapText="1"/>
    </xf>
    <xf numFmtId="49" fontId="87" fillId="22" borderId="3" xfId="106" applyNumberFormat="1" applyFont="1" applyFill="1" applyBorder="1" applyAlignment="1">
      <alignment vertical="top" wrapText="1"/>
    </xf>
    <xf numFmtId="178" fontId="87" fillId="27" borderId="3" xfId="106" applyNumberFormat="1" applyFont="1" applyFill="1" applyBorder="1" applyAlignment="1">
      <alignment horizontal="right" vertical="top" wrapText="1" shrinkToFit="1"/>
    </xf>
    <xf numFmtId="0" fontId="87" fillId="26" borderId="3" xfId="106" applyFont="1" applyFill="1" applyBorder="1" applyAlignment="1">
      <alignment horizontal="left" vertical="top" wrapText="1" shrinkToFit="1"/>
    </xf>
    <xf numFmtId="43" fontId="87" fillId="27" borderId="3" xfId="116" applyFont="1" applyFill="1" applyBorder="1" applyAlignment="1">
      <alignment horizontal="left" vertical="top" wrapText="1" shrinkToFit="1"/>
    </xf>
    <xf numFmtId="0" fontId="87" fillId="0" borderId="3" xfId="106" applyFont="1" applyBorder="1" applyAlignment="1">
      <alignment horizontal="left" vertical="top" wrapText="1"/>
    </xf>
    <xf numFmtId="0" fontId="13" fillId="27" borderId="3" xfId="106" applyNumberFormat="1" applyFont="1" applyFill="1" applyBorder="1" applyAlignment="1">
      <alignment horizontal="right" vertical="top" shrinkToFit="1"/>
    </xf>
    <xf numFmtId="179" fontId="88" fillId="0" borderId="3" xfId="116" applyNumberFormat="1" applyFont="1" applyBorder="1" applyAlignment="1">
      <alignment horizontal="right" vertical="top" wrapText="1" shrinkToFit="1"/>
    </xf>
    <xf numFmtId="180" fontId="88" fillId="27" borderId="3" xfId="106" applyNumberFormat="1" applyFont="1" applyFill="1" applyBorder="1" applyAlignment="1">
      <alignment horizontal="left" vertical="top" wrapText="1"/>
    </xf>
    <xf numFmtId="0" fontId="91" fillId="29" borderId="0" xfId="0" applyFont="1" applyFill="1" applyAlignment="1">
      <alignment vertical="center"/>
    </xf>
    <xf numFmtId="0" fontId="92" fillId="0" borderId="0" xfId="0" applyFont="1" applyAlignment="1">
      <alignment vertical="center"/>
    </xf>
    <xf numFmtId="0" fontId="93" fillId="0" borderId="0" xfId="0" applyFont="1" applyAlignment="1">
      <alignment vertical="center"/>
    </xf>
    <xf numFmtId="0" fontId="0" fillId="29" borderId="0" xfId="0" applyFont="1" applyFill="1" applyAlignment="1">
      <alignment vertical="center"/>
    </xf>
    <xf numFmtId="0" fontId="94" fillId="29" borderId="0" xfId="0" applyFont="1" applyFill="1" applyAlignment="1">
      <alignment vertical="center"/>
    </xf>
    <xf numFmtId="0" fontId="13" fillId="22" borderId="10" xfId="116" applyNumberFormat="1" applyFont="1" applyFill="1" applyBorder="1" applyAlignment="1" applyProtection="1">
      <alignment horizontal="left" vertical="top" wrapText="1" shrinkToFit="1"/>
      <protection locked="0"/>
    </xf>
    <xf numFmtId="183" fontId="13" fillId="22" borderId="10" xfId="116" applyNumberFormat="1" applyFont="1" applyFill="1" applyBorder="1" applyAlignment="1" applyProtection="1">
      <alignment horizontal="left" vertical="top" wrapText="1" shrinkToFit="1"/>
      <protection locked="0"/>
    </xf>
    <xf numFmtId="0" fontId="87" fillId="26" borderId="3" xfId="106" applyNumberFormat="1" applyFont="1" applyFill="1" applyBorder="1" applyAlignment="1">
      <alignment horizontal="left" vertical="top" wrapText="1"/>
    </xf>
    <xf numFmtId="177" fontId="13" fillId="0" borderId="3" xfId="116" applyNumberFormat="1" applyFont="1" applyBorder="1" applyAlignment="1">
      <alignment horizontal="right" shrinkToFit="1"/>
    </xf>
    <xf numFmtId="178" fontId="87" fillId="22" borderId="3" xfId="116" applyNumberFormat="1" applyFont="1" applyFill="1" applyBorder="1" applyAlignment="1">
      <alignment horizontal="right" vertical="top" shrinkToFit="1"/>
    </xf>
    <xf numFmtId="178" fontId="13" fillId="22" borderId="3" xfId="116" applyNumberFormat="1" applyFont="1" applyFill="1" applyBorder="1" applyAlignment="1" applyProtection="1">
      <alignment horizontal="right" vertical="top" wrapText="1" shrinkToFit="1"/>
      <protection locked="0"/>
    </xf>
    <xf numFmtId="49" fontId="88" fillId="22" borderId="3" xfId="106" applyNumberFormat="1" applyFont="1" applyFill="1" applyBorder="1" applyAlignment="1">
      <alignment horizontal="left" vertical="top" shrinkToFit="1"/>
    </xf>
    <xf numFmtId="177" fontId="95" fillId="0" borderId="3" xfId="116" applyNumberFormat="1" applyFont="1" applyBorder="1" applyAlignment="1">
      <alignment vertical="center" shrinkToFit="1"/>
    </xf>
    <xf numFmtId="177" fontId="81" fillId="24" borderId="3" xfId="116" applyNumberFormat="1" applyFont="1" applyFill="1" applyBorder="1" applyAlignment="1">
      <alignment horizontal="left" shrinkToFit="1"/>
    </xf>
    <xf numFmtId="182" fontId="95" fillId="0" borderId="3" xfId="116" applyNumberFormat="1" applyFont="1" applyBorder="1" applyAlignment="1">
      <alignment vertical="center" shrinkToFit="1"/>
    </xf>
    <xf numFmtId="177" fontId="96" fillId="29" borderId="3" xfId="116" applyNumberFormat="1" applyFont="1" applyFill="1" applyBorder="1" applyAlignment="1">
      <alignment vertical="center" shrinkToFit="1"/>
    </xf>
    <xf numFmtId="182" fontId="96" fillId="29" borderId="3" xfId="116" applyNumberFormat="1" applyFont="1" applyFill="1" applyBorder="1" applyAlignment="1">
      <alignment vertical="center" shrinkToFit="1"/>
    </xf>
    <xf numFmtId="9" fontId="96" fillId="29" borderId="3" xfId="2788" applyFont="1" applyFill="1" applyBorder="1" applyAlignment="1">
      <alignment vertical="center" shrinkToFit="1"/>
    </xf>
    <xf numFmtId="9" fontId="96" fillId="29" borderId="3" xfId="2788" applyNumberFormat="1" applyFont="1" applyFill="1" applyBorder="1" applyAlignment="1">
      <alignment vertical="center" shrinkToFit="1"/>
    </xf>
    <xf numFmtId="9" fontId="96" fillId="0" borderId="3" xfId="2788" applyFont="1" applyBorder="1" applyAlignment="1">
      <alignment vertical="center" shrinkToFit="1"/>
    </xf>
    <xf numFmtId="177" fontId="98" fillId="24" borderId="3" xfId="116" applyNumberFormat="1" applyFont="1" applyFill="1" applyBorder="1" applyAlignment="1">
      <alignment horizontal="left" shrinkToFit="1"/>
    </xf>
    <xf numFmtId="177" fontId="99" fillId="0" borderId="3" xfId="116" applyNumberFormat="1" applyFont="1" applyBorder="1" applyAlignment="1">
      <alignment horizontal="left" shrinkToFit="1"/>
    </xf>
    <xf numFmtId="177" fontId="97" fillId="0" borderId="3" xfId="116" applyNumberFormat="1" applyFont="1" applyBorder="1" applyAlignment="1">
      <alignment vertical="center" shrinkToFit="1"/>
    </xf>
    <xf numFmtId="182" fontId="97" fillId="0" borderId="3" xfId="116" applyNumberFormat="1" applyFont="1" applyBorder="1" applyAlignment="1">
      <alignment vertical="center" shrinkToFit="1"/>
    </xf>
    <xf numFmtId="9" fontId="81" fillId="24" borderId="3" xfId="2788" applyFont="1" applyFill="1" applyBorder="1" applyAlignment="1">
      <alignment horizontal="left" shrinkToFit="1"/>
    </xf>
    <xf numFmtId="9" fontId="98" fillId="24" borderId="3" xfId="2788" applyFont="1" applyFill="1" applyBorder="1" applyAlignment="1">
      <alignment horizontal="left" shrinkToFit="1"/>
    </xf>
    <xf numFmtId="9" fontId="88" fillId="0" borderId="3" xfId="2788" applyFont="1" applyBorder="1" applyAlignment="1">
      <alignment horizontal="right" vertical="top" wrapText="1" shrinkToFit="1"/>
    </xf>
    <xf numFmtId="9" fontId="81" fillId="28" borderId="3" xfId="2788" applyFont="1" applyFill="1" applyBorder="1" applyAlignment="1" applyProtection="1">
      <alignment horizontal="right" vertical="top" wrapText="1" shrinkToFit="1"/>
      <protection locked="0"/>
    </xf>
    <xf numFmtId="9" fontId="13" fillId="0" borderId="3" xfId="2788" applyFont="1" applyBorder="1" applyAlignment="1">
      <alignment horizontal="right" shrinkToFit="1"/>
    </xf>
    <xf numFmtId="180" fontId="81" fillId="24" borderId="3" xfId="116" applyNumberFormat="1" applyFont="1" applyFill="1" applyBorder="1" applyAlignment="1">
      <alignment horizontal="left" shrinkToFit="1"/>
    </xf>
    <xf numFmtId="180" fontId="98" fillId="24" borderId="3" xfId="116" applyNumberFormat="1" applyFont="1" applyFill="1" applyBorder="1" applyAlignment="1">
      <alignment horizontal="left" shrinkToFit="1"/>
    </xf>
    <xf numFmtId="180" fontId="88" fillId="0" borderId="3" xfId="116" applyNumberFormat="1" applyFont="1" applyBorder="1" applyAlignment="1">
      <alignment horizontal="right" vertical="top" wrapText="1" shrinkToFit="1"/>
    </xf>
    <xf numFmtId="180" fontId="81" fillId="28" borderId="3" xfId="116" applyNumberFormat="1" applyFont="1" applyFill="1" applyBorder="1" applyAlignment="1" applyProtection="1">
      <alignment horizontal="right" vertical="top" wrapText="1" shrinkToFit="1"/>
      <protection locked="0"/>
    </xf>
    <xf numFmtId="180" fontId="13" fillId="0" borderId="3" xfId="116" applyNumberFormat="1" applyFont="1" applyBorder="1" applyAlignment="1">
      <alignment horizontal="right" shrinkToFit="1"/>
    </xf>
    <xf numFmtId="0" fontId="0" fillId="31" borderId="0" xfId="0" applyFill="1" applyAlignment="1">
      <alignment vertical="center"/>
    </xf>
    <xf numFmtId="0" fontId="81" fillId="0" borderId="3" xfId="106" applyFont="1" applyBorder="1" applyAlignment="1">
      <alignment horizontal="left" vertical="top" wrapText="1" shrinkToFit="1"/>
    </xf>
    <xf numFmtId="0" fontId="106" fillId="0" borderId="0" xfId="0" applyFont="1" applyAlignment="1">
      <alignment vertical="center"/>
    </xf>
    <xf numFmtId="0" fontId="107" fillId="0" borderId="0" xfId="0" applyFont="1" applyAlignment="1">
      <alignment vertical="center"/>
    </xf>
    <xf numFmtId="0" fontId="109" fillId="0" borderId="0" xfId="0" applyFont="1" applyAlignment="1">
      <alignment vertical="center"/>
    </xf>
    <xf numFmtId="0" fontId="108" fillId="0" borderId="0" xfId="0" applyFont="1" applyAlignment="1">
      <alignment vertical="center"/>
    </xf>
    <xf numFmtId="0" fontId="110" fillId="0" borderId="0" xfId="0" applyFont="1" applyAlignment="1">
      <alignment vertical="center"/>
    </xf>
    <xf numFmtId="178" fontId="13" fillId="27" borderId="3" xfId="106" applyNumberFormat="1" applyFont="1" applyFill="1" applyBorder="1" applyAlignment="1">
      <alignment horizontal="right" vertical="top" shrinkToFit="1"/>
    </xf>
    <xf numFmtId="49" fontId="88" fillId="22" borderId="3" xfId="106" applyNumberFormat="1" applyFont="1" applyFill="1" applyBorder="1" applyAlignment="1">
      <alignment vertical="center" shrinkToFit="1"/>
    </xf>
    <xf numFmtId="49" fontId="112" fillId="22" borderId="3" xfId="106" applyNumberFormat="1" applyFont="1" applyFill="1" applyBorder="1" applyAlignment="1">
      <alignment vertical="center" wrapText="1"/>
    </xf>
    <xf numFmtId="49" fontId="13" fillId="26" borderId="3" xfId="106" applyNumberFormat="1" applyFont="1" applyFill="1" applyBorder="1" applyAlignment="1">
      <alignment vertical="center" shrinkToFit="1"/>
    </xf>
    <xf numFmtId="49" fontId="13" fillId="0" borderId="3" xfId="106" applyNumberFormat="1" applyFont="1" applyBorder="1" applyAlignment="1">
      <alignment vertical="center" shrinkToFit="1"/>
    </xf>
    <xf numFmtId="49" fontId="81" fillId="22" borderId="3" xfId="106" applyNumberFormat="1" applyFont="1" applyFill="1" applyBorder="1" applyAlignment="1" applyProtection="1">
      <alignment vertical="center" wrapText="1" shrinkToFit="1"/>
      <protection locked="0"/>
    </xf>
    <xf numFmtId="0" fontId="13" fillId="26" borderId="3" xfId="106" applyNumberFormat="1" applyFont="1" applyFill="1" applyBorder="1" applyAlignment="1">
      <alignment vertical="center" wrapText="1" shrinkToFit="1"/>
    </xf>
    <xf numFmtId="178" fontId="13" fillId="27" borderId="3" xfId="106" applyNumberFormat="1" applyFont="1" applyFill="1" applyBorder="1" applyAlignment="1">
      <alignment vertical="center" shrinkToFit="1"/>
    </xf>
    <xf numFmtId="178" fontId="13" fillId="22" borderId="3" xfId="116" applyNumberFormat="1" applyFont="1" applyFill="1" applyBorder="1" applyAlignment="1" applyProtection="1">
      <alignment vertical="center" shrinkToFit="1"/>
      <protection locked="0"/>
    </xf>
    <xf numFmtId="178" fontId="13" fillId="30" borderId="3" xfId="106" applyNumberFormat="1" applyFont="1" applyFill="1" applyBorder="1" applyAlignment="1">
      <alignment vertical="center" shrinkToFit="1"/>
    </xf>
    <xf numFmtId="0" fontId="13" fillId="0" borderId="3" xfId="116" applyNumberFormat="1" applyFont="1" applyBorder="1" applyAlignment="1">
      <alignment vertical="center" shrinkToFit="1"/>
    </xf>
    <xf numFmtId="183" fontId="13" fillId="22" borderId="3" xfId="116" applyNumberFormat="1" applyFont="1" applyFill="1" applyBorder="1" applyAlignment="1" applyProtection="1">
      <alignment vertical="center" shrinkToFit="1"/>
      <protection locked="0"/>
    </xf>
    <xf numFmtId="179" fontId="13" fillId="0" borderId="3" xfId="116" applyNumberFormat="1" applyFont="1" applyBorder="1" applyAlignment="1">
      <alignment vertical="center" shrinkToFit="1"/>
    </xf>
    <xf numFmtId="180" fontId="13" fillId="0" borderId="3" xfId="116" applyNumberFormat="1" applyFont="1" applyBorder="1" applyAlignment="1">
      <alignment vertical="center" shrinkToFit="1"/>
    </xf>
    <xf numFmtId="10" fontId="13" fillId="0" borderId="3" xfId="2788" applyNumberFormat="1" applyFont="1" applyBorder="1" applyAlignment="1">
      <alignment vertical="center" shrinkToFit="1"/>
    </xf>
    <xf numFmtId="0" fontId="81" fillId="0" borderId="3" xfId="106" applyFont="1" applyBorder="1" applyAlignment="1">
      <alignment vertical="center" shrinkToFit="1"/>
    </xf>
    <xf numFmtId="184" fontId="13" fillId="0" borderId="3" xfId="106" applyNumberFormat="1" applyFont="1" applyBorder="1" applyAlignment="1">
      <alignment horizontal="right" shrinkToFit="1"/>
    </xf>
    <xf numFmtId="184" fontId="81" fillId="24" borderId="3" xfId="116" applyNumberFormat="1" applyFont="1" applyFill="1" applyBorder="1" applyAlignment="1">
      <alignment horizontal="right" shrinkToFit="1"/>
    </xf>
    <xf numFmtId="184" fontId="98" fillId="24" borderId="3" xfId="116" applyNumberFormat="1" applyFont="1" applyFill="1" applyBorder="1" applyAlignment="1">
      <alignment horizontal="right" shrinkToFit="1"/>
    </xf>
    <xf numFmtId="184" fontId="87" fillId="0" borderId="3" xfId="106" applyNumberFormat="1" applyFont="1" applyBorder="1" applyAlignment="1">
      <alignment horizontal="right" vertical="top" shrinkToFit="1"/>
    </xf>
    <xf numFmtId="184" fontId="87" fillId="0" borderId="3" xfId="116" applyNumberFormat="1" applyFont="1" applyBorder="1" applyAlignment="1">
      <alignment horizontal="right" vertical="top" shrinkToFit="1"/>
    </xf>
    <xf numFmtId="184" fontId="13" fillId="22" borderId="3" xfId="116" applyNumberFormat="1" applyFont="1" applyFill="1" applyBorder="1" applyAlignment="1" applyProtection="1">
      <alignment horizontal="right" vertical="top" shrinkToFit="1"/>
      <protection locked="0"/>
    </xf>
    <xf numFmtId="184" fontId="13" fillId="0" borderId="3" xfId="116" applyNumberFormat="1" applyFont="1" applyBorder="1" applyAlignment="1">
      <alignment horizontal="right" shrinkToFit="1"/>
    </xf>
    <xf numFmtId="180" fontId="13" fillId="27" borderId="3" xfId="106" applyNumberFormat="1" applyFont="1" applyFill="1" applyBorder="1" applyAlignment="1">
      <alignment vertical="center" wrapText="1"/>
    </xf>
    <xf numFmtId="178" fontId="88" fillId="27" borderId="3" xfId="106" applyNumberFormat="1" applyFont="1" applyFill="1" applyBorder="1" applyAlignment="1">
      <alignment horizontal="left" vertical="top" wrapText="1"/>
    </xf>
    <xf numFmtId="49" fontId="88" fillId="22" borderId="3" xfId="106" quotePrefix="1" applyNumberFormat="1" applyFont="1" applyFill="1" applyBorder="1" applyAlignment="1">
      <alignment horizontal="left" vertical="top" shrinkToFit="1"/>
    </xf>
    <xf numFmtId="0" fontId="105" fillId="0" borderId="0" xfId="6293" applyAlignment="1">
      <alignment horizontal="left" vertical="center"/>
    </xf>
    <xf numFmtId="0" fontId="105" fillId="0" borderId="0" xfId="6293">
      <alignment vertical="center"/>
    </xf>
    <xf numFmtId="0" fontId="105" fillId="100" borderId="0" xfId="6293" applyFill="1" applyAlignment="1">
      <alignment horizontal="left" vertical="center"/>
    </xf>
    <xf numFmtId="49" fontId="88" fillId="102" borderId="3" xfId="106" applyNumberFormat="1" applyFont="1" applyFill="1" applyBorder="1" applyAlignment="1">
      <alignment horizontal="left" vertical="top" shrinkToFit="1"/>
    </xf>
    <xf numFmtId="49" fontId="112" fillId="102" borderId="3" xfId="106" applyNumberFormat="1" applyFont="1" applyFill="1" applyBorder="1" applyAlignment="1">
      <alignment vertical="center" wrapText="1"/>
    </xf>
    <xf numFmtId="0" fontId="259" fillId="101" borderId="0" xfId="106" applyFont="1" applyFill="1" applyBorder="1" applyAlignment="1">
      <alignment horizontal="left" vertical="top" wrapText="1" shrinkToFit="1"/>
    </xf>
    <xf numFmtId="0" fontId="260" fillId="0" borderId="0" xfId="0" applyFont="1" applyAlignment="1">
      <alignment vertical="center"/>
    </xf>
    <xf numFmtId="0" fontId="81" fillId="24" borderId="3" xfId="116" applyNumberFormat="1" applyFont="1" applyFill="1" applyBorder="1" applyAlignment="1">
      <alignment horizontal="left" shrinkToFit="1"/>
    </xf>
    <xf numFmtId="0" fontId="98" fillId="24" borderId="3" xfId="116" applyNumberFormat="1" applyFont="1" applyFill="1" applyBorder="1" applyAlignment="1">
      <alignment horizontal="left" shrinkToFit="1"/>
    </xf>
    <xf numFmtId="0" fontId="88" fillId="0" borderId="3" xfId="116" applyNumberFormat="1" applyFont="1" applyBorder="1" applyAlignment="1">
      <alignment horizontal="right" vertical="top" wrapText="1" shrinkToFit="1"/>
    </xf>
    <xf numFmtId="0" fontId="13" fillId="0" borderId="3" xfId="116" applyNumberFormat="1" applyFont="1" applyBorder="1" applyAlignment="1">
      <alignment horizontal="right" shrinkToFit="1"/>
    </xf>
    <xf numFmtId="0" fontId="3" fillId="0" borderId="0" xfId="34747" applyNumberFormat="1" applyAlignment="1">
      <alignment vertical="center" wrapText="1"/>
    </xf>
    <xf numFmtId="0" fontId="3" fillId="0" borderId="0" xfId="34747">
      <alignment vertical="center"/>
    </xf>
    <xf numFmtId="0" fontId="99" fillId="0" borderId="3" xfId="116" applyNumberFormat="1" applyFont="1" applyBorder="1" applyAlignment="1">
      <alignment horizontal="left" shrinkToFit="1"/>
    </xf>
    <xf numFmtId="0" fontId="87" fillId="0" borderId="3" xfId="106" applyNumberFormat="1" applyFont="1" applyBorder="1" applyAlignment="1">
      <alignment horizontal="left" vertical="top" wrapText="1"/>
    </xf>
    <xf numFmtId="0" fontId="0" fillId="31" borderId="0" xfId="0" applyNumberFormat="1" applyFill="1" applyAlignment="1">
      <alignment vertical="center"/>
    </xf>
    <xf numFmtId="49" fontId="88" fillId="22" borderId="3" xfId="106" applyNumberFormat="1" applyFont="1" applyFill="1" applyBorder="1" applyAlignment="1">
      <alignment horizontal="left" vertical="top" wrapText="1" shrinkToFit="1"/>
    </xf>
    <xf numFmtId="0" fontId="81" fillId="0" borderId="3" xfId="116" applyNumberFormat="1" applyFont="1" applyBorder="1" applyAlignment="1">
      <alignment horizontal="left" wrapText="1" shrinkToFit="1"/>
    </xf>
    <xf numFmtId="177" fontId="96" fillId="29" borderId="24" xfId="116" applyNumberFormat="1" applyFont="1" applyFill="1" applyBorder="1" applyAlignment="1">
      <alignment vertical="center" shrinkToFit="1"/>
    </xf>
    <xf numFmtId="182" fontId="96" fillId="29" borderId="24" xfId="116" applyNumberFormat="1" applyFont="1" applyFill="1" applyBorder="1" applyAlignment="1">
      <alignment vertical="center" shrinkToFit="1"/>
    </xf>
    <xf numFmtId="9" fontId="96" fillId="29" borderId="24" xfId="2788" applyFont="1" applyFill="1" applyBorder="1" applyAlignment="1">
      <alignment vertical="center" shrinkToFit="1"/>
    </xf>
    <xf numFmtId="9" fontId="96" fillId="0" borderId="24" xfId="2788" applyFont="1" applyBorder="1" applyAlignment="1">
      <alignment vertical="center" shrinkToFit="1"/>
    </xf>
    <xf numFmtId="177" fontId="81" fillId="24" borderId="24" xfId="116" applyNumberFormat="1" applyFont="1" applyFill="1" applyBorder="1" applyAlignment="1">
      <alignment horizontal="left" shrinkToFit="1"/>
    </xf>
    <xf numFmtId="184" fontId="81" fillId="24" borderId="24" xfId="116" applyNumberFormat="1" applyFont="1" applyFill="1" applyBorder="1" applyAlignment="1">
      <alignment horizontal="right" shrinkToFit="1"/>
    </xf>
    <xf numFmtId="0" fontId="81" fillId="24" borderId="24" xfId="116" applyNumberFormat="1" applyFont="1" applyFill="1" applyBorder="1" applyAlignment="1">
      <alignment horizontal="left" shrinkToFit="1"/>
    </xf>
    <xf numFmtId="180" fontId="81" fillId="24" borderId="24" xfId="116" applyNumberFormat="1" applyFont="1" applyFill="1" applyBorder="1" applyAlignment="1">
      <alignment horizontal="left" shrinkToFit="1"/>
    </xf>
    <xf numFmtId="9" fontId="81" fillId="24" borderId="24" xfId="2788" applyFont="1" applyFill="1" applyBorder="1" applyAlignment="1">
      <alignment horizontal="left" shrinkToFit="1"/>
    </xf>
    <xf numFmtId="0" fontId="13" fillId="0" borderId="24" xfId="116" applyNumberFormat="1" applyFont="1" applyBorder="1" applyAlignment="1">
      <alignment horizontal="left" shrinkToFit="1"/>
    </xf>
    <xf numFmtId="177" fontId="13" fillId="0" borderId="24" xfId="116" applyNumberFormat="1" applyFont="1" applyBorder="1" applyAlignment="1">
      <alignment horizontal="left" shrinkToFit="1"/>
    </xf>
    <xf numFmtId="0" fontId="0" fillId="0" borderId="25" xfId="0" applyBorder="1" applyAlignment="1">
      <alignment horizontal="left" vertical="center"/>
    </xf>
    <xf numFmtId="0" fontId="0" fillId="0" borderId="25" xfId="0" applyBorder="1" applyAlignment="1">
      <alignment vertical="center"/>
    </xf>
    <xf numFmtId="0" fontId="0" fillId="0" borderId="25" xfId="0" applyBorder="1" applyAlignment="1">
      <alignment horizontal="left" vertical="top"/>
    </xf>
    <xf numFmtId="49" fontId="13" fillId="0" borderId="25" xfId="106" applyNumberFormat="1" applyFont="1" applyBorder="1" applyAlignment="1">
      <alignment horizontal="left" shrinkToFit="1"/>
    </xf>
    <xf numFmtId="0" fontId="86" fillId="0" borderId="25" xfId="0" applyFont="1" applyBorder="1" applyAlignment="1">
      <alignment vertical="center"/>
    </xf>
    <xf numFmtId="0" fontId="13" fillId="0" borderId="25" xfId="106" applyNumberFormat="1" applyFont="1" applyBorder="1" applyAlignment="1">
      <alignment horizontal="left" shrinkToFit="1"/>
    </xf>
    <xf numFmtId="0" fontId="13" fillId="0" borderId="25" xfId="106" applyFont="1" applyBorder="1" applyAlignment="1">
      <alignment horizontal="left" shrinkToFit="1"/>
    </xf>
    <xf numFmtId="178" fontId="13" fillId="0" borderId="25" xfId="116" applyNumberFormat="1" applyFont="1" applyBorder="1" applyAlignment="1">
      <alignment horizontal="right" shrinkToFit="1"/>
    </xf>
    <xf numFmtId="177" fontId="13" fillId="0" borderId="25" xfId="116" applyNumberFormat="1" applyFont="1" applyBorder="1" applyAlignment="1">
      <alignment horizontal="right" shrinkToFit="1"/>
    </xf>
    <xf numFmtId="178" fontId="13" fillId="0" borderId="25" xfId="106" applyNumberFormat="1" applyFont="1" applyBorder="1" applyAlignment="1">
      <alignment horizontal="right" shrinkToFit="1"/>
    </xf>
    <xf numFmtId="179" fontId="13" fillId="0" borderId="25" xfId="116" applyNumberFormat="1" applyFont="1" applyBorder="1" applyAlignment="1">
      <alignment horizontal="left" shrinkToFit="1"/>
    </xf>
    <xf numFmtId="184" fontId="13" fillId="0" borderId="25" xfId="106" applyNumberFormat="1" applyFont="1" applyBorder="1" applyAlignment="1">
      <alignment horizontal="right" shrinkToFit="1"/>
    </xf>
    <xf numFmtId="181" fontId="13" fillId="0" borderId="25" xfId="106" applyNumberFormat="1" applyFont="1" applyBorder="1" applyAlignment="1">
      <alignment horizontal="left" shrinkToFit="1"/>
    </xf>
    <xf numFmtId="180" fontId="13" fillId="0" borderId="25" xfId="106" applyNumberFormat="1" applyFont="1" applyBorder="1" applyAlignment="1">
      <alignment horizontal="left" shrinkToFit="1"/>
    </xf>
    <xf numFmtId="9" fontId="13" fillId="0" borderId="25" xfId="2788" applyFont="1" applyBorder="1" applyAlignment="1">
      <alignment horizontal="left" shrinkToFit="1"/>
    </xf>
    <xf numFmtId="0" fontId="0" fillId="102" borderId="25" xfId="0" applyFill="1" applyBorder="1" applyAlignment="1">
      <alignment horizontal="left" vertical="top"/>
    </xf>
    <xf numFmtId="177" fontId="96" fillId="102" borderId="24" xfId="116" applyNumberFormat="1" applyFont="1" applyFill="1" applyBorder="1" applyAlignment="1">
      <alignment vertical="center" shrinkToFit="1"/>
    </xf>
    <xf numFmtId="177" fontId="97" fillId="102" borderId="3" xfId="116" applyNumberFormat="1" applyFont="1" applyFill="1" applyBorder="1" applyAlignment="1">
      <alignment vertical="center" shrinkToFit="1"/>
    </xf>
    <xf numFmtId="177" fontId="96" fillId="102" borderId="3" xfId="116" applyNumberFormat="1" applyFont="1" applyFill="1" applyBorder="1" applyAlignment="1">
      <alignment vertical="center" shrinkToFit="1"/>
    </xf>
    <xf numFmtId="177" fontId="95" fillId="102" borderId="3" xfId="116" applyNumberFormat="1" applyFont="1" applyFill="1" applyBorder="1" applyAlignment="1">
      <alignment vertical="center" shrinkToFit="1"/>
    </xf>
    <xf numFmtId="49" fontId="88" fillId="102" borderId="3" xfId="106" quotePrefix="1" applyNumberFormat="1" applyFont="1" applyFill="1" applyBorder="1" applyAlignment="1">
      <alignment horizontal="left" vertical="top" shrinkToFit="1"/>
    </xf>
    <xf numFmtId="49" fontId="13" fillId="102" borderId="3" xfId="106" applyNumberFormat="1" applyFont="1" applyFill="1" applyBorder="1" applyAlignment="1">
      <alignment horizontal="left" shrinkToFit="1"/>
    </xf>
    <xf numFmtId="0" fontId="6" fillId="0" borderId="0" xfId="9108" applyAlignment="1">
      <alignment horizontal="left" vertical="center"/>
    </xf>
    <xf numFmtId="0" fontId="6" fillId="0" borderId="0" xfId="9108">
      <alignment vertical="center"/>
    </xf>
    <xf numFmtId="0" fontId="20" fillId="0" borderId="0" xfId="8290" applyFont="1" applyFill="1">
      <alignment vertical="center"/>
    </xf>
    <xf numFmtId="0" fontId="6" fillId="0" borderId="0" xfId="10243">
      <alignment vertical="center"/>
    </xf>
    <xf numFmtId="0" fontId="0" fillId="0" borderId="0" xfId="10243" applyFont="1">
      <alignment vertical="center"/>
    </xf>
    <xf numFmtId="0" fontId="20" fillId="0" borderId="0" xfId="8290" applyFont="1">
      <alignment vertical="center"/>
    </xf>
    <xf numFmtId="38" fontId="13" fillId="22" borderId="3" xfId="116" applyNumberFormat="1" applyFont="1" applyFill="1" applyBorder="1" applyAlignment="1" applyProtection="1">
      <alignment horizontal="right" vertical="top" shrinkToFit="1"/>
      <protection locked="0"/>
    </xf>
    <xf numFmtId="49" fontId="88" fillId="22" borderId="3" xfId="106" applyNumberFormat="1" applyFont="1" applyFill="1" applyBorder="1" applyAlignment="1">
      <alignment horizontal="left" vertical="top" wrapText="1"/>
    </xf>
    <xf numFmtId="49" fontId="13" fillId="26" borderId="3" xfId="106" applyNumberFormat="1" applyFont="1" applyFill="1" applyBorder="1" applyAlignment="1">
      <alignment horizontal="left" shrinkToFit="1"/>
    </xf>
    <xf numFmtId="1" fontId="13" fillId="0" borderId="3" xfId="106" applyNumberFormat="1" applyFont="1" applyBorder="1" applyAlignment="1">
      <alignment horizontal="right" shrinkToFit="1"/>
    </xf>
    <xf numFmtId="1" fontId="13" fillId="0" borderId="3" xfId="116" applyNumberFormat="1" applyFont="1" applyBorder="1" applyAlignment="1">
      <alignment horizontal="right" shrinkToFit="1"/>
    </xf>
    <xf numFmtId="38" fontId="13" fillId="103" borderId="3" xfId="116" applyNumberFormat="1" applyFont="1" applyFill="1" applyBorder="1" applyAlignment="1" applyProtection="1">
      <alignment horizontal="right" vertical="top" shrinkToFit="1"/>
      <protection locked="0"/>
    </xf>
    <xf numFmtId="192" fontId="81" fillId="27" borderId="3" xfId="106" applyNumberFormat="1" applyFont="1" applyFill="1" applyBorder="1" applyAlignment="1">
      <alignment horizontal="right" vertical="top" shrinkToFit="1"/>
    </xf>
    <xf numFmtId="192" fontId="13" fillId="27" borderId="3" xfId="106" applyNumberFormat="1" applyFont="1" applyFill="1" applyBorder="1" applyAlignment="1">
      <alignment horizontal="right" vertical="top" shrinkToFit="1"/>
    </xf>
    <xf numFmtId="192" fontId="13" fillId="0" borderId="3" xfId="116" applyNumberFormat="1" applyFont="1" applyBorder="1" applyAlignment="1">
      <alignment horizontal="right" shrinkToFit="1"/>
    </xf>
    <xf numFmtId="0" fontId="88" fillId="102" borderId="3" xfId="106" applyNumberFormat="1" applyFont="1" applyFill="1" applyBorder="1" applyAlignment="1">
      <alignment horizontal="left" vertical="top" wrapText="1" shrinkToFit="1"/>
    </xf>
    <xf numFmtId="190" fontId="0" fillId="0" borderId="0" xfId="34751" applyFont="1" applyAlignment="1">
      <alignment horizontal="left" vertical="center"/>
    </xf>
    <xf numFmtId="190" fontId="9" fillId="0" borderId="0" xfId="34751" applyAlignment="1">
      <alignment horizontal="left" vertical="center"/>
    </xf>
    <xf numFmtId="49" fontId="88" fillId="22" borderId="3" xfId="106" applyNumberFormat="1" applyFont="1" applyFill="1" applyBorder="1" applyAlignment="1">
      <alignment horizontal="left" vertical="center" shrinkToFit="1"/>
    </xf>
  </cellXfs>
  <cellStyles count="34754">
    <cellStyle name=" 1" xfId="31261"/>
    <cellStyle name="_x000d__x000a_JournalTemplate=C:\COMFO\CTALK\JOURSTD.TPL_x000d__x000a_LbStateAddress=3 3 0 251 1 89 2 311_x000d__x000a_LbStateJou" xfId="3040"/>
    <cellStyle name="_x0002_._x0011__x0002_._x001b__x0002_ _x0015_%_x0018__x0001_ 4" xfId="31262"/>
    <cellStyle name="_x0002_._x0011__x0002_._x001b__x0002_ _x0015_%_x0018__x0001_ 6" xfId="31263"/>
    <cellStyle name="_x0002_._x0011__x0002_._x001b__x0002_ _x0015_%_x0018__x0001_ 7" xfId="31264"/>
    <cellStyle name="? ??" xfId="3041"/>
    <cellStyle name="??" xfId="3042"/>
    <cellStyle name="?? ???" xfId="3043"/>
    <cellStyle name="?? 1" xfId="3044"/>
    <cellStyle name="?? 1 1" xfId="3045"/>
    <cellStyle name="?? 1_2ND TIER FORECAST_20110322 (4)" xfId="3046"/>
    <cellStyle name="?? 2" xfId="3047"/>
    <cellStyle name="?? 3" xfId="3048"/>
    <cellStyle name="?? 4" xfId="3049"/>
    <cellStyle name="???" xfId="3050"/>
    <cellStyle name="??? ?" xfId="3051"/>
    <cellStyle name="??? 1" xfId="3052"/>
    <cellStyle name="_x001e_?????????????????????_x0001_???_x0001_???_x0001_???_x0001_?_x0002_?_x0003_?_x0004_??_x0001_??L?????????????? ??????????'_x0002_???????_x000a_??_x0007_??#???_x0016_????_華南損益分析表-9301F" xfId="34752"/>
    <cellStyle name="???1" xfId="3053"/>
    <cellStyle name="???2" xfId="3054"/>
    <cellStyle name="???3" xfId="3055"/>
    <cellStyle name="???4" xfId="3056"/>
    <cellStyle name="???5" xfId="3057"/>
    <cellStyle name="???6" xfId="3058"/>
    <cellStyle name="??_12年10月折?明?" xfId="3059"/>
    <cellStyle name="??文字?色 1" xfId="3060"/>
    <cellStyle name="??文字?色 2" xfId="3061"/>
    <cellStyle name="??文字?色 3" xfId="3062"/>
    <cellStyle name="??文字?色 4" xfId="3063"/>
    <cellStyle name="??文字?色 5" xfId="3064"/>
    <cellStyle name="??文字?色 6" xfId="3065"/>
    <cellStyle name="?入" xfId="3066"/>
    <cellStyle name="?入 2" xfId="3067"/>
    <cellStyle name="?入 2 2" xfId="3068"/>
    <cellStyle name="?入 2 3" xfId="3069"/>
    <cellStyle name="?出" xfId="3070"/>
    <cellStyle name="?出 2" xfId="3071"/>
    <cellStyle name="?出 2 2" xfId="3072"/>
    <cellStyle name="?出 2 3" xfId="3073"/>
    <cellStyle name="?式 1" xfId="3074"/>
    <cellStyle name="?查?元格" xfId="3075"/>
    <cellStyle name="?接?元格" xfId="3076"/>
    <cellStyle name="?算" xfId="3077"/>
    <cellStyle name="?算 2" xfId="3078"/>
    <cellStyle name="?算 2 2" xfId="3079"/>
    <cellStyle name="?算 2 3" xfId="3080"/>
    <cellStyle name="_10001銷貨" xfId="3081"/>
    <cellStyle name="_10009銷貨" xfId="3082"/>
    <cellStyle name="_10012_賣料收入" xfId="3083"/>
    <cellStyle name="_100年銷貨累計" xfId="3084"/>
    <cellStyle name="_106年佳邦預算損益底稿" xfId="3085"/>
    <cellStyle name="_1預算成本彙總表2016第三版" xfId="3086"/>
    <cellStyle name="_20110425-不利價差  EC" xfId="3087"/>
    <cellStyle name="_4月份-BU1 MB VGA BU5 VGA(興英) 04-7" xfId="3088"/>
    <cellStyle name="_99年銷貨累計" xfId="3089"/>
    <cellStyle name="_axcr761-102.06" xfId="31265"/>
    <cellStyle name="_Book1" xfId="1"/>
    <cellStyle name="_Book1 2" xfId="3090"/>
    <cellStyle name="_BU及產品別損益表--佳邦10303" xfId="3091"/>
    <cellStyle name="_BU及產品別損益表--佳邦10304" xfId="3092"/>
    <cellStyle name="_Components LT MOQ 120531" xfId="2"/>
    <cellStyle name="_Customer list RF 140807" xfId="31266"/>
    <cellStyle name="_cxmr003_1" xfId="3"/>
    <cellStyle name="_EMI平均成本-2013-07-for Susan" xfId="3093"/>
    <cellStyle name="_EMI管理費用" xfId="3094"/>
    <cellStyle name="_ET_STYLE_NoName_00_" xfId="4"/>
    <cellStyle name="_ET_STYLE_NoName_00_ 2" xfId="3095"/>
    <cellStyle name="_ET_STYLE_NoName_00_ 3" xfId="3096"/>
    <cellStyle name="_FCST 08-行銷Sales --(修改)" xfId="5"/>
    <cellStyle name="_FCTS及報價 - 04-7 -20110428" xfId="3097"/>
    <cellStyle name="_Forecast_2010_Jul_Vicky" xfId="3098"/>
    <cellStyle name="_Forecast_2010_Sep_MB" xfId="3099"/>
    <cellStyle name="_HTC-20130401" xfId="3100"/>
    <cellStyle name="_Import" xfId="6"/>
    <cellStyle name="_Liteon-20130401" xfId="3101"/>
    <cellStyle name="_Logistic Import 20111122" xfId="7"/>
    <cellStyle name="_Logistic Report for sales team 120315" xfId="8"/>
    <cellStyle name="_Logistic Report for sales team 121025" xfId="9"/>
    <cellStyle name="_Logistic Suzhou 20111117" xfId="10"/>
    <cellStyle name="_MLC報廢追加及TCF" xfId="31267"/>
    <cellStyle name="_NEW 12月FORECAST-BOM -VICKY(MB .VGA.CPT.TPV)" xfId="3102"/>
    <cellStyle name="_Q1 20110126  FCST及報價" xfId="3103"/>
    <cellStyle name="_RF 內銷品項 (2)" xfId="11"/>
    <cellStyle name="_Sales Report 090101-101231" xfId="12"/>
    <cellStyle name="_Sales Report 201101-201106" xfId="13"/>
    <cellStyle name="_Sales Report 201101-201108" xfId="14"/>
    <cellStyle name="_Sales Report 201101-201109" xfId="15"/>
    <cellStyle name="_Sales Report 2012" xfId="16"/>
    <cellStyle name="_Suzhou 201111-2 " xfId="17"/>
    <cellStyle name="_TC系列提列清單與生產WIP (2)" xfId="31268"/>
    <cellStyle name="_Weekly Report_PC 130201" xfId="3104"/>
    <cellStyle name="_Yui現有客戶 (2)" xfId="3105"/>
    <cellStyle name="_外購品120417" xfId="18"/>
    <cellStyle name="_龙旗全部订单" xfId="3106"/>
    <cellStyle name="_全一通?元件" xfId="3107"/>
    <cellStyle name="_全一通讯元件" xfId="19"/>
    <cellStyle name="_各公司成本單價susan2013.07" xfId="3108"/>
    <cellStyle name="_各公司成本單價susan2013.08" xfId="3109"/>
    <cellStyle name="_各公司成本單價susan2013.10" xfId="3110"/>
    <cellStyle name="_各公司成本單價susan201402" xfId="3111"/>
    <cellStyle name="_各公司成本單價susan201406" xfId="3112"/>
    <cellStyle name="_各公司成本單價susan201407" xfId="3113"/>
    <cellStyle name="_各公司成本單價susan201408" xfId="3114"/>
    <cellStyle name="_存貨庫齡-庫存及在製工單100.06.30A" xfId="31269"/>
    <cellStyle name="_存貨庫齡-庫存及在製工單1000831A" xfId="31270"/>
    <cellStyle name="_存貨庫齡-庫存及在製工單1000930A" xfId="31271"/>
    <cellStyle name="_佳邦??外?明?" xfId="3115"/>
    <cellStyle name="_佳邦??外?明? (3)" xfId="3116"/>
    <cellStyle name="_佳邦预计外购明细" xfId="20"/>
    <cellStyle name="_佳邦预计外购明细 (3)" xfId="21"/>
    <cellStyle name="_其他收入及支出明細" xfId="3117"/>
    <cellStyle name="_客戶料號" xfId="3118"/>
    <cellStyle name="_訂單未交" xfId="22"/>
    <cellStyle name="_產品別損益EMI10303" xfId="3119"/>
    <cellStyle name="_產品群損益EMI10304" xfId="3120"/>
    <cellStyle name="_產品群損益EMI10512-new" xfId="3121"/>
    <cellStyle name="_產品類別990806" xfId="23"/>
    <cellStyle name="_業績報告_產品毛利分析_110630data" xfId="24"/>
    <cellStyle name="_業績報告_產品毛利分析_110930data" xfId="25"/>
    <cellStyle name="_業績報告_產品毛利分析_11Q2data" xfId="26"/>
    <cellStyle name="_業績報告_產品毛利分析_120630data" xfId="27"/>
    <cellStyle name="_業績報告_產品毛利分析_120831" xfId="28"/>
    <cellStyle name="_業績報告_產品毛利分析_120930R2" xfId="29"/>
    <cellStyle name="_業績報告_產品毛利分析_121031" xfId="30"/>
    <cellStyle name="_業績報告_產品毛利分析_121231v3" xfId="3122"/>
    <cellStyle name="_業績報告Yiwen" xfId="31"/>
    <cellStyle name="_逾期貨款(應收款日截至20130722)" xfId="3123"/>
    <cellStyle name="_實績0420" xfId="32"/>
    <cellStyle name="_實績0831" xfId="33"/>
    <cellStyle name="_實績110331R1" xfId="34"/>
    <cellStyle name="_實績110531R1" xfId="35"/>
    <cellStyle name="_實績110731 含折讓" xfId="36"/>
    <cellStyle name="_實績110930F" xfId="37"/>
    <cellStyle name="_緯創" xfId="3124"/>
    <cellStyle name="_機種" xfId="3125"/>
    <cellStyle name="0,0_x000a__x000a_NA_x000a__x000a_" xfId="3126"/>
    <cellStyle name="0,0_x000a__x000a_NA_x000a__x000a_ 2" xfId="3127"/>
    <cellStyle name="0,0_x000a__x000a_NA_x000a__x000a_ 3" xfId="3128"/>
    <cellStyle name="0,0_x000d__x000a_NA_x000d__x000a_" xfId="38"/>
    <cellStyle name="0,0_x000d__x000a_NA_x000d__x000a_ 2" xfId="3129"/>
    <cellStyle name="0,0_x000d__x000a_NA_x000d__x000a_ 3" xfId="3130"/>
    <cellStyle name="20% - ???1" xfId="3131"/>
    <cellStyle name="20% - ???2" xfId="3132"/>
    <cellStyle name="20% - ???3" xfId="3133"/>
    <cellStyle name="20% - ???4" xfId="3134"/>
    <cellStyle name="20% - ???5" xfId="3135"/>
    <cellStyle name="20% - ???6" xfId="3136"/>
    <cellStyle name="20% - ??文字?色 1" xfId="3137"/>
    <cellStyle name="20% - ??文字?色 2" xfId="3138"/>
    <cellStyle name="20% - ??文字?色 3" xfId="3139"/>
    <cellStyle name="20% - ??文字?色 4" xfId="3140"/>
    <cellStyle name="20% - ??文字?色 5" xfId="3141"/>
    <cellStyle name="20% - ??文字?色 6" xfId="3142"/>
    <cellStyle name="20% - Accent1" xfId="3143"/>
    <cellStyle name="20% - Accent1 2" xfId="3144"/>
    <cellStyle name="20% - Accent1 3" xfId="3145"/>
    <cellStyle name="20% - Accent2" xfId="3146"/>
    <cellStyle name="20% - Accent2 2" xfId="3147"/>
    <cellStyle name="20% - Accent2 3" xfId="3148"/>
    <cellStyle name="20% - Accent3" xfId="3149"/>
    <cellStyle name="20% - Accent3 2" xfId="3150"/>
    <cellStyle name="20% - Accent3 3" xfId="3151"/>
    <cellStyle name="20% - Accent4" xfId="3152"/>
    <cellStyle name="20% - Accent4 2" xfId="3153"/>
    <cellStyle name="20% - Accent4 3" xfId="3154"/>
    <cellStyle name="20% - Accent5" xfId="3155"/>
    <cellStyle name="20% - Accent5 2" xfId="3156"/>
    <cellStyle name="20% - Accent5 3" xfId="3157"/>
    <cellStyle name="20% - Accent6" xfId="3158"/>
    <cellStyle name="20% - Accent6 2" xfId="3159"/>
    <cellStyle name="20% - Accent6 3" xfId="3160"/>
    <cellStyle name="20% - 강조색1" xfId="39"/>
    <cellStyle name="20% - 강조색1 2" xfId="3161"/>
    <cellStyle name="20% - 강조색2" xfId="40"/>
    <cellStyle name="20% - 강조색2 2" xfId="3162"/>
    <cellStyle name="20% - 강조색3" xfId="41"/>
    <cellStyle name="20% - 강조색3 2" xfId="3163"/>
    <cellStyle name="20% - 강조색4" xfId="42"/>
    <cellStyle name="20% - 강조색4 2" xfId="3164"/>
    <cellStyle name="20% - 강조색5" xfId="43"/>
    <cellStyle name="20% - 강조색5 2" xfId="3165"/>
    <cellStyle name="20% - 강조색6" xfId="44"/>
    <cellStyle name="20% - 강조색6 2" xfId="3166"/>
    <cellStyle name="20% - 强调文字颜色 1" xfId="45"/>
    <cellStyle name="20% - 强调文字颜色 1 2" xfId="3167"/>
    <cellStyle name="20% - 强调文字颜色 1 3" xfId="3168"/>
    <cellStyle name="20% - 强调文字颜色 1 4" xfId="3169"/>
    <cellStyle name="20% - 强调文字颜色 1 5" xfId="3170"/>
    <cellStyle name="20% - 强调文字颜色 2" xfId="46"/>
    <cellStyle name="20% - 强调文字颜色 2 2" xfId="3171"/>
    <cellStyle name="20% - 强调文字颜色 2 3" xfId="3172"/>
    <cellStyle name="20% - 强调文字颜色 2 4" xfId="3173"/>
    <cellStyle name="20% - 强调文字颜色 2 5" xfId="3174"/>
    <cellStyle name="20% - 强调文字颜色 3" xfId="47"/>
    <cellStyle name="20% - 强调文字颜色 3 2" xfId="3175"/>
    <cellStyle name="20% - 强调文字颜色 3 3" xfId="3176"/>
    <cellStyle name="20% - 强调文字颜色 3 4" xfId="3177"/>
    <cellStyle name="20% - 强调文字颜色 3 5" xfId="3178"/>
    <cellStyle name="20% - 强调文字颜色 4" xfId="48"/>
    <cellStyle name="20% - 强调文字颜色 4 2" xfId="3179"/>
    <cellStyle name="20% - 强调文字颜色 4 3" xfId="3180"/>
    <cellStyle name="20% - 强调文字颜色 4 4" xfId="3181"/>
    <cellStyle name="20% - 强调文字颜色 4 5" xfId="3182"/>
    <cellStyle name="20% - 强调文字颜色 5" xfId="49"/>
    <cellStyle name="20% - 强调文字颜色 5 2" xfId="3183"/>
    <cellStyle name="20% - 强调文字颜色 5 3" xfId="3184"/>
    <cellStyle name="20% - 强调文字颜色 6" xfId="50"/>
    <cellStyle name="20% - 强调文字颜色 6 2" xfId="3185"/>
    <cellStyle name="20% - 强调文字颜色 6 3" xfId="3186"/>
    <cellStyle name="20% - 輔色1" xfId="51"/>
    <cellStyle name="20% - 輔色1 10" xfId="3187"/>
    <cellStyle name="20% - 輔色1 10 2" xfId="3188"/>
    <cellStyle name="20% - 輔色1 11" xfId="3189"/>
    <cellStyle name="20% - 輔色1 11 2" xfId="3190"/>
    <cellStyle name="20% - 輔色1 12" xfId="3191"/>
    <cellStyle name="20% - 輔色1 13" xfId="3192"/>
    <cellStyle name="20% - 輔色1 14" xfId="3193"/>
    <cellStyle name="20% - 輔色1 15" xfId="31272"/>
    <cellStyle name="20% - 輔色1 16" xfId="31273"/>
    <cellStyle name="20% - 輔色1 17" xfId="31274"/>
    <cellStyle name="20% - 輔色1 18" xfId="31275"/>
    <cellStyle name="20% - 輔色1 19" xfId="31276"/>
    <cellStyle name="20% - 輔色1 2" xfId="3194"/>
    <cellStyle name="20% - 輔色1 2 2" xfId="3195"/>
    <cellStyle name="20% - 輔色1 2 2 2" xfId="3196"/>
    <cellStyle name="20% - 輔色1 2 2 3" xfId="3197"/>
    <cellStyle name="20% - 輔色1 2 3" xfId="3198"/>
    <cellStyle name="20% - 輔色1 20" xfId="31277"/>
    <cellStyle name="20% - 輔色1 21" xfId="31278"/>
    <cellStyle name="20% - 輔色1 22" xfId="31279"/>
    <cellStyle name="20% - 輔色1 23" xfId="31280"/>
    <cellStyle name="20% - 輔色1 24" xfId="31281"/>
    <cellStyle name="20% - 輔色1 25" xfId="31282"/>
    <cellStyle name="20% - 輔色1 26" xfId="31283"/>
    <cellStyle name="20% - 輔色1 27" xfId="31284"/>
    <cellStyle name="20% - 輔色1 28" xfId="31285"/>
    <cellStyle name="20% - 輔色1 29" xfId="31286"/>
    <cellStyle name="20% - 輔色1 3" xfId="3199"/>
    <cellStyle name="20% - 輔色1 3 2" xfId="3200"/>
    <cellStyle name="20% - 輔色1 30" xfId="31287"/>
    <cellStyle name="20% - 輔色1 31" xfId="31288"/>
    <cellStyle name="20% - 輔色1 32" xfId="31289"/>
    <cellStyle name="20% - 輔色1 33" xfId="31290"/>
    <cellStyle name="20% - 輔色1 34" xfId="31291"/>
    <cellStyle name="20% - 輔色1 35" xfId="31292"/>
    <cellStyle name="20% - 輔色1 36" xfId="31293"/>
    <cellStyle name="20% - 輔色1 37" xfId="31294"/>
    <cellStyle name="20% - 輔色1 38" xfId="31295"/>
    <cellStyle name="20% - 輔色1 39" xfId="31296"/>
    <cellStyle name="20% - 輔色1 4" xfId="3201"/>
    <cellStyle name="20% - 輔色1 4 2" xfId="3202"/>
    <cellStyle name="20% - 輔色1 40" xfId="31297"/>
    <cellStyle name="20% - 輔色1 41" xfId="31298"/>
    <cellStyle name="20% - 輔色1 42" xfId="31299"/>
    <cellStyle name="20% - 輔色1 43" xfId="31300"/>
    <cellStyle name="20% - 輔色1 44" xfId="31301"/>
    <cellStyle name="20% - 輔色1 45" xfId="31302"/>
    <cellStyle name="20% - 輔色1 46" xfId="31303"/>
    <cellStyle name="20% - 輔色1 47" xfId="31304"/>
    <cellStyle name="20% - 輔色1 48" xfId="31305"/>
    <cellStyle name="20% - 輔色1 49" xfId="31306"/>
    <cellStyle name="20% - 輔色1 5" xfId="3203"/>
    <cellStyle name="20% - 輔色1 5 10" xfId="3204"/>
    <cellStyle name="20% - 輔色1 5 10 2" xfId="3205"/>
    <cellStyle name="20% - 輔色1 5 11" xfId="3206"/>
    <cellStyle name="20% - 輔色1 5 11 2" xfId="3207"/>
    <cellStyle name="20% - 輔色1 5 12" xfId="3208"/>
    <cellStyle name="20% - 輔色1 5 13" xfId="3209"/>
    <cellStyle name="20% - 輔色1 5 2" xfId="3210"/>
    <cellStyle name="20% - 輔色1 5 2 2" xfId="3211"/>
    <cellStyle name="20% - 輔色1 5 2 2 2" xfId="3212"/>
    <cellStyle name="20% - 輔色1 5 2 2 2 2" xfId="3213"/>
    <cellStyle name="20% - 輔色1 5 2 2 2 2 2" xfId="3214"/>
    <cellStyle name="20% - 輔色1 5 2 2 2 3" xfId="3215"/>
    <cellStyle name="20% - 輔色1 5 2 2 3" xfId="3216"/>
    <cellStyle name="20% - 輔色1 5 2 2 3 2" xfId="3217"/>
    <cellStyle name="20% - 輔色1 5 2 2 3 2 2" xfId="3218"/>
    <cellStyle name="20% - 輔色1 5 2 2 3 3" xfId="3219"/>
    <cellStyle name="20% - 輔色1 5 2 2 4" xfId="3220"/>
    <cellStyle name="20% - 輔色1 5 2 2 4 2" xfId="3221"/>
    <cellStyle name="20% - 輔色1 5 2 2 5" xfId="3222"/>
    <cellStyle name="20% - 輔色1 5 2 2 5 2" xfId="3223"/>
    <cellStyle name="20% - 輔色1 5 2 2 6" xfId="3224"/>
    <cellStyle name="20% - 輔色1 5 2 2 6 2" xfId="3225"/>
    <cellStyle name="20% - 輔色1 5 2 2 7" xfId="3226"/>
    <cellStyle name="20% - 輔色1 5 2 2 8" xfId="3227"/>
    <cellStyle name="20% - 輔色1 5 2 3" xfId="3228"/>
    <cellStyle name="20% - 輔色1 5 2 3 2" xfId="3229"/>
    <cellStyle name="20% - 輔色1 5 2 3 2 2" xfId="3230"/>
    <cellStyle name="20% - 輔色1 5 2 3 3" xfId="3231"/>
    <cellStyle name="20% - 輔色1 5 2 4" xfId="3232"/>
    <cellStyle name="20% - 輔色1 5 2 4 2" xfId="3233"/>
    <cellStyle name="20% - 輔色1 5 2 4 2 2" xfId="3234"/>
    <cellStyle name="20% - 輔色1 5 2 4 3" xfId="3235"/>
    <cellStyle name="20% - 輔色1 5 2 5" xfId="3236"/>
    <cellStyle name="20% - 輔色1 5 2 5 2" xfId="3237"/>
    <cellStyle name="20% - 輔色1 5 2 6" xfId="3238"/>
    <cellStyle name="20% - 輔色1 5 2 6 2" xfId="3239"/>
    <cellStyle name="20% - 輔色1 5 2 7" xfId="3240"/>
    <cellStyle name="20% - 輔色1 5 2 7 2" xfId="3241"/>
    <cellStyle name="20% - 輔色1 5 2 8" xfId="3242"/>
    <cellStyle name="20% - 輔色1 5 2 9" xfId="3243"/>
    <cellStyle name="20% - 輔色1 5 3" xfId="3244"/>
    <cellStyle name="20% - 輔色1 5 3 2" xfId="3245"/>
    <cellStyle name="20% - 輔色1 5 3 2 2" xfId="3246"/>
    <cellStyle name="20% - 輔色1 5 3 2 2 2" xfId="3247"/>
    <cellStyle name="20% - 輔色1 5 3 2 2 2 2" xfId="3248"/>
    <cellStyle name="20% - 輔色1 5 3 2 2 3" xfId="3249"/>
    <cellStyle name="20% - 輔色1 5 3 2 3" xfId="3250"/>
    <cellStyle name="20% - 輔色1 5 3 2 3 2" xfId="3251"/>
    <cellStyle name="20% - 輔色1 5 3 2 3 2 2" xfId="3252"/>
    <cellStyle name="20% - 輔色1 5 3 2 3 3" xfId="3253"/>
    <cellStyle name="20% - 輔色1 5 3 2 4" xfId="3254"/>
    <cellStyle name="20% - 輔色1 5 3 2 4 2" xfId="3255"/>
    <cellStyle name="20% - 輔色1 5 3 2 5" xfId="3256"/>
    <cellStyle name="20% - 輔色1 5 3 2 5 2" xfId="3257"/>
    <cellStyle name="20% - 輔色1 5 3 2 6" xfId="3258"/>
    <cellStyle name="20% - 輔色1 5 3 2 6 2" xfId="3259"/>
    <cellStyle name="20% - 輔色1 5 3 2 7" xfId="3260"/>
    <cellStyle name="20% - 輔色1 5 3 2 8" xfId="3261"/>
    <cellStyle name="20% - 輔色1 5 3 3" xfId="3262"/>
    <cellStyle name="20% - 輔色1 5 3 3 2" xfId="3263"/>
    <cellStyle name="20% - 輔色1 5 3 3 2 2" xfId="3264"/>
    <cellStyle name="20% - 輔色1 5 3 3 3" xfId="3265"/>
    <cellStyle name="20% - 輔色1 5 3 4" xfId="3266"/>
    <cellStyle name="20% - 輔色1 5 3 4 2" xfId="3267"/>
    <cellStyle name="20% - 輔色1 5 3 4 2 2" xfId="3268"/>
    <cellStyle name="20% - 輔色1 5 3 4 3" xfId="3269"/>
    <cellStyle name="20% - 輔色1 5 3 5" xfId="3270"/>
    <cellStyle name="20% - 輔色1 5 3 5 2" xfId="3271"/>
    <cellStyle name="20% - 輔色1 5 3 6" xfId="3272"/>
    <cellStyle name="20% - 輔色1 5 3 6 2" xfId="3273"/>
    <cellStyle name="20% - 輔色1 5 3 7" xfId="3274"/>
    <cellStyle name="20% - 輔色1 5 3 7 2" xfId="3275"/>
    <cellStyle name="20% - 輔色1 5 3 8" xfId="3276"/>
    <cellStyle name="20% - 輔色1 5 3 9" xfId="3277"/>
    <cellStyle name="20% - 輔色1 5 4" xfId="3278"/>
    <cellStyle name="20% - 輔色1 5 4 2" xfId="3279"/>
    <cellStyle name="20% - 輔色1 5 4 2 2" xfId="3280"/>
    <cellStyle name="20% - 輔色1 5 4 2 2 2" xfId="3281"/>
    <cellStyle name="20% - 輔色1 5 4 2 2 2 2" xfId="3282"/>
    <cellStyle name="20% - 輔色1 5 4 2 2 3" xfId="3283"/>
    <cellStyle name="20% - 輔色1 5 4 2 3" xfId="3284"/>
    <cellStyle name="20% - 輔色1 5 4 2 3 2" xfId="3285"/>
    <cellStyle name="20% - 輔色1 5 4 2 3 2 2" xfId="3286"/>
    <cellStyle name="20% - 輔色1 5 4 2 3 3" xfId="3287"/>
    <cellStyle name="20% - 輔色1 5 4 2 4" xfId="3288"/>
    <cellStyle name="20% - 輔色1 5 4 2 4 2" xfId="3289"/>
    <cellStyle name="20% - 輔色1 5 4 2 5" xfId="3290"/>
    <cellStyle name="20% - 輔色1 5 4 2 5 2" xfId="3291"/>
    <cellStyle name="20% - 輔色1 5 4 2 6" xfId="3292"/>
    <cellStyle name="20% - 輔色1 5 4 2 6 2" xfId="3293"/>
    <cellStyle name="20% - 輔色1 5 4 2 7" xfId="3294"/>
    <cellStyle name="20% - 輔色1 5 4 2 8" xfId="3295"/>
    <cellStyle name="20% - 輔色1 5 4 3" xfId="3296"/>
    <cellStyle name="20% - 輔色1 5 4 3 2" xfId="3297"/>
    <cellStyle name="20% - 輔色1 5 4 3 2 2" xfId="3298"/>
    <cellStyle name="20% - 輔色1 5 4 3 3" xfId="3299"/>
    <cellStyle name="20% - 輔色1 5 4 4" xfId="3300"/>
    <cellStyle name="20% - 輔色1 5 4 4 2" xfId="3301"/>
    <cellStyle name="20% - 輔色1 5 4 4 2 2" xfId="3302"/>
    <cellStyle name="20% - 輔色1 5 4 4 3" xfId="3303"/>
    <cellStyle name="20% - 輔色1 5 4 5" xfId="3304"/>
    <cellStyle name="20% - 輔色1 5 4 5 2" xfId="3305"/>
    <cellStyle name="20% - 輔色1 5 4 6" xfId="3306"/>
    <cellStyle name="20% - 輔色1 5 4 6 2" xfId="3307"/>
    <cellStyle name="20% - 輔色1 5 4 7" xfId="3308"/>
    <cellStyle name="20% - 輔色1 5 4 7 2" xfId="3309"/>
    <cellStyle name="20% - 輔色1 5 4 8" xfId="3310"/>
    <cellStyle name="20% - 輔色1 5 4 9" xfId="3311"/>
    <cellStyle name="20% - 輔色1 5 5" xfId="3312"/>
    <cellStyle name="20% - 輔色1 5 5 2" xfId="3313"/>
    <cellStyle name="20% - 輔色1 5 5 2 2" xfId="3314"/>
    <cellStyle name="20% - 輔色1 5 5 2 2 2" xfId="3315"/>
    <cellStyle name="20% - 輔色1 5 5 2 2 2 2" xfId="3316"/>
    <cellStyle name="20% - 輔色1 5 5 2 2 3" xfId="3317"/>
    <cellStyle name="20% - 輔色1 5 5 2 3" xfId="3318"/>
    <cellStyle name="20% - 輔色1 5 5 2 3 2" xfId="3319"/>
    <cellStyle name="20% - 輔色1 5 5 2 3 2 2" xfId="3320"/>
    <cellStyle name="20% - 輔色1 5 5 2 3 3" xfId="3321"/>
    <cellStyle name="20% - 輔色1 5 5 2 4" xfId="3322"/>
    <cellStyle name="20% - 輔色1 5 5 2 4 2" xfId="3323"/>
    <cellStyle name="20% - 輔色1 5 5 2 5" xfId="3324"/>
    <cellStyle name="20% - 輔色1 5 5 2 5 2" xfId="3325"/>
    <cellStyle name="20% - 輔色1 5 5 2 6" xfId="3326"/>
    <cellStyle name="20% - 輔色1 5 5 2 6 2" xfId="3327"/>
    <cellStyle name="20% - 輔色1 5 5 2 7" xfId="3328"/>
    <cellStyle name="20% - 輔色1 5 5 2 8" xfId="3329"/>
    <cellStyle name="20% - 輔色1 5 5 3" xfId="3330"/>
    <cellStyle name="20% - 輔色1 5 5 3 2" xfId="3331"/>
    <cellStyle name="20% - 輔色1 5 5 3 2 2" xfId="3332"/>
    <cellStyle name="20% - 輔色1 5 5 3 3" xfId="3333"/>
    <cellStyle name="20% - 輔色1 5 5 4" xfId="3334"/>
    <cellStyle name="20% - 輔色1 5 5 4 2" xfId="3335"/>
    <cellStyle name="20% - 輔色1 5 5 4 2 2" xfId="3336"/>
    <cellStyle name="20% - 輔色1 5 5 4 3" xfId="3337"/>
    <cellStyle name="20% - 輔色1 5 5 5" xfId="3338"/>
    <cellStyle name="20% - 輔色1 5 5 5 2" xfId="3339"/>
    <cellStyle name="20% - 輔色1 5 5 6" xfId="3340"/>
    <cellStyle name="20% - 輔色1 5 5 6 2" xfId="3341"/>
    <cellStyle name="20% - 輔色1 5 5 7" xfId="3342"/>
    <cellStyle name="20% - 輔色1 5 5 7 2" xfId="3343"/>
    <cellStyle name="20% - 輔色1 5 5 8" xfId="3344"/>
    <cellStyle name="20% - 輔色1 5 5 9" xfId="3345"/>
    <cellStyle name="20% - 輔色1 5 6" xfId="3346"/>
    <cellStyle name="20% - 輔色1 5 6 2" xfId="3347"/>
    <cellStyle name="20% - 輔色1 5 6 2 2" xfId="3348"/>
    <cellStyle name="20% - 輔色1 5 6 2 2 2" xfId="3349"/>
    <cellStyle name="20% - 輔色1 5 6 2 3" xfId="3350"/>
    <cellStyle name="20% - 輔色1 5 6 3" xfId="3351"/>
    <cellStyle name="20% - 輔色1 5 6 3 2" xfId="3352"/>
    <cellStyle name="20% - 輔色1 5 6 3 2 2" xfId="3353"/>
    <cellStyle name="20% - 輔色1 5 6 3 3" xfId="3354"/>
    <cellStyle name="20% - 輔色1 5 6 4" xfId="3355"/>
    <cellStyle name="20% - 輔色1 5 6 4 2" xfId="3356"/>
    <cellStyle name="20% - 輔色1 5 6 5" xfId="3357"/>
    <cellStyle name="20% - 輔色1 5 6 5 2" xfId="3358"/>
    <cellStyle name="20% - 輔色1 5 6 6" xfId="3359"/>
    <cellStyle name="20% - 輔色1 5 6 6 2" xfId="3360"/>
    <cellStyle name="20% - 輔色1 5 6 7" xfId="3361"/>
    <cellStyle name="20% - 輔色1 5 6 8" xfId="3362"/>
    <cellStyle name="20% - 輔色1 5 7" xfId="3363"/>
    <cellStyle name="20% - 輔色1 5 7 2" xfId="3364"/>
    <cellStyle name="20% - 輔色1 5 7 2 2" xfId="3365"/>
    <cellStyle name="20% - 輔色1 5 7 3" xfId="3366"/>
    <cellStyle name="20% - 輔色1 5 8" xfId="3367"/>
    <cellStyle name="20% - 輔色1 5 8 2" xfId="3368"/>
    <cellStyle name="20% - 輔色1 5 8 2 2" xfId="3369"/>
    <cellStyle name="20% - 輔色1 5 8 3" xfId="3370"/>
    <cellStyle name="20% - 輔色1 5 9" xfId="3371"/>
    <cellStyle name="20% - 輔色1 5 9 2" xfId="3372"/>
    <cellStyle name="20% - 輔色1 50" xfId="31307"/>
    <cellStyle name="20% - 輔色1 51" xfId="31308"/>
    <cellStyle name="20% - 輔色1 52" xfId="31309"/>
    <cellStyle name="20% - 輔色1 53" xfId="31310"/>
    <cellStyle name="20% - 輔色1 54" xfId="31311"/>
    <cellStyle name="20% - 輔色1 55" xfId="31312"/>
    <cellStyle name="20% - 輔色1 56" xfId="31313"/>
    <cellStyle name="20% - 輔色1 57" xfId="31314"/>
    <cellStyle name="20% - 輔色1 58" xfId="31315"/>
    <cellStyle name="20% - 輔色1 59" xfId="31316"/>
    <cellStyle name="20% - 輔色1 6" xfId="3373"/>
    <cellStyle name="20% - 輔色1 6 2" xfId="3374"/>
    <cellStyle name="20% - 輔色1 60" xfId="31317"/>
    <cellStyle name="20% - 輔色1 61" xfId="31318"/>
    <cellStyle name="20% - 輔色1 62" xfId="31319"/>
    <cellStyle name="20% - 輔色1 63" xfId="31320"/>
    <cellStyle name="20% - 輔色1 64" xfId="31321"/>
    <cellStyle name="20% - 輔色1 65" xfId="31322"/>
    <cellStyle name="20% - 輔色1 66" xfId="31323"/>
    <cellStyle name="20% - 輔色1 67" xfId="31324"/>
    <cellStyle name="20% - 輔色1 68" xfId="31325"/>
    <cellStyle name="20% - 輔色1 69" xfId="31326"/>
    <cellStyle name="20% - 輔色1 7" xfId="3375"/>
    <cellStyle name="20% - 輔色1 7 2" xfId="3376"/>
    <cellStyle name="20% - 輔色1 7 2 2" xfId="3377"/>
    <cellStyle name="20% - 輔色1 7 2 2 2" xfId="3378"/>
    <cellStyle name="20% - 輔色1 7 2 2 2 2" xfId="3379"/>
    <cellStyle name="20% - 輔色1 7 2 2 3" xfId="3380"/>
    <cellStyle name="20% - 輔色1 7 2 3" xfId="3381"/>
    <cellStyle name="20% - 輔色1 7 2 3 2" xfId="3382"/>
    <cellStyle name="20% - 輔色1 7 2 3 2 2" xfId="3383"/>
    <cellStyle name="20% - 輔色1 7 2 3 3" xfId="3384"/>
    <cellStyle name="20% - 輔色1 7 2 4" xfId="3385"/>
    <cellStyle name="20% - 輔色1 7 2 4 2" xfId="3386"/>
    <cellStyle name="20% - 輔色1 7 2 5" xfId="3387"/>
    <cellStyle name="20% - 輔色1 7 2 5 2" xfId="3388"/>
    <cellStyle name="20% - 輔色1 7 2 6" xfId="3389"/>
    <cellStyle name="20% - 輔色1 7 2 6 2" xfId="3390"/>
    <cellStyle name="20% - 輔色1 7 2 7" xfId="3391"/>
    <cellStyle name="20% - 輔色1 7 2 8" xfId="3392"/>
    <cellStyle name="20% - 輔色1 7 3" xfId="3393"/>
    <cellStyle name="20% - 輔色1 7 3 2" xfId="3394"/>
    <cellStyle name="20% - 輔色1 7 3 2 2" xfId="3395"/>
    <cellStyle name="20% - 輔色1 7 3 3" xfId="3396"/>
    <cellStyle name="20% - 輔色1 7 4" xfId="3397"/>
    <cellStyle name="20% - 輔色1 7 4 2" xfId="3398"/>
    <cellStyle name="20% - 輔色1 7 4 2 2" xfId="3399"/>
    <cellStyle name="20% - 輔色1 7 4 3" xfId="3400"/>
    <cellStyle name="20% - 輔色1 7 5" xfId="3401"/>
    <cellStyle name="20% - 輔色1 7 5 2" xfId="3402"/>
    <cellStyle name="20% - 輔色1 7 6" xfId="3403"/>
    <cellStyle name="20% - 輔色1 7 6 2" xfId="3404"/>
    <cellStyle name="20% - 輔色1 7 7" xfId="3405"/>
    <cellStyle name="20% - 輔色1 7 7 2" xfId="3406"/>
    <cellStyle name="20% - 輔色1 7 8" xfId="3407"/>
    <cellStyle name="20% - 輔色1 7 9" xfId="3408"/>
    <cellStyle name="20% - 輔色1 70" xfId="31327"/>
    <cellStyle name="20% - 輔色1 71" xfId="31328"/>
    <cellStyle name="20% - 輔色1 72" xfId="31329"/>
    <cellStyle name="20% - 輔色1 73" xfId="31330"/>
    <cellStyle name="20% - 輔色1 74" xfId="31331"/>
    <cellStyle name="20% - 輔色1 75" xfId="31332"/>
    <cellStyle name="20% - 輔色1 76" xfId="31333"/>
    <cellStyle name="20% - 輔色1 77" xfId="31334"/>
    <cellStyle name="20% - 輔色1 78" xfId="31335"/>
    <cellStyle name="20% - 輔色1 79" xfId="31336"/>
    <cellStyle name="20% - 輔色1 8" xfId="3409"/>
    <cellStyle name="20% - 輔色1 8 2" xfId="3410"/>
    <cellStyle name="20% - 輔色1 8 2 2" xfId="3411"/>
    <cellStyle name="20% - 輔色1 8 3" xfId="3412"/>
    <cellStyle name="20% - 輔色1 80" xfId="31337"/>
    <cellStyle name="20% - 輔色1 81" xfId="31338"/>
    <cellStyle name="20% - 輔色1 82" xfId="31339"/>
    <cellStyle name="20% - 輔色1 83" xfId="31340"/>
    <cellStyle name="20% - 輔色1 84" xfId="31341"/>
    <cellStyle name="20% - 輔色1 85" xfId="31342"/>
    <cellStyle name="20% - 輔色1 86" xfId="31343"/>
    <cellStyle name="20% - 輔色1 87" xfId="31344"/>
    <cellStyle name="20% - 輔色1 88" xfId="31345"/>
    <cellStyle name="20% - 輔色1 89" xfId="31346"/>
    <cellStyle name="20% - 輔色1 9" xfId="3413"/>
    <cellStyle name="20% - 輔色1 9 2" xfId="3414"/>
    <cellStyle name="20% - 輔色1 9 2 2" xfId="3415"/>
    <cellStyle name="20% - 輔色1 9 3" xfId="3416"/>
    <cellStyle name="20% - 輔色2" xfId="52"/>
    <cellStyle name="20% - 輔色2 10" xfId="3417"/>
    <cellStyle name="20% - 輔色2 10 2" xfId="3418"/>
    <cellStyle name="20% - 輔色2 11" xfId="3419"/>
    <cellStyle name="20% - 輔色2 11 2" xfId="3420"/>
    <cellStyle name="20% - 輔色2 12" xfId="3421"/>
    <cellStyle name="20% - 輔色2 13" xfId="3422"/>
    <cellStyle name="20% - 輔色2 14" xfId="3423"/>
    <cellStyle name="20% - 輔色2 15" xfId="31347"/>
    <cellStyle name="20% - 輔色2 16" xfId="31348"/>
    <cellStyle name="20% - 輔色2 17" xfId="31349"/>
    <cellStyle name="20% - 輔色2 18" xfId="31350"/>
    <cellStyle name="20% - 輔色2 19" xfId="31351"/>
    <cellStyle name="20% - 輔色2 2" xfId="3424"/>
    <cellStyle name="20% - 輔色2 2 2" xfId="3425"/>
    <cellStyle name="20% - 輔色2 2 2 2" xfId="3426"/>
    <cellStyle name="20% - 輔色2 2 2 3" xfId="3427"/>
    <cellStyle name="20% - 輔色2 2 3" xfId="3428"/>
    <cellStyle name="20% - 輔色2 2 3 2" xfId="3429"/>
    <cellStyle name="20% - 輔色2 2 4" xfId="3430"/>
    <cellStyle name="20% - 輔色2 2 5" xfId="3431"/>
    <cellStyle name="20% - 輔色2 2 6" xfId="3432"/>
    <cellStyle name="20% - 輔色2 20" xfId="31352"/>
    <cellStyle name="20% - 輔色2 21" xfId="31353"/>
    <cellStyle name="20% - 輔色2 22" xfId="31354"/>
    <cellStyle name="20% - 輔色2 23" xfId="31355"/>
    <cellStyle name="20% - 輔色2 24" xfId="31356"/>
    <cellStyle name="20% - 輔色2 25" xfId="31357"/>
    <cellStyle name="20% - 輔色2 26" xfId="31358"/>
    <cellStyle name="20% - 輔色2 27" xfId="31359"/>
    <cellStyle name="20% - 輔色2 28" xfId="31360"/>
    <cellStyle name="20% - 輔色2 29" xfId="31361"/>
    <cellStyle name="20% - 輔色2 3" xfId="3433"/>
    <cellStyle name="20% - 輔色2 3 2" xfId="3434"/>
    <cellStyle name="20% - 輔色2 30" xfId="31362"/>
    <cellStyle name="20% - 輔色2 31" xfId="31363"/>
    <cellStyle name="20% - 輔色2 32" xfId="31364"/>
    <cellStyle name="20% - 輔色2 33" xfId="31365"/>
    <cellStyle name="20% - 輔色2 34" xfId="31366"/>
    <cellStyle name="20% - 輔色2 35" xfId="31367"/>
    <cellStyle name="20% - 輔色2 36" xfId="31368"/>
    <cellStyle name="20% - 輔色2 37" xfId="31369"/>
    <cellStyle name="20% - 輔色2 38" xfId="31370"/>
    <cellStyle name="20% - 輔色2 39" xfId="31371"/>
    <cellStyle name="20% - 輔色2 4" xfId="3435"/>
    <cellStyle name="20% - 輔色2 4 2" xfId="3436"/>
    <cellStyle name="20% - 輔色2 40" xfId="31372"/>
    <cellStyle name="20% - 輔色2 41" xfId="31373"/>
    <cellStyle name="20% - 輔色2 42" xfId="31374"/>
    <cellStyle name="20% - 輔色2 43" xfId="31375"/>
    <cellStyle name="20% - 輔色2 44" xfId="31376"/>
    <cellStyle name="20% - 輔色2 45" xfId="31377"/>
    <cellStyle name="20% - 輔色2 46" xfId="31378"/>
    <cellStyle name="20% - 輔色2 47" xfId="31379"/>
    <cellStyle name="20% - 輔色2 48" xfId="31380"/>
    <cellStyle name="20% - 輔色2 49" xfId="31381"/>
    <cellStyle name="20% - 輔色2 5" xfId="3437"/>
    <cellStyle name="20% - 輔色2 5 10" xfId="3438"/>
    <cellStyle name="20% - 輔色2 5 10 2" xfId="3439"/>
    <cellStyle name="20% - 輔色2 5 11" xfId="3440"/>
    <cellStyle name="20% - 輔色2 5 11 2" xfId="3441"/>
    <cellStyle name="20% - 輔色2 5 12" xfId="3442"/>
    <cellStyle name="20% - 輔色2 5 13" xfId="3443"/>
    <cellStyle name="20% - 輔色2 5 2" xfId="3444"/>
    <cellStyle name="20% - 輔色2 5 2 2" xfId="3445"/>
    <cellStyle name="20% - 輔色2 5 2 2 2" xfId="3446"/>
    <cellStyle name="20% - 輔色2 5 2 2 2 2" xfId="3447"/>
    <cellStyle name="20% - 輔色2 5 2 2 2 2 2" xfId="3448"/>
    <cellStyle name="20% - 輔色2 5 2 2 2 3" xfId="3449"/>
    <cellStyle name="20% - 輔色2 5 2 2 3" xfId="3450"/>
    <cellStyle name="20% - 輔色2 5 2 2 3 2" xfId="3451"/>
    <cellStyle name="20% - 輔色2 5 2 2 3 2 2" xfId="3452"/>
    <cellStyle name="20% - 輔色2 5 2 2 3 3" xfId="3453"/>
    <cellStyle name="20% - 輔色2 5 2 2 4" xfId="3454"/>
    <cellStyle name="20% - 輔色2 5 2 2 4 2" xfId="3455"/>
    <cellStyle name="20% - 輔色2 5 2 2 5" xfId="3456"/>
    <cellStyle name="20% - 輔色2 5 2 2 5 2" xfId="3457"/>
    <cellStyle name="20% - 輔色2 5 2 2 6" xfId="3458"/>
    <cellStyle name="20% - 輔色2 5 2 2 6 2" xfId="3459"/>
    <cellStyle name="20% - 輔色2 5 2 2 7" xfId="3460"/>
    <cellStyle name="20% - 輔色2 5 2 2 8" xfId="3461"/>
    <cellStyle name="20% - 輔色2 5 2 3" xfId="3462"/>
    <cellStyle name="20% - 輔色2 5 2 3 2" xfId="3463"/>
    <cellStyle name="20% - 輔色2 5 2 3 2 2" xfId="3464"/>
    <cellStyle name="20% - 輔色2 5 2 3 3" xfId="3465"/>
    <cellStyle name="20% - 輔色2 5 2 4" xfId="3466"/>
    <cellStyle name="20% - 輔色2 5 2 4 2" xfId="3467"/>
    <cellStyle name="20% - 輔色2 5 2 4 2 2" xfId="3468"/>
    <cellStyle name="20% - 輔色2 5 2 4 3" xfId="3469"/>
    <cellStyle name="20% - 輔色2 5 2 5" xfId="3470"/>
    <cellStyle name="20% - 輔色2 5 2 5 2" xfId="3471"/>
    <cellStyle name="20% - 輔色2 5 2 6" xfId="3472"/>
    <cellStyle name="20% - 輔色2 5 2 6 2" xfId="3473"/>
    <cellStyle name="20% - 輔色2 5 2 7" xfId="3474"/>
    <cellStyle name="20% - 輔色2 5 2 7 2" xfId="3475"/>
    <cellStyle name="20% - 輔色2 5 2 8" xfId="3476"/>
    <cellStyle name="20% - 輔色2 5 2 9" xfId="3477"/>
    <cellStyle name="20% - 輔色2 5 3" xfId="3478"/>
    <cellStyle name="20% - 輔色2 5 3 2" xfId="3479"/>
    <cellStyle name="20% - 輔色2 5 3 2 2" xfId="3480"/>
    <cellStyle name="20% - 輔色2 5 3 2 2 2" xfId="3481"/>
    <cellStyle name="20% - 輔色2 5 3 2 2 2 2" xfId="3482"/>
    <cellStyle name="20% - 輔色2 5 3 2 2 3" xfId="3483"/>
    <cellStyle name="20% - 輔色2 5 3 2 3" xfId="3484"/>
    <cellStyle name="20% - 輔色2 5 3 2 3 2" xfId="3485"/>
    <cellStyle name="20% - 輔色2 5 3 2 3 2 2" xfId="3486"/>
    <cellStyle name="20% - 輔色2 5 3 2 3 3" xfId="3487"/>
    <cellStyle name="20% - 輔色2 5 3 2 4" xfId="3488"/>
    <cellStyle name="20% - 輔色2 5 3 2 4 2" xfId="3489"/>
    <cellStyle name="20% - 輔色2 5 3 2 5" xfId="3490"/>
    <cellStyle name="20% - 輔色2 5 3 2 5 2" xfId="3491"/>
    <cellStyle name="20% - 輔色2 5 3 2 6" xfId="3492"/>
    <cellStyle name="20% - 輔色2 5 3 2 6 2" xfId="3493"/>
    <cellStyle name="20% - 輔色2 5 3 2 7" xfId="3494"/>
    <cellStyle name="20% - 輔色2 5 3 2 8" xfId="3495"/>
    <cellStyle name="20% - 輔色2 5 3 3" xfId="3496"/>
    <cellStyle name="20% - 輔色2 5 3 3 2" xfId="3497"/>
    <cellStyle name="20% - 輔色2 5 3 3 2 2" xfId="3498"/>
    <cellStyle name="20% - 輔色2 5 3 3 3" xfId="3499"/>
    <cellStyle name="20% - 輔色2 5 3 4" xfId="3500"/>
    <cellStyle name="20% - 輔色2 5 3 4 2" xfId="3501"/>
    <cellStyle name="20% - 輔色2 5 3 4 2 2" xfId="3502"/>
    <cellStyle name="20% - 輔色2 5 3 4 3" xfId="3503"/>
    <cellStyle name="20% - 輔色2 5 3 5" xfId="3504"/>
    <cellStyle name="20% - 輔色2 5 3 5 2" xfId="3505"/>
    <cellStyle name="20% - 輔色2 5 3 6" xfId="3506"/>
    <cellStyle name="20% - 輔色2 5 3 6 2" xfId="3507"/>
    <cellStyle name="20% - 輔色2 5 3 7" xfId="3508"/>
    <cellStyle name="20% - 輔色2 5 3 7 2" xfId="3509"/>
    <cellStyle name="20% - 輔色2 5 3 8" xfId="3510"/>
    <cellStyle name="20% - 輔色2 5 3 9" xfId="3511"/>
    <cellStyle name="20% - 輔色2 5 4" xfId="3512"/>
    <cellStyle name="20% - 輔色2 5 4 2" xfId="3513"/>
    <cellStyle name="20% - 輔色2 5 4 2 2" xfId="3514"/>
    <cellStyle name="20% - 輔色2 5 4 2 2 2" xfId="3515"/>
    <cellStyle name="20% - 輔色2 5 4 2 2 2 2" xfId="3516"/>
    <cellStyle name="20% - 輔色2 5 4 2 2 3" xfId="3517"/>
    <cellStyle name="20% - 輔色2 5 4 2 3" xfId="3518"/>
    <cellStyle name="20% - 輔色2 5 4 2 3 2" xfId="3519"/>
    <cellStyle name="20% - 輔色2 5 4 2 3 2 2" xfId="3520"/>
    <cellStyle name="20% - 輔色2 5 4 2 3 3" xfId="3521"/>
    <cellStyle name="20% - 輔色2 5 4 2 4" xfId="3522"/>
    <cellStyle name="20% - 輔色2 5 4 2 4 2" xfId="3523"/>
    <cellStyle name="20% - 輔色2 5 4 2 5" xfId="3524"/>
    <cellStyle name="20% - 輔色2 5 4 2 5 2" xfId="3525"/>
    <cellStyle name="20% - 輔色2 5 4 2 6" xfId="3526"/>
    <cellStyle name="20% - 輔色2 5 4 2 6 2" xfId="3527"/>
    <cellStyle name="20% - 輔色2 5 4 2 7" xfId="3528"/>
    <cellStyle name="20% - 輔色2 5 4 2 8" xfId="3529"/>
    <cellStyle name="20% - 輔色2 5 4 3" xfId="3530"/>
    <cellStyle name="20% - 輔色2 5 4 3 2" xfId="3531"/>
    <cellStyle name="20% - 輔色2 5 4 3 2 2" xfId="3532"/>
    <cellStyle name="20% - 輔色2 5 4 3 3" xfId="3533"/>
    <cellStyle name="20% - 輔色2 5 4 4" xfId="3534"/>
    <cellStyle name="20% - 輔色2 5 4 4 2" xfId="3535"/>
    <cellStyle name="20% - 輔色2 5 4 4 2 2" xfId="3536"/>
    <cellStyle name="20% - 輔色2 5 4 4 3" xfId="3537"/>
    <cellStyle name="20% - 輔色2 5 4 5" xfId="3538"/>
    <cellStyle name="20% - 輔色2 5 4 5 2" xfId="3539"/>
    <cellStyle name="20% - 輔色2 5 4 6" xfId="3540"/>
    <cellStyle name="20% - 輔色2 5 4 6 2" xfId="3541"/>
    <cellStyle name="20% - 輔色2 5 4 7" xfId="3542"/>
    <cellStyle name="20% - 輔色2 5 4 7 2" xfId="3543"/>
    <cellStyle name="20% - 輔色2 5 4 8" xfId="3544"/>
    <cellStyle name="20% - 輔色2 5 4 9" xfId="3545"/>
    <cellStyle name="20% - 輔色2 5 5" xfId="3546"/>
    <cellStyle name="20% - 輔色2 5 5 2" xfId="3547"/>
    <cellStyle name="20% - 輔色2 5 5 2 2" xfId="3548"/>
    <cellStyle name="20% - 輔色2 5 5 2 2 2" xfId="3549"/>
    <cellStyle name="20% - 輔色2 5 5 2 2 2 2" xfId="3550"/>
    <cellStyle name="20% - 輔色2 5 5 2 2 3" xfId="3551"/>
    <cellStyle name="20% - 輔色2 5 5 2 3" xfId="3552"/>
    <cellStyle name="20% - 輔色2 5 5 2 3 2" xfId="3553"/>
    <cellStyle name="20% - 輔色2 5 5 2 3 2 2" xfId="3554"/>
    <cellStyle name="20% - 輔色2 5 5 2 3 3" xfId="3555"/>
    <cellStyle name="20% - 輔色2 5 5 2 4" xfId="3556"/>
    <cellStyle name="20% - 輔色2 5 5 2 4 2" xfId="3557"/>
    <cellStyle name="20% - 輔色2 5 5 2 5" xfId="3558"/>
    <cellStyle name="20% - 輔色2 5 5 2 5 2" xfId="3559"/>
    <cellStyle name="20% - 輔色2 5 5 2 6" xfId="3560"/>
    <cellStyle name="20% - 輔色2 5 5 2 6 2" xfId="3561"/>
    <cellStyle name="20% - 輔色2 5 5 2 7" xfId="3562"/>
    <cellStyle name="20% - 輔色2 5 5 2 8" xfId="3563"/>
    <cellStyle name="20% - 輔色2 5 5 3" xfId="3564"/>
    <cellStyle name="20% - 輔色2 5 5 3 2" xfId="3565"/>
    <cellStyle name="20% - 輔色2 5 5 3 2 2" xfId="3566"/>
    <cellStyle name="20% - 輔色2 5 5 3 3" xfId="3567"/>
    <cellStyle name="20% - 輔色2 5 5 4" xfId="3568"/>
    <cellStyle name="20% - 輔色2 5 5 4 2" xfId="3569"/>
    <cellStyle name="20% - 輔色2 5 5 4 2 2" xfId="3570"/>
    <cellStyle name="20% - 輔色2 5 5 4 3" xfId="3571"/>
    <cellStyle name="20% - 輔色2 5 5 5" xfId="3572"/>
    <cellStyle name="20% - 輔色2 5 5 5 2" xfId="3573"/>
    <cellStyle name="20% - 輔色2 5 5 6" xfId="3574"/>
    <cellStyle name="20% - 輔色2 5 5 6 2" xfId="3575"/>
    <cellStyle name="20% - 輔色2 5 5 7" xfId="3576"/>
    <cellStyle name="20% - 輔色2 5 5 7 2" xfId="3577"/>
    <cellStyle name="20% - 輔色2 5 5 8" xfId="3578"/>
    <cellStyle name="20% - 輔色2 5 5 9" xfId="3579"/>
    <cellStyle name="20% - 輔色2 5 6" xfId="3580"/>
    <cellStyle name="20% - 輔色2 5 6 2" xfId="3581"/>
    <cellStyle name="20% - 輔色2 5 6 2 2" xfId="3582"/>
    <cellStyle name="20% - 輔色2 5 6 2 2 2" xfId="3583"/>
    <cellStyle name="20% - 輔色2 5 6 2 3" xfId="3584"/>
    <cellStyle name="20% - 輔色2 5 6 3" xfId="3585"/>
    <cellStyle name="20% - 輔色2 5 6 3 2" xfId="3586"/>
    <cellStyle name="20% - 輔色2 5 6 3 2 2" xfId="3587"/>
    <cellStyle name="20% - 輔色2 5 6 3 3" xfId="3588"/>
    <cellStyle name="20% - 輔色2 5 6 4" xfId="3589"/>
    <cellStyle name="20% - 輔色2 5 6 4 2" xfId="3590"/>
    <cellStyle name="20% - 輔色2 5 6 5" xfId="3591"/>
    <cellStyle name="20% - 輔色2 5 6 5 2" xfId="3592"/>
    <cellStyle name="20% - 輔色2 5 6 6" xfId="3593"/>
    <cellStyle name="20% - 輔色2 5 6 6 2" xfId="3594"/>
    <cellStyle name="20% - 輔色2 5 6 7" xfId="3595"/>
    <cellStyle name="20% - 輔色2 5 6 8" xfId="3596"/>
    <cellStyle name="20% - 輔色2 5 7" xfId="3597"/>
    <cellStyle name="20% - 輔色2 5 7 2" xfId="3598"/>
    <cellStyle name="20% - 輔色2 5 7 2 2" xfId="3599"/>
    <cellStyle name="20% - 輔色2 5 7 3" xfId="3600"/>
    <cellStyle name="20% - 輔色2 5 8" xfId="3601"/>
    <cellStyle name="20% - 輔色2 5 8 2" xfId="3602"/>
    <cellStyle name="20% - 輔色2 5 8 2 2" xfId="3603"/>
    <cellStyle name="20% - 輔色2 5 8 3" xfId="3604"/>
    <cellStyle name="20% - 輔色2 5 9" xfId="3605"/>
    <cellStyle name="20% - 輔色2 5 9 2" xfId="3606"/>
    <cellStyle name="20% - 輔色2 50" xfId="31382"/>
    <cellStyle name="20% - 輔色2 51" xfId="31383"/>
    <cellStyle name="20% - 輔色2 52" xfId="31384"/>
    <cellStyle name="20% - 輔色2 53" xfId="31385"/>
    <cellStyle name="20% - 輔色2 54" xfId="31386"/>
    <cellStyle name="20% - 輔色2 55" xfId="31387"/>
    <cellStyle name="20% - 輔色2 56" xfId="31388"/>
    <cellStyle name="20% - 輔色2 57" xfId="31389"/>
    <cellStyle name="20% - 輔色2 58" xfId="31390"/>
    <cellStyle name="20% - 輔色2 59" xfId="31391"/>
    <cellStyle name="20% - 輔色2 6" xfId="3607"/>
    <cellStyle name="20% - 輔色2 6 2" xfId="3608"/>
    <cellStyle name="20% - 輔色2 60" xfId="31392"/>
    <cellStyle name="20% - 輔色2 61" xfId="31393"/>
    <cellStyle name="20% - 輔色2 62" xfId="31394"/>
    <cellStyle name="20% - 輔色2 63" xfId="31395"/>
    <cellStyle name="20% - 輔色2 64" xfId="31396"/>
    <cellStyle name="20% - 輔色2 65" xfId="31397"/>
    <cellStyle name="20% - 輔色2 66" xfId="31398"/>
    <cellStyle name="20% - 輔色2 67" xfId="31399"/>
    <cellStyle name="20% - 輔色2 68" xfId="31400"/>
    <cellStyle name="20% - 輔色2 69" xfId="31401"/>
    <cellStyle name="20% - 輔色2 7" xfId="3609"/>
    <cellStyle name="20% - 輔色2 7 2" xfId="3610"/>
    <cellStyle name="20% - 輔色2 7 2 2" xfId="3611"/>
    <cellStyle name="20% - 輔色2 7 2 2 2" xfId="3612"/>
    <cellStyle name="20% - 輔色2 7 2 2 2 2" xfId="3613"/>
    <cellStyle name="20% - 輔色2 7 2 2 3" xfId="3614"/>
    <cellStyle name="20% - 輔色2 7 2 3" xfId="3615"/>
    <cellStyle name="20% - 輔色2 7 2 3 2" xfId="3616"/>
    <cellStyle name="20% - 輔色2 7 2 3 2 2" xfId="3617"/>
    <cellStyle name="20% - 輔色2 7 2 3 3" xfId="3618"/>
    <cellStyle name="20% - 輔色2 7 2 4" xfId="3619"/>
    <cellStyle name="20% - 輔色2 7 2 4 2" xfId="3620"/>
    <cellStyle name="20% - 輔色2 7 2 5" xfId="3621"/>
    <cellStyle name="20% - 輔色2 7 2 5 2" xfId="3622"/>
    <cellStyle name="20% - 輔色2 7 2 6" xfId="3623"/>
    <cellStyle name="20% - 輔色2 7 2 6 2" xfId="3624"/>
    <cellStyle name="20% - 輔色2 7 2 7" xfId="3625"/>
    <cellStyle name="20% - 輔色2 7 2 8" xfId="3626"/>
    <cellStyle name="20% - 輔色2 7 3" xfId="3627"/>
    <cellStyle name="20% - 輔色2 7 3 2" xfId="3628"/>
    <cellStyle name="20% - 輔色2 7 3 2 2" xfId="3629"/>
    <cellStyle name="20% - 輔色2 7 3 3" xfId="3630"/>
    <cellStyle name="20% - 輔色2 7 4" xfId="3631"/>
    <cellStyle name="20% - 輔色2 7 4 2" xfId="3632"/>
    <cellStyle name="20% - 輔色2 7 4 2 2" xfId="3633"/>
    <cellStyle name="20% - 輔色2 7 4 3" xfId="3634"/>
    <cellStyle name="20% - 輔色2 7 5" xfId="3635"/>
    <cellStyle name="20% - 輔色2 7 5 2" xfId="3636"/>
    <cellStyle name="20% - 輔色2 7 6" xfId="3637"/>
    <cellStyle name="20% - 輔色2 7 6 2" xfId="3638"/>
    <cellStyle name="20% - 輔色2 7 7" xfId="3639"/>
    <cellStyle name="20% - 輔色2 7 7 2" xfId="3640"/>
    <cellStyle name="20% - 輔色2 7 8" xfId="3641"/>
    <cellStyle name="20% - 輔色2 7 9" xfId="3642"/>
    <cellStyle name="20% - 輔色2 70" xfId="31402"/>
    <cellStyle name="20% - 輔色2 71" xfId="31403"/>
    <cellStyle name="20% - 輔色2 72" xfId="31404"/>
    <cellStyle name="20% - 輔色2 73" xfId="31405"/>
    <cellStyle name="20% - 輔色2 74" xfId="31406"/>
    <cellStyle name="20% - 輔色2 75" xfId="31407"/>
    <cellStyle name="20% - 輔色2 76" xfId="31408"/>
    <cellStyle name="20% - 輔色2 77" xfId="31409"/>
    <cellStyle name="20% - 輔色2 78" xfId="31410"/>
    <cellStyle name="20% - 輔色2 79" xfId="31411"/>
    <cellStyle name="20% - 輔色2 8" xfId="3643"/>
    <cellStyle name="20% - 輔色2 8 2" xfId="3644"/>
    <cellStyle name="20% - 輔色2 8 2 2" xfId="3645"/>
    <cellStyle name="20% - 輔色2 8 3" xfId="3646"/>
    <cellStyle name="20% - 輔色2 80" xfId="31412"/>
    <cellStyle name="20% - 輔色2 81" xfId="31413"/>
    <cellStyle name="20% - 輔色2 82" xfId="31414"/>
    <cellStyle name="20% - 輔色2 83" xfId="31415"/>
    <cellStyle name="20% - 輔色2 84" xfId="31416"/>
    <cellStyle name="20% - 輔色2 85" xfId="31417"/>
    <cellStyle name="20% - 輔色2 86" xfId="31418"/>
    <cellStyle name="20% - 輔色2 87" xfId="31419"/>
    <cellStyle name="20% - 輔色2 88" xfId="31420"/>
    <cellStyle name="20% - 輔色2 89" xfId="31421"/>
    <cellStyle name="20% - 輔色2 9" xfId="3647"/>
    <cellStyle name="20% - 輔色2 9 2" xfId="3648"/>
    <cellStyle name="20% - 輔色2 9 2 2" xfId="3649"/>
    <cellStyle name="20% - 輔色2 9 3" xfId="3650"/>
    <cellStyle name="20% - 輔色3" xfId="53"/>
    <cellStyle name="20% - 輔色3 10" xfId="3651"/>
    <cellStyle name="20% - 輔色3 10 2" xfId="3652"/>
    <cellStyle name="20% - 輔色3 11" xfId="3653"/>
    <cellStyle name="20% - 輔色3 11 2" xfId="3654"/>
    <cellStyle name="20% - 輔色3 12" xfId="3655"/>
    <cellStyle name="20% - 輔色3 13" xfId="3656"/>
    <cellStyle name="20% - 輔色3 14" xfId="3657"/>
    <cellStyle name="20% - 輔色3 15" xfId="31422"/>
    <cellStyle name="20% - 輔色3 16" xfId="31423"/>
    <cellStyle name="20% - 輔色3 17" xfId="31424"/>
    <cellStyle name="20% - 輔色3 18" xfId="31425"/>
    <cellStyle name="20% - 輔色3 19" xfId="31426"/>
    <cellStyle name="20% - 輔色3 2" xfId="3658"/>
    <cellStyle name="20% - 輔色3 2 2" xfId="3659"/>
    <cellStyle name="20% - 輔色3 2 2 2" xfId="3660"/>
    <cellStyle name="20% - 輔色3 2 2 3" xfId="3661"/>
    <cellStyle name="20% - 輔色3 2 3" xfId="3662"/>
    <cellStyle name="20% - 輔色3 20" xfId="31427"/>
    <cellStyle name="20% - 輔色3 21" xfId="31428"/>
    <cellStyle name="20% - 輔色3 22" xfId="31429"/>
    <cellStyle name="20% - 輔色3 23" xfId="31430"/>
    <cellStyle name="20% - 輔色3 24" xfId="31431"/>
    <cellStyle name="20% - 輔色3 25" xfId="31432"/>
    <cellStyle name="20% - 輔色3 26" xfId="31433"/>
    <cellStyle name="20% - 輔色3 27" xfId="31434"/>
    <cellStyle name="20% - 輔色3 28" xfId="31435"/>
    <cellStyle name="20% - 輔色3 29" xfId="31436"/>
    <cellStyle name="20% - 輔色3 3" xfId="3663"/>
    <cellStyle name="20% - 輔色3 3 2" xfId="3664"/>
    <cellStyle name="20% - 輔色3 30" xfId="31437"/>
    <cellStyle name="20% - 輔色3 31" xfId="31438"/>
    <cellStyle name="20% - 輔色3 32" xfId="31439"/>
    <cellStyle name="20% - 輔色3 33" xfId="31440"/>
    <cellStyle name="20% - 輔色3 34" xfId="31441"/>
    <cellStyle name="20% - 輔色3 35" xfId="31442"/>
    <cellStyle name="20% - 輔色3 36" xfId="31443"/>
    <cellStyle name="20% - 輔色3 37" xfId="31444"/>
    <cellStyle name="20% - 輔色3 38" xfId="31445"/>
    <cellStyle name="20% - 輔色3 39" xfId="31446"/>
    <cellStyle name="20% - 輔色3 4" xfId="3665"/>
    <cellStyle name="20% - 輔色3 4 2" xfId="3666"/>
    <cellStyle name="20% - 輔色3 40" xfId="31447"/>
    <cellStyle name="20% - 輔色3 41" xfId="31448"/>
    <cellStyle name="20% - 輔色3 42" xfId="31449"/>
    <cellStyle name="20% - 輔色3 43" xfId="31450"/>
    <cellStyle name="20% - 輔色3 44" xfId="31451"/>
    <cellStyle name="20% - 輔色3 45" xfId="31452"/>
    <cellStyle name="20% - 輔色3 46" xfId="31453"/>
    <cellStyle name="20% - 輔色3 47" xfId="31454"/>
    <cellStyle name="20% - 輔色3 48" xfId="31455"/>
    <cellStyle name="20% - 輔色3 49" xfId="31456"/>
    <cellStyle name="20% - 輔色3 5" xfId="3667"/>
    <cellStyle name="20% - 輔色3 5 10" xfId="3668"/>
    <cellStyle name="20% - 輔色3 5 10 2" xfId="3669"/>
    <cellStyle name="20% - 輔色3 5 11" xfId="3670"/>
    <cellStyle name="20% - 輔色3 5 11 2" xfId="3671"/>
    <cellStyle name="20% - 輔色3 5 12" xfId="3672"/>
    <cellStyle name="20% - 輔色3 5 13" xfId="3673"/>
    <cellStyle name="20% - 輔色3 5 2" xfId="3674"/>
    <cellStyle name="20% - 輔色3 5 2 2" xfId="3675"/>
    <cellStyle name="20% - 輔色3 5 2 2 2" xfId="3676"/>
    <cellStyle name="20% - 輔色3 5 2 2 2 2" xfId="3677"/>
    <cellStyle name="20% - 輔色3 5 2 2 2 2 2" xfId="3678"/>
    <cellStyle name="20% - 輔色3 5 2 2 2 3" xfId="3679"/>
    <cellStyle name="20% - 輔色3 5 2 2 3" xfId="3680"/>
    <cellStyle name="20% - 輔色3 5 2 2 3 2" xfId="3681"/>
    <cellStyle name="20% - 輔色3 5 2 2 3 2 2" xfId="3682"/>
    <cellStyle name="20% - 輔色3 5 2 2 3 3" xfId="3683"/>
    <cellStyle name="20% - 輔色3 5 2 2 4" xfId="3684"/>
    <cellStyle name="20% - 輔色3 5 2 2 4 2" xfId="3685"/>
    <cellStyle name="20% - 輔色3 5 2 2 5" xfId="3686"/>
    <cellStyle name="20% - 輔色3 5 2 2 5 2" xfId="3687"/>
    <cellStyle name="20% - 輔色3 5 2 2 6" xfId="3688"/>
    <cellStyle name="20% - 輔色3 5 2 2 6 2" xfId="3689"/>
    <cellStyle name="20% - 輔色3 5 2 2 7" xfId="3690"/>
    <cellStyle name="20% - 輔色3 5 2 2 8" xfId="3691"/>
    <cellStyle name="20% - 輔色3 5 2 3" xfId="3692"/>
    <cellStyle name="20% - 輔色3 5 2 3 2" xfId="3693"/>
    <cellStyle name="20% - 輔色3 5 2 3 2 2" xfId="3694"/>
    <cellStyle name="20% - 輔色3 5 2 3 3" xfId="3695"/>
    <cellStyle name="20% - 輔色3 5 2 4" xfId="3696"/>
    <cellStyle name="20% - 輔色3 5 2 4 2" xfId="3697"/>
    <cellStyle name="20% - 輔色3 5 2 4 2 2" xfId="3698"/>
    <cellStyle name="20% - 輔色3 5 2 4 3" xfId="3699"/>
    <cellStyle name="20% - 輔色3 5 2 5" xfId="3700"/>
    <cellStyle name="20% - 輔色3 5 2 5 2" xfId="3701"/>
    <cellStyle name="20% - 輔色3 5 2 6" xfId="3702"/>
    <cellStyle name="20% - 輔色3 5 2 6 2" xfId="3703"/>
    <cellStyle name="20% - 輔色3 5 2 7" xfId="3704"/>
    <cellStyle name="20% - 輔色3 5 2 7 2" xfId="3705"/>
    <cellStyle name="20% - 輔色3 5 2 8" xfId="3706"/>
    <cellStyle name="20% - 輔色3 5 2 9" xfId="3707"/>
    <cellStyle name="20% - 輔色3 5 3" xfId="3708"/>
    <cellStyle name="20% - 輔色3 5 3 2" xfId="3709"/>
    <cellStyle name="20% - 輔色3 5 3 2 2" xfId="3710"/>
    <cellStyle name="20% - 輔色3 5 3 2 2 2" xfId="3711"/>
    <cellStyle name="20% - 輔色3 5 3 2 2 2 2" xfId="3712"/>
    <cellStyle name="20% - 輔色3 5 3 2 2 3" xfId="3713"/>
    <cellStyle name="20% - 輔色3 5 3 2 3" xfId="3714"/>
    <cellStyle name="20% - 輔色3 5 3 2 3 2" xfId="3715"/>
    <cellStyle name="20% - 輔色3 5 3 2 3 2 2" xfId="3716"/>
    <cellStyle name="20% - 輔色3 5 3 2 3 3" xfId="3717"/>
    <cellStyle name="20% - 輔色3 5 3 2 4" xfId="3718"/>
    <cellStyle name="20% - 輔色3 5 3 2 4 2" xfId="3719"/>
    <cellStyle name="20% - 輔色3 5 3 2 5" xfId="3720"/>
    <cellStyle name="20% - 輔色3 5 3 2 5 2" xfId="3721"/>
    <cellStyle name="20% - 輔色3 5 3 2 6" xfId="3722"/>
    <cellStyle name="20% - 輔色3 5 3 2 6 2" xfId="3723"/>
    <cellStyle name="20% - 輔色3 5 3 2 7" xfId="3724"/>
    <cellStyle name="20% - 輔色3 5 3 2 8" xfId="3725"/>
    <cellStyle name="20% - 輔色3 5 3 3" xfId="3726"/>
    <cellStyle name="20% - 輔色3 5 3 3 2" xfId="3727"/>
    <cellStyle name="20% - 輔色3 5 3 3 2 2" xfId="3728"/>
    <cellStyle name="20% - 輔色3 5 3 3 3" xfId="3729"/>
    <cellStyle name="20% - 輔色3 5 3 4" xfId="3730"/>
    <cellStyle name="20% - 輔色3 5 3 4 2" xfId="3731"/>
    <cellStyle name="20% - 輔色3 5 3 4 2 2" xfId="3732"/>
    <cellStyle name="20% - 輔色3 5 3 4 3" xfId="3733"/>
    <cellStyle name="20% - 輔色3 5 3 5" xfId="3734"/>
    <cellStyle name="20% - 輔色3 5 3 5 2" xfId="3735"/>
    <cellStyle name="20% - 輔色3 5 3 6" xfId="3736"/>
    <cellStyle name="20% - 輔色3 5 3 6 2" xfId="3737"/>
    <cellStyle name="20% - 輔色3 5 3 7" xfId="3738"/>
    <cellStyle name="20% - 輔色3 5 3 7 2" xfId="3739"/>
    <cellStyle name="20% - 輔色3 5 3 8" xfId="3740"/>
    <cellStyle name="20% - 輔色3 5 3 9" xfId="3741"/>
    <cellStyle name="20% - 輔色3 5 4" xfId="3742"/>
    <cellStyle name="20% - 輔色3 5 4 2" xfId="3743"/>
    <cellStyle name="20% - 輔色3 5 4 2 2" xfId="3744"/>
    <cellStyle name="20% - 輔色3 5 4 2 2 2" xfId="3745"/>
    <cellStyle name="20% - 輔色3 5 4 2 2 2 2" xfId="3746"/>
    <cellStyle name="20% - 輔色3 5 4 2 2 3" xfId="3747"/>
    <cellStyle name="20% - 輔色3 5 4 2 3" xfId="3748"/>
    <cellStyle name="20% - 輔色3 5 4 2 3 2" xfId="3749"/>
    <cellStyle name="20% - 輔色3 5 4 2 3 2 2" xfId="3750"/>
    <cellStyle name="20% - 輔色3 5 4 2 3 3" xfId="3751"/>
    <cellStyle name="20% - 輔色3 5 4 2 4" xfId="3752"/>
    <cellStyle name="20% - 輔色3 5 4 2 4 2" xfId="3753"/>
    <cellStyle name="20% - 輔色3 5 4 2 5" xfId="3754"/>
    <cellStyle name="20% - 輔色3 5 4 2 5 2" xfId="3755"/>
    <cellStyle name="20% - 輔色3 5 4 2 6" xfId="3756"/>
    <cellStyle name="20% - 輔色3 5 4 2 6 2" xfId="3757"/>
    <cellStyle name="20% - 輔色3 5 4 2 7" xfId="3758"/>
    <cellStyle name="20% - 輔色3 5 4 2 8" xfId="3759"/>
    <cellStyle name="20% - 輔色3 5 4 3" xfId="3760"/>
    <cellStyle name="20% - 輔色3 5 4 3 2" xfId="3761"/>
    <cellStyle name="20% - 輔色3 5 4 3 2 2" xfId="3762"/>
    <cellStyle name="20% - 輔色3 5 4 3 3" xfId="3763"/>
    <cellStyle name="20% - 輔色3 5 4 4" xfId="3764"/>
    <cellStyle name="20% - 輔色3 5 4 4 2" xfId="3765"/>
    <cellStyle name="20% - 輔色3 5 4 4 2 2" xfId="3766"/>
    <cellStyle name="20% - 輔色3 5 4 4 3" xfId="3767"/>
    <cellStyle name="20% - 輔色3 5 4 5" xfId="3768"/>
    <cellStyle name="20% - 輔色3 5 4 5 2" xfId="3769"/>
    <cellStyle name="20% - 輔色3 5 4 6" xfId="3770"/>
    <cellStyle name="20% - 輔色3 5 4 6 2" xfId="3771"/>
    <cellStyle name="20% - 輔色3 5 4 7" xfId="3772"/>
    <cellStyle name="20% - 輔色3 5 4 7 2" xfId="3773"/>
    <cellStyle name="20% - 輔色3 5 4 8" xfId="3774"/>
    <cellStyle name="20% - 輔色3 5 4 9" xfId="3775"/>
    <cellStyle name="20% - 輔色3 5 5" xfId="3776"/>
    <cellStyle name="20% - 輔色3 5 5 2" xfId="3777"/>
    <cellStyle name="20% - 輔色3 5 5 2 2" xfId="3778"/>
    <cellStyle name="20% - 輔色3 5 5 2 2 2" xfId="3779"/>
    <cellStyle name="20% - 輔色3 5 5 2 2 2 2" xfId="3780"/>
    <cellStyle name="20% - 輔色3 5 5 2 2 3" xfId="3781"/>
    <cellStyle name="20% - 輔色3 5 5 2 3" xfId="3782"/>
    <cellStyle name="20% - 輔色3 5 5 2 3 2" xfId="3783"/>
    <cellStyle name="20% - 輔色3 5 5 2 3 2 2" xfId="3784"/>
    <cellStyle name="20% - 輔色3 5 5 2 3 3" xfId="3785"/>
    <cellStyle name="20% - 輔色3 5 5 2 4" xfId="3786"/>
    <cellStyle name="20% - 輔色3 5 5 2 4 2" xfId="3787"/>
    <cellStyle name="20% - 輔色3 5 5 2 5" xfId="3788"/>
    <cellStyle name="20% - 輔色3 5 5 2 5 2" xfId="3789"/>
    <cellStyle name="20% - 輔色3 5 5 2 6" xfId="3790"/>
    <cellStyle name="20% - 輔色3 5 5 2 6 2" xfId="3791"/>
    <cellStyle name="20% - 輔色3 5 5 2 7" xfId="3792"/>
    <cellStyle name="20% - 輔色3 5 5 2 8" xfId="3793"/>
    <cellStyle name="20% - 輔色3 5 5 3" xfId="3794"/>
    <cellStyle name="20% - 輔色3 5 5 3 2" xfId="3795"/>
    <cellStyle name="20% - 輔色3 5 5 3 2 2" xfId="3796"/>
    <cellStyle name="20% - 輔色3 5 5 3 3" xfId="3797"/>
    <cellStyle name="20% - 輔色3 5 5 4" xfId="3798"/>
    <cellStyle name="20% - 輔色3 5 5 4 2" xfId="3799"/>
    <cellStyle name="20% - 輔色3 5 5 4 2 2" xfId="3800"/>
    <cellStyle name="20% - 輔色3 5 5 4 3" xfId="3801"/>
    <cellStyle name="20% - 輔色3 5 5 5" xfId="3802"/>
    <cellStyle name="20% - 輔色3 5 5 5 2" xfId="3803"/>
    <cellStyle name="20% - 輔色3 5 5 6" xfId="3804"/>
    <cellStyle name="20% - 輔色3 5 5 6 2" xfId="3805"/>
    <cellStyle name="20% - 輔色3 5 5 7" xfId="3806"/>
    <cellStyle name="20% - 輔色3 5 5 7 2" xfId="3807"/>
    <cellStyle name="20% - 輔色3 5 5 8" xfId="3808"/>
    <cellStyle name="20% - 輔色3 5 5 9" xfId="3809"/>
    <cellStyle name="20% - 輔色3 5 6" xfId="3810"/>
    <cellStyle name="20% - 輔色3 5 6 2" xfId="3811"/>
    <cellStyle name="20% - 輔色3 5 6 2 2" xfId="3812"/>
    <cellStyle name="20% - 輔色3 5 6 2 2 2" xfId="3813"/>
    <cellStyle name="20% - 輔色3 5 6 2 3" xfId="3814"/>
    <cellStyle name="20% - 輔色3 5 6 3" xfId="3815"/>
    <cellStyle name="20% - 輔色3 5 6 3 2" xfId="3816"/>
    <cellStyle name="20% - 輔色3 5 6 3 2 2" xfId="3817"/>
    <cellStyle name="20% - 輔色3 5 6 3 3" xfId="3818"/>
    <cellStyle name="20% - 輔色3 5 6 4" xfId="3819"/>
    <cellStyle name="20% - 輔色3 5 6 4 2" xfId="3820"/>
    <cellStyle name="20% - 輔色3 5 6 5" xfId="3821"/>
    <cellStyle name="20% - 輔色3 5 6 5 2" xfId="3822"/>
    <cellStyle name="20% - 輔色3 5 6 6" xfId="3823"/>
    <cellStyle name="20% - 輔色3 5 6 6 2" xfId="3824"/>
    <cellStyle name="20% - 輔色3 5 6 7" xfId="3825"/>
    <cellStyle name="20% - 輔色3 5 6 8" xfId="3826"/>
    <cellStyle name="20% - 輔色3 5 7" xfId="3827"/>
    <cellStyle name="20% - 輔色3 5 7 2" xfId="3828"/>
    <cellStyle name="20% - 輔色3 5 7 2 2" xfId="3829"/>
    <cellStyle name="20% - 輔色3 5 7 3" xfId="3830"/>
    <cellStyle name="20% - 輔色3 5 8" xfId="3831"/>
    <cellStyle name="20% - 輔色3 5 8 2" xfId="3832"/>
    <cellStyle name="20% - 輔色3 5 8 2 2" xfId="3833"/>
    <cellStyle name="20% - 輔色3 5 8 3" xfId="3834"/>
    <cellStyle name="20% - 輔色3 5 9" xfId="3835"/>
    <cellStyle name="20% - 輔色3 5 9 2" xfId="3836"/>
    <cellStyle name="20% - 輔色3 50" xfId="31457"/>
    <cellStyle name="20% - 輔色3 51" xfId="31458"/>
    <cellStyle name="20% - 輔色3 52" xfId="31459"/>
    <cellStyle name="20% - 輔色3 53" xfId="31460"/>
    <cellStyle name="20% - 輔色3 54" xfId="31461"/>
    <cellStyle name="20% - 輔色3 55" xfId="31462"/>
    <cellStyle name="20% - 輔色3 56" xfId="31463"/>
    <cellStyle name="20% - 輔色3 57" xfId="31464"/>
    <cellStyle name="20% - 輔色3 58" xfId="31465"/>
    <cellStyle name="20% - 輔色3 59" xfId="31466"/>
    <cellStyle name="20% - 輔色3 6" xfId="3837"/>
    <cellStyle name="20% - 輔色3 6 2" xfId="3838"/>
    <cellStyle name="20% - 輔色3 60" xfId="31467"/>
    <cellStyle name="20% - 輔色3 61" xfId="31468"/>
    <cellStyle name="20% - 輔色3 62" xfId="31469"/>
    <cellStyle name="20% - 輔色3 63" xfId="31470"/>
    <cellStyle name="20% - 輔色3 64" xfId="31471"/>
    <cellStyle name="20% - 輔色3 65" xfId="31472"/>
    <cellStyle name="20% - 輔色3 66" xfId="31473"/>
    <cellStyle name="20% - 輔色3 67" xfId="31474"/>
    <cellStyle name="20% - 輔色3 68" xfId="31475"/>
    <cellStyle name="20% - 輔色3 69" xfId="31476"/>
    <cellStyle name="20% - 輔色3 7" xfId="3839"/>
    <cellStyle name="20% - 輔色3 7 2" xfId="3840"/>
    <cellStyle name="20% - 輔色3 7 2 2" xfId="3841"/>
    <cellStyle name="20% - 輔色3 7 2 2 2" xfId="3842"/>
    <cellStyle name="20% - 輔色3 7 2 2 2 2" xfId="3843"/>
    <cellStyle name="20% - 輔色3 7 2 2 3" xfId="3844"/>
    <cellStyle name="20% - 輔色3 7 2 3" xfId="3845"/>
    <cellStyle name="20% - 輔色3 7 2 3 2" xfId="3846"/>
    <cellStyle name="20% - 輔色3 7 2 3 2 2" xfId="3847"/>
    <cellStyle name="20% - 輔色3 7 2 3 3" xfId="3848"/>
    <cellStyle name="20% - 輔色3 7 2 4" xfId="3849"/>
    <cellStyle name="20% - 輔色3 7 2 4 2" xfId="3850"/>
    <cellStyle name="20% - 輔色3 7 2 5" xfId="3851"/>
    <cellStyle name="20% - 輔色3 7 2 5 2" xfId="3852"/>
    <cellStyle name="20% - 輔色3 7 2 6" xfId="3853"/>
    <cellStyle name="20% - 輔色3 7 2 6 2" xfId="3854"/>
    <cellStyle name="20% - 輔色3 7 2 7" xfId="3855"/>
    <cellStyle name="20% - 輔色3 7 2 8" xfId="3856"/>
    <cellStyle name="20% - 輔色3 7 3" xfId="3857"/>
    <cellStyle name="20% - 輔色3 7 3 2" xfId="3858"/>
    <cellStyle name="20% - 輔色3 7 3 2 2" xfId="3859"/>
    <cellStyle name="20% - 輔色3 7 3 3" xfId="3860"/>
    <cellStyle name="20% - 輔色3 7 4" xfId="3861"/>
    <cellStyle name="20% - 輔色3 7 4 2" xfId="3862"/>
    <cellStyle name="20% - 輔色3 7 4 2 2" xfId="3863"/>
    <cellStyle name="20% - 輔色3 7 4 3" xfId="3864"/>
    <cellStyle name="20% - 輔色3 7 5" xfId="3865"/>
    <cellStyle name="20% - 輔色3 7 5 2" xfId="3866"/>
    <cellStyle name="20% - 輔色3 7 6" xfId="3867"/>
    <cellStyle name="20% - 輔色3 7 6 2" xfId="3868"/>
    <cellStyle name="20% - 輔色3 7 7" xfId="3869"/>
    <cellStyle name="20% - 輔色3 7 7 2" xfId="3870"/>
    <cellStyle name="20% - 輔色3 7 8" xfId="3871"/>
    <cellStyle name="20% - 輔色3 7 9" xfId="3872"/>
    <cellStyle name="20% - 輔色3 70" xfId="31477"/>
    <cellStyle name="20% - 輔色3 71" xfId="31478"/>
    <cellStyle name="20% - 輔色3 72" xfId="31479"/>
    <cellStyle name="20% - 輔色3 73" xfId="31480"/>
    <cellStyle name="20% - 輔色3 74" xfId="31481"/>
    <cellStyle name="20% - 輔色3 75" xfId="31482"/>
    <cellStyle name="20% - 輔色3 76" xfId="31483"/>
    <cellStyle name="20% - 輔色3 77" xfId="31484"/>
    <cellStyle name="20% - 輔色3 78" xfId="31485"/>
    <cellStyle name="20% - 輔色3 79" xfId="31486"/>
    <cellStyle name="20% - 輔色3 8" xfId="3873"/>
    <cellStyle name="20% - 輔色3 8 2" xfId="3874"/>
    <cellStyle name="20% - 輔色3 8 2 2" xfId="3875"/>
    <cellStyle name="20% - 輔色3 8 3" xfId="3876"/>
    <cellStyle name="20% - 輔色3 80" xfId="31487"/>
    <cellStyle name="20% - 輔色3 81" xfId="31488"/>
    <cellStyle name="20% - 輔色3 82" xfId="31489"/>
    <cellStyle name="20% - 輔色3 83" xfId="31490"/>
    <cellStyle name="20% - 輔色3 84" xfId="31491"/>
    <cellStyle name="20% - 輔色3 85" xfId="31492"/>
    <cellStyle name="20% - 輔色3 86" xfId="31493"/>
    <cellStyle name="20% - 輔色3 87" xfId="31494"/>
    <cellStyle name="20% - 輔色3 88" xfId="31495"/>
    <cellStyle name="20% - 輔色3 89" xfId="31496"/>
    <cellStyle name="20% - 輔色3 9" xfId="3877"/>
    <cellStyle name="20% - 輔色3 9 2" xfId="3878"/>
    <cellStyle name="20% - 輔色3 9 2 2" xfId="3879"/>
    <cellStyle name="20% - 輔色3 9 3" xfId="3880"/>
    <cellStyle name="20% - 輔色4" xfId="54"/>
    <cellStyle name="20% - 輔色4 10" xfId="3881"/>
    <cellStyle name="20% - 輔色4 10 2" xfId="3882"/>
    <cellStyle name="20% - 輔色4 11" xfId="3883"/>
    <cellStyle name="20% - 輔色4 11 2" xfId="3884"/>
    <cellStyle name="20% - 輔色4 12" xfId="3885"/>
    <cellStyle name="20% - 輔色4 13" xfId="3886"/>
    <cellStyle name="20% - 輔色4 14" xfId="3887"/>
    <cellStyle name="20% - 輔色4 15" xfId="31497"/>
    <cellStyle name="20% - 輔色4 16" xfId="31498"/>
    <cellStyle name="20% - 輔色4 17" xfId="31499"/>
    <cellStyle name="20% - 輔色4 18" xfId="31500"/>
    <cellStyle name="20% - 輔色4 19" xfId="31501"/>
    <cellStyle name="20% - 輔色4 2" xfId="3888"/>
    <cellStyle name="20% - 輔色4 2 2" xfId="3889"/>
    <cellStyle name="20% - 輔色4 2 2 2" xfId="3890"/>
    <cellStyle name="20% - 輔色4 2 2 3" xfId="3891"/>
    <cellStyle name="20% - 輔色4 2 3" xfId="3892"/>
    <cellStyle name="20% - 輔色4 2 3 2" xfId="3893"/>
    <cellStyle name="20% - 輔色4 2 4" xfId="3894"/>
    <cellStyle name="20% - 輔色4 2 5" xfId="3895"/>
    <cellStyle name="20% - 輔色4 2 6" xfId="3896"/>
    <cellStyle name="20% - 輔色4 20" xfId="31502"/>
    <cellStyle name="20% - 輔色4 21" xfId="31503"/>
    <cellStyle name="20% - 輔色4 22" xfId="31504"/>
    <cellStyle name="20% - 輔色4 23" xfId="31505"/>
    <cellStyle name="20% - 輔色4 24" xfId="31506"/>
    <cellStyle name="20% - 輔色4 25" xfId="31507"/>
    <cellStyle name="20% - 輔色4 26" xfId="31508"/>
    <cellStyle name="20% - 輔色4 27" xfId="31509"/>
    <cellStyle name="20% - 輔色4 28" xfId="31510"/>
    <cellStyle name="20% - 輔色4 29" xfId="31511"/>
    <cellStyle name="20% - 輔色4 3" xfId="3897"/>
    <cellStyle name="20% - 輔色4 3 2" xfId="3898"/>
    <cellStyle name="20% - 輔色4 30" xfId="31512"/>
    <cellStyle name="20% - 輔色4 31" xfId="31513"/>
    <cellStyle name="20% - 輔色4 32" xfId="31514"/>
    <cellStyle name="20% - 輔色4 33" xfId="31515"/>
    <cellStyle name="20% - 輔色4 34" xfId="31516"/>
    <cellStyle name="20% - 輔色4 35" xfId="31517"/>
    <cellStyle name="20% - 輔色4 36" xfId="31518"/>
    <cellStyle name="20% - 輔色4 37" xfId="31519"/>
    <cellStyle name="20% - 輔色4 38" xfId="31520"/>
    <cellStyle name="20% - 輔色4 39" xfId="31521"/>
    <cellStyle name="20% - 輔色4 4" xfId="3899"/>
    <cellStyle name="20% - 輔色4 4 2" xfId="3900"/>
    <cellStyle name="20% - 輔色4 40" xfId="31522"/>
    <cellStyle name="20% - 輔色4 41" xfId="31523"/>
    <cellStyle name="20% - 輔色4 42" xfId="31524"/>
    <cellStyle name="20% - 輔色4 43" xfId="31525"/>
    <cellStyle name="20% - 輔色4 44" xfId="31526"/>
    <cellStyle name="20% - 輔色4 45" xfId="31527"/>
    <cellStyle name="20% - 輔色4 46" xfId="31528"/>
    <cellStyle name="20% - 輔色4 47" xfId="31529"/>
    <cellStyle name="20% - 輔色4 48" xfId="31530"/>
    <cellStyle name="20% - 輔色4 49" xfId="31531"/>
    <cellStyle name="20% - 輔色4 5" xfId="3901"/>
    <cellStyle name="20% - 輔色4 5 10" xfId="3902"/>
    <cellStyle name="20% - 輔色4 5 10 2" xfId="3903"/>
    <cellStyle name="20% - 輔色4 5 11" xfId="3904"/>
    <cellStyle name="20% - 輔色4 5 11 2" xfId="3905"/>
    <cellStyle name="20% - 輔色4 5 12" xfId="3906"/>
    <cellStyle name="20% - 輔色4 5 13" xfId="3907"/>
    <cellStyle name="20% - 輔色4 5 2" xfId="3908"/>
    <cellStyle name="20% - 輔色4 5 2 2" xfId="3909"/>
    <cellStyle name="20% - 輔色4 5 2 2 2" xfId="3910"/>
    <cellStyle name="20% - 輔色4 5 2 2 2 2" xfId="3911"/>
    <cellStyle name="20% - 輔色4 5 2 2 2 2 2" xfId="3912"/>
    <cellStyle name="20% - 輔色4 5 2 2 2 3" xfId="3913"/>
    <cellStyle name="20% - 輔色4 5 2 2 3" xfId="3914"/>
    <cellStyle name="20% - 輔色4 5 2 2 3 2" xfId="3915"/>
    <cellStyle name="20% - 輔色4 5 2 2 3 2 2" xfId="3916"/>
    <cellStyle name="20% - 輔色4 5 2 2 3 3" xfId="3917"/>
    <cellStyle name="20% - 輔色4 5 2 2 4" xfId="3918"/>
    <cellStyle name="20% - 輔色4 5 2 2 4 2" xfId="3919"/>
    <cellStyle name="20% - 輔色4 5 2 2 5" xfId="3920"/>
    <cellStyle name="20% - 輔色4 5 2 2 5 2" xfId="3921"/>
    <cellStyle name="20% - 輔色4 5 2 2 6" xfId="3922"/>
    <cellStyle name="20% - 輔色4 5 2 2 6 2" xfId="3923"/>
    <cellStyle name="20% - 輔色4 5 2 2 7" xfId="3924"/>
    <cellStyle name="20% - 輔色4 5 2 2 8" xfId="3925"/>
    <cellStyle name="20% - 輔色4 5 2 3" xfId="3926"/>
    <cellStyle name="20% - 輔色4 5 2 3 2" xfId="3927"/>
    <cellStyle name="20% - 輔色4 5 2 3 2 2" xfId="3928"/>
    <cellStyle name="20% - 輔色4 5 2 3 3" xfId="3929"/>
    <cellStyle name="20% - 輔色4 5 2 4" xfId="3930"/>
    <cellStyle name="20% - 輔色4 5 2 4 2" xfId="3931"/>
    <cellStyle name="20% - 輔色4 5 2 4 2 2" xfId="3932"/>
    <cellStyle name="20% - 輔色4 5 2 4 3" xfId="3933"/>
    <cellStyle name="20% - 輔色4 5 2 5" xfId="3934"/>
    <cellStyle name="20% - 輔色4 5 2 5 2" xfId="3935"/>
    <cellStyle name="20% - 輔色4 5 2 6" xfId="3936"/>
    <cellStyle name="20% - 輔色4 5 2 6 2" xfId="3937"/>
    <cellStyle name="20% - 輔色4 5 2 7" xfId="3938"/>
    <cellStyle name="20% - 輔色4 5 2 7 2" xfId="3939"/>
    <cellStyle name="20% - 輔色4 5 2 8" xfId="3940"/>
    <cellStyle name="20% - 輔色4 5 2 9" xfId="3941"/>
    <cellStyle name="20% - 輔色4 5 3" xfId="3942"/>
    <cellStyle name="20% - 輔色4 5 3 2" xfId="3943"/>
    <cellStyle name="20% - 輔色4 5 3 2 2" xfId="3944"/>
    <cellStyle name="20% - 輔色4 5 3 2 2 2" xfId="3945"/>
    <cellStyle name="20% - 輔色4 5 3 2 2 2 2" xfId="3946"/>
    <cellStyle name="20% - 輔色4 5 3 2 2 3" xfId="3947"/>
    <cellStyle name="20% - 輔色4 5 3 2 3" xfId="3948"/>
    <cellStyle name="20% - 輔色4 5 3 2 3 2" xfId="3949"/>
    <cellStyle name="20% - 輔色4 5 3 2 3 2 2" xfId="3950"/>
    <cellStyle name="20% - 輔色4 5 3 2 3 3" xfId="3951"/>
    <cellStyle name="20% - 輔色4 5 3 2 4" xfId="3952"/>
    <cellStyle name="20% - 輔色4 5 3 2 4 2" xfId="3953"/>
    <cellStyle name="20% - 輔色4 5 3 2 5" xfId="3954"/>
    <cellStyle name="20% - 輔色4 5 3 2 5 2" xfId="3955"/>
    <cellStyle name="20% - 輔色4 5 3 2 6" xfId="3956"/>
    <cellStyle name="20% - 輔色4 5 3 2 6 2" xfId="3957"/>
    <cellStyle name="20% - 輔色4 5 3 2 7" xfId="3958"/>
    <cellStyle name="20% - 輔色4 5 3 2 8" xfId="3959"/>
    <cellStyle name="20% - 輔色4 5 3 3" xfId="3960"/>
    <cellStyle name="20% - 輔色4 5 3 3 2" xfId="3961"/>
    <cellStyle name="20% - 輔色4 5 3 3 2 2" xfId="3962"/>
    <cellStyle name="20% - 輔色4 5 3 3 3" xfId="3963"/>
    <cellStyle name="20% - 輔色4 5 3 4" xfId="3964"/>
    <cellStyle name="20% - 輔色4 5 3 4 2" xfId="3965"/>
    <cellStyle name="20% - 輔色4 5 3 4 2 2" xfId="3966"/>
    <cellStyle name="20% - 輔色4 5 3 4 3" xfId="3967"/>
    <cellStyle name="20% - 輔色4 5 3 5" xfId="3968"/>
    <cellStyle name="20% - 輔色4 5 3 5 2" xfId="3969"/>
    <cellStyle name="20% - 輔色4 5 3 6" xfId="3970"/>
    <cellStyle name="20% - 輔色4 5 3 6 2" xfId="3971"/>
    <cellStyle name="20% - 輔色4 5 3 7" xfId="3972"/>
    <cellStyle name="20% - 輔色4 5 3 7 2" xfId="3973"/>
    <cellStyle name="20% - 輔色4 5 3 8" xfId="3974"/>
    <cellStyle name="20% - 輔色4 5 3 9" xfId="3975"/>
    <cellStyle name="20% - 輔色4 5 4" xfId="3976"/>
    <cellStyle name="20% - 輔色4 5 4 2" xfId="3977"/>
    <cellStyle name="20% - 輔色4 5 4 2 2" xfId="3978"/>
    <cellStyle name="20% - 輔色4 5 4 2 2 2" xfId="3979"/>
    <cellStyle name="20% - 輔色4 5 4 2 2 2 2" xfId="3980"/>
    <cellStyle name="20% - 輔色4 5 4 2 2 3" xfId="3981"/>
    <cellStyle name="20% - 輔色4 5 4 2 3" xfId="3982"/>
    <cellStyle name="20% - 輔色4 5 4 2 3 2" xfId="3983"/>
    <cellStyle name="20% - 輔色4 5 4 2 3 2 2" xfId="3984"/>
    <cellStyle name="20% - 輔色4 5 4 2 3 3" xfId="3985"/>
    <cellStyle name="20% - 輔色4 5 4 2 4" xfId="3986"/>
    <cellStyle name="20% - 輔色4 5 4 2 4 2" xfId="3987"/>
    <cellStyle name="20% - 輔色4 5 4 2 5" xfId="3988"/>
    <cellStyle name="20% - 輔色4 5 4 2 5 2" xfId="3989"/>
    <cellStyle name="20% - 輔色4 5 4 2 6" xfId="3990"/>
    <cellStyle name="20% - 輔色4 5 4 2 6 2" xfId="3991"/>
    <cellStyle name="20% - 輔色4 5 4 2 7" xfId="3992"/>
    <cellStyle name="20% - 輔色4 5 4 2 8" xfId="3993"/>
    <cellStyle name="20% - 輔色4 5 4 3" xfId="3994"/>
    <cellStyle name="20% - 輔色4 5 4 3 2" xfId="3995"/>
    <cellStyle name="20% - 輔色4 5 4 3 2 2" xfId="3996"/>
    <cellStyle name="20% - 輔色4 5 4 3 3" xfId="3997"/>
    <cellStyle name="20% - 輔色4 5 4 4" xfId="3998"/>
    <cellStyle name="20% - 輔色4 5 4 4 2" xfId="3999"/>
    <cellStyle name="20% - 輔色4 5 4 4 2 2" xfId="4000"/>
    <cellStyle name="20% - 輔色4 5 4 4 3" xfId="4001"/>
    <cellStyle name="20% - 輔色4 5 4 5" xfId="4002"/>
    <cellStyle name="20% - 輔色4 5 4 5 2" xfId="4003"/>
    <cellStyle name="20% - 輔色4 5 4 6" xfId="4004"/>
    <cellStyle name="20% - 輔色4 5 4 6 2" xfId="4005"/>
    <cellStyle name="20% - 輔色4 5 4 7" xfId="4006"/>
    <cellStyle name="20% - 輔色4 5 4 7 2" xfId="4007"/>
    <cellStyle name="20% - 輔色4 5 4 8" xfId="4008"/>
    <cellStyle name="20% - 輔色4 5 4 9" xfId="4009"/>
    <cellStyle name="20% - 輔色4 5 5" xfId="4010"/>
    <cellStyle name="20% - 輔色4 5 5 2" xfId="4011"/>
    <cellStyle name="20% - 輔色4 5 5 2 2" xfId="4012"/>
    <cellStyle name="20% - 輔色4 5 5 2 2 2" xfId="4013"/>
    <cellStyle name="20% - 輔色4 5 5 2 2 2 2" xfId="4014"/>
    <cellStyle name="20% - 輔色4 5 5 2 2 3" xfId="4015"/>
    <cellStyle name="20% - 輔色4 5 5 2 3" xfId="4016"/>
    <cellStyle name="20% - 輔色4 5 5 2 3 2" xfId="4017"/>
    <cellStyle name="20% - 輔色4 5 5 2 3 2 2" xfId="4018"/>
    <cellStyle name="20% - 輔色4 5 5 2 3 3" xfId="4019"/>
    <cellStyle name="20% - 輔色4 5 5 2 4" xfId="4020"/>
    <cellStyle name="20% - 輔色4 5 5 2 4 2" xfId="4021"/>
    <cellStyle name="20% - 輔色4 5 5 2 5" xfId="4022"/>
    <cellStyle name="20% - 輔色4 5 5 2 5 2" xfId="4023"/>
    <cellStyle name="20% - 輔色4 5 5 2 6" xfId="4024"/>
    <cellStyle name="20% - 輔色4 5 5 2 6 2" xfId="4025"/>
    <cellStyle name="20% - 輔色4 5 5 2 7" xfId="4026"/>
    <cellStyle name="20% - 輔色4 5 5 2 8" xfId="4027"/>
    <cellStyle name="20% - 輔色4 5 5 3" xfId="4028"/>
    <cellStyle name="20% - 輔色4 5 5 3 2" xfId="4029"/>
    <cellStyle name="20% - 輔色4 5 5 3 2 2" xfId="4030"/>
    <cellStyle name="20% - 輔色4 5 5 3 3" xfId="4031"/>
    <cellStyle name="20% - 輔色4 5 5 4" xfId="4032"/>
    <cellStyle name="20% - 輔色4 5 5 4 2" xfId="4033"/>
    <cellStyle name="20% - 輔色4 5 5 4 2 2" xfId="4034"/>
    <cellStyle name="20% - 輔色4 5 5 4 3" xfId="4035"/>
    <cellStyle name="20% - 輔色4 5 5 5" xfId="4036"/>
    <cellStyle name="20% - 輔色4 5 5 5 2" xfId="4037"/>
    <cellStyle name="20% - 輔色4 5 5 6" xfId="4038"/>
    <cellStyle name="20% - 輔色4 5 5 6 2" xfId="4039"/>
    <cellStyle name="20% - 輔色4 5 5 7" xfId="4040"/>
    <cellStyle name="20% - 輔色4 5 5 7 2" xfId="4041"/>
    <cellStyle name="20% - 輔色4 5 5 8" xfId="4042"/>
    <cellStyle name="20% - 輔色4 5 5 9" xfId="4043"/>
    <cellStyle name="20% - 輔色4 5 6" xfId="4044"/>
    <cellStyle name="20% - 輔色4 5 6 2" xfId="4045"/>
    <cellStyle name="20% - 輔色4 5 6 2 2" xfId="4046"/>
    <cellStyle name="20% - 輔色4 5 6 2 2 2" xfId="4047"/>
    <cellStyle name="20% - 輔色4 5 6 2 3" xfId="4048"/>
    <cellStyle name="20% - 輔色4 5 6 3" xfId="4049"/>
    <cellStyle name="20% - 輔色4 5 6 3 2" xfId="4050"/>
    <cellStyle name="20% - 輔色4 5 6 3 2 2" xfId="4051"/>
    <cellStyle name="20% - 輔色4 5 6 3 3" xfId="4052"/>
    <cellStyle name="20% - 輔色4 5 6 4" xfId="4053"/>
    <cellStyle name="20% - 輔色4 5 6 4 2" xfId="4054"/>
    <cellStyle name="20% - 輔色4 5 6 5" xfId="4055"/>
    <cellStyle name="20% - 輔色4 5 6 5 2" xfId="4056"/>
    <cellStyle name="20% - 輔色4 5 6 6" xfId="4057"/>
    <cellStyle name="20% - 輔色4 5 6 6 2" xfId="4058"/>
    <cellStyle name="20% - 輔色4 5 6 7" xfId="4059"/>
    <cellStyle name="20% - 輔色4 5 6 8" xfId="4060"/>
    <cellStyle name="20% - 輔色4 5 7" xfId="4061"/>
    <cellStyle name="20% - 輔色4 5 7 2" xfId="4062"/>
    <cellStyle name="20% - 輔色4 5 7 2 2" xfId="4063"/>
    <cellStyle name="20% - 輔色4 5 7 3" xfId="4064"/>
    <cellStyle name="20% - 輔色4 5 8" xfId="4065"/>
    <cellStyle name="20% - 輔色4 5 8 2" xfId="4066"/>
    <cellStyle name="20% - 輔色4 5 8 2 2" xfId="4067"/>
    <cellStyle name="20% - 輔色4 5 8 3" xfId="4068"/>
    <cellStyle name="20% - 輔色4 5 9" xfId="4069"/>
    <cellStyle name="20% - 輔色4 5 9 2" xfId="4070"/>
    <cellStyle name="20% - 輔色4 50" xfId="31532"/>
    <cellStyle name="20% - 輔色4 51" xfId="31533"/>
    <cellStyle name="20% - 輔色4 52" xfId="31534"/>
    <cellStyle name="20% - 輔色4 53" xfId="31535"/>
    <cellStyle name="20% - 輔色4 54" xfId="31536"/>
    <cellStyle name="20% - 輔色4 55" xfId="31537"/>
    <cellStyle name="20% - 輔色4 56" xfId="31538"/>
    <cellStyle name="20% - 輔色4 57" xfId="31539"/>
    <cellStyle name="20% - 輔色4 58" xfId="31540"/>
    <cellStyle name="20% - 輔色4 59" xfId="31541"/>
    <cellStyle name="20% - 輔色4 6" xfId="4071"/>
    <cellStyle name="20% - 輔色4 6 2" xfId="4072"/>
    <cellStyle name="20% - 輔色4 60" xfId="31542"/>
    <cellStyle name="20% - 輔色4 61" xfId="31543"/>
    <cellStyle name="20% - 輔色4 62" xfId="31544"/>
    <cellStyle name="20% - 輔色4 63" xfId="31545"/>
    <cellStyle name="20% - 輔色4 64" xfId="31546"/>
    <cellStyle name="20% - 輔色4 65" xfId="31547"/>
    <cellStyle name="20% - 輔色4 66" xfId="31548"/>
    <cellStyle name="20% - 輔色4 67" xfId="31549"/>
    <cellStyle name="20% - 輔色4 68" xfId="31550"/>
    <cellStyle name="20% - 輔色4 69" xfId="31551"/>
    <cellStyle name="20% - 輔色4 7" xfId="4073"/>
    <cellStyle name="20% - 輔色4 7 2" xfId="4074"/>
    <cellStyle name="20% - 輔色4 7 2 2" xfId="4075"/>
    <cellStyle name="20% - 輔色4 7 2 2 2" xfId="4076"/>
    <cellStyle name="20% - 輔色4 7 2 2 2 2" xfId="4077"/>
    <cellStyle name="20% - 輔色4 7 2 2 3" xfId="4078"/>
    <cellStyle name="20% - 輔色4 7 2 3" xfId="4079"/>
    <cellStyle name="20% - 輔色4 7 2 3 2" xfId="4080"/>
    <cellStyle name="20% - 輔色4 7 2 3 2 2" xfId="4081"/>
    <cellStyle name="20% - 輔色4 7 2 3 3" xfId="4082"/>
    <cellStyle name="20% - 輔色4 7 2 4" xfId="4083"/>
    <cellStyle name="20% - 輔色4 7 2 4 2" xfId="4084"/>
    <cellStyle name="20% - 輔色4 7 2 5" xfId="4085"/>
    <cellStyle name="20% - 輔色4 7 2 5 2" xfId="4086"/>
    <cellStyle name="20% - 輔色4 7 2 6" xfId="4087"/>
    <cellStyle name="20% - 輔色4 7 2 6 2" xfId="4088"/>
    <cellStyle name="20% - 輔色4 7 2 7" xfId="4089"/>
    <cellStyle name="20% - 輔色4 7 2 8" xfId="4090"/>
    <cellStyle name="20% - 輔色4 7 3" xfId="4091"/>
    <cellStyle name="20% - 輔色4 7 3 2" xfId="4092"/>
    <cellStyle name="20% - 輔色4 7 3 2 2" xfId="4093"/>
    <cellStyle name="20% - 輔色4 7 3 3" xfId="4094"/>
    <cellStyle name="20% - 輔色4 7 4" xfId="4095"/>
    <cellStyle name="20% - 輔色4 7 4 2" xfId="4096"/>
    <cellStyle name="20% - 輔色4 7 4 2 2" xfId="4097"/>
    <cellStyle name="20% - 輔色4 7 4 3" xfId="4098"/>
    <cellStyle name="20% - 輔色4 7 5" xfId="4099"/>
    <cellStyle name="20% - 輔色4 7 5 2" xfId="4100"/>
    <cellStyle name="20% - 輔色4 7 6" xfId="4101"/>
    <cellStyle name="20% - 輔色4 7 6 2" xfId="4102"/>
    <cellStyle name="20% - 輔色4 7 7" xfId="4103"/>
    <cellStyle name="20% - 輔色4 7 7 2" xfId="4104"/>
    <cellStyle name="20% - 輔色4 7 8" xfId="4105"/>
    <cellStyle name="20% - 輔色4 7 9" xfId="4106"/>
    <cellStyle name="20% - 輔色4 70" xfId="31552"/>
    <cellStyle name="20% - 輔色4 71" xfId="31553"/>
    <cellStyle name="20% - 輔色4 72" xfId="31554"/>
    <cellStyle name="20% - 輔色4 73" xfId="31555"/>
    <cellStyle name="20% - 輔色4 74" xfId="31556"/>
    <cellStyle name="20% - 輔色4 75" xfId="31557"/>
    <cellStyle name="20% - 輔色4 76" xfId="31558"/>
    <cellStyle name="20% - 輔色4 77" xfId="31559"/>
    <cellStyle name="20% - 輔色4 78" xfId="31560"/>
    <cellStyle name="20% - 輔色4 79" xfId="31561"/>
    <cellStyle name="20% - 輔色4 8" xfId="4107"/>
    <cellStyle name="20% - 輔色4 8 2" xfId="4108"/>
    <cellStyle name="20% - 輔色4 8 2 2" xfId="4109"/>
    <cellStyle name="20% - 輔色4 8 3" xfId="4110"/>
    <cellStyle name="20% - 輔色4 80" xfId="31562"/>
    <cellStyle name="20% - 輔色4 81" xfId="31563"/>
    <cellStyle name="20% - 輔色4 82" xfId="31564"/>
    <cellStyle name="20% - 輔色4 83" xfId="31565"/>
    <cellStyle name="20% - 輔色4 84" xfId="31566"/>
    <cellStyle name="20% - 輔色4 85" xfId="31567"/>
    <cellStyle name="20% - 輔色4 86" xfId="31568"/>
    <cellStyle name="20% - 輔色4 87" xfId="31569"/>
    <cellStyle name="20% - 輔色4 88" xfId="31570"/>
    <cellStyle name="20% - 輔色4 89" xfId="31571"/>
    <cellStyle name="20% - 輔色4 9" xfId="4111"/>
    <cellStyle name="20% - 輔色4 9 2" xfId="4112"/>
    <cellStyle name="20% - 輔色4 9 2 2" xfId="4113"/>
    <cellStyle name="20% - 輔色4 9 3" xfId="4114"/>
    <cellStyle name="20% - 輔色5" xfId="55"/>
    <cellStyle name="20% - 輔色5 10" xfId="4115"/>
    <cellStyle name="20% - 輔色5 10 2" xfId="4116"/>
    <cellStyle name="20% - 輔色5 11" xfId="4117"/>
    <cellStyle name="20% - 輔色5 11 2" xfId="4118"/>
    <cellStyle name="20% - 輔色5 12" xfId="4119"/>
    <cellStyle name="20% - 輔色5 13" xfId="4120"/>
    <cellStyle name="20% - 輔色5 14" xfId="4121"/>
    <cellStyle name="20% - 輔色5 15" xfId="31572"/>
    <cellStyle name="20% - 輔色5 16" xfId="31573"/>
    <cellStyle name="20% - 輔色5 17" xfId="31574"/>
    <cellStyle name="20% - 輔色5 18" xfId="31575"/>
    <cellStyle name="20% - 輔色5 19" xfId="31576"/>
    <cellStyle name="20% - 輔色5 2" xfId="4122"/>
    <cellStyle name="20% - 輔色5 2 2" xfId="4123"/>
    <cellStyle name="20% - 輔色5 2 2 2" xfId="4124"/>
    <cellStyle name="20% - 輔色5 2 2 3" xfId="4125"/>
    <cellStyle name="20% - 輔色5 2 3" xfId="4126"/>
    <cellStyle name="20% - 輔色5 20" xfId="31577"/>
    <cellStyle name="20% - 輔色5 21" xfId="31578"/>
    <cellStyle name="20% - 輔色5 22" xfId="31579"/>
    <cellStyle name="20% - 輔色5 23" xfId="31580"/>
    <cellStyle name="20% - 輔色5 24" xfId="31581"/>
    <cellStyle name="20% - 輔色5 25" xfId="31582"/>
    <cellStyle name="20% - 輔色5 26" xfId="31583"/>
    <cellStyle name="20% - 輔色5 27" xfId="31584"/>
    <cellStyle name="20% - 輔色5 28" xfId="31585"/>
    <cellStyle name="20% - 輔色5 29" xfId="31586"/>
    <cellStyle name="20% - 輔色5 3" xfId="4127"/>
    <cellStyle name="20% - 輔色5 3 2" xfId="4128"/>
    <cellStyle name="20% - 輔色5 30" xfId="31587"/>
    <cellStyle name="20% - 輔色5 31" xfId="31588"/>
    <cellStyle name="20% - 輔色5 32" xfId="31589"/>
    <cellStyle name="20% - 輔色5 33" xfId="31590"/>
    <cellStyle name="20% - 輔色5 34" xfId="31591"/>
    <cellStyle name="20% - 輔色5 35" xfId="31592"/>
    <cellStyle name="20% - 輔色5 36" xfId="31593"/>
    <cellStyle name="20% - 輔色5 37" xfId="31594"/>
    <cellStyle name="20% - 輔色5 38" xfId="31595"/>
    <cellStyle name="20% - 輔色5 39" xfId="31596"/>
    <cellStyle name="20% - 輔色5 4" xfId="4129"/>
    <cellStyle name="20% - 輔色5 4 2" xfId="4130"/>
    <cellStyle name="20% - 輔色5 40" xfId="31597"/>
    <cellStyle name="20% - 輔色5 41" xfId="31598"/>
    <cellStyle name="20% - 輔色5 42" xfId="31599"/>
    <cellStyle name="20% - 輔色5 43" xfId="31600"/>
    <cellStyle name="20% - 輔色5 44" xfId="31601"/>
    <cellStyle name="20% - 輔色5 45" xfId="31602"/>
    <cellStyle name="20% - 輔色5 46" xfId="31603"/>
    <cellStyle name="20% - 輔色5 47" xfId="31604"/>
    <cellStyle name="20% - 輔色5 48" xfId="31605"/>
    <cellStyle name="20% - 輔色5 49" xfId="31606"/>
    <cellStyle name="20% - 輔色5 5" xfId="4131"/>
    <cellStyle name="20% - 輔色5 5 10" xfId="4132"/>
    <cellStyle name="20% - 輔色5 5 10 2" xfId="4133"/>
    <cellStyle name="20% - 輔色5 5 11" xfId="4134"/>
    <cellStyle name="20% - 輔色5 5 11 2" xfId="4135"/>
    <cellStyle name="20% - 輔色5 5 12" xfId="4136"/>
    <cellStyle name="20% - 輔色5 5 13" xfId="4137"/>
    <cellStyle name="20% - 輔色5 5 2" xfId="4138"/>
    <cellStyle name="20% - 輔色5 5 2 2" xfId="4139"/>
    <cellStyle name="20% - 輔色5 5 2 2 2" xfId="4140"/>
    <cellStyle name="20% - 輔色5 5 2 2 2 2" xfId="4141"/>
    <cellStyle name="20% - 輔色5 5 2 2 2 2 2" xfId="4142"/>
    <cellStyle name="20% - 輔色5 5 2 2 2 3" xfId="4143"/>
    <cellStyle name="20% - 輔色5 5 2 2 3" xfId="4144"/>
    <cellStyle name="20% - 輔色5 5 2 2 3 2" xfId="4145"/>
    <cellStyle name="20% - 輔色5 5 2 2 3 2 2" xfId="4146"/>
    <cellStyle name="20% - 輔色5 5 2 2 3 3" xfId="4147"/>
    <cellStyle name="20% - 輔色5 5 2 2 4" xfId="4148"/>
    <cellStyle name="20% - 輔色5 5 2 2 4 2" xfId="4149"/>
    <cellStyle name="20% - 輔色5 5 2 2 5" xfId="4150"/>
    <cellStyle name="20% - 輔色5 5 2 2 5 2" xfId="4151"/>
    <cellStyle name="20% - 輔色5 5 2 2 6" xfId="4152"/>
    <cellStyle name="20% - 輔色5 5 2 2 6 2" xfId="4153"/>
    <cellStyle name="20% - 輔色5 5 2 2 7" xfId="4154"/>
    <cellStyle name="20% - 輔色5 5 2 2 8" xfId="4155"/>
    <cellStyle name="20% - 輔色5 5 2 3" xfId="4156"/>
    <cellStyle name="20% - 輔色5 5 2 3 2" xfId="4157"/>
    <cellStyle name="20% - 輔色5 5 2 3 2 2" xfId="4158"/>
    <cellStyle name="20% - 輔色5 5 2 3 3" xfId="4159"/>
    <cellStyle name="20% - 輔色5 5 2 4" xfId="4160"/>
    <cellStyle name="20% - 輔色5 5 2 4 2" xfId="4161"/>
    <cellStyle name="20% - 輔色5 5 2 4 2 2" xfId="4162"/>
    <cellStyle name="20% - 輔色5 5 2 4 3" xfId="4163"/>
    <cellStyle name="20% - 輔色5 5 2 5" xfId="4164"/>
    <cellStyle name="20% - 輔色5 5 2 5 2" xfId="4165"/>
    <cellStyle name="20% - 輔色5 5 2 6" xfId="4166"/>
    <cellStyle name="20% - 輔色5 5 2 6 2" xfId="4167"/>
    <cellStyle name="20% - 輔色5 5 2 7" xfId="4168"/>
    <cellStyle name="20% - 輔色5 5 2 7 2" xfId="4169"/>
    <cellStyle name="20% - 輔色5 5 2 8" xfId="4170"/>
    <cellStyle name="20% - 輔色5 5 2 9" xfId="4171"/>
    <cellStyle name="20% - 輔色5 5 3" xfId="4172"/>
    <cellStyle name="20% - 輔色5 5 3 2" xfId="4173"/>
    <cellStyle name="20% - 輔色5 5 3 2 2" xfId="4174"/>
    <cellStyle name="20% - 輔色5 5 3 2 2 2" xfId="4175"/>
    <cellStyle name="20% - 輔色5 5 3 2 2 2 2" xfId="4176"/>
    <cellStyle name="20% - 輔色5 5 3 2 2 3" xfId="4177"/>
    <cellStyle name="20% - 輔色5 5 3 2 3" xfId="4178"/>
    <cellStyle name="20% - 輔色5 5 3 2 3 2" xfId="4179"/>
    <cellStyle name="20% - 輔色5 5 3 2 3 2 2" xfId="4180"/>
    <cellStyle name="20% - 輔色5 5 3 2 3 3" xfId="4181"/>
    <cellStyle name="20% - 輔色5 5 3 2 4" xfId="4182"/>
    <cellStyle name="20% - 輔色5 5 3 2 4 2" xfId="4183"/>
    <cellStyle name="20% - 輔色5 5 3 2 5" xfId="4184"/>
    <cellStyle name="20% - 輔色5 5 3 2 5 2" xfId="4185"/>
    <cellStyle name="20% - 輔色5 5 3 2 6" xfId="4186"/>
    <cellStyle name="20% - 輔色5 5 3 2 6 2" xfId="4187"/>
    <cellStyle name="20% - 輔色5 5 3 2 7" xfId="4188"/>
    <cellStyle name="20% - 輔色5 5 3 2 8" xfId="4189"/>
    <cellStyle name="20% - 輔色5 5 3 3" xfId="4190"/>
    <cellStyle name="20% - 輔色5 5 3 3 2" xfId="4191"/>
    <cellStyle name="20% - 輔色5 5 3 3 2 2" xfId="4192"/>
    <cellStyle name="20% - 輔色5 5 3 3 3" xfId="4193"/>
    <cellStyle name="20% - 輔色5 5 3 4" xfId="4194"/>
    <cellStyle name="20% - 輔色5 5 3 4 2" xfId="4195"/>
    <cellStyle name="20% - 輔色5 5 3 4 2 2" xfId="4196"/>
    <cellStyle name="20% - 輔色5 5 3 4 3" xfId="4197"/>
    <cellStyle name="20% - 輔色5 5 3 5" xfId="4198"/>
    <cellStyle name="20% - 輔色5 5 3 5 2" xfId="4199"/>
    <cellStyle name="20% - 輔色5 5 3 6" xfId="4200"/>
    <cellStyle name="20% - 輔色5 5 3 6 2" xfId="4201"/>
    <cellStyle name="20% - 輔色5 5 3 7" xfId="4202"/>
    <cellStyle name="20% - 輔色5 5 3 7 2" xfId="4203"/>
    <cellStyle name="20% - 輔色5 5 3 8" xfId="4204"/>
    <cellStyle name="20% - 輔色5 5 3 9" xfId="4205"/>
    <cellStyle name="20% - 輔色5 5 4" xfId="4206"/>
    <cellStyle name="20% - 輔色5 5 4 2" xfId="4207"/>
    <cellStyle name="20% - 輔色5 5 4 2 2" xfId="4208"/>
    <cellStyle name="20% - 輔色5 5 4 2 2 2" xfId="4209"/>
    <cellStyle name="20% - 輔色5 5 4 2 2 2 2" xfId="4210"/>
    <cellStyle name="20% - 輔色5 5 4 2 2 3" xfId="4211"/>
    <cellStyle name="20% - 輔色5 5 4 2 3" xfId="4212"/>
    <cellStyle name="20% - 輔色5 5 4 2 3 2" xfId="4213"/>
    <cellStyle name="20% - 輔色5 5 4 2 3 2 2" xfId="4214"/>
    <cellStyle name="20% - 輔色5 5 4 2 3 3" xfId="4215"/>
    <cellStyle name="20% - 輔色5 5 4 2 4" xfId="4216"/>
    <cellStyle name="20% - 輔色5 5 4 2 4 2" xfId="4217"/>
    <cellStyle name="20% - 輔色5 5 4 2 5" xfId="4218"/>
    <cellStyle name="20% - 輔色5 5 4 2 5 2" xfId="4219"/>
    <cellStyle name="20% - 輔色5 5 4 2 6" xfId="4220"/>
    <cellStyle name="20% - 輔色5 5 4 2 6 2" xfId="4221"/>
    <cellStyle name="20% - 輔色5 5 4 2 7" xfId="4222"/>
    <cellStyle name="20% - 輔色5 5 4 2 8" xfId="4223"/>
    <cellStyle name="20% - 輔色5 5 4 3" xfId="4224"/>
    <cellStyle name="20% - 輔色5 5 4 3 2" xfId="4225"/>
    <cellStyle name="20% - 輔色5 5 4 3 2 2" xfId="4226"/>
    <cellStyle name="20% - 輔色5 5 4 3 3" xfId="4227"/>
    <cellStyle name="20% - 輔色5 5 4 4" xfId="4228"/>
    <cellStyle name="20% - 輔色5 5 4 4 2" xfId="4229"/>
    <cellStyle name="20% - 輔色5 5 4 4 2 2" xfId="4230"/>
    <cellStyle name="20% - 輔色5 5 4 4 3" xfId="4231"/>
    <cellStyle name="20% - 輔色5 5 4 5" xfId="4232"/>
    <cellStyle name="20% - 輔色5 5 4 5 2" xfId="4233"/>
    <cellStyle name="20% - 輔色5 5 4 6" xfId="4234"/>
    <cellStyle name="20% - 輔色5 5 4 6 2" xfId="4235"/>
    <cellStyle name="20% - 輔色5 5 4 7" xfId="4236"/>
    <cellStyle name="20% - 輔色5 5 4 7 2" xfId="4237"/>
    <cellStyle name="20% - 輔色5 5 4 8" xfId="4238"/>
    <cellStyle name="20% - 輔色5 5 4 9" xfId="4239"/>
    <cellStyle name="20% - 輔色5 5 5" xfId="4240"/>
    <cellStyle name="20% - 輔色5 5 5 2" xfId="4241"/>
    <cellStyle name="20% - 輔色5 5 5 2 2" xfId="4242"/>
    <cellStyle name="20% - 輔色5 5 5 2 2 2" xfId="4243"/>
    <cellStyle name="20% - 輔色5 5 5 2 2 2 2" xfId="4244"/>
    <cellStyle name="20% - 輔色5 5 5 2 2 3" xfId="4245"/>
    <cellStyle name="20% - 輔色5 5 5 2 3" xfId="4246"/>
    <cellStyle name="20% - 輔色5 5 5 2 3 2" xfId="4247"/>
    <cellStyle name="20% - 輔色5 5 5 2 3 2 2" xfId="4248"/>
    <cellStyle name="20% - 輔色5 5 5 2 3 3" xfId="4249"/>
    <cellStyle name="20% - 輔色5 5 5 2 4" xfId="4250"/>
    <cellStyle name="20% - 輔色5 5 5 2 4 2" xfId="4251"/>
    <cellStyle name="20% - 輔色5 5 5 2 5" xfId="4252"/>
    <cellStyle name="20% - 輔色5 5 5 2 5 2" xfId="4253"/>
    <cellStyle name="20% - 輔色5 5 5 2 6" xfId="4254"/>
    <cellStyle name="20% - 輔色5 5 5 2 6 2" xfId="4255"/>
    <cellStyle name="20% - 輔色5 5 5 2 7" xfId="4256"/>
    <cellStyle name="20% - 輔色5 5 5 2 8" xfId="4257"/>
    <cellStyle name="20% - 輔色5 5 5 3" xfId="4258"/>
    <cellStyle name="20% - 輔色5 5 5 3 2" xfId="4259"/>
    <cellStyle name="20% - 輔色5 5 5 3 2 2" xfId="4260"/>
    <cellStyle name="20% - 輔色5 5 5 3 3" xfId="4261"/>
    <cellStyle name="20% - 輔色5 5 5 4" xfId="4262"/>
    <cellStyle name="20% - 輔色5 5 5 4 2" xfId="4263"/>
    <cellStyle name="20% - 輔色5 5 5 4 2 2" xfId="4264"/>
    <cellStyle name="20% - 輔色5 5 5 4 3" xfId="4265"/>
    <cellStyle name="20% - 輔色5 5 5 5" xfId="4266"/>
    <cellStyle name="20% - 輔色5 5 5 5 2" xfId="4267"/>
    <cellStyle name="20% - 輔色5 5 5 6" xfId="4268"/>
    <cellStyle name="20% - 輔色5 5 5 6 2" xfId="4269"/>
    <cellStyle name="20% - 輔色5 5 5 7" xfId="4270"/>
    <cellStyle name="20% - 輔色5 5 5 7 2" xfId="4271"/>
    <cellStyle name="20% - 輔色5 5 5 8" xfId="4272"/>
    <cellStyle name="20% - 輔色5 5 5 9" xfId="4273"/>
    <cellStyle name="20% - 輔色5 5 6" xfId="4274"/>
    <cellStyle name="20% - 輔色5 5 6 2" xfId="4275"/>
    <cellStyle name="20% - 輔色5 5 6 2 2" xfId="4276"/>
    <cellStyle name="20% - 輔色5 5 6 2 2 2" xfId="4277"/>
    <cellStyle name="20% - 輔色5 5 6 2 3" xfId="4278"/>
    <cellStyle name="20% - 輔色5 5 6 3" xfId="4279"/>
    <cellStyle name="20% - 輔色5 5 6 3 2" xfId="4280"/>
    <cellStyle name="20% - 輔色5 5 6 3 2 2" xfId="4281"/>
    <cellStyle name="20% - 輔色5 5 6 3 3" xfId="4282"/>
    <cellStyle name="20% - 輔色5 5 6 4" xfId="4283"/>
    <cellStyle name="20% - 輔色5 5 6 4 2" xfId="4284"/>
    <cellStyle name="20% - 輔色5 5 6 5" xfId="4285"/>
    <cellStyle name="20% - 輔色5 5 6 5 2" xfId="4286"/>
    <cellStyle name="20% - 輔色5 5 6 6" xfId="4287"/>
    <cellStyle name="20% - 輔色5 5 6 6 2" xfId="4288"/>
    <cellStyle name="20% - 輔色5 5 6 7" xfId="4289"/>
    <cellStyle name="20% - 輔色5 5 6 8" xfId="4290"/>
    <cellStyle name="20% - 輔色5 5 7" xfId="4291"/>
    <cellStyle name="20% - 輔色5 5 7 2" xfId="4292"/>
    <cellStyle name="20% - 輔色5 5 7 2 2" xfId="4293"/>
    <cellStyle name="20% - 輔色5 5 7 3" xfId="4294"/>
    <cellStyle name="20% - 輔色5 5 8" xfId="4295"/>
    <cellStyle name="20% - 輔色5 5 8 2" xfId="4296"/>
    <cellStyle name="20% - 輔色5 5 8 2 2" xfId="4297"/>
    <cellStyle name="20% - 輔色5 5 8 3" xfId="4298"/>
    <cellStyle name="20% - 輔色5 5 9" xfId="4299"/>
    <cellStyle name="20% - 輔色5 5 9 2" xfId="4300"/>
    <cellStyle name="20% - 輔色5 50" xfId="31607"/>
    <cellStyle name="20% - 輔色5 51" xfId="31608"/>
    <cellStyle name="20% - 輔色5 52" xfId="31609"/>
    <cellStyle name="20% - 輔色5 53" xfId="31610"/>
    <cellStyle name="20% - 輔色5 54" xfId="31611"/>
    <cellStyle name="20% - 輔色5 55" xfId="31612"/>
    <cellStyle name="20% - 輔色5 56" xfId="31613"/>
    <cellStyle name="20% - 輔色5 57" xfId="31614"/>
    <cellStyle name="20% - 輔色5 58" xfId="31615"/>
    <cellStyle name="20% - 輔色5 59" xfId="31616"/>
    <cellStyle name="20% - 輔色5 6" xfId="4301"/>
    <cellStyle name="20% - 輔色5 6 2" xfId="4302"/>
    <cellStyle name="20% - 輔色5 60" xfId="31617"/>
    <cellStyle name="20% - 輔色5 61" xfId="31618"/>
    <cellStyle name="20% - 輔色5 62" xfId="31619"/>
    <cellStyle name="20% - 輔色5 63" xfId="31620"/>
    <cellStyle name="20% - 輔色5 64" xfId="31621"/>
    <cellStyle name="20% - 輔色5 65" xfId="31622"/>
    <cellStyle name="20% - 輔色5 66" xfId="31623"/>
    <cellStyle name="20% - 輔色5 67" xfId="31624"/>
    <cellStyle name="20% - 輔色5 68" xfId="31625"/>
    <cellStyle name="20% - 輔色5 69" xfId="31626"/>
    <cellStyle name="20% - 輔色5 7" xfId="4303"/>
    <cellStyle name="20% - 輔色5 7 2" xfId="4304"/>
    <cellStyle name="20% - 輔色5 7 2 2" xfId="4305"/>
    <cellStyle name="20% - 輔色5 7 2 2 2" xfId="4306"/>
    <cellStyle name="20% - 輔色5 7 2 2 2 2" xfId="4307"/>
    <cellStyle name="20% - 輔色5 7 2 2 3" xfId="4308"/>
    <cellStyle name="20% - 輔色5 7 2 3" xfId="4309"/>
    <cellStyle name="20% - 輔色5 7 2 3 2" xfId="4310"/>
    <cellStyle name="20% - 輔色5 7 2 3 2 2" xfId="4311"/>
    <cellStyle name="20% - 輔色5 7 2 3 3" xfId="4312"/>
    <cellStyle name="20% - 輔色5 7 2 4" xfId="4313"/>
    <cellStyle name="20% - 輔色5 7 2 4 2" xfId="4314"/>
    <cellStyle name="20% - 輔色5 7 2 5" xfId="4315"/>
    <cellStyle name="20% - 輔色5 7 2 5 2" xfId="4316"/>
    <cellStyle name="20% - 輔色5 7 2 6" xfId="4317"/>
    <cellStyle name="20% - 輔色5 7 2 6 2" xfId="4318"/>
    <cellStyle name="20% - 輔色5 7 2 7" xfId="4319"/>
    <cellStyle name="20% - 輔色5 7 2 8" xfId="4320"/>
    <cellStyle name="20% - 輔色5 7 3" xfId="4321"/>
    <cellStyle name="20% - 輔色5 7 3 2" xfId="4322"/>
    <cellStyle name="20% - 輔色5 7 3 2 2" xfId="4323"/>
    <cellStyle name="20% - 輔色5 7 3 3" xfId="4324"/>
    <cellStyle name="20% - 輔色5 7 4" xfId="4325"/>
    <cellStyle name="20% - 輔色5 7 4 2" xfId="4326"/>
    <cellStyle name="20% - 輔色5 7 4 2 2" xfId="4327"/>
    <cellStyle name="20% - 輔色5 7 4 3" xfId="4328"/>
    <cellStyle name="20% - 輔色5 7 5" xfId="4329"/>
    <cellStyle name="20% - 輔色5 7 5 2" xfId="4330"/>
    <cellStyle name="20% - 輔色5 7 6" xfId="4331"/>
    <cellStyle name="20% - 輔色5 7 6 2" xfId="4332"/>
    <cellStyle name="20% - 輔色5 7 7" xfId="4333"/>
    <cellStyle name="20% - 輔色5 7 7 2" xfId="4334"/>
    <cellStyle name="20% - 輔色5 7 8" xfId="4335"/>
    <cellStyle name="20% - 輔色5 7 9" xfId="4336"/>
    <cellStyle name="20% - 輔色5 70" xfId="31627"/>
    <cellStyle name="20% - 輔色5 71" xfId="31628"/>
    <cellStyle name="20% - 輔色5 72" xfId="31629"/>
    <cellStyle name="20% - 輔色5 73" xfId="31630"/>
    <cellStyle name="20% - 輔色5 74" xfId="31631"/>
    <cellStyle name="20% - 輔色5 75" xfId="31632"/>
    <cellStyle name="20% - 輔色5 76" xfId="31633"/>
    <cellStyle name="20% - 輔色5 77" xfId="31634"/>
    <cellStyle name="20% - 輔色5 78" xfId="31635"/>
    <cellStyle name="20% - 輔色5 79" xfId="31636"/>
    <cellStyle name="20% - 輔色5 8" xfId="4337"/>
    <cellStyle name="20% - 輔色5 8 2" xfId="4338"/>
    <cellStyle name="20% - 輔色5 8 2 2" xfId="4339"/>
    <cellStyle name="20% - 輔色5 8 3" xfId="4340"/>
    <cellStyle name="20% - 輔色5 80" xfId="31637"/>
    <cellStyle name="20% - 輔色5 81" xfId="31638"/>
    <cellStyle name="20% - 輔色5 82" xfId="31639"/>
    <cellStyle name="20% - 輔色5 83" xfId="31640"/>
    <cellStyle name="20% - 輔色5 84" xfId="31641"/>
    <cellStyle name="20% - 輔色5 85" xfId="31642"/>
    <cellStyle name="20% - 輔色5 86" xfId="31643"/>
    <cellStyle name="20% - 輔色5 87" xfId="31644"/>
    <cellStyle name="20% - 輔色5 88" xfId="31645"/>
    <cellStyle name="20% - 輔色5 89" xfId="31646"/>
    <cellStyle name="20% - 輔色5 9" xfId="4341"/>
    <cellStyle name="20% - 輔色5 9 2" xfId="4342"/>
    <cellStyle name="20% - 輔色5 9 2 2" xfId="4343"/>
    <cellStyle name="20% - 輔色5 9 3" xfId="4344"/>
    <cellStyle name="20% - 輔色6" xfId="56"/>
    <cellStyle name="20% - 輔色6 10" xfId="4345"/>
    <cellStyle name="20% - 輔色6 10 2" xfId="4346"/>
    <cellStyle name="20% - 輔色6 11" xfId="4347"/>
    <cellStyle name="20% - 輔色6 11 2" xfId="4348"/>
    <cellStyle name="20% - 輔色6 12" xfId="4349"/>
    <cellStyle name="20% - 輔色6 13" xfId="4350"/>
    <cellStyle name="20% - 輔色6 14" xfId="4351"/>
    <cellStyle name="20% - 輔色6 15" xfId="31647"/>
    <cellStyle name="20% - 輔色6 16" xfId="31648"/>
    <cellStyle name="20% - 輔色6 17" xfId="31649"/>
    <cellStyle name="20% - 輔色6 18" xfId="31650"/>
    <cellStyle name="20% - 輔色6 19" xfId="31651"/>
    <cellStyle name="20% - 輔色6 2" xfId="4352"/>
    <cellStyle name="20% - 輔色6 2 2" xfId="4353"/>
    <cellStyle name="20% - 輔色6 2 2 2" xfId="4354"/>
    <cellStyle name="20% - 輔色6 2 2 3" xfId="4355"/>
    <cellStyle name="20% - 輔色6 2 3" xfId="4356"/>
    <cellStyle name="20% - 輔色6 20" xfId="31652"/>
    <cellStyle name="20% - 輔色6 21" xfId="31653"/>
    <cellStyle name="20% - 輔色6 22" xfId="31654"/>
    <cellStyle name="20% - 輔色6 23" xfId="31655"/>
    <cellStyle name="20% - 輔色6 24" xfId="31656"/>
    <cellStyle name="20% - 輔色6 25" xfId="31657"/>
    <cellStyle name="20% - 輔色6 26" xfId="31658"/>
    <cellStyle name="20% - 輔色6 27" xfId="31659"/>
    <cellStyle name="20% - 輔色6 28" xfId="31660"/>
    <cellStyle name="20% - 輔色6 29" xfId="31661"/>
    <cellStyle name="20% - 輔色6 3" xfId="4357"/>
    <cellStyle name="20% - 輔色6 3 2" xfId="4358"/>
    <cellStyle name="20% - 輔色6 30" xfId="31662"/>
    <cellStyle name="20% - 輔色6 31" xfId="31663"/>
    <cellStyle name="20% - 輔色6 32" xfId="31664"/>
    <cellStyle name="20% - 輔色6 33" xfId="31665"/>
    <cellStyle name="20% - 輔色6 34" xfId="31666"/>
    <cellStyle name="20% - 輔色6 35" xfId="31667"/>
    <cellStyle name="20% - 輔色6 36" xfId="31668"/>
    <cellStyle name="20% - 輔色6 37" xfId="31669"/>
    <cellStyle name="20% - 輔色6 38" xfId="31670"/>
    <cellStyle name="20% - 輔色6 39" xfId="31671"/>
    <cellStyle name="20% - 輔色6 4" xfId="4359"/>
    <cellStyle name="20% - 輔色6 4 2" xfId="4360"/>
    <cellStyle name="20% - 輔色6 40" xfId="31672"/>
    <cellStyle name="20% - 輔色6 41" xfId="31673"/>
    <cellStyle name="20% - 輔色6 42" xfId="31674"/>
    <cellStyle name="20% - 輔色6 43" xfId="31675"/>
    <cellStyle name="20% - 輔色6 44" xfId="31676"/>
    <cellStyle name="20% - 輔色6 45" xfId="31677"/>
    <cellStyle name="20% - 輔色6 46" xfId="31678"/>
    <cellStyle name="20% - 輔色6 47" xfId="31679"/>
    <cellStyle name="20% - 輔色6 48" xfId="31680"/>
    <cellStyle name="20% - 輔色6 49" xfId="31681"/>
    <cellStyle name="20% - 輔色6 5" xfId="4361"/>
    <cellStyle name="20% - 輔色6 5 10" xfId="4362"/>
    <cellStyle name="20% - 輔色6 5 10 2" xfId="4363"/>
    <cellStyle name="20% - 輔色6 5 11" xfId="4364"/>
    <cellStyle name="20% - 輔色6 5 11 2" xfId="4365"/>
    <cellStyle name="20% - 輔色6 5 12" xfId="4366"/>
    <cellStyle name="20% - 輔色6 5 13" xfId="4367"/>
    <cellStyle name="20% - 輔色6 5 2" xfId="4368"/>
    <cellStyle name="20% - 輔色6 5 2 2" xfId="4369"/>
    <cellStyle name="20% - 輔色6 5 2 2 2" xfId="4370"/>
    <cellStyle name="20% - 輔色6 5 2 2 2 2" xfId="4371"/>
    <cellStyle name="20% - 輔色6 5 2 2 2 2 2" xfId="4372"/>
    <cellStyle name="20% - 輔色6 5 2 2 2 3" xfId="4373"/>
    <cellStyle name="20% - 輔色6 5 2 2 3" xfId="4374"/>
    <cellStyle name="20% - 輔色6 5 2 2 3 2" xfId="4375"/>
    <cellStyle name="20% - 輔色6 5 2 2 3 2 2" xfId="4376"/>
    <cellStyle name="20% - 輔色6 5 2 2 3 3" xfId="4377"/>
    <cellStyle name="20% - 輔色6 5 2 2 4" xfId="4378"/>
    <cellStyle name="20% - 輔色6 5 2 2 4 2" xfId="4379"/>
    <cellStyle name="20% - 輔色6 5 2 2 5" xfId="4380"/>
    <cellStyle name="20% - 輔色6 5 2 2 5 2" xfId="4381"/>
    <cellStyle name="20% - 輔色6 5 2 2 6" xfId="4382"/>
    <cellStyle name="20% - 輔色6 5 2 2 6 2" xfId="4383"/>
    <cellStyle name="20% - 輔色6 5 2 2 7" xfId="4384"/>
    <cellStyle name="20% - 輔色6 5 2 2 8" xfId="4385"/>
    <cellStyle name="20% - 輔色6 5 2 3" xfId="4386"/>
    <cellStyle name="20% - 輔色6 5 2 3 2" xfId="4387"/>
    <cellStyle name="20% - 輔色6 5 2 3 2 2" xfId="4388"/>
    <cellStyle name="20% - 輔色6 5 2 3 3" xfId="4389"/>
    <cellStyle name="20% - 輔色6 5 2 4" xfId="4390"/>
    <cellStyle name="20% - 輔色6 5 2 4 2" xfId="4391"/>
    <cellStyle name="20% - 輔色6 5 2 4 2 2" xfId="4392"/>
    <cellStyle name="20% - 輔色6 5 2 4 3" xfId="4393"/>
    <cellStyle name="20% - 輔色6 5 2 5" xfId="4394"/>
    <cellStyle name="20% - 輔色6 5 2 5 2" xfId="4395"/>
    <cellStyle name="20% - 輔色6 5 2 6" xfId="4396"/>
    <cellStyle name="20% - 輔色6 5 2 6 2" xfId="4397"/>
    <cellStyle name="20% - 輔色6 5 2 7" xfId="4398"/>
    <cellStyle name="20% - 輔色6 5 2 7 2" xfId="4399"/>
    <cellStyle name="20% - 輔色6 5 2 8" xfId="4400"/>
    <cellStyle name="20% - 輔色6 5 2 9" xfId="4401"/>
    <cellStyle name="20% - 輔色6 5 3" xfId="4402"/>
    <cellStyle name="20% - 輔色6 5 3 2" xfId="4403"/>
    <cellStyle name="20% - 輔色6 5 3 2 2" xfId="4404"/>
    <cellStyle name="20% - 輔色6 5 3 2 2 2" xfId="4405"/>
    <cellStyle name="20% - 輔色6 5 3 2 2 2 2" xfId="4406"/>
    <cellStyle name="20% - 輔色6 5 3 2 2 3" xfId="4407"/>
    <cellStyle name="20% - 輔色6 5 3 2 3" xfId="4408"/>
    <cellStyle name="20% - 輔色6 5 3 2 3 2" xfId="4409"/>
    <cellStyle name="20% - 輔色6 5 3 2 3 2 2" xfId="4410"/>
    <cellStyle name="20% - 輔色6 5 3 2 3 3" xfId="4411"/>
    <cellStyle name="20% - 輔色6 5 3 2 4" xfId="4412"/>
    <cellStyle name="20% - 輔色6 5 3 2 4 2" xfId="4413"/>
    <cellStyle name="20% - 輔色6 5 3 2 5" xfId="4414"/>
    <cellStyle name="20% - 輔色6 5 3 2 5 2" xfId="4415"/>
    <cellStyle name="20% - 輔色6 5 3 2 6" xfId="4416"/>
    <cellStyle name="20% - 輔色6 5 3 2 6 2" xfId="4417"/>
    <cellStyle name="20% - 輔色6 5 3 2 7" xfId="4418"/>
    <cellStyle name="20% - 輔色6 5 3 2 8" xfId="4419"/>
    <cellStyle name="20% - 輔色6 5 3 3" xfId="4420"/>
    <cellStyle name="20% - 輔色6 5 3 3 2" xfId="4421"/>
    <cellStyle name="20% - 輔色6 5 3 3 2 2" xfId="4422"/>
    <cellStyle name="20% - 輔色6 5 3 3 3" xfId="4423"/>
    <cellStyle name="20% - 輔色6 5 3 4" xfId="4424"/>
    <cellStyle name="20% - 輔色6 5 3 4 2" xfId="4425"/>
    <cellStyle name="20% - 輔色6 5 3 4 2 2" xfId="4426"/>
    <cellStyle name="20% - 輔色6 5 3 4 3" xfId="4427"/>
    <cellStyle name="20% - 輔色6 5 3 5" xfId="4428"/>
    <cellStyle name="20% - 輔色6 5 3 5 2" xfId="4429"/>
    <cellStyle name="20% - 輔色6 5 3 6" xfId="4430"/>
    <cellStyle name="20% - 輔色6 5 3 6 2" xfId="4431"/>
    <cellStyle name="20% - 輔色6 5 3 7" xfId="4432"/>
    <cellStyle name="20% - 輔色6 5 3 7 2" xfId="4433"/>
    <cellStyle name="20% - 輔色6 5 3 8" xfId="4434"/>
    <cellStyle name="20% - 輔色6 5 3 9" xfId="4435"/>
    <cellStyle name="20% - 輔色6 5 4" xfId="4436"/>
    <cellStyle name="20% - 輔色6 5 4 2" xfId="4437"/>
    <cellStyle name="20% - 輔色6 5 4 2 2" xfId="4438"/>
    <cellStyle name="20% - 輔色6 5 4 2 2 2" xfId="4439"/>
    <cellStyle name="20% - 輔色6 5 4 2 2 2 2" xfId="4440"/>
    <cellStyle name="20% - 輔色6 5 4 2 2 3" xfId="4441"/>
    <cellStyle name="20% - 輔色6 5 4 2 3" xfId="4442"/>
    <cellStyle name="20% - 輔色6 5 4 2 3 2" xfId="4443"/>
    <cellStyle name="20% - 輔色6 5 4 2 3 2 2" xfId="4444"/>
    <cellStyle name="20% - 輔色6 5 4 2 3 3" xfId="4445"/>
    <cellStyle name="20% - 輔色6 5 4 2 4" xfId="4446"/>
    <cellStyle name="20% - 輔色6 5 4 2 4 2" xfId="4447"/>
    <cellStyle name="20% - 輔色6 5 4 2 5" xfId="4448"/>
    <cellStyle name="20% - 輔色6 5 4 2 5 2" xfId="4449"/>
    <cellStyle name="20% - 輔色6 5 4 2 6" xfId="4450"/>
    <cellStyle name="20% - 輔色6 5 4 2 6 2" xfId="4451"/>
    <cellStyle name="20% - 輔色6 5 4 2 7" xfId="4452"/>
    <cellStyle name="20% - 輔色6 5 4 2 8" xfId="4453"/>
    <cellStyle name="20% - 輔色6 5 4 3" xfId="4454"/>
    <cellStyle name="20% - 輔色6 5 4 3 2" xfId="4455"/>
    <cellStyle name="20% - 輔色6 5 4 3 2 2" xfId="4456"/>
    <cellStyle name="20% - 輔色6 5 4 3 3" xfId="4457"/>
    <cellStyle name="20% - 輔色6 5 4 4" xfId="4458"/>
    <cellStyle name="20% - 輔色6 5 4 4 2" xfId="4459"/>
    <cellStyle name="20% - 輔色6 5 4 4 2 2" xfId="4460"/>
    <cellStyle name="20% - 輔色6 5 4 4 3" xfId="4461"/>
    <cellStyle name="20% - 輔色6 5 4 5" xfId="4462"/>
    <cellStyle name="20% - 輔色6 5 4 5 2" xfId="4463"/>
    <cellStyle name="20% - 輔色6 5 4 6" xfId="4464"/>
    <cellStyle name="20% - 輔色6 5 4 6 2" xfId="4465"/>
    <cellStyle name="20% - 輔色6 5 4 7" xfId="4466"/>
    <cellStyle name="20% - 輔色6 5 4 7 2" xfId="4467"/>
    <cellStyle name="20% - 輔色6 5 4 8" xfId="4468"/>
    <cellStyle name="20% - 輔色6 5 4 9" xfId="4469"/>
    <cellStyle name="20% - 輔色6 5 5" xfId="4470"/>
    <cellStyle name="20% - 輔色6 5 5 2" xfId="4471"/>
    <cellStyle name="20% - 輔色6 5 5 2 2" xfId="4472"/>
    <cellStyle name="20% - 輔色6 5 5 2 2 2" xfId="4473"/>
    <cellStyle name="20% - 輔色6 5 5 2 2 2 2" xfId="4474"/>
    <cellStyle name="20% - 輔色6 5 5 2 2 3" xfId="4475"/>
    <cellStyle name="20% - 輔色6 5 5 2 3" xfId="4476"/>
    <cellStyle name="20% - 輔色6 5 5 2 3 2" xfId="4477"/>
    <cellStyle name="20% - 輔色6 5 5 2 3 2 2" xfId="4478"/>
    <cellStyle name="20% - 輔色6 5 5 2 3 3" xfId="4479"/>
    <cellStyle name="20% - 輔色6 5 5 2 4" xfId="4480"/>
    <cellStyle name="20% - 輔色6 5 5 2 4 2" xfId="4481"/>
    <cellStyle name="20% - 輔色6 5 5 2 5" xfId="4482"/>
    <cellStyle name="20% - 輔色6 5 5 2 5 2" xfId="4483"/>
    <cellStyle name="20% - 輔色6 5 5 2 6" xfId="4484"/>
    <cellStyle name="20% - 輔色6 5 5 2 6 2" xfId="4485"/>
    <cellStyle name="20% - 輔色6 5 5 2 7" xfId="4486"/>
    <cellStyle name="20% - 輔色6 5 5 2 8" xfId="4487"/>
    <cellStyle name="20% - 輔色6 5 5 3" xfId="4488"/>
    <cellStyle name="20% - 輔色6 5 5 3 2" xfId="4489"/>
    <cellStyle name="20% - 輔色6 5 5 3 2 2" xfId="4490"/>
    <cellStyle name="20% - 輔色6 5 5 3 3" xfId="4491"/>
    <cellStyle name="20% - 輔色6 5 5 4" xfId="4492"/>
    <cellStyle name="20% - 輔色6 5 5 4 2" xfId="4493"/>
    <cellStyle name="20% - 輔色6 5 5 4 2 2" xfId="4494"/>
    <cellStyle name="20% - 輔色6 5 5 4 3" xfId="4495"/>
    <cellStyle name="20% - 輔色6 5 5 5" xfId="4496"/>
    <cellStyle name="20% - 輔色6 5 5 5 2" xfId="4497"/>
    <cellStyle name="20% - 輔色6 5 5 6" xfId="4498"/>
    <cellStyle name="20% - 輔色6 5 5 6 2" xfId="4499"/>
    <cellStyle name="20% - 輔色6 5 5 7" xfId="4500"/>
    <cellStyle name="20% - 輔色6 5 5 7 2" xfId="4501"/>
    <cellStyle name="20% - 輔色6 5 5 8" xfId="4502"/>
    <cellStyle name="20% - 輔色6 5 5 9" xfId="4503"/>
    <cellStyle name="20% - 輔色6 5 6" xfId="4504"/>
    <cellStyle name="20% - 輔色6 5 6 2" xfId="4505"/>
    <cellStyle name="20% - 輔色6 5 6 2 2" xfId="4506"/>
    <cellStyle name="20% - 輔色6 5 6 2 2 2" xfId="4507"/>
    <cellStyle name="20% - 輔色6 5 6 2 3" xfId="4508"/>
    <cellStyle name="20% - 輔色6 5 6 3" xfId="4509"/>
    <cellStyle name="20% - 輔色6 5 6 3 2" xfId="4510"/>
    <cellStyle name="20% - 輔色6 5 6 3 2 2" xfId="4511"/>
    <cellStyle name="20% - 輔色6 5 6 3 3" xfId="4512"/>
    <cellStyle name="20% - 輔色6 5 6 4" xfId="4513"/>
    <cellStyle name="20% - 輔色6 5 6 4 2" xfId="4514"/>
    <cellStyle name="20% - 輔色6 5 6 5" xfId="4515"/>
    <cellStyle name="20% - 輔色6 5 6 5 2" xfId="4516"/>
    <cellStyle name="20% - 輔色6 5 6 6" xfId="4517"/>
    <cellStyle name="20% - 輔色6 5 6 6 2" xfId="4518"/>
    <cellStyle name="20% - 輔色6 5 6 7" xfId="4519"/>
    <cellStyle name="20% - 輔色6 5 6 8" xfId="4520"/>
    <cellStyle name="20% - 輔色6 5 7" xfId="4521"/>
    <cellStyle name="20% - 輔色6 5 7 2" xfId="4522"/>
    <cellStyle name="20% - 輔色6 5 7 2 2" xfId="4523"/>
    <cellStyle name="20% - 輔色6 5 7 3" xfId="4524"/>
    <cellStyle name="20% - 輔色6 5 8" xfId="4525"/>
    <cellStyle name="20% - 輔色6 5 8 2" xfId="4526"/>
    <cellStyle name="20% - 輔色6 5 8 2 2" xfId="4527"/>
    <cellStyle name="20% - 輔色6 5 8 3" xfId="4528"/>
    <cellStyle name="20% - 輔色6 5 9" xfId="4529"/>
    <cellStyle name="20% - 輔色6 5 9 2" xfId="4530"/>
    <cellStyle name="20% - 輔色6 50" xfId="31682"/>
    <cellStyle name="20% - 輔色6 51" xfId="31683"/>
    <cellStyle name="20% - 輔色6 52" xfId="31684"/>
    <cellStyle name="20% - 輔色6 53" xfId="31685"/>
    <cellStyle name="20% - 輔色6 54" xfId="31686"/>
    <cellStyle name="20% - 輔色6 55" xfId="31687"/>
    <cellStyle name="20% - 輔色6 56" xfId="31688"/>
    <cellStyle name="20% - 輔色6 57" xfId="31689"/>
    <cellStyle name="20% - 輔色6 58" xfId="31690"/>
    <cellStyle name="20% - 輔色6 59" xfId="31691"/>
    <cellStyle name="20% - 輔色6 6" xfId="4531"/>
    <cellStyle name="20% - 輔色6 6 2" xfId="4532"/>
    <cellStyle name="20% - 輔色6 60" xfId="31692"/>
    <cellStyle name="20% - 輔色6 61" xfId="31693"/>
    <cellStyle name="20% - 輔色6 62" xfId="31694"/>
    <cellStyle name="20% - 輔色6 63" xfId="31695"/>
    <cellStyle name="20% - 輔色6 64" xfId="31696"/>
    <cellStyle name="20% - 輔色6 65" xfId="31697"/>
    <cellStyle name="20% - 輔色6 66" xfId="31698"/>
    <cellStyle name="20% - 輔色6 67" xfId="31699"/>
    <cellStyle name="20% - 輔色6 68" xfId="31700"/>
    <cellStyle name="20% - 輔色6 69" xfId="31701"/>
    <cellStyle name="20% - 輔色6 7" xfId="4533"/>
    <cellStyle name="20% - 輔色6 7 2" xfId="4534"/>
    <cellStyle name="20% - 輔色6 7 2 2" xfId="4535"/>
    <cellStyle name="20% - 輔色6 7 2 2 2" xfId="4536"/>
    <cellStyle name="20% - 輔色6 7 2 2 2 2" xfId="4537"/>
    <cellStyle name="20% - 輔色6 7 2 2 3" xfId="4538"/>
    <cellStyle name="20% - 輔色6 7 2 3" xfId="4539"/>
    <cellStyle name="20% - 輔色6 7 2 3 2" xfId="4540"/>
    <cellStyle name="20% - 輔色6 7 2 3 2 2" xfId="4541"/>
    <cellStyle name="20% - 輔色6 7 2 3 3" xfId="4542"/>
    <cellStyle name="20% - 輔色6 7 2 4" xfId="4543"/>
    <cellStyle name="20% - 輔色6 7 2 4 2" xfId="4544"/>
    <cellStyle name="20% - 輔色6 7 2 5" xfId="4545"/>
    <cellStyle name="20% - 輔色6 7 2 5 2" xfId="4546"/>
    <cellStyle name="20% - 輔色6 7 2 6" xfId="4547"/>
    <cellStyle name="20% - 輔色6 7 2 6 2" xfId="4548"/>
    <cellStyle name="20% - 輔色6 7 2 7" xfId="4549"/>
    <cellStyle name="20% - 輔色6 7 2 8" xfId="4550"/>
    <cellStyle name="20% - 輔色6 7 3" xfId="4551"/>
    <cellStyle name="20% - 輔色6 7 3 2" xfId="4552"/>
    <cellStyle name="20% - 輔色6 7 3 2 2" xfId="4553"/>
    <cellStyle name="20% - 輔色6 7 3 3" xfId="4554"/>
    <cellStyle name="20% - 輔色6 7 4" xfId="4555"/>
    <cellStyle name="20% - 輔色6 7 4 2" xfId="4556"/>
    <cellStyle name="20% - 輔色6 7 4 2 2" xfId="4557"/>
    <cellStyle name="20% - 輔色6 7 4 3" xfId="4558"/>
    <cellStyle name="20% - 輔色6 7 5" xfId="4559"/>
    <cellStyle name="20% - 輔色6 7 5 2" xfId="4560"/>
    <cellStyle name="20% - 輔色6 7 6" xfId="4561"/>
    <cellStyle name="20% - 輔色6 7 6 2" xfId="4562"/>
    <cellStyle name="20% - 輔色6 7 7" xfId="4563"/>
    <cellStyle name="20% - 輔色6 7 7 2" xfId="4564"/>
    <cellStyle name="20% - 輔色6 7 8" xfId="4565"/>
    <cellStyle name="20% - 輔色6 7 9" xfId="4566"/>
    <cellStyle name="20% - 輔色6 70" xfId="31702"/>
    <cellStyle name="20% - 輔色6 71" xfId="31703"/>
    <cellStyle name="20% - 輔色6 72" xfId="31704"/>
    <cellStyle name="20% - 輔色6 73" xfId="31705"/>
    <cellStyle name="20% - 輔色6 74" xfId="31706"/>
    <cellStyle name="20% - 輔色6 75" xfId="31707"/>
    <cellStyle name="20% - 輔色6 76" xfId="31708"/>
    <cellStyle name="20% - 輔色6 77" xfId="31709"/>
    <cellStyle name="20% - 輔色6 78" xfId="31710"/>
    <cellStyle name="20% - 輔色6 79" xfId="31711"/>
    <cellStyle name="20% - 輔色6 8" xfId="4567"/>
    <cellStyle name="20% - 輔色6 8 2" xfId="4568"/>
    <cellStyle name="20% - 輔色6 8 2 2" xfId="4569"/>
    <cellStyle name="20% - 輔色6 8 3" xfId="4570"/>
    <cellStyle name="20% - 輔色6 80" xfId="31712"/>
    <cellStyle name="20% - 輔色6 81" xfId="31713"/>
    <cellStyle name="20% - 輔色6 82" xfId="31714"/>
    <cellStyle name="20% - 輔色6 83" xfId="31715"/>
    <cellStyle name="20% - 輔色6 84" xfId="31716"/>
    <cellStyle name="20% - 輔色6 85" xfId="31717"/>
    <cellStyle name="20% - 輔色6 86" xfId="31718"/>
    <cellStyle name="20% - 輔色6 87" xfId="31719"/>
    <cellStyle name="20% - 輔色6 88" xfId="31720"/>
    <cellStyle name="20% - 輔色6 89" xfId="31721"/>
    <cellStyle name="20% - 輔色6 9" xfId="4571"/>
    <cellStyle name="20% - 輔色6 9 2" xfId="4572"/>
    <cellStyle name="20% - 輔色6 9 2 2" xfId="4573"/>
    <cellStyle name="20% - 輔色6 9 3" xfId="4574"/>
    <cellStyle name="40% - ???1" xfId="4575"/>
    <cellStyle name="40% - ???2" xfId="4576"/>
    <cellStyle name="40% - ???3" xfId="4577"/>
    <cellStyle name="40% - ???4" xfId="4578"/>
    <cellStyle name="40% - ???5" xfId="4579"/>
    <cellStyle name="40% - ???6" xfId="4580"/>
    <cellStyle name="40% - ??文字?色 1" xfId="4581"/>
    <cellStyle name="40% - ??文字?色 2" xfId="4582"/>
    <cellStyle name="40% - ??文字?色 3" xfId="4583"/>
    <cellStyle name="40% - ??文字?色 4" xfId="4584"/>
    <cellStyle name="40% - ??文字?色 5" xfId="4585"/>
    <cellStyle name="40% - ??文字?色 6" xfId="4586"/>
    <cellStyle name="40% - Accent1" xfId="4587"/>
    <cellStyle name="40% - Accent1 2" xfId="4588"/>
    <cellStyle name="40% - Accent1 3" xfId="4589"/>
    <cellStyle name="40% - Accent2" xfId="4590"/>
    <cellStyle name="40% - Accent2 2" xfId="4591"/>
    <cellStyle name="40% - Accent2 3" xfId="4592"/>
    <cellStyle name="40% - Accent3" xfId="4593"/>
    <cellStyle name="40% - Accent3 2" xfId="4594"/>
    <cellStyle name="40% - Accent3 3" xfId="4595"/>
    <cellStyle name="40% - Accent4" xfId="4596"/>
    <cellStyle name="40% - Accent4 2" xfId="4597"/>
    <cellStyle name="40% - Accent4 3" xfId="4598"/>
    <cellStyle name="40% - Accent5" xfId="4599"/>
    <cellStyle name="40% - Accent5 2" xfId="4600"/>
    <cellStyle name="40% - Accent5 3" xfId="4601"/>
    <cellStyle name="40% - Accent6" xfId="4602"/>
    <cellStyle name="40% - Accent6 2" xfId="4603"/>
    <cellStyle name="40% - Accent6 3" xfId="4604"/>
    <cellStyle name="40% - 강조색1" xfId="57"/>
    <cellStyle name="40% - 강조색1 2" xfId="4605"/>
    <cellStyle name="40% - 강조색2" xfId="58"/>
    <cellStyle name="40% - 강조색2 2" xfId="4606"/>
    <cellStyle name="40% - 강조색3" xfId="59"/>
    <cellStyle name="40% - 강조색3 2" xfId="4607"/>
    <cellStyle name="40% - 강조색4" xfId="60"/>
    <cellStyle name="40% - 강조색4 2" xfId="4608"/>
    <cellStyle name="40% - 강조색5" xfId="61"/>
    <cellStyle name="40% - 강조색5 2" xfId="4609"/>
    <cellStyle name="40% - 강조색6" xfId="62"/>
    <cellStyle name="40% - 강조색6 2" xfId="4610"/>
    <cellStyle name="40% - 强调文字颜色 1" xfId="63"/>
    <cellStyle name="40% - 强调文字颜色 1 2" xfId="4611"/>
    <cellStyle name="40% - 强调文字颜色 1 3" xfId="4612"/>
    <cellStyle name="40% - 强调文字颜色 1 4" xfId="4613"/>
    <cellStyle name="40% - 强调文字颜色 1 5" xfId="4614"/>
    <cellStyle name="40% - 强调文字颜色 2" xfId="64"/>
    <cellStyle name="40% - 强调文字颜色 2 2" xfId="4615"/>
    <cellStyle name="40% - 强调文字颜色 2 3" xfId="4616"/>
    <cellStyle name="40% - 强调文字颜色 3" xfId="65"/>
    <cellStyle name="40% - 强调文字颜色 3 2" xfId="4617"/>
    <cellStyle name="40% - 强调文字颜色 3 3" xfId="4618"/>
    <cellStyle name="40% - 强调文字颜色 3 4" xfId="4619"/>
    <cellStyle name="40% - 强调文字颜色 3 5" xfId="4620"/>
    <cellStyle name="40% - 强调文字颜色 4" xfId="66"/>
    <cellStyle name="40% - 强调文字颜色 4 2" xfId="4621"/>
    <cellStyle name="40% - 强调文字颜色 4 3" xfId="4622"/>
    <cellStyle name="40% - 强调文字颜色 4 4" xfId="4623"/>
    <cellStyle name="40% - 强调文字颜色 4 5" xfId="4624"/>
    <cellStyle name="40% - 强调文字颜色 5" xfId="67"/>
    <cellStyle name="40% - 强调文字颜色 5 2" xfId="4625"/>
    <cellStyle name="40% - 强调文字颜色 5 3" xfId="4626"/>
    <cellStyle name="40% - 强调文字颜色 6" xfId="68"/>
    <cellStyle name="40% - 强调文字颜色 6 2" xfId="4627"/>
    <cellStyle name="40% - 强调文字颜色 6 3" xfId="4628"/>
    <cellStyle name="40% - 强调文字颜色 6 4" xfId="4629"/>
    <cellStyle name="40% - 强调文字颜色 6 5" xfId="4630"/>
    <cellStyle name="40% - 輔色1" xfId="69"/>
    <cellStyle name="40% - 輔色1 10" xfId="4631"/>
    <cellStyle name="40% - 輔色1 10 2" xfId="4632"/>
    <cellStyle name="40% - 輔色1 11" xfId="4633"/>
    <cellStyle name="40% - 輔色1 11 2" xfId="4634"/>
    <cellStyle name="40% - 輔色1 12" xfId="4635"/>
    <cellStyle name="40% - 輔色1 13" xfId="4636"/>
    <cellStyle name="40% - 輔色1 14" xfId="4637"/>
    <cellStyle name="40% - 輔色1 15" xfId="31722"/>
    <cellStyle name="40% - 輔色1 16" xfId="31723"/>
    <cellStyle name="40% - 輔色1 17" xfId="31724"/>
    <cellStyle name="40% - 輔色1 18" xfId="31725"/>
    <cellStyle name="40% - 輔色1 19" xfId="31726"/>
    <cellStyle name="40% - 輔色1 2" xfId="4638"/>
    <cellStyle name="40% - 輔色1 2 2" xfId="4639"/>
    <cellStyle name="40% - 輔色1 2 2 2" xfId="4640"/>
    <cellStyle name="40% - 輔色1 2 2 3" xfId="4641"/>
    <cellStyle name="40% - 輔色1 2 3" xfId="4642"/>
    <cellStyle name="40% - 輔色1 20" xfId="31727"/>
    <cellStyle name="40% - 輔色1 21" xfId="31728"/>
    <cellStyle name="40% - 輔色1 22" xfId="31729"/>
    <cellStyle name="40% - 輔色1 23" xfId="31730"/>
    <cellStyle name="40% - 輔色1 24" xfId="31731"/>
    <cellStyle name="40% - 輔色1 25" xfId="31732"/>
    <cellStyle name="40% - 輔色1 26" xfId="31733"/>
    <cellStyle name="40% - 輔色1 27" xfId="31734"/>
    <cellStyle name="40% - 輔色1 28" xfId="31735"/>
    <cellStyle name="40% - 輔色1 29" xfId="31736"/>
    <cellStyle name="40% - 輔色1 3" xfId="4643"/>
    <cellStyle name="40% - 輔色1 3 2" xfId="4644"/>
    <cellStyle name="40% - 輔色1 30" xfId="31737"/>
    <cellStyle name="40% - 輔色1 31" xfId="31738"/>
    <cellStyle name="40% - 輔色1 32" xfId="31739"/>
    <cellStyle name="40% - 輔色1 33" xfId="31740"/>
    <cellStyle name="40% - 輔色1 34" xfId="31741"/>
    <cellStyle name="40% - 輔色1 35" xfId="31742"/>
    <cellStyle name="40% - 輔色1 36" xfId="31743"/>
    <cellStyle name="40% - 輔色1 37" xfId="31744"/>
    <cellStyle name="40% - 輔色1 38" xfId="31745"/>
    <cellStyle name="40% - 輔色1 39" xfId="31746"/>
    <cellStyle name="40% - 輔色1 4" xfId="4645"/>
    <cellStyle name="40% - 輔色1 4 2" xfId="4646"/>
    <cellStyle name="40% - 輔色1 40" xfId="31747"/>
    <cellStyle name="40% - 輔色1 41" xfId="31748"/>
    <cellStyle name="40% - 輔色1 42" xfId="31749"/>
    <cellStyle name="40% - 輔色1 43" xfId="31750"/>
    <cellStyle name="40% - 輔色1 44" xfId="31751"/>
    <cellStyle name="40% - 輔色1 45" xfId="31752"/>
    <cellStyle name="40% - 輔色1 46" xfId="31753"/>
    <cellStyle name="40% - 輔色1 47" xfId="31754"/>
    <cellStyle name="40% - 輔色1 48" xfId="31755"/>
    <cellStyle name="40% - 輔色1 49" xfId="31756"/>
    <cellStyle name="40% - 輔色1 5" xfId="4647"/>
    <cellStyle name="40% - 輔色1 5 10" xfId="4648"/>
    <cellStyle name="40% - 輔色1 5 10 2" xfId="4649"/>
    <cellStyle name="40% - 輔色1 5 11" xfId="4650"/>
    <cellStyle name="40% - 輔色1 5 11 2" xfId="4651"/>
    <cellStyle name="40% - 輔色1 5 12" xfId="4652"/>
    <cellStyle name="40% - 輔色1 5 13" xfId="4653"/>
    <cellStyle name="40% - 輔色1 5 2" xfId="4654"/>
    <cellStyle name="40% - 輔色1 5 2 2" xfId="4655"/>
    <cellStyle name="40% - 輔色1 5 2 2 2" xfId="4656"/>
    <cellStyle name="40% - 輔色1 5 2 2 2 2" xfId="4657"/>
    <cellStyle name="40% - 輔色1 5 2 2 2 2 2" xfId="4658"/>
    <cellStyle name="40% - 輔色1 5 2 2 2 3" xfId="4659"/>
    <cellStyle name="40% - 輔色1 5 2 2 3" xfId="4660"/>
    <cellStyle name="40% - 輔色1 5 2 2 3 2" xfId="4661"/>
    <cellStyle name="40% - 輔色1 5 2 2 3 2 2" xfId="4662"/>
    <cellStyle name="40% - 輔色1 5 2 2 3 3" xfId="4663"/>
    <cellStyle name="40% - 輔色1 5 2 2 4" xfId="4664"/>
    <cellStyle name="40% - 輔色1 5 2 2 4 2" xfId="4665"/>
    <cellStyle name="40% - 輔色1 5 2 2 5" xfId="4666"/>
    <cellStyle name="40% - 輔色1 5 2 2 5 2" xfId="4667"/>
    <cellStyle name="40% - 輔色1 5 2 2 6" xfId="4668"/>
    <cellStyle name="40% - 輔色1 5 2 2 6 2" xfId="4669"/>
    <cellStyle name="40% - 輔色1 5 2 2 7" xfId="4670"/>
    <cellStyle name="40% - 輔色1 5 2 2 8" xfId="4671"/>
    <cellStyle name="40% - 輔色1 5 2 3" xfId="4672"/>
    <cellStyle name="40% - 輔色1 5 2 3 2" xfId="4673"/>
    <cellStyle name="40% - 輔色1 5 2 3 2 2" xfId="4674"/>
    <cellStyle name="40% - 輔色1 5 2 3 3" xfId="4675"/>
    <cellStyle name="40% - 輔色1 5 2 4" xfId="4676"/>
    <cellStyle name="40% - 輔色1 5 2 4 2" xfId="4677"/>
    <cellStyle name="40% - 輔色1 5 2 4 2 2" xfId="4678"/>
    <cellStyle name="40% - 輔色1 5 2 4 3" xfId="4679"/>
    <cellStyle name="40% - 輔色1 5 2 5" xfId="4680"/>
    <cellStyle name="40% - 輔色1 5 2 5 2" xfId="4681"/>
    <cellStyle name="40% - 輔色1 5 2 6" xfId="4682"/>
    <cellStyle name="40% - 輔色1 5 2 6 2" xfId="4683"/>
    <cellStyle name="40% - 輔色1 5 2 7" xfId="4684"/>
    <cellStyle name="40% - 輔色1 5 2 7 2" xfId="4685"/>
    <cellStyle name="40% - 輔色1 5 2 8" xfId="4686"/>
    <cellStyle name="40% - 輔色1 5 2 9" xfId="4687"/>
    <cellStyle name="40% - 輔色1 5 3" xfId="4688"/>
    <cellStyle name="40% - 輔色1 5 3 2" xfId="4689"/>
    <cellStyle name="40% - 輔色1 5 3 2 2" xfId="4690"/>
    <cellStyle name="40% - 輔色1 5 3 2 2 2" xfId="4691"/>
    <cellStyle name="40% - 輔色1 5 3 2 2 2 2" xfId="4692"/>
    <cellStyle name="40% - 輔色1 5 3 2 2 3" xfId="4693"/>
    <cellStyle name="40% - 輔色1 5 3 2 3" xfId="4694"/>
    <cellStyle name="40% - 輔色1 5 3 2 3 2" xfId="4695"/>
    <cellStyle name="40% - 輔色1 5 3 2 3 2 2" xfId="4696"/>
    <cellStyle name="40% - 輔色1 5 3 2 3 3" xfId="4697"/>
    <cellStyle name="40% - 輔色1 5 3 2 4" xfId="4698"/>
    <cellStyle name="40% - 輔色1 5 3 2 4 2" xfId="4699"/>
    <cellStyle name="40% - 輔色1 5 3 2 5" xfId="4700"/>
    <cellStyle name="40% - 輔色1 5 3 2 5 2" xfId="4701"/>
    <cellStyle name="40% - 輔色1 5 3 2 6" xfId="4702"/>
    <cellStyle name="40% - 輔色1 5 3 2 6 2" xfId="4703"/>
    <cellStyle name="40% - 輔色1 5 3 2 7" xfId="4704"/>
    <cellStyle name="40% - 輔色1 5 3 2 8" xfId="4705"/>
    <cellStyle name="40% - 輔色1 5 3 3" xfId="4706"/>
    <cellStyle name="40% - 輔色1 5 3 3 2" xfId="4707"/>
    <cellStyle name="40% - 輔色1 5 3 3 2 2" xfId="4708"/>
    <cellStyle name="40% - 輔色1 5 3 3 3" xfId="4709"/>
    <cellStyle name="40% - 輔色1 5 3 4" xfId="4710"/>
    <cellStyle name="40% - 輔色1 5 3 4 2" xfId="4711"/>
    <cellStyle name="40% - 輔色1 5 3 4 2 2" xfId="4712"/>
    <cellStyle name="40% - 輔色1 5 3 4 3" xfId="4713"/>
    <cellStyle name="40% - 輔色1 5 3 5" xfId="4714"/>
    <cellStyle name="40% - 輔色1 5 3 5 2" xfId="4715"/>
    <cellStyle name="40% - 輔色1 5 3 6" xfId="4716"/>
    <cellStyle name="40% - 輔色1 5 3 6 2" xfId="4717"/>
    <cellStyle name="40% - 輔色1 5 3 7" xfId="4718"/>
    <cellStyle name="40% - 輔色1 5 3 7 2" xfId="4719"/>
    <cellStyle name="40% - 輔色1 5 3 8" xfId="4720"/>
    <cellStyle name="40% - 輔色1 5 3 9" xfId="4721"/>
    <cellStyle name="40% - 輔色1 5 4" xfId="4722"/>
    <cellStyle name="40% - 輔色1 5 4 2" xfId="4723"/>
    <cellStyle name="40% - 輔色1 5 4 2 2" xfId="4724"/>
    <cellStyle name="40% - 輔色1 5 4 2 2 2" xfId="4725"/>
    <cellStyle name="40% - 輔色1 5 4 2 2 2 2" xfId="4726"/>
    <cellStyle name="40% - 輔色1 5 4 2 2 3" xfId="4727"/>
    <cellStyle name="40% - 輔色1 5 4 2 3" xfId="4728"/>
    <cellStyle name="40% - 輔色1 5 4 2 3 2" xfId="4729"/>
    <cellStyle name="40% - 輔色1 5 4 2 3 2 2" xfId="4730"/>
    <cellStyle name="40% - 輔色1 5 4 2 3 3" xfId="4731"/>
    <cellStyle name="40% - 輔色1 5 4 2 4" xfId="4732"/>
    <cellStyle name="40% - 輔色1 5 4 2 4 2" xfId="4733"/>
    <cellStyle name="40% - 輔色1 5 4 2 5" xfId="4734"/>
    <cellStyle name="40% - 輔色1 5 4 2 5 2" xfId="4735"/>
    <cellStyle name="40% - 輔色1 5 4 2 6" xfId="4736"/>
    <cellStyle name="40% - 輔色1 5 4 2 6 2" xfId="4737"/>
    <cellStyle name="40% - 輔色1 5 4 2 7" xfId="4738"/>
    <cellStyle name="40% - 輔色1 5 4 2 8" xfId="4739"/>
    <cellStyle name="40% - 輔色1 5 4 3" xfId="4740"/>
    <cellStyle name="40% - 輔色1 5 4 3 2" xfId="4741"/>
    <cellStyle name="40% - 輔色1 5 4 3 2 2" xfId="4742"/>
    <cellStyle name="40% - 輔色1 5 4 3 3" xfId="4743"/>
    <cellStyle name="40% - 輔色1 5 4 4" xfId="4744"/>
    <cellStyle name="40% - 輔色1 5 4 4 2" xfId="4745"/>
    <cellStyle name="40% - 輔色1 5 4 4 2 2" xfId="4746"/>
    <cellStyle name="40% - 輔色1 5 4 4 3" xfId="4747"/>
    <cellStyle name="40% - 輔色1 5 4 5" xfId="4748"/>
    <cellStyle name="40% - 輔色1 5 4 5 2" xfId="4749"/>
    <cellStyle name="40% - 輔色1 5 4 6" xfId="4750"/>
    <cellStyle name="40% - 輔色1 5 4 6 2" xfId="4751"/>
    <cellStyle name="40% - 輔色1 5 4 7" xfId="4752"/>
    <cellStyle name="40% - 輔色1 5 4 7 2" xfId="4753"/>
    <cellStyle name="40% - 輔色1 5 4 8" xfId="4754"/>
    <cellStyle name="40% - 輔色1 5 4 9" xfId="4755"/>
    <cellStyle name="40% - 輔色1 5 5" xfId="4756"/>
    <cellStyle name="40% - 輔色1 5 5 2" xfId="4757"/>
    <cellStyle name="40% - 輔色1 5 5 2 2" xfId="4758"/>
    <cellStyle name="40% - 輔色1 5 5 2 2 2" xfId="4759"/>
    <cellStyle name="40% - 輔色1 5 5 2 2 2 2" xfId="4760"/>
    <cellStyle name="40% - 輔色1 5 5 2 2 3" xfId="4761"/>
    <cellStyle name="40% - 輔色1 5 5 2 3" xfId="4762"/>
    <cellStyle name="40% - 輔色1 5 5 2 3 2" xfId="4763"/>
    <cellStyle name="40% - 輔色1 5 5 2 3 2 2" xfId="4764"/>
    <cellStyle name="40% - 輔色1 5 5 2 3 3" xfId="4765"/>
    <cellStyle name="40% - 輔色1 5 5 2 4" xfId="4766"/>
    <cellStyle name="40% - 輔色1 5 5 2 4 2" xfId="4767"/>
    <cellStyle name="40% - 輔色1 5 5 2 5" xfId="4768"/>
    <cellStyle name="40% - 輔色1 5 5 2 5 2" xfId="4769"/>
    <cellStyle name="40% - 輔色1 5 5 2 6" xfId="4770"/>
    <cellStyle name="40% - 輔色1 5 5 2 6 2" xfId="4771"/>
    <cellStyle name="40% - 輔色1 5 5 2 7" xfId="4772"/>
    <cellStyle name="40% - 輔色1 5 5 2 8" xfId="4773"/>
    <cellStyle name="40% - 輔色1 5 5 3" xfId="4774"/>
    <cellStyle name="40% - 輔色1 5 5 3 2" xfId="4775"/>
    <cellStyle name="40% - 輔色1 5 5 3 2 2" xfId="4776"/>
    <cellStyle name="40% - 輔色1 5 5 3 3" xfId="4777"/>
    <cellStyle name="40% - 輔色1 5 5 4" xfId="4778"/>
    <cellStyle name="40% - 輔色1 5 5 4 2" xfId="4779"/>
    <cellStyle name="40% - 輔色1 5 5 4 2 2" xfId="4780"/>
    <cellStyle name="40% - 輔色1 5 5 4 3" xfId="4781"/>
    <cellStyle name="40% - 輔色1 5 5 5" xfId="4782"/>
    <cellStyle name="40% - 輔色1 5 5 5 2" xfId="4783"/>
    <cellStyle name="40% - 輔色1 5 5 6" xfId="4784"/>
    <cellStyle name="40% - 輔色1 5 5 6 2" xfId="4785"/>
    <cellStyle name="40% - 輔色1 5 5 7" xfId="4786"/>
    <cellStyle name="40% - 輔色1 5 5 7 2" xfId="4787"/>
    <cellStyle name="40% - 輔色1 5 5 8" xfId="4788"/>
    <cellStyle name="40% - 輔色1 5 5 9" xfId="4789"/>
    <cellStyle name="40% - 輔色1 5 6" xfId="4790"/>
    <cellStyle name="40% - 輔色1 5 6 2" xfId="4791"/>
    <cellStyle name="40% - 輔色1 5 6 2 2" xfId="4792"/>
    <cellStyle name="40% - 輔色1 5 6 2 2 2" xfId="4793"/>
    <cellStyle name="40% - 輔色1 5 6 2 3" xfId="4794"/>
    <cellStyle name="40% - 輔色1 5 6 3" xfId="4795"/>
    <cellStyle name="40% - 輔色1 5 6 3 2" xfId="4796"/>
    <cellStyle name="40% - 輔色1 5 6 3 2 2" xfId="4797"/>
    <cellStyle name="40% - 輔色1 5 6 3 3" xfId="4798"/>
    <cellStyle name="40% - 輔色1 5 6 4" xfId="4799"/>
    <cellStyle name="40% - 輔色1 5 6 4 2" xfId="4800"/>
    <cellStyle name="40% - 輔色1 5 6 5" xfId="4801"/>
    <cellStyle name="40% - 輔色1 5 6 5 2" xfId="4802"/>
    <cellStyle name="40% - 輔色1 5 6 6" xfId="4803"/>
    <cellStyle name="40% - 輔色1 5 6 6 2" xfId="4804"/>
    <cellStyle name="40% - 輔色1 5 6 7" xfId="4805"/>
    <cellStyle name="40% - 輔色1 5 6 8" xfId="4806"/>
    <cellStyle name="40% - 輔色1 5 7" xfId="4807"/>
    <cellStyle name="40% - 輔色1 5 7 2" xfId="4808"/>
    <cellStyle name="40% - 輔色1 5 7 2 2" xfId="4809"/>
    <cellStyle name="40% - 輔色1 5 7 3" xfId="4810"/>
    <cellStyle name="40% - 輔色1 5 8" xfId="4811"/>
    <cellStyle name="40% - 輔色1 5 8 2" xfId="4812"/>
    <cellStyle name="40% - 輔色1 5 8 2 2" xfId="4813"/>
    <cellStyle name="40% - 輔色1 5 8 3" xfId="4814"/>
    <cellStyle name="40% - 輔色1 5 9" xfId="4815"/>
    <cellStyle name="40% - 輔色1 5 9 2" xfId="4816"/>
    <cellStyle name="40% - 輔色1 50" xfId="31757"/>
    <cellStyle name="40% - 輔色1 51" xfId="31758"/>
    <cellStyle name="40% - 輔色1 52" xfId="31759"/>
    <cellStyle name="40% - 輔色1 53" xfId="31760"/>
    <cellStyle name="40% - 輔色1 54" xfId="31761"/>
    <cellStyle name="40% - 輔色1 55" xfId="31762"/>
    <cellStyle name="40% - 輔色1 56" xfId="31763"/>
    <cellStyle name="40% - 輔色1 57" xfId="31764"/>
    <cellStyle name="40% - 輔色1 58" xfId="31765"/>
    <cellStyle name="40% - 輔色1 59" xfId="31766"/>
    <cellStyle name="40% - 輔色1 6" xfId="4817"/>
    <cellStyle name="40% - 輔色1 6 2" xfId="4818"/>
    <cellStyle name="40% - 輔色1 60" xfId="31767"/>
    <cellStyle name="40% - 輔色1 61" xfId="31768"/>
    <cellStyle name="40% - 輔色1 62" xfId="31769"/>
    <cellStyle name="40% - 輔色1 63" xfId="31770"/>
    <cellStyle name="40% - 輔色1 64" xfId="31771"/>
    <cellStyle name="40% - 輔色1 65" xfId="31772"/>
    <cellStyle name="40% - 輔色1 66" xfId="31773"/>
    <cellStyle name="40% - 輔色1 67" xfId="31774"/>
    <cellStyle name="40% - 輔色1 68" xfId="31775"/>
    <cellStyle name="40% - 輔色1 69" xfId="31776"/>
    <cellStyle name="40% - 輔色1 7" xfId="4819"/>
    <cellStyle name="40% - 輔色1 7 2" xfId="4820"/>
    <cellStyle name="40% - 輔色1 7 2 2" xfId="4821"/>
    <cellStyle name="40% - 輔色1 7 2 2 2" xfId="4822"/>
    <cellStyle name="40% - 輔色1 7 2 2 2 2" xfId="4823"/>
    <cellStyle name="40% - 輔色1 7 2 2 3" xfId="4824"/>
    <cellStyle name="40% - 輔色1 7 2 3" xfId="4825"/>
    <cellStyle name="40% - 輔色1 7 2 3 2" xfId="4826"/>
    <cellStyle name="40% - 輔色1 7 2 3 2 2" xfId="4827"/>
    <cellStyle name="40% - 輔色1 7 2 3 3" xfId="4828"/>
    <cellStyle name="40% - 輔色1 7 2 4" xfId="4829"/>
    <cellStyle name="40% - 輔色1 7 2 4 2" xfId="4830"/>
    <cellStyle name="40% - 輔色1 7 2 5" xfId="4831"/>
    <cellStyle name="40% - 輔色1 7 2 5 2" xfId="4832"/>
    <cellStyle name="40% - 輔色1 7 2 6" xfId="4833"/>
    <cellStyle name="40% - 輔色1 7 2 6 2" xfId="4834"/>
    <cellStyle name="40% - 輔色1 7 2 7" xfId="4835"/>
    <cellStyle name="40% - 輔色1 7 2 8" xfId="4836"/>
    <cellStyle name="40% - 輔色1 7 3" xfId="4837"/>
    <cellStyle name="40% - 輔色1 7 3 2" xfId="4838"/>
    <cellStyle name="40% - 輔色1 7 3 2 2" xfId="4839"/>
    <cellStyle name="40% - 輔色1 7 3 3" xfId="4840"/>
    <cellStyle name="40% - 輔色1 7 4" xfId="4841"/>
    <cellStyle name="40% - 輔色1 7 4 2" xfId="4842"/>
    <cellStyle name="40% - 輔色1 7 4 2 2" xfId="4843"/>
    <cellStyle name="40% - 輔色1 7 4 3" xfId="4844"/>
    <cellStyle name="40% - 輔色1 7 5" xfId="4845"/>
    <cellStyle name="40% - 輔色1 7 5 2" xfId="4846"/>
    <cellStyle name="40% - 輔色1 7 6" xfId="4847"/>
    <cellStyle name="40% - 輔色1 7 6 2" xfId="4848"/>
    <cellStyle name="40% - 輔色1 7 7" xfId="4849"/>
    <cellStyle name="40% - 輔色1 7 7 2" xfId="4850"/>
    <cellStyle name="40% - 輔色1 7 8" xfId="4851"/>
    <cellStyle name="40% - 輔色1 7 9" xfId="4852"/>
    <cellStyle name="40% - 輔色1 70" xfId="31777"/>
    <cellStyle name="40% - 輔色1 71" xfId="31778"/>
    <cellStyle name="40% - 輔色1 72" xfId="31779"/>
    <cellStyle name="40% - 輔色1 73" xfId="31780"/>
    <cellStyle name="40% - 輔色1 74" xfId="31781"/>
    <cellStyle name="40% - 輔色1 75" xfId="31782"/>
    <cellStyle name="40% - 輔色1 76" xfId="31783"/>
    <cellStyle name="40% - 輔色1 77" xfId="31784"/>
    <cellStyle name="40% - 輔色1 78" xfId="31785"/>
    <cellStyle name="40% - 輔色1 79" xfId="31786"/>
    <cellStyle name="40% - 輔色1 8" xfId="4853"/>
    <cellStyle name="40% - 輔色1 8 2" xfId="4854"/>
    <cellStyle name="40% - 輔色1 8 2 2" xfId="4855"/>
    <cellStyle name="40% - 輔色1 8 3" xfId="4856"/>
    <cellStyle name="40% - 輔色1 80" xfId="31787"/>
    <cellStyle name="40% - 輔色1 81" xfId="31788"/>
    <cellStyle name="40% - 輔色1 82" xfId="31789"/>
    <cellStyle name="40% - 輔色1 83" xfId="31790"/>
    <cellStyle name="40% - 輔色1 84" xfId="31791"/>
    <cellStyle name="40% - 輔色1 85" xfId="31792"/>
    <cellStyle name="40% - 輔色1 86" xfId="31793"/>
    <cellStyle name="40% - 輔色1 87" xfId="31794"/>
    <cellStyle name="40% - 輔色1 88" xfId="31795"/>
    <cellStyle name="40% - 輔色1 89" xfId="31796"/>
    <cellStyle name="40% - 輔色1 9" xfId="4857"/>
    <cellStyle name="40% - 輔色1 9 2" xfId="4858"/>
    <cellStyle name="40% - 輔色1 9 2 2" xfId="4859"/>
    <cellStyle name="40% - 輔色1 9 3" xfId="4860"/>
    <cellStyle name="40% - 輔色2" xfId="70"/>
    <cellStyle name="40% - 輔色2 10" xfId="4861"/>
    <cellStyle name="40% - 輔色2 10 2" xfId="4862"/>
    <cellStyle name="40% - 輔色2 11" xfId="4863"/>
    <cellStyle name="40% - 輔色2 11 2" xfId="4864"/>
    <cellStyle name="40% - 輔色2 12" xfId="4865"/>
    <cellStyle name="40% - 輔色2 13" xfId="4866"/>
    <cellStyle name="40% - 輔色2 14" xfId="4867"/>
    <cellStyle name="40% - 輔色2 15" xfId="31797"/>
    <cellStyle name="40% - 輔色2 16" xfId="31798"/>
    <cellStyle name="40% - 輔色2 17" xfId="31799"/>
    <cellStyle name="40% - 輔色2 18" xfId="31800"/>
    <cellStyle name="40% - 輔色2 19" xfId="31801"/>
    <cellStyle name="40% - 輔色2 2" xfId="4868"/>
    <cellStyle name="40% - 輔色2 2 2" xfId="4869"/>
    <cellStyle name="40% - 輔色2 2 2 2" xfId="4870"/>
    <cellStyle name="40% - 輔色2 2 2 3" xfId="4871"/>
    <cellStyle name="40% - 輔色2 2 3" xfId="4872"/>
    <cellStyle name="40% - 輔色2 2 3 2" xfId="4873"/>
    <cellStyle name="40% - 輔色2 2 4" xfId="4874"/>
    <cellStyle name="40% - 輔色2 2 5" xfId="4875"/>
    <cellStyle name="40% - 輔色2 2 6" xfId="4876"/>
    <cellStyle name="40% - 輔色2 20" xfId="31802"/>
    <cellStyle name="40% - 輔色2 21" xfId="31803"/>
    <cellStyle name="40% - 輔色2 22" xfId="31804"/>
    <cellStyle name="40% - 輔色2 23" xfId="31805"/>
    <cellStyle name="40% - 輔色2 24" xfId="31806"/>
    <cellStyle name="40% - 輔色2 25" xfId="31807"/>
    <cellStyle name="40% - 輔色2 26" xfId="31808"/>
    <cellStyle name="40% - 輔色2 27" xfId="31809"/>
    <cellStyle name="40% - 輔色2 28" xfId="31810"/>
    <cellStyle name="40% - 輔色2 29" xfId="31811"/>
    <cellStyle name="40% - 輔色2 3" xfId="4877"/>
    <cellStyle name="40% - 輔色2 3 2" xfId="4878"/>
    <cellStyle name="40% - 輔色2 30" xfId="31812"/>
    <cellStyle name="40% - 輔色2 31" xfId="31813"/>
    <cellStyle name="40% - 輔色2 32" xfId="31814"/>
    <cellStyle name="40% - 輔色2 33" xfId="31815"/>
    <cellStyle name="40% - 輔色2 34" xfId="31816"/>
    <cellStyle name="40% - 輔色2 35" xfId="31817"/>
    <cellStyle name="40% - 輔色2 36" xfId="31818"/>
    <cellStyle name="40% - 輔色2 37" xfId="31819"/>
    <cellStyle name="40% - 輔色2 38" xfId="31820"/>
    <cellStyle name="40% - 輔色2 39" xfId="31821"/>
    <cellStyle name="40% - 輔色2 4" xfId="4879"/>
    <cellStyle name="40% - 輔色2 4 2" xfId="4880"/>
    <cellStyle name="40% - 輔色2 40" xfId="31822"/>
    <cellStyle name="40% - 輔色2 41" xfId="31823"/>
    <cellStyle name="40% - 輔色2 42" xfId="31824"/>
    <cellStyle name="40% - 輔色2 43" xfId="31825"/>
    <cellStyle name="40% - 輔色2 44" xfId="31826"/>
    <cellStyle name="40% - 輔色2 45" xfId="31827"/>
    <cellStyle name="40% - 輔色2 46" xfId="31828"/>
    <cellStyle name="40% - 輔色2 47" xfId="31829"/>
    <cellStyle name="40% - 輔色2 48" xfId="31830"/>
    <cellStyle name="40% - 輔色2 49" xfId="31831"/>
    <cellStyle name="40% - 輔色2 5" xfId="4881"/>
    <cellStyle name="40% - 輔色2 5 10" xfId="4882"/>
    <cellStyle name="40% - 輔色2 5 10 2" xfId="4883"/>
    <cellStyle name="40% - 輔色2 5 11" xfId="4884"/>
    <cellStyle name="40% - 輔色2 5 11 2" xfId="4885"/>
    <cellStyle name="40% - 輔色2 5 12" xfId="4886"/>
    <cellStyle name="40% - 輔色2 5 13" xfId="4887"/>
    <cellStyle name="40% - 輔色2 5 2" xfId="4888"/>
    <cellStyle name="40% - 輔色2 5 2 2" xfId="4889"/>
    <cellStyle name="40% - 輔色2 5 2 2 2" xfId="4890"/>
    <cellStyle name="40% - 輔色2 5 2 2 2 2" xfId="4891"/>
    <cellStyle name="40% - 輔色2 5 2 2 2 2 2" xfId="4892"/>
    <cellStyle name="40% - 輔色2 5 2 2 2 3" xfId="4893"/>
    <cellStyle name="40% - 輔色2 5 2 2 3" xfId="4894"/>
    <cellStyle name="40% - 輔色2 5 2 2 3 2" xfId="4895"/>
    <cellStyle name="40% - 輔色2 5 2 2 3 2 2" xfId="4896"/>
    <cellStyle name="40% - 輔色2 5 2 2 3 3" xfId="4897"/>
    <cellStyle name="40% - 輔色2 5 2 2 4" xfId="4898"/>
    <cellStyle name="40% - 輔色2 5 2 2 4 2" xfId="4899"/>
    <cellStyle name="40% - 輔色2 5 2 2 5" xfId="4900"/>
    <cellStyle name="40% - 輔色2 5 2 2 5 2" xfId="4901"/>
    <cellStyle name="40% - 輔色2 5 2 2 6" xfId="4902"/>
    <cellStyle name="40% - 輔色2 5 2 2 6 2" xfId="4903"/>
    <cellStyle name="40% - 輔色2 5 2 2 7" xfId="4904"/>
    <cellStyle name="40% - 輔色2 5 2 2 8" xfId="4905"/>
    <cellStyle name="40% - 輔色2 5 2 3" xfId="4906"/>
    <cellStyle name="40% - 輔色2 5 2 3 2" xfId="4907"/>
    <cellStyle name="40% - 輔色2 5 2 3 2 2" xfId="4908"/>
    <cellStyle name="40% - 輔色2 5 2 3 3" xfId="4909"/>
    <cellStyle name="40% - 輔色2 5 2 4" xfId="4910"/>
    <cellStyle name="40% - 輔色2 5 2 4 2" xfId="4911"/>
    <cellStyle name="40% - 輔色2 5 2 4 2 2" xfId="4912"/>
    <cellStyle name="40% - 輔色2 5 2 4 3" xfId="4913"/>
    <cellStyle name="40% - 輔色2 5 2 5" xfId="4914"/>
    <cellStyle name="40% - 輔色2 5 2 5 2" xfId="4915"/>
    <cellStyle name="40% - 輔色2 5 2 6" xfId="4916"/>
    <cellStyle name="40% - 輔色2 5 2 6 2" xfId="4917"/>
    <cellStyle name="40% - 輔色2 5 2 7" xfId="4918"/>
    <cellStyle name="40% - 輔色2 5 2 7 2" xfId="4919"/>
    <cellStyle name="40% - 輔色2 5 2 8" xfId="4920"/>
    <cellStyle name="40% - 輔色2 5 2 9" xfId="4921"/>
    <cellStyle name="40% - 輔色2 5 3" xfId="4922"/>
    <cellStyle name="40% - 輔色2 5 3 2" xfId="4923"/>
    <cellStyle name="40% - 輔色2 5 3 2 2" xfId="4924"/>
    <cellStyle name="40% - 輔色2 5 3 2 2 2" xfId="4925"/>
    <cellStyle name="40% - 輔色2 5 3 2 2 2 2" xfId="4926"/>
    <cellStyle name="40% - 輔色2 5 3 2 2 3" xfId="4927"/>
    <cellStyle name="40% - 輔色2 5 3 2 3" xfId="4928"/>
    <cellStyle name="40% - 輔色2 5 3 2 3 2" xfId="4929"/>
    <cellStyle name="40% - 輔色2 5 3 2 3 2 2" xfId="4930"/>
    <cellStyle name="40% - 輔色2 5 3 2 3 3" xfId="4931"/>
    <cellStyle name="40% - 輔色2 5 3 2 4" xfId="4932"/>
    <cellStyle name="40% - 輔色2 5 3 2 4 2" xfId="4933"/>
    <cellStyle name="40% - 輔色2 5 3 2 5" xfId="4934"/>
    <cellStyle name="40% - 輔色2 5 3 2 5 2" xfId="4935"/>
    <cellStyle name="40% - 輔色2 5 3 2 6" xfId="4936"/>
    <cellStyle name="40% - 輔色2 5 3 2 6 2" xfId="4937"/>
    <cellStyle name="40% - 輔色2 5 3 2 7" xfId="4938"/>
    <cellStyle name="40% - 輔色2 5 3 2 8" xfId="4939"/>
    <cellStyle name="40% - 輔色2 5 3 3" xfId="4940"/>
    <cellStyle name="40% - 輔色2 5 3 3 2" xfId="4941"/>
    <cellStyle name="40% - 輔色2 5 3 3 2 2" xfId="4942"/>
    <cellStyle name="40% - 輔色2 5 3 3 3" xfId="4943"/>
    <cellStyle name="40% - 輔色2 5 3 4" xfId="4944"/>
    <cellStyle name="40% - 輔色2 5 3 4 2" xfId="4945"/>
    <cellStyle name="40% - 輔色2 5 3 4 2 2" xfId="4946"/>
    <cellStyle name="40% - 輔色2 5 3 4 3" xfId="4947"/>
    <cellStyle name="40% - 輔色2 5 3 5" xfId="4948"/>
    <cellStyle name="40% - 輔色2 5 3 5 2" xfId="4949"/>
    <cellStyle name="40% - 輔色2 5 3 6" xfId="4950"/>
    <cellStyle name="40% - 輔色2 5 3 6 2" xfId="4951"/>
    <cellStyle name="40% - 輔色2 5 3 7" xfId="4952"/>
    <cellStyle name="40% - 輔色2 5 3 7 2" xfId="4953"/>
    <cellStyle name="40% - 輔色2 5 3 8" xfId="4954"/>
    <cellStyle name="40% - 輔色2 5 3 9" xfId="4955"/>
    <cellStyle name="40% - 輔色2 5 4" xfId="4956"/>
    <cellStyle name="40% - 輔色2 5 4 2" xfId="4957"/>
    <cellStyle name="40% - 輔色2 5 4 2 2" xfId="4958"/>
    <cellStyle name="40% - 輔色2 5 4 2 2 2" xfId="4959"/>
    <cellStyle name="40% - 輔色2 5 4 2 2 2 2" xfId="4960"/>
    <cellStyle name="40% - 輔色2 5 4 2 2 3" xfId="4961"/>
    <cellStyle name="40% - 輔色2 5 4 2 3" xfId="4962"/>
    <cellStyle name="40% - 輔色2 5 4 2 3 2" xfId="4963"/>
    <cellStyle name="40% - 輔色2 5 4 2 3 2 2" xfId="4964"/>
    <cellStyle name="40% - 輔色2 5 4 2 3 3" xfId="4965"/>
    <cellStyle name="40% - 輔色2 5 4 2 4" xfId="4966"/>
    <cellStyle name="40% - 輔色2 5 4 2 4 2" xfId="4967"/>
    <cellStyle name="40% - 輔色2 5 4 2 5" xfId="4968"/>
    <cellStyle name="40% - 輔色2 5 4 2 5 2" xfId="4969"/>
    <cellStyle name="40% - 輔色2 5 4 2 6" xfId="4970"/>
    <cellStyle name="40% - 輔色2 5 4 2 6 2" xfId="4971"/>
    <cellStyle name="40% - 輔色2 5 4 2 7" xfId="4972"/>
    <cellStyle name="40% - 輔色2 5 4 2 8" xfId="4973"/>
    <cellStyle name="40% - 輔色2 5 4 3" xfId="4974"/>
    <cellStyle name="40% - 輔色2 5 4 3 2" xfId="4975"/>
    <cellStyle name="40% - 輔色2 5 4 3 2 2" xfId="4976"/>
    <cellStyle name="40% - 輔色2 5 4 3 3" xfId="4977"/>
    <cellStyle name="40% - 輔色2 5 4 4" xfId="4978"/>
    <cellStyle name="40% - 輔色2 5 4 4 2" xfId="4979"/>
    <cellStyle name="40% - 輔色2 5 4 4 2 2" xfId="4980"/>
    <cellStyle name="40% - 輔色2 5 4 4 3" xfId="4981"/>
    <cellStyle name="40% - 輔色2 5 4 5" xfId="4982"/>
    <cellStyle name="40% - 輔色2 5 4 5 2" xfId="4983"/>
    <cellStyle name="40% - 輔色2 5 4 6" xfId="4984"/>
    <cellStyle name="40% - 輔色2 5 4 6 2" xfId="4985"/>
    <cellStyle name="40% - 輔色2 5 4 7" xfId="4986"/>
    <cellStyle name="40% - 輔色2 5 4 7 2" xfId="4987"/>
    <cellStyle name="40% - 輔色2 5 4 8" xfId="4988"/>
    <cellStyle name="40% - 輔色2 5 4 9" xfId="4989"/>
    <cellStyle name="40% - 輔色2 5 5" xfId="4990"/>
    <cellStyle name="40% - 輔色2 5 5 2" xfId="4991"/>
    <cellStyle name="40% - 輔色2 5 5 2 2" xfId="4992"/>
    <cellStyle name="40% - 輔色2 5 5 2 2 2" xfId="4993"/>
    <cellStyle name="40% - 輔色2 5 5 2 2 2 2" xfId="4994"/>
    <cellStyle name="40% - 輔色2 5 5 2 2 3" xfId="4995"/>
    <cellStyle name="40% - 輔色2 5 5 2 3" xfId="4996"/>
    <cellStyle name="40% - 輔色2 5 5 2 3 2" xfId="4997"/>
    <cellStyle name="40% - 輔色2 5 5 2 3 2 2" xfId="4998"/>
    <cellStyle name="40% - 輔色2 5 5 2 3 3" xfId="4999"/>
    <cellStyle name="40% - 輔色2 5 5 2 4" xfId="5000"/>
    <cellStyle name="40% - 輔色2 5 5 2 4 2" xfId="5001"/>
    <cellStyle name="40% - 輔色2 5 5 2 5" xfId="5002"/>
    <cellStyle name="40% - 輔色2 5 5 2 5 2" xfId="5003"/>
    <cellStyle name="40% - 輔色2 5 5 2 6" xfId="5004"/>
    <cellStyle name="40% - 輔色2 5 5 2 6 2" xfId="5005"/>
    <cellStyle name="40% - 輔色2 5 5 2 7" xfId="5006"/>
    <cellStyle name="40% - 輔色2 5 5 2 8" xfId="5007"/>
    <cellStyle name="40% - 輔色2 5 5 3" xfId="5008"/>
    <cellStyle name="40% - 輔色2 5 5 3 2" xfId="5009"/>
    <cellStyle name="40% - 輔色2 5 5 3 2 2" xfId="5010"/>
    <cellStyle name="40% - 輔色2 5 5 3 3" xfId="5011"/>
    <cellStyle name="40% - 輔色2 5 5 4" xfId="5012"/>
    <cellStyle name="40% - 輔色2 5 5 4 2" xfId="5013"/>
    <cellStyle name="40% - 輔色2 5 5 4 2 2" xfId="5014"/>
    <cellStyle name="40% - 輔色2 5 5 4 3" xfId="5015"/>
    <cellStyle name="40% - 輔色2 5 5 5" xfId="5016"/>
    <cellStyle name="40% - 輔色2 5 5 5 2" xfId="5017"/>
    <cellStyle name="40% - 輔色2 5 5 6" xfId="5018"/>
    <cellStyle name="40% - 輔色2 5 5 6 2" xfId="5019"/>
    <cellStyle name="40% - 輔色2 5 5 7" xfId="5020"/>
    <cellStyle name="40% - 輔色2 5 5 7 2" xfId="5021"/>
    <cellStyle name="40% - 輔色2 5 5 8" xfId="5022"/>
    <cellStyle name="40% - 輔色2 5 5 9" xfId="5023"/>
    <cellStyle name="40% - 輔色2 5 6" xfId="5024"/>
    <cellStyle name="40% - 輔色2 5 6 2" xfId="5025"/>
    <cellStyle name="40% - 輔色2 5 6 2 2" xfId="5026"/>
    <cellStyle name="40% - 輔色2 5 6 2 2 2" xfId="5027"/>
    <cellStyle name="40% - 輔色2 5 6 2 3" xfId="5028"/>
    <cellStyle name="40% - 輔色2 5 6 3" xfId="5029"/>
    <cellStyle name="40% - 輔色2 5 6 3 2" xfId="5030"/>
    <cellStyle name="40% - 輔色2 5 6 3 2 2" xfId="5031"/>
    <cellStyle name="40% - 輔色2 5 6 3 3" xfId="5032"/>
    <cellStyle name="40% - 輔色2 5 6 4" xfId="5033"/>
    <cellStyle name="40% - 輔色2 5 6 4 2" xfId="5034"/>
    <cellStyle name="40% - 輔色2 5 6 5" xfId="5035"/>
    <cellStyle name="40% - 輔色2 5 6 5 2" xfId="5036"/>
    <cellStyle name="40% - 輔色2 5 6 6" xfId="5037"/>
    <cellStyle name="40% - 輔色2 5 6 6 2" xfId="5038"/>
    <cellStyle name="40% - 輔色2 5 6 7" xfId="5039"/>
    <cellStyle name="40% - 輔色2 5 6 8" xfId="5040"/>
    <cellStyle name="40% - 輔色2 5 7" xfId="5041"/>
    <cellStyle name="40% - 輔色2 5 7 2" xfId="5042"/>
    <cellStyle name="40% - 輔色2 5 7 2 2" xfId="5043"/>
    <cellStyle name="40% - 輔色2 5 7 3" xfId="5044"/>
    <cellStyle name="40% - 輔色2 5 8" xfId="5045"/>
    <cellStyle name="40% - 輔色2 5 8 2" xfId="5046"/>
    <cellStyle name="40% - 輔色2 5 8 2 2" xfId="5047"/>
    <cellStyle name="40% - 輔色2 5 8 3" xfId="5048"/>
    <cellStyle name="40% - 輔色2 5 9" xfId="5049"/>
    <cellStyle name="40% - 輔色2 5 9 2" xfId="5050"/>
    <cellStyle name="40% - 輔色2 50" xfId="31832"/>
    <cellStyle name="40% - 輔色2 51" xfId="31833"/>
    <cellStyle name="40% - 輔色2 52" xfId="31834"/>
    <cellStyle name="40% - 輔色2 53" xfId="31835"/>
    <cellStyle name="40% - 輔色2 54" xfId="31836"/>
    <cellStyle name="40% - 輔色2 55" xfId="31837"/>
    <cellStyle name="40% - 輔色2 56" xfId="31838"/>
    <cellStyle name="40% - 輔色2 57" xfId="31839"/>
    <cellStyle name="40% - 輔色2 58" xfId="31840"/>
    <cellStyle name="40% - 輔色2 59" xfId="31841"/>
    <cellStyle name="40% - 輔色2 6" xfId="5051"/>
    <cellStyle name="40% - 輔色2 6 2" xfId="5052"/>
    <cellStyle name="40% - 輔色2 60" xfId="31842"/>
    <cellStyle name="40% - 輔色2 61" xfId="31843"/>
    <cellStyle name="40% - 輔色2 62" xfId="31844"/>
    <cellStyle name="40% - 輔色2 63" xfId="31845"/>
    <cellStyle name="40% - 輔色2 64" xfId="31846"/>
    <cellStyle name="40% - 輔色2 65" xfId="31847"/>
    <cellStyle name="40% - 輔色2 66" xfId="31848"/>
    <cellStyle name="40% - 輔色2 67" xfId="31849"/>
    <cellStyle name="40% - 輔色2 68" xfId="31850"/>
    <cellStyle name="40% - 輔色2 69" xfId="31851"/>
    <cellStyle name="40% - 輔色2 7" xfId="5053"/>
    <cellStyle name="40% - 輔色2 7 2" xfId="5054"/>
    <cellStyle name="40% - 輔色2 7 2 2" xfId="5055"/>
    <cellStyle name="40% - 輔色2 7 2 2 2" xfId="5056"/>
    <cellStyle name="40% - 輔色2 7 2 2 2 2" xfId="5057"/>
    <cellStyle name="40% - 輔色2 7 2 2 3" xfId="5058"/>
    <cellStyle name="40% - 輔色2 7 2 3" xfId="5059"/>
    <cellStyle name="40% - 輔色2 7 2 3 2" xfId="5060"/>
    <cellStyle name="40% - 輔色2 7 2 3 2 2" xfId="5061"/>
    <cellStyle name="40% - 輔色2 7 2 3 3" xfId="5062"/>
    <cellStyle name="40% - 輔色2 7 2 4" xfId="5063"/>
    <cellStyle name="40% - 輔色2 7 2 4 2" xfId="5064"/>
    <cellStyle name="40% - 輔色2 7 2 5" xfId="5065"/>
    <cellStyle name="40% - 輔色2 7 2 5 2" xfId="5066"/>
    <cellStyle name="40% - 輔色2 7 2 6" xfId="5067"/>
    <cellStyle name="40% - 輔色2 7 2 6 2" xfId="5068"/>
    <cellStyle name="40% - 輔色2 7 2 7" xfId="5069"/>
    <cellStyle name="40% - 輔色2 7 2 8" xfId="5070"/>
    <cellStyle name="40% - 輔色2 7 3" xfId="5071"/>
    <cellStyle name="40% - 輔色2 7 3 2" xfId="5072"/>
    <cellStyle name="40% - 輔色2 7 3 2 2" xfId="5073"/>
    <cellStyle name="40% - 輔色2 7 3 3" xfId="5074"/>
    <cellStyle name="40% - 輔色2 7 4" xfId="5075"/>
    <cellStyle name="40% - 輔色2 7 4 2" xfId="5076"/>
    <cellStyle name="40% - 輔色2 7 4 2 2" xfId="5077"/>
    <cellStyle name="40% - 輔色2 7 4 3" xfId="5078"/>
    <cellStyle name="40% - 輔色2 7 5" xfId="5079"/>
    <cellStyle name="40% - 輔色2 7 5 2" xfId="5080"/>
    <cellStyle name="40% - 輔色2 7 6" xfId="5081"/>
    <cellStyle name="40% - 輔色2 7 6 2" xfId="5082"/>
    <cellStyle name="40% - 輔色2 7 7" xfId="5083"/>
    <cellStyle name="40% - 輔色2 7 7 2" xfId="5084"/>
    <cellStyle name="40% - 輔色2 7 8" xfId="5085"/>
    <cellStyle name="40% - 輔色2 7 9" xfId="5086"/>
    <cellStyle name="40% - 輔色2 70" xfId="31852"/>
    <cellStyle name="40% - 輔色2 71" xfId="31853"/>
    <cellStyle name="40% - 輔色2 72" xfId="31854"/>
    <cellStyle name="40% - 輔色2 73" xfId="31855"/>
    <cellStyle name="40% - 輔色2 74" xfId="31856"/>
    <cellStyle name="40% - 輔色2 75" xfId="31857"/>
    <cellStyle name="40% - 輔色2 76" xfId="31858"/>
    <cellStyle name="40% - 輔色2 77" xfId="31859"/>
    <cellStyle name="40% - 輔色2 78" xfId="31860"/>
    <cellStyle name="40% - 輔色2 79" xfId="31861"/>
    <cellStyle name="40% - 輔色2 8" xfId="5087"/>
    <cellStyle name="40% - 輔色2 8 2" xfId="5088"/>
    <cellStyle name="40% - 輔色2 8 2 2" xfId="5089"/>
    <cellStyle name="40% - 輔色2 8 3" xfId="5090"/>
    <cellStyle name="40% - 輔色2 80" xfId="31862"/>
    <cellStyle name="40% - 輔色2 81" xfId="31863"/>
    <cellStyle name="40% - 輔色2 82" xfId="31864"/>
    <cellStyle name="40% - 輔色2 83" xfId="31865"/>
    <cellStyle name="40% - 輔色2 84" xfId="31866"/>
    <cellStyle name="40% - 輔色2 85" xfId="31867"/>
    <cellStyle name="40% - 輔色2 86" xfId="31868"/>
    <cellStyle name="40% - 輔色2 87" xfId="31869"/>
    <cellStyle name="40% - 輔色2 88" xfId="31870"/>
    <cellStyle name="40% - 輔色2 89" xfId="31871"/>
    <cellStyle name="40% - 輔色2 9" xfId="5091"/>
    <cellStyle name="40% - 輔色2 9 2" xfId="5092"/>
    <cellStyle name="40% - 輔色2 9 2 2" xfId="5093"/>
    <cellStyle name="40% - 輔色2 9 3" xfId="5094"/>
    <cellStyle name="40% - 輔色3" xfId="71"/>
    <cellStyle name="40% - 輔色3 10" xfId="5095"/>
    <cellStyle name="40% - 輔色3 10 2" xfId="5096"/>
    <cellStyle name="40% - 輔色3 11" xfId="5097"/>
    <cellStyle name="40% - 輔色3 11 2" xfId="5098"/>
    <cellStyle name="40% - 輔色3 12" xfId="5099"/>
    <cellStyle name="40% - 輔色3 13" xfId="5100"/>
    <cellStyle name="40% - 輔色3 14" xfId="5101"/>
    <cellStyle name="40% - 輔色3 15" xfId="31872"/>
    <cellStyle name="40% - 輔色3 16" xfId="31873"/>
    <cellStyle name="40% - 輔色3 17" xfId="31874"/>
    <cellStyle name="40% - 輔色3 18" xfId="31875"/>
    <cellStyle name="40% - 輔色3 19" xfId="31876"/>
    <cellStyle name="40% - 輔色3 2" xfId="5102"/>
    <cellStyle name="40% - 輔色3 2 2" xfId="5103"/>
    <cellStyle name="40% - 輔色3 2 2 2" xfId="5104"/>
    <cellStyle name="40% - 輔色3 2 2 3" xfId="5105"/>
    <cellStyle name="40% - 輔色3 2 3" xfId="5106"/>
    <cellStyle name="40% - 輔色3 20" xfId="31877"/>
    <cellStyle name="40% - 輔色3 21" xfId="31878"/>
    <cellStyle name="40% - 輔色3 22" xfId="31879"/>
    <cellStyle name="40% - 輔色3 23" xfId="31880"/>
    <cellStyle name="40% - 輔色3 24" xfId="31881"/>
    <cellStyle name="40% - 輔色3 25" xfId="31882"/>
    <cellStyle name="40% - 輔色3 26" xfId="31883"/>
    <cellStyle name="40% - 輔色3 27" xfId="31884"/>
    <cellStyle name="40% - 輔色3 28" xfId="31885"/>
    <cellStyle name="40% - 輔色3 29" xfId="31886"/>
    <cellStyle name="40% - 輔色3 3" xfId="5107"/>
    <cellStyle name="40% - 輔色3 3 2" xfId="5108"/>
    <cellStyle name="40% - 輔色3 30" xfId="31887"/>
    <cellStyle name="40% - 輔色3 31" xfId="31888"/>
    <cellStyle name="40% - 輔色3 32" xfId="31889"/>
    <cellStyle name="40% - 輔色3 33" xfId="31890"/>
    <cellStyle name="40% - 輔色3 34" xfId="31891"/>
    <cellStyle name="40% - 輔色3 35" xfId="31892"/>
    <cellStyle name="40% - 輔色3 36" xfId="31893"/>
    <cellStyle name="40% - 輔色3 37" xfId="31894"/>
    <cellStyle name="40% - 輔色3 38" xfId="31895"/>
    <cellStyle name="40% - 輔色3 39" xfId="31896"/>
    <cellStyle name="40% - 輔色3 4" xfId="5109"/>
    <cellStyle name="40% - 輔色3 4 2" xfId="5110"/>
    <cellStyle name="40% - 輔色3 40" xfId="31897"/>
    <cellStyle name="40% - 輔色3 41" xfId="31898"/>
    <cellStyle name="40% - 輔色3 42" xfId="31899"/>
    <cellStyle name="40% - 輔色3 43" xfId="31900"/>
    <cellStyle name="40% - 輔色3 44" xfId="31901"/>
    <cellStyle name="40% - 輔色3 45" xfId="31902"/>
    <cellStyle name="40% - 輔色3 46" xfId="31903"/>
    <cellStyle name="40% - 輔色3 47" xfId="31904"/>
    <cellStyle name="40% - 輔色3 48" xfId="31905"/>
    <cellStyle name="40% - 輔色3 49" xfId="31906"/>
    <cellStyle name="40% - 輔色3 5" xfId="5111"/>
    <cellStyle name="40% - 輔色3 5 10" xfId="5112"/>
    <cellStyle name="40% - 輔色3 5 10 2" xfId="5113"/>
    <cellStyle name="40% - 輔色3 5 11" xfId="5114"/>
    <cellStyle name="40% - 輔色3 5 11 2" xfId="5115"/>
    <cellStyle name="40% - 輔色3 5 12" xfId="5116"/>
    <cellStyle name="40% - 輔色3 5 13" xfId="5117"/>
    <cellStyle name="40% - 輔色3 5 2" xfId="5118"/>
    <cellStyle name="40% - 輔色3 5 2 2" xfId="5119"/>
    <cellStyle name="40% - 輔色3 5 2 2 2" xfId="5120"/>
    <cellStyle name="40% - 輔色3 5 2 2 2 2" xfId="5121"/>
    <cellStyle name="40% - 輔色3 5 2 2 2 2 2" xfId="5122"/>
    <cellStyle name="40% - 輔色3 5 2 2 2 3" xfId="5123"/>
    <cellStyle name="40% - 輔色3 5 2 2 3" xfId="5124"/>
    <cellStyle name="40% - 輔色3 5 2 2 3 2" xfId="5125"/>
    <cellStyle name="40% - 輔色3 5 2 2 3 2 2" xfId="5126"/>
    <cellStyle name="40% - 輔色3 5 2 2 3 3" xfId="5127"/>
    <cellStyle name="40% - 輔色3 5 2 2 4" xfId="5128"/>
    <cellStyle name="40% - 輔色3 5 2 2 4 2" xfId="5129"/>
    <cellStyle name="40% - 輔色3 5 2 2 5" xfId="5130"/>
    <cellStyle name="40% - 輔色3 5 2 2 5 2" xfId="5131"/>
    <cellStyle name="40% - 輔色3 5 2 2 6" xfId="5132"/>
    <cellStyle name="40% - 輔色3 5 2 2 6 2" xfId="5133"/>
    <cellStyle name="40% - 輔色3 5 2 2 7" xfId="5134"/>
    <cellStyle name="40% - 輔色3 5 2 2 8" xfId="5135"/>
    <cellStyle name="40% - 輔色3 5 2 3" xfId="5136"/>
    <cellStyle name="40% - 輔色3 5 2 3 2" xfId="5137"/>
    <cellStyle name="40% - 輔色3 5 2 3 2 2" xfId="5138"/>
    <cellStyle name="40% - 輔色3 5 2 3 3" xfId="5139"/>
    <cellStyle name="40% - 輔色3 5 2 4" xfId="5140"/>
    <cellStyle name="40% - 輔色3 5 2 4 2" xfId="5141"/>
    <cellStyle name="40% - 輔色3 5 2 4 2 2" xfId="5142"/>
    <cellStyle name="40% - 輔色3 5 2 4 3" xfId="5143"/>
    <cellStyle name="40% - 輔色3 5 2 5" xfId="5144"/>
    <cellStyle name="40% - 輔色3 5 2 5 2" xfId="5145"/>
    <cellStyle name="40% - 輔色3 5 2 6" xfId="5146"/>
    <cellStyle name="40% - 輔色3 5 2 6 2" xfId="5147"/>
    <cellStyle name="40% - 輔色3 5 2 7" xfId="5148"/>
    <cellStyle name="40% - 輔色3 5 2 7 2" xfId="5149"/>
    <cellStyle name="40% - 輔色3 5 2 8" xfId="5150"/>
    <cellStyle name="40% - 輔色3 5 2 9" xfId="5151"/>
    <cellStyle name="40% - 輔色3 5 3" xfId="5152"/>
    <cellStyle name="40% - 輔色3 5 3 2" xfId="5153"/>
    <cellStyle name="40% - 輔色3 5 3 2 2" xfId="5154"/>
    <cellStyle name="40% - 輔色3 5 3 2 2 2" xfId="5155"/>
    <cellStyle name="40% - 輔色3 5 3 2 2 2 2" xfId="5156"/>
    <cellStyle name="40% - 輔色3 5 3 2 2 3" xfId="5157"/>
    <cellStyle name="40% - 輔色3 5 3 2 3" xfId="5158"/>
    <cellStyle name="40% - 輔色3 5 3 2 3 2" xfId="5159"/>
    <cellStyle name="40% - 輔色3 5 3 2 3 2 2" xfId="5160"/>
    <cellStyle name="40% - 輔色3 5 3 2 3 3" xfId="5161"/>
    <cellStyle name="40% - 輔色3 5 3 2 4" xfId="5162"/>
    <cellStyle name="40% - 輔色3 5 3 2 4 2" xfId="5163"/>
    <cellStyle name="40% - 輔色3 5 3 2 5" xfId="5164"/>
    <cellStyle name="40% - 輔色3 5 3 2 5 2" xfId="5165"/>
    <cellStyle name="40% - 輔色3 5 3 2 6" xfId="5166"/>
    <cellStyle name="40% - 輔色3 5 3 2 6 2" xfId="5167"/>
    <cellStyle name="40% - 輔色3 5 3 2 7" xfId="5168"/>
    <cellStyle name="40% - 輔色3 5 3 2 8" xfId="5169"/>
    <cellStyle name="40% - 輔色3 5 3 3" xfId="5170"/>
    <cellStyle name="40% - 輔色3 5 3 3 2" xfId="5171"/>
    <cellStyle name="40% - 輔色3 5 3 3 2 2" xfId="5172"/>
    <cellStyle name="40% - 輔色3 5 3 3 3" xfId="5173"/>
    <cellStyle name="40% - 輔色3 5 3 4" xfId="5174"/>
    <cellStyle name="40% - 輔色3 5 3 4 2" xfId="5175"/>
    <cellStyle name="40% - 輔色3 5 3 4 2 2" xfId="5176"/>
    <cellStyle name="40% - 輔色3 5 3 4 3" xfId="5177"/>
    <cellStyle name="40% - 輔色3 5 3 5" xfId="5178"/>
    <cellStyle name="40% - 輔色3 5 3 5 2" xfId="5179"/>
    <cellStyle name="40% - 輔色3 5 3 6" xfId="5180"/>
    <cellStyle name="40% - 輔色3 5 3 6 2" xfId="5181"/>
    <cellStyle name="40% - 輔色3 5 3 7" xfId="5182"/>
    <cellStyle name="40% - 輔色3 5 3 7 2" xfId="5183"/>
    <cellStyle name="40% - 輔色3 5 3 8" xfId="5184"/>
    <cellStyle name="40% - 輔色3 5 3 9" xfId="5185"/>
    <cellStyle name="40% - 輔色3 5 4" xfId="5186"/>
    <cellStyle name="40% - 輔色3 5 4 2" xfId="5187"/>
    <cellStyle name="40% - 輔色3 5 4 2 2" xfId="5188"/>
    <cellStyle name="40% - 輔色3 5 4 2 2 2" xfId="5189"/>
    <cellStyle name="40% - 輔色3 5 4 2 2 2 2" xfId="5190"/>
    <cellStyle name="40% - 輔色3 5 4 2 2 3" xfId="5191"/>
    <cellStyle name="40% - 輔色3 5 4 2 3" xfId="5192"/>
    <cellStyle name="40% - 輔色3 5 4 2 3 2" xfId="5193"/>
    <cellStyle name="40% - 輔色3 5 4 2 3 2 2" xfId="5194"/>
    <cellStyle name="40% - 輔色3 5 4 2 3 3" xfId="5195"/>
    <cellStyle name="40% - 輔色3 5 4 2 4" xfId="5196"/>
    <cellStyle name="40% - 輔色3 5 4 2 4 2" xfId="5197"/>
    <cellStyle name="40% - 輔色3 5 4 2 5" xfId="5198"/>
    <cellStyle name="40% - 輔色3 5 4 2 5 2" xfId="5199"/>
    <cellStyle name="40% - 輔色3 5 4 2 6" xfId="5200"/>
    <cellStyle name="40% - 輔色3 5 4 2 6 2" xfId="5201"/>
    <cellStyle name="40% - 輔色3 5 4 2 7" xfId="5202"/>
    <cellStyle name="40% - 輔色3 5 4 2 8" xfId="5203"/>
    <cellStyle name="40% - 輔色3 5 4 3" xfId="5204"/>
    <cellStyle name="40% - 輔色3 5 4 3 2" xfId="5205"/>
    <cellStyle name="40% - 輔色3 5 4 3 2 2" xfId="5206"/>
    <cellStyle name="40% - 輔色3 5 4 3 3" xfId="5207"/>
    <cellStyle name="40% - 輔色3 5 4 4" xfId="5208"/>
    <cellStyle name="40% - 輔色3 5 4 4 2" xfId="5209"/>
    <cellStyle name="40% - 輔色3 5 4 4 2 2" xfId="5210"/>
    <cellStyle name="40% - 輔色3 5 4 4 3" xfId="5211"/>
    <cellStyle name="40% - 輔色3 5 4 5" xfId="5212"/>
    <cellStyle name="40% - 輔色3 5 4 5 2" xfId="5213"/>
    <cellStyle name="40% - 輔色3 5 4 6" xfId="5214"/>
    <cellStyle name="40% - 輔色3 5 4 6 2" xfId="5215"/>
    <cellStyle name="40% - 輔色3 5 4 7" xfId="5216"/>
    <cellStyle name="40% - 輔色3 5 4 7 2" xfId="5217"/>
    <cellStyle name="40% - 輔色3 5 4 8" xfId="5218"/>
    <cellStyle name="40% - 輔色3 5 4 9" xfId="5219"/>
    <cellStyle name="40% - 輔色3 5 5" xfId="5220"/>
    <cellStyle name="40% - 輔色3 5 5 2" xfId="5221"/>
    <cellStyle name="40% - 輔色3 5 5 2 2" xfId="5222"/>
    <cellStyle name="40% - 輔色3 5 5 2 2 2" xfId="5223"/>
    <cellStyle name="40% - 輔色3 5 5 2 2 2 2" xfId="5224"/>
    <cellStyle name="40% - 輔色3 5 5 2 2 3" xfId="5225"/>
    <cellStyle name="40% - 輔色3 5 5 2 3" xfId="5226"/>
    <cellStyle name="40% - 輔色3 5 5 2 3 2" xfId="5227"/>
    <cellStyle name="40% - 輔色3 5 5 2 3 2 2" xfId="5228"/>
    <cellStyle name="40% - 輔色3 5 5 2 3 3" xfId="5229"/>
    <cellStyle name="40% - 輔色3 5 5 2 4" xfId="5230"/>
    <cellStyle name="40% - 輔色3 5 5 2 4 2" xfId="5231"/>
    <cellStyle name="40% - 輔色3 5 5 2 5" xfId="5232"/>
    <cellStyle name="40% - 輔色3 5 5 2 5 2" xfId="5233"/>
    <cellStyle name="40% - 輔色3 5 5 2 6" xfId="5234"/>
    <cellStyle name="40% - 輔色3 5 5 2 6 2" xfId="5235"/>
    <cellStyle name="40% - 輔色3 5 5 2 7" xfId="5236"/>
    <cellStyle name="40% - 輔色3 5 5 2 8" xfId="5237"/>
    <cellStyle name="40% - 輔色3 5 5 3" xfId="5238"/>
    <cellStyle name="40% - 輔色3 5 5 3 2" xfId="5239"/>
    <cellStyle name="40% - 輔色3 5 5 3 2 2" xfId="5240"/>
    <cellStyle name="40% - 輔色3 5 5 3 3" xfId="5241"/>
    <cellStyle name="40% - 輔色3 5 5 4" xfId="5242"/>
    <cellStyle name="40% - 輔色3 5 5 4 2" xfId="5243"/>
    <cellStyle name="40% - 輔色3 5 5 4 2 2" xfId="5244"/>
    <cellStyle name="40% - 輔色3 5 5 4 3" xfId="5245"/>
    <cellStyle name="40% - 輔色3 5 5 5" xfId="5246"/>
    <cellStyle name="40% - 輔色3 5 5 5 2" xfId="5247"/>
    <cellStyle name="40% - 輔色3 5 5 6" xfId="5248"/>
    <cellStyle name="40% - 輔色3 5 5 6 2" xfId="5249"/>
    <cellStyle name="40% - 輔色3 5 5 7" xfId="5250"/>
    <cellStyle name="40% - 輔色3 5 5 7 2" xfId="5251"/>
    <cellStyle name="40% - 輔色3 5 5 8" xfId="5252"/>
    <cellStyle name="40% - 輔色3 5 5 9" xfId="5253"/>
    <cellStyle name="40% - 輔色3 5 6" xfId="5254"/>
    <cellStyle name="40% - 輔色3 5 6 2" xfId="5255"/>
    <cellStyle name="40% - 輔色3 5 6 2 2" xfId="5256"/>
    <cellStyle name="40% - 輔色3 5 6 2 2 2" xfId="5257"/>
    <cellStyle name="40% - 輔色3 5 6 2 3" xfId="5258"/>
    <cellStyle name="40% - 輔色3 5 6 3" xfId="5259"/>
    <cellStyle name="40% - 輔色3 5 6 3 2" xfId="5260"/>
    <cellStyle name="40% - 輔色3 5 6 3 2 2" xfId="5261"/>
    <cellStyle name="40% - 輔色3 5 6 3 3" xfId="5262"/>
    <cellStyle name="40% - 輔色3 5 6 4" xfId="5263"/>
    <cellStyle name="40% - 輔色3 5 6 4 2" xfId="5264"/>
    <cellStyle name="40% - 輔色3 5 6 5" xfId="5265"/>
    <cellStyle name="40% - 輔色3 5 6 5 2" xfId="5266"/>
    <cellStyle name="40% - 輔色3 5 6 6" xfId="5267"/>
    <cellStyle name="40% - 輔色3 5 6 6 2" xfId="5268"/>
    <cellStyle name="40% - 輔色3 5 6 7" xfId="5269"/>
    <cellStyle name="40% - 輔色3 5 6 8" xfId="5270"/>
    <cellStyle name="40% - 輔色3 5 7" xfId="5271"/>
    <cellStyle name="40% - 輔色3 5 7 2" xfId="5272"/>
    <cellStyle name="40% - 輔色3 5 7 2 2" xfId="5273"/>
    <cellStyle name="40% - 輔色3 5 7 3" xfId="5274"/>
    <cellStyle name="40% - 輔色3 5 8" xfId="5275"/>
    <cellStyle name="40% - 輔色3 5 8 2" xfId="5276"/>
    <cellStyle name="40% - 輔色3 5 8 2 2" xfId="5277"/>
    <cellStyle name="40% - 輔色3 5 8 3" xfId="5278"/>
    <cellStyle name="40% - 輔色3 5 9" xfId="5279"/>
    <cellStyle name="40% - 輔色3 5 9 2" xfId="5280"/>
    <cellStyle name="40% - 輔色3 50" xfId="31907"/>
    <cellStyle name="40% - 輔色3 51" xfId="31908"/>
    <cellStyle name="40% - 輔色3 52" xfId="31909"/>
    <cellStyle name="40% - 輔色3 53" xfId="31910"/>
    <cellStyle name="40% - 輔色3 54" xfId="31911"/>
    <cellStyle name="40% - 輔色3 55" xfId="31912"/>
    <cellStyle name="40% - 輔色3 56" xfId="31913"/>
    <cellStyle name="40% - 輔色3 57" xfId="31914"/>
    <cellStyle name="40% - 輔色3 58" xfId="31915"/>
    <cellStyle name="40% - 輔色3 59" xfId="31916"/>
    <cellStyle name="40% - 輔色3 6" xfId="5281"/>
    <cellStyle name="40% - 輔色3 6 2" xfId="5282"/>
    <cellStyle name="40% - 輔色3 60" xfId="31917"/>
    <cellStyle name="40% - 輔色3 61" xfId="31918"/>
    <cellStyle name="40% - 輔色3 62" xfId="31919"/>
    <cellStyle name="40% - 輔色3 63" xfId="31920"/>
    <cellStyle name="40% - 輔色3 64" xfId="31921"/>
    <cellStyle name="40% - 輔色3 65" xfId="31922"/>
    <cellStyle name="40% - 輔色3 66" xfId="31923"/>
    <cellStyle name="40% - 輔色3 67" xfId="31924"/>
    <cellStyle name="40% - 輔色3 68" xfId="31925"/>
    <cellStyle name="40% - 輔色3 69" xfId="31926"/>
    <cellStyle name="40% - 輔色3 7" xfId="5283"/>
    <cellStyle name="40% - 輔色3 7 2" xfId="5284"/>
    <cellStyle name="40% - 輔色3 7 2 2" xfId="5285"/>
    <cellStyle name="40% - 輔色3 7 2 2 2" xfId="5286"/>
    <cellStyle name="40% - 輔色3 7 2 2 2 2" xfId="5287"/>
    <cellStyle name="40% - 輔色3 7 2 2 3" xfId="5288"/>
    <cellStyle name="40% - 輔色3 7 2 3" xfId="5289"/>
    <cellStyle name="40% - 輔色3 7 2 3 2" xfId="5290"/>
    <cellStyle name="40% - 輔色3 7 2 3 2 2" xfId="5291"/>
    <cellStyle name="40% - 輔色3 7 2 3 3" xfId="5292"/>
    <cellStyle name="40% - 輔色3 7 2 4" xfId="5293"/>
    <cellStyle name="40% - 輔色3 7 2 4 2" xfId="5294"/>
    <cellStyle name="40% - 輔色3 7 2 5" xfId="5295"/>
    <cellStyle name="40% - 輔色3 7 2 5 2" xfId="5296"/>
    <cellStyle name="40% - 輔色3 7 2 6" xfId="5297"/>
    <cellStyle name="40% - 輔色3 7 2 6 2" xfId="5298"/>
    <cellStyle name="40% - 輔色3 7 2 7" xfId="5299"/>
    <cellStyle name="40% - 輔色3 7 2 8" xfId="5300"/>
    <cellStyle name="40% - 輔色3 7 3" xfId="5301"/>
    <cellStyle name="40% - 輔色3 7 3 2" xfId="5302"/>
    <cellStyle name="40% - 輔色3 7 3 2 2" xfId="5303"/>
    <cellStyle name="40% - 輔色3 7 3 3" xfId="5304"/>
    <cellStyle name="40% - 輔色3 7 4" xfId="5305"/>
    <cellStyle name="40% - 輔色3 7 4 2" xfId="5306"/>
    <cellStyle name="40% - 輔色3 7 4 2 2" xfId="5307"/>
    <cellStyle name="40% - 輔色3 7 4 3" xfId="5308"/>
    <cellStyle name="40% - 輔色3 7 5" xfId="5309"/>
    <cellStyle name="40% - 輔色3 7 5 2" xfId="5310"/>
    <cellStyle name="40% - 輔色3 7 6" xfId="5311"/>
    <cellStyle name="40% - 輔色3 7 6 2" xfId="5312"/>
    <cellStyle name="40% - 輔色3 7 7" xfId="5313"/>
    <cellStyle name="40% - 輔色3 7 7 2" xfId="5314"/>
    <cellStyle name="40% - 輔色3 7 8" xfId="5315"/>
    <cellStyle name="40% - 輔色3 7 9" xfId="5316"/>
    <cellStyle name="40% - 輔色3 70" xfId="31927"/>
    <cellStyle name="40% - 輔色3 71" xfId="31928"/>
    <cellStyle name="40% - 輔色3 72" xfId="31929"/>
    <cellStyle name="40% - 輔色3 73" xfId="31930"/>
    <cellStyle name="40% - 輔色3 74" xfId="31931"/>
    <cellStyle name="40% - 輔色3 75" xfId="31932"/>
    <cellStyle name="40% - 輔色3 76" xfId="31933"/>
    <cellStyle name="40% - 輔色3 77" xfId="31934"/>
    <cellStyle name="40% - 輔色3 78" xfId="31935"/>
    <cellStyle name="40% - 輔色3 79" xfId="31936"/>
    <cellStyle name="40% - 輔色3 8" xfId="5317"/>
    <cellStyle name="40% - 輔色3 8 2" xfId="5318"/>
    <cellStyle name="40% - 輔色3 8 2 2" xfId="5319"/>
    <cellStyle name="40% - 輔色3 8 3" xfId="5320"/>
    <cellStyle name="40% - 輔色3 80" xfId="31937"/>
    <cellStyle name="40% - 輔色3 81" xfId="31938"/>
    <cellStyle name="40% - 輔色3 82" xfId="31939"/>
    <cellStyle name="40% - 輔色3 83" xfId="31940"/>
    <cellStyle name="40% - 輔色3 84" xfId="31941"/>
    <cellStyle name="40% - 輔色3 85" xfId="31942"/>
    <cellStyle name="40% - 輔色3 86" xfId="31943"/>
    <cellStyle name="40% - 輔色3 87" xfId="31944"/>
    <cellStyle name="40% - 輔色3 88" xfId="31945"/>
    <cellStyle name="40% - 輔色3 89" xfId="31946"/>
    <cellStyle name="40% - 輔色3 9" xfId="5321"/>
    <cellStyle name="40% - 輔色3 9 2" xfId="5322"/>
    <cellStyle name="40% - 輔色3 9 2 2" xfId="5323"/>
    <cellStyle name="40% - 輔色3 9 3" xfId="5324"/>
    <cellStyle name="40% - 輔色4" xfId="72"/>
    <cellStyle name="40% - 輔色4 10" xfId="5325"/>
    <cellStyle name="40% - 輔色4 10 2" xfId="5326"/>
    <cellStyle name="40% - 輔色4 11" xfId="5327"/>
    <cellStyle name="40% - 輔色4 11 2" xfId="5328"/>
    <cellStyle name="40% - 輔色4 12" xfId="5329"/>
    <cellStyle name="40% - 輔色4 13" xfId="5330"/>
    <cellStyle name="40% - 輔色4 14" xfId="5331"/>
    <cellStyle name="40% - 輔色4 15" xfId="31947"/>
    <cellStyle name="40% - 輔色4 16" xfId="31948"/>
    <cellStyle name="40% - 輔色4 17" xfId="31949"/>
    <cellStyle name="40% - 輔色4 18" xfId="31950"/>
    <cellStyle name="40% - 輔色4 19" xfId="31951"/>
    <cellStyle name="40% - 輔色4 2" xfId="5332"/>
    <cellStyle name="40% - 輔色4 2 2" xfId="5333"/>
    <cellStyle name="40% - 輔色4 2 2 2" xfId="5334"/>
    <cellStyle name="40% - 輔色4 2 2 3" xfId="5335"/>
    <cellStyle name="40% - 輔色4 2 3" xfId="5336"/>
    <cellStyle name="40% - 輔色4 20" xfId="31952"/>
    <cellStyle name="40% - 輔色4 21" xfId="31953"/>
    <cellStyle name="40% - 輔色4 22" xfId="31954"/>
    <cellStyle name="40% - 輔色4 23" xfId="31955"/>
    <cellStyle name="40% - 輔色4 24" xfId="31956"/>
    <cellStyle name="40% - 輔色4 25" xfId="31957"/>
    <cellStyle name="40% - 輔色4 26" xfId="31958"/>
    <cellStyle name="40% - 輔色4 27" xfId="31959"/>
    <cellStyle name="40% - 輔色4 28" xfId="31960"/>
    <cellStyle name="40% - 輔色4 29" xfId="31961"/>
    <cellStyle name="40% - 輔色4 3" xfId="5337"/>
    <cellStyle name="40% - 輔色4 3 2" xfId="5338"/>
    <cellStyle name="40% - 輔色4 30" xfId="31962"/>
    <cellStyle name="40% - 輔色4 31" xfId="31963"/>
    <cellStyle name="40% - 輔色4 32" xfId="31964"/>
    <cellStyle name="40% - 輔色4 33" xfId="31965"/>
    <cellStyle name="40% - 輔色4 34" xfId="31966"/>
    <cellStyle name="40% - 輔色4 35" xfId="31967"/>
    <cellStyle name="40% - 輔色4 36" xfId="31968"/>
    <cellStyle name="40% - 輔色4 37" xfId="31969"/>
    <cellStyle name="40% - 輔色4 38" xfId="31970"/>
    <cellStyle name="40% - 輔色4 39" xfId="31971"/>
    <cellStyle name="40% - 輔色4 4" xfId="5339"/>
    <cellStyle name="40% - 輔色4 4 2" xfId="5340"/>
    <cellStyle name="40% - 輔色4 40" xfId="31972"/>
    <cellStyle name="40% - 輔色4 41" xfId="31973"/>
    <cellStyle name="40% - 輔色4 42" xfId="31974"/>
    <cellStyle name="40% - 輔色4 43" xfId="31975"/>
    <cellStyle name="40% - 輔色4 44" xfId="31976"/>
    <cellStyle name="40% - 輔色4 45" xfId="31977"/>
    <cellStyle name="40% - 輔色4 46" xfId="31978"/>
    <cellStyle name="40% - 輔色4 47" xfId="31979"/>
    <cellStyle name="40% - 輔色4 48" xfId="31980"/>
    <cellStyle name="40% - 輔色4 49" xfId="31981"/>
    <cellStyle name="40% - 輔色4 5" xfId="5341"/>
    <cellStyle name="40% - 輔色4 5 10" xfId="5342"/>
    <cellStyle name="40% - 輔色4 5 10 2" xfId="5343"/>
    <cellStyle name="40% - 輔色4 5 11" xfId="5344"/>
    <cellStyle name="40% - 輔色4 5 11 2" xfId="5345"/>
    <cellStyle name="40% - 輔色4 5 12" xfId="5346"/>
    <cellStyle name="40% - 輔色4 5 13" xfId="5347"/>
    <cellStyle name="40% - 輔色4 5 2" xfId="5348"/>
    <cellStyle name="40% - 輔色4 5 2 2" xfId="5349"/>
    <cellStyle name="40% - 輔色4 5 2 2 2" xfId="5350"/>
    <cellStyle name="40% - 輔色4 5 2 2 2 2" xfId="5351"/>
    <cellStyle name="40% - 輔色4 5 2 2 2 2 2" xfId="5352"/>
    <cellStyle name="40% - 輔色4 5 2 2 2 3" xfId="5353"/>
    <cellStyle name="40% - 輔色4 5 2 2 3" xfId="5354"/>
    <cellStyle name="40% - 輔色4 5 2 2 3 2" xfId="5355"/>
    <cellStyle name="40% - 輔色4 5 2 2 3 2 2" xfId="5356"/>
    <cellStyle name="40% - 輔色4 5 2 2 3 3" xfId="5357"/>
    <cellStyle name="40% - 輔色4 5 2 2 4" xfId="5358"/>
    <cellStyle name="40% - 輔色4 5 2 2 4 2" xfId="5359"/>
    <cellStyle name="40% - 輔色4 5 2 2 5" xfId="5360"/>
    <cellStyle name="40% - 輔色4 5 2 2 5 2" xfId="5361"/>
    <cellStyle name="40% - 輔色4 5 2 2 6" xfId="5362"/>
    <cellStyle name="40% - 輔色4 5 2 2 6 2" xfId="5363"/>
    <cellStyle name="40% - 輔色4 5 2 2 7" xfId="5364"/>
    <cellStyle name="40% - 輔色4 5 2 2 8" xfId="5365"/>
    <cellStyle name="40% - 輔色4 5 2 3" xfId="5366"/>
    <cellStyle name="40% - 輔色4 5 2 3 2" xfId="5367"/>
    <cellStyle name="40% - 輔色4 5 2 3 2 2" xfId="5368"/>
    <cellStyle name="40% - 輔色4 5 2 3 3" xfId="5369"/>
    <cellStyle name="40% - 輔色4 5 2 4" xfId="5370"/>
    <cellStyle name="40% - 輔色4 5 2 4 2" xfId="5371"/>
    <cellStyle name="40% - 輔色4 5 2 4 2 2" xfId="5372"/>
    <cellStyle name="40% - 輔色4 5 2 4 3" xfId="5373"/>
    <cellStyle name="40% - 輔色4 5 2 5" xfId="5374"/>
    <cellStyle name="40% - 輔色4 5 2 5 2" xfId="5375"/>
    <cellStyle name="40% - 輔色4 5 2 6" xfId="5376"/>
    <cellStyle name="40% - 輔色4 5 2 6 2" xfId="5377"/>
    <cellStyle name="40% - 輔色4 5 2 7" xfId="5378"/>
    <cellStyle name="40% - 輔色4 5 2 7 2" xfId="5379"/>
    <cellStyle name="40% - 輔色4 5 2 8" xfId="5380"/>
    <cellStyle name="40% - 輔色4 5 2 9" xfId="5381"/>
    <cellStyle name="40% - 輔色4 5 3" xfId="5382"/>
    <cellStyle name="40% - 輔色4 5 3 2" xfId="5383"/>
    <cellStyle name="40% - 輔色4 5 3 2 2" xfId="5384"/>
    <cellStyle name="40% - 輔色4 5 3 2 2 2" xfId="5385"/>
    <cellStyle name="40% - 輔色4 5 3 2 2 2 2" xfId="5386"/>
    <cellStyle name="40% - 輔色4 5 3 2 2 3" xfId="5387"/>
    <cellStyle name="40% - 輔色4 5 3 2 3" xfId="5388"/>
    <cellStyle name="40% - 輔色4 5 3 2 3 2" xfId="5389"/>
    <cellStyle name="40% - 輔色4 5 3 2 3 2 2" xfId="5390"/>
    <cellStyle name="40% - 輔色4 5 3 2 3 3" xfId="5391"/>
    <cellStyle name="40% - 輔色4 5 3 2 4" xfId="5392"/>
    <cellStyle name="40% - 輔色4 5 3 2 4 2" xfId="5393"/>
    <cellStyle name="40% - 輔色4 5 3 2 5" xfId="5394"/>
    <cellStyle name="40% - 輔色4 5 3 2 5 2" xfId="5395"/>
    <cellStyle name="40% - 輔色4 5 3 2 6" xfId="5396"/>
    <cellStyle name="40% - 輔色4 5 3 2 6 2" xfId="5397"/>
    <cellStyle name="40% - 輔色4 5 3 2 7" xfId="5398"/>
    <cellStyle name="40% - 輔色4 5 3 2 8" xfId="5399"/>
    <cellStyle name="40% - 輔色4 5 3 3" xfId="5400"/>
    <cellStyle name="40% - 輔色4 5 3 3 2" xfId="5401"/>
    <cellStyle name="40% - 輔色4 5 3 3 2 2" xfId="5402"/>
    <cellStyle name="40% - 輔色4 5 3 3 3" xfId="5403"/>
    <cellStyle name="40% - 輔色4 5 3 4" xfId="5404"/>
    <cellStyle name="40% - 輔色4 5 3 4 2" xfId="5405"/>
    <cellStyle name="40% - 輔色4 5 3 4 2 2" xfId="5406"/>
    <cellStyle name="40% - 輔色4 5 3 4 3" xfId="5407"/>
    <cellStyle name="40% - 輔色4 5 3 5" xfId="5408"/>
    <cellStyle name="40% - 輔色4 5 3 5 2" xfId="5409"/>
    <cellStyle name="40% - 輔色4 5 3 6" xfId="5410"/>
    <cellStyle name="40% - 輔色4 5 3 6 2" xfId="5411"/>
    <cellStyle name="40% - 輔色4 5 3 7" xfId="5412"/>
    <cellStyle name="40% - 輔色4 5 3 7 2" xfId="5413"/>
    <cellStyle name="40% - 輔色4 5 3 8" xfId="5414"/>
    <cellStyle name="40% - 輔色4 5 3 9" xfId="5415"/>
    <cellStyle name="40% - 輔色4 5 4" xfId="5416"/>
    <cellStyle name="40% - 輔色4 5 4 2" xfId="5417"/>
    <cellStyle name="40% - 輔色4 5 4 2 2" xfId="5418"/>
    <cellStyle name="40% - 輔色4 5 4 2 2 2" xfId="5419"/>
    <cellStyle name="40% - 輔色4 5 4 2 2 2 2" xfId="5420"/>
    <cellStyle name="40% - 輔色4 5 4 2 2 3" xfId="5421"/>
    <cellStyle name="40% - 輔色4 5 4 2 3" xfId="5422"/>
    <cellStyle name="40% - 輔色4 5 4 2 3 2" xfId="5423"/>
    <cellStyle name="40% - 輔色4 5 4 2 3 2 2" xfId="5424"/>
    <cellStyle name="40% - 輔色4 5 4 2 3 3" xfId="5425"/>
    <cellStyle name="40% - 輔色4 5 4 2 4" xfId="5426"/>
    <cellStyle name="40% - 輔色4 5 4 2 4 2" xfId="5427"/>
    <cellStyle name="40% - 輔色4 5 4 2 5" xfId="5428"/>
    <cellStyle name="40% - 輔色4 5 4 2 5 2" xfId="5429"/>
    <cellStyle name="40% - 輔色4 5 4 2 6" xfId="5430"/>
    <cellStyle name="40% - 輔色4 5 4 2 6 2" xfId="5431"/>
    <cellStyle name="40% - 輔色4 5 4 2 7" xfId="5432"/>
    <cellStyle name="40% - 輔色4 5 4 2 8" xfId="5433"/>
    <cellStyle name="40% - 輔色4 5 4 3" xfId="5434"/>
    <cellStyle name="40% - 輔色4 5 4 3 2" xfId="5435"/>
    <cellStyle name="40% - 輔色4 5 4 3 2 2" xfId="5436"/>
    <cellStyle name="40% - 輔色4 5 4 3 3" xfId="5437"/>
    <cellStyle name="40% - 輔色4 5 4 4" xfId="5438"/>
    <cellStyle name="40% - 輔色4 5 4 4 2" xfId="5439"/>
    <cellStyle name="40% - 輔色4 5 4 4 2 2" xfId="5440"/>
    <cellStyle name="40% - 輔色4 5 4 4 3" xfId="5441"/>
    <cellStyle name="40% - 輔色4 5 4 5" xfId="5442"/>
    <cellStyle name="40% - 輔色4 5 4 5 2" xfId="5443"/>
    <cellStyle name="40% - 輔色4 5 4 6" xfId="5444"/>
    <cellStyle name="40% - 輔色4 5 4 6 2" xfId="5445"/>
    <cellStyle name="40% - 輔色4 5 4 7" xfId="5446"/>
    <cellStyle name="40% - 輔色4 5 4 7 2" xfId="5447"/>
    <cellStyle name="40% - 輔色4 5 4 8" xfId="5448"/>
    <cellStyle name="40% - 輔色4 5 4 9" xfId="5449"/>
    <cellStyle name="40% - 輔色4 5 5" xfId="5450"/>
    <cellStyle name="40% - 輔色4 5 5 2" xfId="5451"/>
    <cellStyle name="40% - 輔色4 5 5 2 2" xfId="5452"/>
    <cellStyle name="40% - 輔色4 5 5 2 2 2" xfId="5453"/>
    <cellStyle name="40% - 輔色4 5 5 2 2 2 2" xfId="5454"/>
    <cellStyle name="40% - 輔色4 5 5 2 2 3" xfId="5455"/>
    <cellStyle name="40% - 輔色4 5 5 2 3" xfId="5456"/>
    <cellStyle name="40% - 輔色4 5 5 2 3 2" xfId="5457"/>
    <cellStyle name="40% - 輔色4 5 5 2 3 2 2" xfId="5458"/>
    <cellStyle name="40% - 輔色4 5 5 2 3 3" xfId="5459"/>
    <cellStyle name="40% - 輔色4 5 5 2 4" xfId="5460"/>
    <cellStyle name="40% - 輔色4 5 5 2 4 2" xfId="5461"/>
    <cellStyle name="40% - 輔色4 5 5 2 5" xfId="5462"/>
    <cellStyle name="40% - 輔色4 5 5 2 5 2" xfId="5463"/>
    <cellStyle name="40% - 輔色4 5 5 2 6" xfId="5464"/>
    <cellStyle name="40% - 輔色4 5 5 2 6 2" xfId="5465"/>
    <cellStyle name="40% - 輔色4 5 5 2 7" xfId="5466"/>
    <cellStyle name="40% - 輔色4 5 5 2 8" xfId="5467"/>
    <cellStyle name="40% - 輔色4 5 5 3" xfId="5468"/>
    <cellStyle name="40% - 輔色4 5 5 3 2" xfId="5469"/>
    <cellStyle name="40% - 輔色4 5 5 3 2 2" xfId="5470"/>
    <cellStyle name="40% - 輔色4 5 5 3 3" xfId="5471"/>
    <cellStyle name="40% - 輔色4 5 5 4" xfId="5472"/>
    <cellStyle name="40% - 輔色4 5 5 4 2" xfId="5473"/>
    <cellStyle name="40% - 輔色4 5 5 4 2 2" xfId="5474"/>
    <cellStyle name="40% - 輔色4 5 5 4 3" xfId="5475"/>
    <cellStyle name="40% - 輔色4 5 5 5" xfId="5476"/>
    <cellStyle name="40% - 輔色4 5 5 5 2" xfId="5477"/>
    <cellStyle name="40% - 輔色4 5 5 6" xfId="5478"/>
    <cellStyle name="40% - 輔色4 5 5 6 2" xfId="5479"/>
    <cellStyle name="40% - 輔色4 5 5 7" xfId="5480"/>
    <cellStyle name="40% - 輔色4 5 5 7 2" xfId="5481"/>
    <cellStyle name="40% - 輔色4 5 5 8" xfId="5482"/>
    <cellStyle name="40% - 輔色4 5 5 9" xfId="5483"/>
    <cellStyle name="40% - 輔色4 5 6" xfId="5484"/>
    <cellStyle name="40% - 輔色4 5 6 2" xfId="5485"/>
    <cellStyle name="40% - 輔色4 5 6 2 2" xfId="5486"/>
    <cellStyle name="40% - 輔色4 5 6 2 2 2" xfId="5487"/>
    <cellStyle name="40% - 輔色4 5 6 2 3" xfId="5488"/>
    <cellStyle name="40% - 輔色4 5 6 3" xfId="5489"/>
    <cellStyle name="40% - 輔色4 5 6 3 2" xfId="5490"/>
    <cellStyle name="40% - 輔色4 5 6 3 2 2" xfId="5491"/>
    <cellStyle name="40% - 輔色4 5 6 3 3" xfId="5492"/>
    <cellStyle name="40% - 輔色4 5 6 4" xfId="5493"/>
    <cellStyle name="40% - 輔色4 5 6 4 2" xfId="5494"/>
    <cellStyle name="40% - 輔色4 5 6 5" xfId="5495"/>
    <cellStyle name="40% - 輔色4 5 6 5 2" xfId="5496"/>
    <cellStyle name="40% - 輔色4 5 6 6" xfId="5497"/>
    <cellStyle name="40% - 輔色4 5 6 6 2" xfId="5498"/>
    <cellStyle name="40% - 輔色4 5 6 7" xfId="5499"/>
    <cellStyle name="40% - 輔色4 5 6 8" xfId="5500"/>
    <cellStyle name="40% - 輔色4 5 7" xfId="5501"/>
    <cellStyle name="40% - 輔色4 5 7 2" xfId="5502"/>
    <cellStyle name="40% - 輔色4 5 7 2 2" xfId="5503"/>
    <cellStyle name="40% - 輔色4 5 7 3" xfId="5504"/>
    <cellStyle name="40% - 輔色4 5 8" xfId="5505"/>
    <cellStyle name="40% - 輔色4 5 8 2" xfId="5506"/>
    <cellStyle name="40% - 輔色4 5 8 2 2" xfId="5507"/>
    <cellStyle name="40% - 輔色4 5 8 3" xfId="5508"/>
    <cellStyle name="40% - 輔色4 5 9" xfId="5509"/>
    <cellStyle name="40% - 輔色4 5 9 2" xfId="5510"/>
    <cellStyle name="40% - 輔色4 50" xfId="31982"/>
    <cellStyle name="40% - 輔色4 51" xfId="31983"/>
    <cellStyle name="40% - 輔色4 52" xfId="31984"/>
    <cellStyle name="40% - 輔色4 53" xfId="31985"/>
    <cellStyle name="40% - 輔色4 54" xfId="31986"/>
    <cellStyle name="40% - 輔色4 55" xfId="31987"/>
    <cellStyle name="40% - 輔色4 56" xfId="31988"/>
    <cellStyle name="40% - 輔色4 57" xfId="31989"/>
    <cellStyle name="40% - 輔色4 58" xfId="31990"/>
    <cellStyle name="40% - 輔色4 59" xfId="31991"/>
    <cellStyle name="40% - 輔色4 6" xfId="5511"/>
    <cellStyle name="40% - 輔色4 6 2" xfId="5512"/>
    <cellStyle name="40% - 輔色4 60" xfId="31992"/>
    <cellStyle name="40% - 輔色4 61" xfId="31993"/>
    <cellStyle name="40% - 輔色4 62" xfId="31994"/>
    <cellStyle name="40% - 輔色4 63" xfId="31995"/>
    <cellStyle name="40% - 輔色4 64" xfId="31996"/>
    <cellStyle name="40% - 輔色4 65" xfId="31997"/>
    <cellStyle name="40% - 輔色4 66" xfId="31998"/>
    <cellStyle name="40% - 輔色4 67" xfId="31999"/>
    <cellStyle name="40% - 輔色4 68" xfId="32000"/>
    <cellStyle name="40% - 輔色4 69" xfId="32001"/>
    <cellStyle name="40% - 輔色4 7" xfId="5513"/>
    <cellStyle name="40% - 輔色4 7 2" xfId="5514"/>
    <cellStyle name="40% - 輔色4 7 2 2" xfId="5515"/>
    <cellStyle name="40% - 輔色4 7 2 2 2" xfId="5516"/>
    <cellStyle name="40% - 輔色4 7 2 2 2 2" xfId="5517"/>
    <cellStyle name="40% - 輔色4 7 2 2 3" xfId="5518"/>
    <cellStyle name="40% - 輔色4 7 2 3" xfId="5519"/>
    <cellStyle name="40% - 輔色4 7 2 3 2" xfId="5520"/>
    <cellStyle name="40% - 輔色4 7 2 3 2 2" xfId="5521"/>
    <cellStyle name="40% - 輔色4 7 2 3 3" xfId="5522"/>
    <cellStyle name="40% - 輔色4 7 2 4" xfId="5523"/>
    <cellStyle name="40% - 輔色4 7 2 4 2" xfId="5524"/>
    <cellStyle name="40% - 輔色4 7 2 5" xfId="5525"/>
    <cellStyle name="40% - 輔色4 7 2 5 2" xfId="5526"/>
    <cellStyle name="40% - 輔色4 7 2 6" xfId="5527"/>
    <cellStyle name="40% - 輔色4 7 2 6 2" xfId="5528"/>
    <cellStyle name="40% - 輔色4 7 2 7" xfId="5529"/>
    <cellStyle name="40% - 輔色4 7 2 8" xfId="5530"/>
    <cellStyle name="40% - 輔色4 7 3" xfId="5531"/>
    <cellStyle name="40% - 輔色4 7 3 2" xfId="5532"/>
    <cellStyle name="40% - 輔色4 7 3 2 2" xfId="5533"/>
    <cellStyle name="40% - 輔色4 7 3 3" xfId="5534"/>
    <cellStyle name="40% - 輔色4 7 4" xfId="5535"/>
    <cellStyle name="40% - 輔色4 7 4 2" xfId="5536"/>
    <cellStyle name="40% - 輔色4 7 4 2 2" xfId="5537"/>
    <cellStyle name="40% - 輔色4 7 4 3" xfId="5538"/>
    <cellStyle name="40% - 輔色4 7 5" xfId="5539"/>
    <cellStyle name="40% - 輔色4 7 5 2" xfId="5540"/>
    <cellStyle name="40% - 輔色4 7 6" xfId="5541"/>
    <cellStyle name="40% - 輔色4 7 6 2" xfId="5542"/>
    <cellStyle name="40% - 輔色4 7 7" xfId="5543"/>
    <cellStyle name="40% - 輔色4 7 7 2" xfId="5544"/>
    <cellStyle name="40% - 輔色4 7 8" xfId="5545"/>
    <cellStyle name="40% - 輔色4 7 9" xfId="5546"/>
    <cellStyle name="40% - 輔色4 70" xfId="32002"/>
    <cellStyle name="40% - 輔色4 71" xfId="32003"/>
    <cellStyle name="40% - 輔色4 72" xfId="32004"/>
    <cellStyle name="40% - 輔色4 73" xfId="32005"/>
    <cellStyle name="40% - 輔色4 74" xfId="32006"/>
    <cellStyle name="40% - 輔色4 75" xfId="32007"/>
    <cellStyle name="40% - 輔色4 76" xfId="32008"/>
    <cellStyle name="40% - 輔色4 77" xfId="32009"/>
    <cellStyle name="40% - 輔色4 78" xfId="32010"/>
    <cellStyle name="40% - 輔色4 79" xfId="32011"/>
    <cellStyle name="40% - 輔色4 8" xfId="5547"/>
    <cellStyle name="40% - 輔色4 8 2" xfId="5548"/>
    <cellStyle name="40% - 輔色4 8 2 2" xfId="5549"/>
    <cellStyle name="40% - 輔色4 8 3" xfId="5550"/>
    <cellStyle name="40% - 輔色4 80" xfId="32012"/>
    <cellStyle name="40% - 輔色4 81" xfId="32013"/>
    <cellStyle name="40% - 輔色4 82" xfId="32014"/>
    <cellStyle name="40% - 輔色4 83" xfId="32015"/>
    <cellStyle name="40% - 輔色4 84" xfId="32016"/>
    <cellStyle name="40% - 輔色4 85" xfId="32017"/>
    <cellStyle name="40% - 輔色4 86" xfId="32018"/>
    <cellStyle name="40% - 輔色4 87" xfId="32019"/>
    <cellStyle name="40% - 輔色4 88" xfId="32020"/>
    <cellStyle name="40% - 輔色4 89" xfId="32021"/>
    <cellStyle name="40% - 輔色4 9" xfId="5551"/>
    <cellStyle name="40% - 輔色4 9 2" xfId="5552"/>
    <cellStyle name="40% - 輔色4 9 2 2" xfId="5553"/>
    <cellStyle name="40% - 輔色4 9 3" xfId="5554"/>
    <cellStyle name="40% - 輔色5" xfId="73"/>
    <cellStyle name="40% - 輔色5 10" xfId="5555"/>
    <cellStyle name="40% - 輔色5 10 2" xfId="5556"/>
    <cellStyle name="40% - 輔色5 11" xfId="5557"/>
    <cellStyle name="40% - 輔色5 11 2" xfId="5558"/>
    <cellStyle name="40% - 輔色5 12" xfId="5559"/>
    <cellStyle name="40% - 輔色5 13" xfId="5560"/>
    <cellStyle name="40% - 輔色5 14" xfId="5561"/>
    <cellStyle name="40% - 輔色5 15" xfId="32022"/>
    <cellStyle name="40% - 輔色5 16" xfId="32023"/>
    <cellStyle name="40% - 輔色5 17" xfId="32024"/>
    <cellStyle name="40% - 輔色5 18" xfId="32025"/>
    <cellStyle name="40% - 輔色5 19" xfId="32026"/>
    <cellStyle name="40% - 輔色5 2" xfId="5562"/>
    <cellStyle name="40% - 輔色5 2 2" xfId="5563"/>
    <cellStyle name="40% - 輔色5 2 2 2" xfId="5564"/>
    <cellStyle name="40% - 輔色5 2 2 3" xfId="5565"/>
    <cellStyle name="40% - 輔色5 2 3" xfId="5566"/>
    <cellStyle name="40% - 輔色5 20" xfId="32027"/>
    <cellStyle name="40% - 輔色5 21" xfId="32028"/>
    <cellStyle name="40% - 輔色5 22" xfId="32029"/>
    <cellStyle name="40% - 輔色5 23" xfId="32030"/>
    <cellStyle name="40% - 輔色5 24" xfId="32031"/>
    <cellStyle name="40% - 輔色5 25" xfId="32032"/>
    <cellStyle name="40% - 輔色5 26" xfId="32033"/>
    <cellStyle name="40% - 輔色5 27" xfId="32034"/>
    <cellStyle name="40% - 輔色5 28" xfId="32035"/>
    <cellStyle name="40% - 輔色5 29" xfId="32036"/>
    <cellStyle name="40% - 輔色5 3" xfId="5567"/>
    <cellStyle name="40% - 輔色5 3 2" xfId="5568"/>
    <cellStyle name="40% - 輔色5 30" xfId="32037"/>
    <cellStyle name="40% - 輔色5 31" xfId="32038"/>
    <cellStyle name="40% - 輔色5 32" xfId="32039"/>
    <cellStyle name="40% - 輔色5 33" xfId="32040"/>
    <cellStyle name="40% - 輔色5 34" xfId="32041"/>
    <cellStyle name="40% - 輔色5 35" xfId="32042"/>
    <cellStyle name="40% - 輔色5 36" xfId="32043"/>
    <cellStyle name="40% - 輔色5 37" xfId="32044"/>
    <cellStyle name="40% - 輔色5 38" xfId="32045"/>
    <cellStyle name="40% - 輔色5 39" xfId="32046"/>
    <cellStyle name="40% - 輔色5 4" xfId="5569"/>
    <cellStyle name="40% - 輔色5 4 2" xfId="5570"/>
    <cellStyle name="40% - 輔色5 40" xfId="32047"/>
    <cellStyle name="40% - 輔色5 41" xfId="32048"/>
    <cellStyle name="40% - 輔色5 42" xfId="32049"/>
    <cellStyle name="40% - 輔色5 43" xfId="32050"/>
    <cellStyle name="40% - 輔色5 44" xfId="32051"/>
    <cellStyle name="40% - 輔色5 45" xfId="32052"/>
    <cellStyle name="40% - 輔色5 46" xfId="32053"/>
    <cellStyle name="40% - 輔色5 47" xfId="32054"/>
    <cellStyle name="40% - 輔色5 48" xfId="32055"/>
    <cellStyle name="40% - 輔色5 49" xfId="32056"/>
    <cellStyle name="40% - 輔色5 5" xfId="5571"/>
    <cellStyle name="40% - 輔色5 5 10" xfId="5572"/>
    <cellStyle name="40% - 輔色5 5 10 2" xfId="5573"/>
    <cellStyle name="40% - 輔色5 5 11" xfId="5574"/>
    <cellStyle name="40% - 輔色5 5 11 2" xfId="5575"/>
    <cellStyle name="40% - 輔色5 5 12" xfId="5576"/>
    <cellStyle name="40% - 輔色5 5 13" xfId="5577"/>
    <cellStyle name="40% - 輔色5 5 2" xfId="5578"/>
    <cellStyle name="40% - 輔色5 5 2 2" xfId="5579"/>
    <cellStyle name="40% - 輔色5 5 2 2 2" xfId="5580"/>
    <cellStyle name="40% - 輔色5 5 2 2 2 2" xfId="5581"/>
    <cellStyle name="40% - 輔色5 5 2 2 2 2 2" xfId="5582"/>
    <cellStyle name="40% - 輔色5 5 2 2 2 3" xfId="5583"/>
    <cellStyle name="40% - 輔色5 5 2 2 3" xfId="5584"/>
    <cellStyle name="40% - 輔色5 5 2 2 3 2" xfId="5585"/>
    <cellStyle name="40% - 輔色5 5 2 2 3 2 2" xfId="5586"/>
    <cellStyle name="40% - 輔色5 5 2 2 3 3" xfId="5587"/>
    <cellStyle name="40% - 輔色5 5 2 2 4" xfId="5588"/>
    <cellStyle name="40% - 輔色5 5 2 2 4 2" xfId="5589"/>
    <cellStyle name="40% - 輔色5 5 2 2 5" xfId="5590"/>
    <cellStyle name="40% - 輔色5 5 2 2 5 2" xfId="5591"/>
    <cellStyle name="40% - 輔色5 5 2 2 6" xfId="5592"/>
    <cellStyle name="40% - 輔色5 5 2 2 6 2" xfId="5593"/>
    <cellStyle name="40% - 輔色5 5 2 2 7" xfId="5594"/>
    <cellStyle name="40% - 輔色5 5 2 2 8" xfId="5595"/>
    <cellStyle name="40% - 輔色5 5 2 3" xfId="5596"/>
    <cellStyle name="40% - 輔色5 5 2 3 2" xfId="5597"/>
    <cellStyle name="40% - 輔色5 5 2 3 2 2" xfId="5598"/>
    <cellStyle name="40% - 輔色5 5 2 3 3" xfId="5599"/>
    <cellStyle name="40% - 輔色5 5 2 4" xfId="5600"/>
    <cellStyle name="40% - 輔色5 5 2 4 2" xfId="5601"/>
    <cellStyle name="40% - 輔色5 5 2 4 2 2" xfId="5602"/>
    <cellStyle name="40% - 輔色5 5 2 4 3" xfId="5603"/>
    <cellStyle name="40% - 輔色5 5 2 5" xfId="5604"/>
    <cellStyle name="40% - 輔色5 5 2 5 2" xfId="5605"/>
    <cellStyle name="40% - 輔色5 5 2 6" xfId="5606"/>
    <cellStyle name="40% - 輔色5 5 2 6 2" xfId="5607"/>
    <cellStyle name="40% - 輔色5 5 2 7" xfId="5608"/>
    <cellStyle name="40% - 輔色5 5 2 7 2" xfId="5609"/>
    <cellStyle name="40% - 輔色5 5 2 8" xfId="5610"/>
    <cellStyle name="40% - 輔色5 5 2 9" xfId="5611"/>
    <cellStyle name="40% - 輔色5 5 3" xfId="5612"/>
    <cellStyle name="40% - 輔色5 5 3 2" xfId="5613"/>
    <cellStyle name="40% - 輔色5 5 3 2 2" xfId="5614"/>
    <cellStyle name="40% - 輔色5 5 3 2 2 2" xfId="5615"/>
    <cellStyle name="40% - 輔色5 5 3 2 2 2 2" xfId="5616"/>
    <cellStyle name="40% - 輔色5 5 3 2 2 3" xfId="5617"/>
    <cellStyle name="40% - 輔色5 5 3 2 3" xfId="5618"/>
    <cellStyle name="40% - 輔色5 5 3 2 3 2" xfId="5619"/>
    <cellStyle name="40% - 輔色5 5 3 2 3 2 2" xfId="5620"/>
    <cellStyle name="40% - 輔色5 5 3 2 3 3" xfId="5621"/>
    <cellStyle name="40% - 輔色5 5 3 2 4" xfId="5622"/>
    <cellStyle name="40% - 輔色5 5 3 2 4 2" xfId="5623"/>
    <cellStyle name="40% - 輔色5 5 3 2 5" xfId="5624"/>
    <cellStyle name="40% - 輔色5 5 3 2 5 2" xfId="5625"/>
    <cellStyle name="40% - 輔色5 5 3 2 6" xfId="5626"/>
    <cellStyle name="40% - 輔色5 5 3 2 6 2" xfId="5627"/>
    <cellStyle name="40% - 輔色5 5 3 2 7" xfId="5628"/>
    <cellStyle name="40% - 輔色5 5 3 2 8" xfId="5629"/>
    <cellStyle name="40% - 輔色5 5 3 3" xfId="5630"/>
    <cellStyle name="40% - 輔色5 5 3 3 2" xfId="5631"/>
    <cellStyle name="40% - 輔色5 5 3 3 2 2" xfId="5632"/>
    <cellStyle name="40% - 輔色5 5 3 3 3" xfId="5633"/>
    <cellStyle name="40% - 輔色5 5 3 4" xfId="5634"/>
    <cellStyle name="40% - 輔色5 5 3 4 2" xfId="5635"/>
    <cellStyle name="40% - 輔色5 5 3 4 2 2" xfId="5636"/>
    <cellStyle name="40% - 輔色5 5 3 4 3" xfId="5637"/>
    <cellStyle name="40% - 輔色5 5 3 5" xfId="5638"/>
    <cellStyle name="40% - 輔色5 5 3 5 2" xfId="5639"/>
    <cellStyle name="40% - 輔色5 5 3 6" xfId="5640"/>
    <cellStyle name="40% - 輔色5 5 3 6 2" xfId="5641"/>
    <cellStyle name="40% - 輔色5 5 3 7" xfId="5642"/>
    <cellStyle name="40% - 輔色5 5 3 7 2" xfId="5643"/>
    <cellStyle name="40% - 輔色5 5 3 8" xfId="5644"/>
    <cellStyle name="40% - 輔色5 5 3 9" xfId="5645"/>
    <cellStyle name="40% - 輔色5 5 4" xfId="5646"/>
    <cellStyle name="40% - 輔色5 5 4 2" xfId="5647"/>
    <cellStyle name="40% - 輔色5 5 4 2 2" xfId="5648"/>
    <cellStyle name="40% - 輔色5 5 4 2 2 2" xfId="5649"/>
    <cellStyle name="40% - 輔色5 5 4 2 2 2 2" xfId="5650"/>
    <cellStyle name="40% - 輔色5 5 4 2 2 3" xfId="5651"/>
    <cellStyle name="40% - 輔色5 5 4 2 3" xfId="5652"/>
    <cellStyle name="40% - 輔色5 5 4 2 3 2" xfId="5653"/>
    <cellStyle name="40% - 輔色5 5 4 2 3 2 2" xfId="5654"/>
    <cellStyle name="40% - 輔色5 5 4 2 3 3" xfId="5655"/>
    <cellStyle name="40% - 輔色5 5 4 2 4" xfId="5656"/>
    <cellStyle name="40% - 輔色5 5 4 2 4 2" xfId="5657"/>
    <cellStyle name="40% - 輔色5 5 4 2 5" xfId="5658"/>
    <cellStyle name="40% - 輔色5 5 4 2 5 2" xfId="5659"/>
    <cellStyle name="40% - 輔色5 5 4 2 6" xfId="5660"/>
    <cellStyle name="40% - 輔色5 5 4 2 6 2" xfId="5661"/>
    <cellStyle name="40% - 輔色5 5 4 2 7" xfId="5662"/>
    <cellStyle name="40% - 輔色5 5 4 2 8" xfId="5663"/>
    <cellStyle name="40% - 輔色5 5 4 3" xfId="5664"/>
    <cellStyle name="40% - 輔色5 5 4 3 2" xfId="5665"/>
    <cellStyle name="40% - 輔色5 5 4 3 2 2" xfId="5666"/>
    <cellStyle name="40% - 輔色5 5 4 3 3" xfId="5667"/>
    <cellStyle name="40% - 輔色5 5 4 4" xfId="5668"/>
    <cellStyle name="40% - 輔色5 5 4 4 2" xfId="5669"/>
    <cellStyle name="40% - 輔色5 5 4 4 2 2" xfId="5670"/>
    <cellStyle name="40% - 輔色5 5 4 4 3" xfId="5671"/>
    <cellStyle name="40% - 輔色5 5 4 5" xfId="5672"/>
    <cellStyle name="40% - 輔色5 5 4 5 2" xfId="5673"/>
    <cellStyle name="40% - 輔色5 5 4 6" xfId="5674"/>
    <cellStyle name="40% - 輔色5 5 4 6 2" xfId="5675"/>
    <cellStyle name="40% - 輔色5 5 4 7" xfId="5676"/>
    <cellStyle name="40% - 輔色5 5 4 7 2" xfId="5677"/>
    <cellStyle name="40% - 輔色5 5 4 8" xfId="5678"/>
    <cellStyle name="40% - 輔色5 5 4 9" xfId="5679"/>
    <cellStyle name="40% - 輔色5 5 5" xfId="5680"/>
    <cellStyle name="40% - 輔色5 5 5 2" xfId="5681"/>
    <cellStyle name="40% - 輔色5 5 5 2 2" xfId="5682"/>
    <cellStyle name="40% - 輔色5 5 5 2 2 2" xfId="5683"/>
    <cellStyle name="40% - 輔色5 5 5 2 2 2 2" xfId="5684"/>
    <cellStyle name="40% - 輔色5 5 5 2 2 3" xfId="5685"/>
    <cellStyle name="40% - 輔色5 5 5 2 3" xfId="5686"/>
    <cellStyle name="40% - 輔色5 5 5 2 3 2" xfId="5687"/>
    <cellStyle name="40% - 輔色5 5 5 2 3 2 2" xfId="5688"/>
    <cellStyle name="40% - 輔色5 5 5 2 3 3" xfId="5689"/>
    <cellStyle name="40% - 輔色5 5 5 2 4" xfId="5690"/>
    <cellStyle name="40% - 輔色5 5 5 2 4 2" xfId="5691"/>
    <cellStyle name="40% - 輔色5 5 5 2 5" xfId="5692"/>
    <cellStyle name="40% - 輔色5 5 5 2 5 2" xfId="5693"/>
    <cellStyle name="40% - 輔色5 5 5 2 6" xfId="5694"/>
    <cellStyle name="40% - 輔色5 5 5 2 6 2" xfId="5695"/>
    <cellStyle name="40% - 輔色5 5 5 2 7" xfId="5696"/>
    <cellStyle name="40% - 輔色5 5 5 2 8" xfId="5697"/>
    <cellStyle name="40% - 輔色5 5 5 3" xfId="5698"/>
    <cellStyle name="40% - 輔色5 5 5 3 2" xfId="5699"/>
    <cellStyle name="40% - 輔色5 5 5 3 2 2" xfId="5700"/>
    <cellStyle name="40% - 輔色5 5 5 3 3" xfId="5701"/>
    <cellStyle name="40% - 輔色5 5 5 4" xfId="5702"/>
    <cellStyle name="40% - 輔色5 5 5 4 2" xfId="5703"/>
    <cellStyle name="40% - 輔色5 5 5 4 2 2" xfId="5704"/>
    <cellStyle name="40% - 輔色5 5 5 4 3" xfId="5705"/>
    <cellStyle name="40% - 輔色5 5 5 5" xfId="5706"/>
    <cellStyle name="40% - 輔色5 5 5 5 2" xfId="5707"/>
    <cellStyle name="40% - 輔色5 5 5 6" xfId="5708"/>
    <cellStyle name="40% - 輔色5 5 5 6 2" xfId="5709"/>
    <cellStyle name="40% - 輔色5 5 5 7" xfId="5710"/>
    <cellStyle name="40% - 輔色5 5 5 7 2" xfId="5711"/>
    <cellStyle name="40% - 輔色5 5 5 8" xfId="5712"/>
    <cellStyle name="40% - 輔色5 5 5 9" xfId="5713"/>
    <cellStyle name="40% - 輔色5 5 6" xfId="5714"/>
    <cellStyle name="40% - 輔色5 5 6 2" xfId="5715"/>
    <cellStyle name="40% - 輔色5 5 6 2 2" xfId="5716"/>
    <cellStyle name="40% - 輔色5 5 6 2 2 2" xfId="5717"/>
    <cellStyle name="40% - 輔色5 5 6 2 3" xfId="5718"/>
    <cellStyle name="40% - 輔色5 5 6 3" xfId="5719"/>
    <cellStyle name="40% - 輔色5 5 6 3 2" xfId="5720"/>
    <cellStyle name="40% - 輔色5 5 6 3 2 2" xfId="5721"/>
    <cellStyle name="40% - 輔色5 5 6 3 3" xfId="5722"/>
    <cellStyle name="40% - 輔色5 5 6 4" xfId="5723"/>
    <cellStyle name="40% - 輔色5 5 6 4 2" xfId="5724"/>
    <cellStyle name="40% - 輔色5 5 6 5" xfId="5725"/>
    <cellStyle name="40% - 輔色5 5 6 5 2" xfId="5726"/>
    <cellStyle name="40% - 輔色5 5 6 6" xfId="5727"/>
    <cellStyle name="40% - 輔色5 5 6 6 2" xfId="5728"/>
    <cellStyle name="40% - 輔色5 5 6 7" xfId="5729"/>
    <cellStyle name="40% - 輔色5 5 6 8" xfId="5730"/>
    <cellStyle name="40% - 輔色5 5 7" xfId="5731"/>
    <cellStyle name="40% - 輔色5 5 7 2" xfId="5732"/>
    <cellStyle name="40% - 輔色5 5 7 2 2" xfId="5733"/>
    <cellStyle name="40% - 輔色5 5 7 3" xfId="5734"/>
    <cellStyle name="40% - 輔色5 5 8" xfId="5735"/>
    <cellStyle name="40% - 輔色5 5 8 2" xfId="5736"/>
    <cellStyle name="40% - 輔色5 5 8 2 2" xfId="5737"/>
    <cellStyle name="40% - 輔色5 5 8 3" xfId="5738"/>
    <cellStyle name="40% - 輔色5 5 9" xfId="5739"/>
    <cellStyle name="40% - 輔色5 5 9 2" xfId="5740"/>
    <cellStyle name="40% - 輔色5 50" xfId="32057"/>
    <cellStyle name="40% - 輔色5 51" xfId="32058"/>
    <cellStyle name="40% - 輔色5 52" xfId="32059"/>
    <cellStyle name="40% - 輔色5 53" xfId="32060"/>
    <cellStyle name="40% - 輔色5 54" xfId="32061"/>
    <cellStyle name="40% - 輔色5 55" xfId="32062"/>
    <cellStyle name="40% - 輔色5 56" xfId="32063"/>
    <cellStyle name="40% - 輔色5 57" xfId="32064"/>
    <cellStyle name="40% - 輔色5 58" xfId="32065"/>
    <cellStyle name="40% - 輔色5 59" xfId="32066"/>
    <cellStyle name="40% - 輔色5 6" xfId="5741"/>
    <cellStyle name="40% - 輔色5 6 2" xfId="5742"/>
    <cellStyle name="40% - 輔色5 60" xfId="32067"/>
    <cellStyle name="40% - 輔色5 61" xfId="32068"/>
    <cellStyle name="40% - 輔色5 62" xfId="32069"/>
    <cellStyle name="40% - 輔色5 63" xfId="32070"/>
    <cellStyle name="40% - 輔色5 64" xfId="32071"/>
    <cellStyle name="40% - 輔色5 65" xfId="32072"/>
    <cellStyle name="40% - 輔色5 66" xfId="32073"/>
    <cellStyle name="40% - 輔色5 67" xfId="32074"/>
    <cellStyle name="40% - 輔色5 68" xfId="32075"/>
    <cellStyle name="40% - 輔色5 69" xfId="32076"/>
    <cellStyle name="40% - 輔色5 7" xfId="5743"/>
    <cellStyle name="40% - 輔色5 7 2" xfId="5744"/>
    <cellStyle name="40% - 輔色5 7 2 2" xfId="5745"/>
    <cellStyle name="40% - 輔色5 7 2 2 2" xfId="5746"/>
    <cellStyle name="40% - 輔色5 7 2 2 2 2" xfId="5747"/>
    <cellStyle name="40% - 輔色5 7 2 2 3" xfId="5748"/>
    <cellStyle name="40% - 輔色5 7 2 3" xfId="5749"/>
    <cellStyle name="40% - 輔色5 7 2 3 2" xfId="5750"/>
    <cellStyle name="40% - 輔色5 7 2 3 2 2" xfId="5751"/>
    <cellStyle name="40% - 輔色5 7 2 3 3" xfId="5752"/>
    <cellStyle name="40% - 輔色5 7 2 4" xfId="5753"/>
    <cellStyle name="40% - 輔色5 7 2 4 2" xfId="5754"/>
    <cellStyle name="40% - 輔色5 7 2 5" xfId="5755"/>
    <cellStyle name="40% - 輔色5 7 2 5 2" xfId="5756"/>
    <cellStyle name="40% - 輔色5 7 2 6" xfId="5757"/>
    <cellStyle name="40% - 輔色5 7 2 6 2" xfId="5758"/>
    <cellStyle name="40% - 輔色5 7 2 7" xfId="5759"/>
    <cellStyle name="40% - 輔色5 7 2 8" xfId="5760"/>
    <cellStyle name="40% - 輔色5 7 3" xfId="5761"/>
    <cellStyle name="40% - 輔色5 7 3 2" xfId="5762"/>
    <cellStyle name="40% - 輔色5 7 3 2 2" xfId="5763"/>
    <cellStyle name="40% - 輔色5 7 3 3" xfId="5764"/>
    <cellStyle name="40% - 輔色5 7 4" xfId="5765"/>
    <cellStyle name="40% - 輔色5 7 4 2" xfId="5766"/>
    <cellStyle name="40% - 輔色5 7 4 2 2" xfId="5767"/>
    <cellStyle name="40% - 輔色5 7 4 3" xfId="5768"/>
    <cellStyle name="40% - 輔色5 7 5" xfId="5769"/>
    <cellStyle name="40% - 輔色5 7 5 2" xfId="5770"/>
    <cellStyle name="40% - 輔色5 7 6" xfId="5771"/>
    <cellStyle name="40% - 輔色5 7 6 2" xfId="5772"/>
    <cellStyle name="40% - 輔色5 7 7" xfId="5773"/>
    <cellStyle name="40% - 輔色5 7 7 2" xfId="5774"/>
    <cellStyle name="40% - 輔色5 7 8" xfId="5775"/>
    <cellStyle name="40% - 輔色5 7 9" xfId="5776"/>
    <cellStyle name="40% - 輔色5 70" xfId="32077"/>
    <cellStyle name="40% - 輔色5 71" xfId="32078"/>
    <cellStyle name="40% - 輔色5 72" xfId="32079"/>
    <cellStyle name="40% - 輔色5 73" xfId="32080"/>
    <cellStyle name="40% - 輔色5 74" xfId="32081"/>
    <cellStyle name="40% - 輔色5 75" xfId="32082"/>
    <cellStyle name="40% - 輔色5 76" xfId="32083"/>
    <cellStyle name="40% - 輔色5 77" xfId="32084"/>
    <cellStyle name="40% - 輔色5 78" xfId="32085"/>
    <cellStyle name="40% - 輔色5 79" xfId="32086"/>
    <cellStyle name="40% - 輔色5 8" xfId="5777"/>
    <cellStyle name="40% - 輔色5 8 2" xfId="5778"/>
    <cellStyle name="40% - 輔色5 8 2 2" xfId="5779"/>
    <cellStyle name="40% - 輔色5 8 3" xfId="5780"/>
    <cellStyle name="40% - 輔色5 80" xfId="32087"/>
    <cellStyle name="40% - 輔色5 81" xfId="32088"/>
    <cellStyle name="40% - 輔色5 82" xfId="32089"/>
    <cellStyle name="40% - 輔色5 83" xfId="32090"/>
    <cellStyle name="40% - 輔色5 84" xfId="32091"/>
    <cellStyle name="40% - 輔色5 85" xfId="32092"/>
    <cellStyle name="40% - 輔色5 86" xfId="32093"/>
    <cellStyle name="40% - 輔色5 87" xfId="32094"/>
    <cellStyle name="40% - 輔色5 88" xfId="32095"/>
    <cellStyle name="40% - 輔色5 89" xfId="32096"/>
    <cellStyle name="40% - 輔色5 9" xfId="5781"/>
    <cellStyle name="40% - 輔色5 9 2" xfId="5782"/>
    <cellStyle name="40% - 輔色5 9 2 2" xfId="5783"/>
    <cellStyle name="40% - 輔色5 9 3" xfId="5784"/>
    <cellStyle name="40% - 輔色6" xfId="74"/>
    <cellStyle name="40% - 輔色6 10" xfId="5785"/>
    <cellStyle name="40% - 輔色6 10 2" xfId="5786"/>
    <cellStyle name="40% - 輔色6 11" xfId="5787"/>
    <cellStyle name="40% - 輔色6 11 2" xfId="5788"/>
    <cellStyle name="40% - 輔色6 12" xfId="5789"/>
    <cellStyle name="40% - 輔色6 13" xfId="5790"/>
    <cellStyle name="40% - 輔色6 14" xfId="5791"/>
    <cellStyle name="40% - 輔色6 15" xfId="32097"/>
    <cellStyle name="40% - 輔色6 16" xfId="32098"/>
    <cellStyle name="40% - 輔色6 17" xfId="32099"/>
    <cellStyle name="40% - 輔色6 18" xfId="32100"/>
    <cellStyle name="40% - 輔色6 19" xfId="32101"/>
    <cellStyle name="40% - 輔色6 2" xfId="5792"/>
    <cellStyle name="40% - 輔色6 2 2" xfId="5793"/>
    <cellStyle name="40% - 輔色6 2 2 2" xfId="5794"/>
    <cellStyle name="40% - 輔色6 2 2 3" xfId="5795"/>
    <cellStyle name="40% - 輔色6 2 3" xfId="5796"/>
    <cellStyle name="40% - 輔色6 20" xfId="32102"/>
    <cellStyle name="40% - 輔色6 21" xfId="32103"/>
    <cellStyle name="40% - 輔色6 22" xfId="32104"/>
    <cellStyle name="40% - 輔色6 23" xfId="32105"/>
    <cellStyle name="40% - 輔色6 24" xfId="32106"/>
    <cellStyle name="40% - 輔色6 25" xfId="32107"/>
    <cellStyle name="40% - 輔色6 26" xfId="32108"/>
    <cellStyle name="40% - 輔色6 27" xfId="32109"/>
    <cellStyle name="40% - 輔色6 28" xfId="32110"/>
    <cellStyle name="40% - 輔色6 29" xfId="32111"/>
    <cellStyle name="40% - 輔色6 3" xfId="5797"/>
    <cellStyle name="40% - 輔色6 3 2" xfId="5798"/>
    <cellStyle name="40% - 輔色6 30" xfId="32112"/>
    <cellStyle name="40% - 輔色6 31" xfId="32113"/>
    <cellStyle name="40% - 輔色6 32" xfId="32114"/>
    <cellStyle name="40% - 輔色6 33" xfId="32115"/>
    <cellStyle name="40% - 輔色6 34" xfId="32116"/>
    <cellStyle name="40% - 輔色6 35" xfId="32117"/>
    <cellStyle name="40% - 輔色6 36" xfId="32118"/>
    <cellStyle name="40% - 輔色6 37" xfId="32119"/>
    <cellStyle name="40% - 輔色6 38" xfId="32120"/>
    <cellStyle name="40% - 輔色6 39" xfId="32121"/>
    <cellStyle name="40% - 輔色6 4" xfId="5799"/>
    <cellStyle name="40% - 輔色6 4 2" xfId="5800"/>
    <cellStyle name="40% - 輔色6 40" xfId="32122"/>
    <cellStyle name="40% - 輔色6 41" xfId="32123"/>
    <cellStyle name="40% - 輔色6 42" xfId="32124"/>
    <cellStyle name="40% - 輔色6 43" xfId="32125"/>
    <cellStyle name="40% - 輔色6 44" xfId="32126"/>
    <cellStyle name="40% - 輔色6 45" xfId="32127"/>
    <cellStyle name="40% - 輔色6 46" xfId="32128"/>
    <cellStyle name="40% - 輔色6 47" xfId="32129"/>
    <cellStyle name="40% - 輔色6 48" xfId="32130"/>
    <cellStyle name="40% - 輔色6 49" xfId="32131"/>
    <cellStyle name="40% - 輔色6 5" xfId="5801"/>
    <cellStyle name="40% - 輔色6 5 10" xfId="5802"/>
    <cellStyle name="40% - 輔色6 5 10 2" xfId="5803"/>
    <cellStyle name="40% - 輔色6 5 11" xfId="5804"/>
    <cellStyle name="40% - 輔色6 5 11 2" xfId="5805"/>
    <cellStyle name="40% - 輔色6 5 12" xfId="5806"/>
    <cellStyle name="40% - 輔色6 5 13" xfId="5807"/>
    <cellStyle name="40% - 輔色6 5 2" xfId="5808"/>
    <cellStyle name="40% - 輔色6 5 2 2" xfId="5809"/>
    <cellStyle name="40% - 輔色6 5 2 2 2" xfId="5810"/>
    <cellStyle name="40% - 輔色6 5 2 2 2 2" xfId="5811"/>
    <cellStyle name="40% - 輔色6 5 2 2 2 2 2" xfId="5812"/>
    <cellStyle name="40% - 輔色6 5 2 2 2 3" xfId="5813"/>
    <cellStyle name="40% - 輔色6 5 2 2 3" xfId="5814"/>
    <cellStyle name="40% - 輔色6 5 2 2 3 2" xfId="5815"/>
    <cellStyle name="40% - 輔色6 5 2 2 3 2 2" xfId="5816"/>
    <cellStyle name="40% - 輔色6 5 2 2 3 3" xfId="5817"/>
    <cellStyle name="40% - 輔色6 5 2 2 4" xfId="5818"/>
    <cellStyle name="40% - 輔色6 5 2 2 4 2" xfId="5819"/>
    <cellStyle name="40% - 輔色6 5 2 2 5" xfId="5820"/>
    <cellStyle name="40% - 輔色6 5 2 2 5 2" xfId="5821"/>
    <cellStyle name="40% - 輔色6 5 2 2 6" xfId="5822"/>
    <cellStyle name="40% - 輔色6 5 2 2 6 2" xfId="5823"/>
    <cellStyle name="40% - 輔色6 5 2 2 7" xfId="5824"/>
    <cellStyle name="40% - 輔色6 5 2 2 8" xfId="5825"/>
    <cellStyle name="40% - 輔色6 5 2 3" xfId="5826"/>
    <cellStyle name="40% - 輔色6 5 2 3 2" xfId="5827"/>
    <cellStyle name="40% - 輔色6 5 2 3 2 2" xfId="5828"/>
    <cellStyle name="40% - 輔色6 5 2 3 3" xfId="5829"/>
    <cellStyle name="40% - 輔色6 5 2 4" xfId="5830"/>
    <cellStyle name="40% - 輔色6 5 2 4 2" xfId="5831"/>
    <cellStyle name="40% - 輔色6 5 2 4 2 2" xfId="5832"/>
    <cellStyle name="40% - 輔色6 5 2 4 3" xfId="5833"/>
    <cellStyle name="40% - 輔色6 5 2 5" xfId="5834"/>
    <cellStyle name="40% - 輔色6 5 2 5 2" xfId="5835"/>
    <cellStyle name="40% - 輔色6 5 2 6" xfId="5836"/>
    <cellStyle name="40% - 輔色6 5 2 6 2" xfId="5837"/>
    <cellStyle name="40% - 輔色6 5 2 7" xfId="5838"/>
    <cellStyle name="40% - 輔色6 5 2 7 2" xfId="5839"/>
    <cellStyle name="40% - 輔色6 5 2 8" xfId="5840"/>
    <cellStyle name="40% - 輔色6 5 2 9" xfId="5841"/>
    <cellStyle name="40% - 輔色6 5 3" xfId="5842"/>
    <cellStyle name="40% - 輔色6 5 3 2" xfId="5843"/>
    <cellStyle name="40% - 輔色6 5 3 2 2" xfId="5844"/>
    <cellStyle name="40% - 輔色6 5 3 2 2 2" xfId="5845"/>
    <cellStyle name="40% - 輔色6 5 3 2 2 2 2" xfId="5846"/>
    <cellStyle name="40% - 輔色6 5 3 2 2 3" xfId="5847"/>
    <cellStyle name="40% - 輔色6 5 3 2 3" xfId="5848"/>
    <cellStyle name="40% - 輔色6 5 3 2 3 2" xfId="5849"/>
    <cellStyle name="40% - 輔色6 5 3 2 3 2 2" xfId="5850"/>
    <cellStyle name="40% - 輔色6 5 3 2 3 3" xfId="5851"/>
    <cellStyle name="40% - 輔色6 5 3 2 4" xfId="5852"/>
    <cellStyle name="40% - 輔色6 5 3 2 4 2" xfId="5853"/>
    <cellStyle name="40% - 輔色6 5 3 2 5" xfId="5854"/>
    <cellStyle name="40% - 輔色6 5 3 2 5 2" xfId="5855"/>
    <cellStyle name="40% - 輔色6 5 3 2 6" xfId="5856"/>
    <cellStyle name="40% - 輔色6 5 3 2 6 2" xfId="5857"/>
    <cellStyle name="40% - 輔色6 5 3 2 7" xfId="5858"/>
    <cellStyle name="40% - 輔色6 5 3 2 8" xfId="5859"/>
    <cellStyle name="40% - 輔色6 5 3 3" xfId="5860"/>
    <cellStyle name="40% - 輔色6 5 3 3 2" xfId="5861"/>
    <cellStyle name="40% - 輔色6 5 3 3 2 2" xfId="5862"/>
    <cellStyle name="40% - 輔色6 5 3 3 3" xfId="5863"/>
    <cellStyle name="40% - 輔色6 5 3 4" xfId="5864"/>
    <cellStyle name="40% - 輔色6 5 3 4 2" xfId="5865"/>
    <cellStyle name="40% - 輔色6 5 3 4 2 2" xfId="5866"/>
    <cellStyle name="40% - 輔色6 5 3 4 3" xfId="5867"/>
    <cellStyle name="40% - 輔色6 5 3 5" xfId="5868"/>
    <cellStyle name="40% - 輔色6 5 3 5 2" xfId="5869"/>
    <cellStyle name="40% - 輔色6 5 3 6" xfId="5870"/>
    <cellStyle name="40% - 輔色6 5 3 6 2" xfId="5871"/>
    <cellStyle name="40% - 輔色6 5 3 7" xfId="5872"/>
    <cellStyle name="40% - 輔色6 5 3 7 2" xfId="5873"/>
    <cellStyle name="40% - 輔色6 5 3 8" xfId="5874"/>
    <cellStyle name="40% - 輔色6 5 3 9" xfId="5875"/>
    <cellStyle name="40% - 輔色6 5 4" xfId="5876"/>
    <cellStyle name="40% - 輔色6 5 4 2" xfId="5877"/>
    <cellStyle name="40% - 輔色6 5 4 2 2" xfId="5878"/>
    <cellStyle name="40% - 輔色6 5 4 2 2 2" xfId="5879"/>
    <cellStyle name="40% - 輔色6 5 4 2 2 2 2" xfId="5880"/>
    <cellStyle name="40% - 輔色6 5 4 2 2 3" xfId="5881"/>
    <cellStyle name="40% - 輔色6 5 4 2 3" xfId="5882"/>
    <cellStyle name="40% - 輔色6 5 4 2 3 2" xfId="5883"/>
    <cellStyle name="40% - 輔色6 5 4 2 3 2 2" xfId="5884"/>
    <cellStyle name="40% - 輔色6 5 4 2 3 3" xfId="5885"/>
    <cellStyle name="40% - 輔色6 5 4 2 4" xfId="5886"/>
    <cellStyle name="40% - 輔色6 5 4 2 4 2" xfId="5887"/>
    <cellStyle name="40% - 輔色6 5 4 2 5" xfId="5888"/>
    <cellStyle name="40% - 輔色6 5 4 2 5 2" xfId="5889"/>
    <cellStyle name="40% - 輔色6 5 4 2 6" xfId="5890"/>
    <cellStyle name="40% - 輔色6 5 4 2 6 2" xfId="5891"/>
    <cellStyle name="40% - 輔色6 5 4 2 7" xfId="5892"/>
    <cellStyle name="40% - 輔色6 5 4 2 8" xfId="5893"/>
    <cellStyle name="40% - 輔色6 5 4 3" xfId="5894"/>
    <cellStyle name="40% - 輔色6 5 4 3 2" xfId="5895"/>
    <cellStyle name="40% - 輔色6 5 4 3 2 2" xfId="5896"/>
    <cellStyle name="40% - 輔色6 5 4 3 3" xfId="5897"/>
    <cellStyle name="40% - 輔色6 5 4 4" xfId="5898"/>
    <cellStyle name="40% - 輔色6 5 4 4 2" xfId="5899"/>
    <cellStyle name="40% - 輔色6 5 4 4 2 2" xfId="5900"/>
    <cellStyle name="40% - 輔色6 5 4 4 3" xfId="5901"/>
    <cellStyle name="40% - 輔色6 5 4 5" xfId="5902"/>
    <cellStyle name="40% - 輔色6 5 4 5 2" xfId="5903"/>
    <cellStyle name="40% - 輔色6 5 4 6" xfId="5904"/>
    <cellStyle name="40% - 輔色6 5 4 6 2" xfId="5905"/>
    <cellStyle name="40% - 輔色6 5 4 7" xfId="5906"/>
    <cellStyle name="40% - 輔色6 5 4 7 2" xfId="5907"/>
    <cellStyle name="40% - 輔色6 5 4 8" xfId="5908"/>
    <cellStyle name="40% - 輔色6 5 4 9" xfId="5909"/>
    <cellStyle name="40% - 輔色6 5 5" xfId="5910"/>
    <cellStyle name="40% - 輔色6 5 5 2" xfId="5911"/>
    <cellStyle name="40% - 輔色6 5 5 2 2" xfId="5912"/>
    <cellStyle name="40% - 輔色6 5 5 2 2 2" xfId="5913"/>
    <cellStyle name="40% - 輔色6 5 5 2 2 2 2" xfId="5914"/>
    <cellStyle name="40% - 輔色6 5 5 2 2 3" xfId="5915"/>
    <cellStyle name="40% - 輔色6 5 5 2 3" xfId="5916"/>
    <cellStyle name="40% - 輔色6 5 5 2 3 2" xfId="5917"/>
    <cellStyle name="40% - 輔色6 5 5 2 3 2 2" xfId="5918"/>
    <cellStyle name="40% - 輔色6 5 5 2 3 3" xfId="5919"/>
    <cellStyle name="40% - 輔色6 5 5 2 4" xfId="5920"/>
    <cellStyle name="40% - 輔色6 5 5 2 4 2" xfId="5921"/>
    <cellStyle name="40% - 輔色6 5 5 2 5" xfId="5922"/>
    <cellStyle name="40% - 輔色6 5 5 2 5 2" xfId="5923"/>
    <cellStyle name="40% - 輔色6 5 5 2 6" xfId="5924"/>
    <cellStyle name="40% - 輔色6 5 5 2 6 2" xfId="5925"/>
    <cellStyle name="40% - 輔色6 5 5 2 7" xfId="5926"/>
    <cellStyle name="40% - 輔色6 5 5 2 8" xfId="5927"/>
    <cellStyle name="40% - 輔色6 5 5 3" xfId="5928"/>
    <cellStyle name="40% - 輔色6 5 5 3 2" xfId="5929"/>
    <cellStyle name="40% - 輔色6 5 5 3 2 2" xfId="5930"/>
    <cellStyle name="40% - 輔色6 5 5 3 3" xfId="5931"/>
    <cellStyle name="40% - 輔色6 5 5 4" xfId="5932"/>
    <cellStyle name="40% - 輔色6 5 5 4 2" xfId="5933"/>
    <cellStyle name="40% - 輔色6 5 5 4 2 2" xfId="5934"/>
    <cellStyle name="40% - 輔色6 5 5 4 3" xfId="5935"/>
    <cellStyle name="40% - 輔色6 5 5 5" xfId="5936"/>
    <cellStyle name="40% - 輔色6 5 5 5 2" xfId="5937"/>
    <cellStyle name="40% - 輔色6 5 5 6" xfId="5938"/>
    <cellStyle name="40% - 輔色6 5 5 6 2" xfId="5939"/>
    <cellStyle name="40% - 輔色6 5 5 7" xfId="5940"/>
    <cellStyle name="40% - 輔色6 5 5 7 2" xfId="5941"/>
    <cellStyle name="40% - 輔色6 5 5 8" xfId="5942"/>
    <cellStyle name="40% - 輔色6 5 5 9" xfId="5943"/>
    <cellStyle name="40% - 輔色6 5 6" xfId="5944"/>
    <cellStyle name="40% - 輔色6 5 6 2" xfId="5945"/>
    <cellStyle name="40% - 輔色6 5 6 2 2" xfId="5946"/>
    <cellStyle name="40% - 輔色6 5 6 2 2 2" xfId="5947"/>
    <cellStyle name="40% - 輔色6 5 6 2 3" xfId="5948"/>
    <cellStyle name="40% - 輔色6 5 6 3" xfId="5949"/>
    <cellStyle name="40% - 輔色6 5 6 3 2" xfId="5950"/>
    <cellStyle name="40% - 輔色6 5 6 3 2 2" xfId="5951"/>
    <cellStyle name="40% - 輔色6 5 6 3 3" xfId="5952"/>
    <cellStyle name="40% - 輔色6 5 6 4" xfId="5953"/>
    <cellStyle name="40% - 輔色6 5 6 4 2" xfId="5954"/>
    <cellStyle name="40% - 輔色6 5 6 5" xfId="5955"/>
    <cellStyle name="40% - 輔色6 5 6 5 2" xfId="5956"/>
    <cellStyle name="40% - 輔色6 5 6 6" xfId="5957"/>
    <cellStyle name="40% - 輔色6 5 6 6 2" xfId="5958"/>
    <cellStyle name="40% - 輔色6 5 6 7" xfId="5959"/>
    <cellStyle name="40% - 輔色6 5 6 8" xfId="5960"/>
    <cellStyle name="40% - 輔色6 5 7" xfId="5961"/>
    <cellStyle name="40% - 輔色6 5 7 2" xfId="5962"/>
    <cellStyle name="40% - 輔色6 5 7 2 2" xfId="5963"/>
    <cellStyle name="40% - 輔色6 5 7 3" xfId="5964"/>
    <cellStyle name="40% - 輔色6 5 8" xfId="5965"/>
    <cellStyle name="40% - 輔色6 5 8 2" xfId="5966"/>
    <cellStyle name="40% - 輔色6 5 8 2 2" xfId="5967"/>
    <cellStyle name="40% - 輔色6 5 8 3" xfId="5968"/>
    <cellStyle name="40% - 輔色6 5 9" xfId="5969"/>
    <cellStyle name="40% - 輔色6 5 9 2" xfId="5970"/>
    <cellStyle name="40% - 輔色6 50" xfId="32132"/>
    <cellStyle name="40% - 輔色6 51" xfId="32133"/>
    <cellStyle name="40% - 輔色6 52" xfId="32134"/>
    <cellStyle name="40% - 輔色6 53" xfId="32135"/>
    <cellStyle name="40% - 輔色6 54" xfId="32136"/>
    <cellStyle name="40% - 輔色6 55" xfId="32137"/>
    <cellStyle name="40% - 輔色6 56" xfId="32138"/>
    <cellStyle name="40% - 輔色6 57" xfId="32139"/>
    <cellStyle name="40% - 輔色6 58" xfId="32140"/>
    <cellStyle name="40% - 輔色6 59" xfId="32141"/>
    <cellStyle name="40% - 輔色6 6" xfId="5971"/>
    <cellStyle name="40% - 輔色6 6 2" xfId="5972"/>
    <cellStyle name="40% - 輔色6 60" xfId="32142"/>
    <cellStyle name="40% - 輔色6 61" xfId="32143"/>
    <cellStyle name="40% - 輔色6 62" xfId="32144"/>
    <cellStyle name="40% - 輔色6 63" xfId="32145"/>
    <cellStyle name="40% - 輔色6 64" xfId="32146"/>
    <cellStyle name="40% - 輔色6 65" xfId="32147"/>
    <cellStyle name="40% - 輔色6 66" xfId="32148"/>
    <cellStyle name="40% - 輔色6 67" xfId="32149"/>
    <cellStyle name="40% - 輔色6 68" xfId="32150"/>
    <cellStyle name="40% - 輔色6 69" xfId="32151"/>
    <cellStyle name="40% - 輔色6 7" xfId="5973"/>
    <cellStyle name="40% - 輔色6 7 2" xfId="5974"/>
    <cellStyle name="40% - 輔色6 7 2 2" xfId="5975"/>
    <cellStyle name="40% - 輔色6 7 2 2 2" xfId="5976"/>
    <cellStyle name="40% - 輔色6 7 2 2 2 2" xfId="5977"/>
    <cellStyle name="40% - 輔色6 7 2 2 3" xfId="5978"/>
    <cellStyle name="40% - 輔色6 7 2 3" xfId="5979"/>
    <cellStyle name="40% - 輔色6 7 2 3 2" xfId="5980"/>
    <cellStyle name="40% - 輔色6 7 2 3 2 2" xfId="5981"/>
    <cellStyle name="40% - 輔色6 7 2 3 3" xfId="5982"/>
    <cellStyle name="40% - 輔色6 7 2 4" xfId="5983"/>
    <cellStyle name="40% - 輔色6 7 2 4 2" xfId="5984"/>
    <cellStyle name="40% - 輔色6 7 2 5" xfId="5985"/>
    <cellStyle name="40% - 輔色6 7 2 5 2" xfId="5986"/>
    <cellStyle name="40% - 輔色6 7 2 6" xfId="5987"/>
    <cellStyle name="40% - 輔色6 7 2 6 2" xfId="5988"/>
    <cellStyle name="40% - 輔色6 7 2 7" xfId="5989"/>
    <cellStyle name="40% - 輔色6 7 2 8" xfId="5990"/>
    <cellStyle name="40% - 輔色6 7 3" xfId="5991"/>
    <cellStyle name="40% - 輔色6 7 3 2" xfId="5992"/>
    <cellStyle name="40% - 輔色6 7 3 2 2" xfId="5993"/>
    <cellStyle name="40% - 輔色6 7 3 3" xfId="5994"/>
    <cellStyle name="40% - 輔色6 7 4" xfId="5995"/>
    <cellStyle name="40% - 輔色6 7 4 2" xfId="5996"/>
    <cellStyle name="40% - 輔色6 7 4 2 2" xfId="5997"/>
    <cellStyle name="40% - 輔色6 7 4 3" xfId="5998"/>
    <cellStyle name="40% - 輔色6 7 5" xfId="5999"/>
    <cellStyle name="40% - 輔色6 7 5 2" xfId="6000"/>
    <cellStyle name="40% - 輔色6 7 6" xfId="6001"/>
    <cellStyle name="40% - 輔色6 7 6 2" xfId="6002"/>
    <cellStyle name="40% - 輔色6 7 7" xfId="6003"/>
    <cellStyle name="40% - 輔色6 7 7 2" xfId="6004"/>
    <cellStyle name="40% - 輔色6 7 8" xfId="6005"/>
    <cellStyle name="40% - 輔色6 7 9" xfId="6006"/>
    <cellStyle name="40% - 輔色6 70" xfId="32152"/>
    <cellStyle name="40% - 輔色6 71" xfId="32153"/>
    <cellStyle name="40% - 輔色6 72" xfId="32154"/>
    <cellStyle name="40% - 輔色6 73" xfId="32155"/>
    <cellStyle name="40% - 輔色6 74" xfId="32156"/>
    <cellStyle name="40% - 輔色6 75" xfId="32157"/>
    <cellStyle name="40% - 輔色6 76" xfId="32158"/>
    <cellStyle name="40% - 輔色6 77" xfId="32159"/>
    <cellStyle name="40% - 輔色6 78" xfId="32160"/>
    <cellStyle name="40% - 輔色6 79" xfId="32161"/>
    <cellStyle name="40% - 輔色6 8" xfId="6007"/>
    <cellStyle name="40% - 輔色6 8 2" xfId="6008"/>
    <cellStyle name="40% - 輔色6 8 2 2" xfId="6009"/>
    <cellStyle name="40% - 輔色6 8 3" xfId="6010"/>
    <cellStyle name="40% - 輔色6 80" xfId="32162"/>
    <cellStyle name="40% - 輔色6 81" xfId="32163"/>
    <cellStyle name="40% - 輔色6 82" xfId="32164"/>
    <cellStyle name="40% - 輔色6 83" xfId="32165"/>
    <cellStyle name="40% - 輔色6 84" xfId="32166"/>
    <cellStyle name="40% - 輔色6 85" xfId="32167"/>
    <cellStyle name="40% - 輔色6 86" xfId="32168"/>
    <cellStyle name="40% - 輔色6 87" xfId="32169"/>
    <cellStyle name="40% - 輔色6 88" xfId="32170"/>
    <cellStyle name="40% - 輔色6 89" xfId="32171"/>
    <cellStyle name="40% - 輔色6 9" xfId="6011"/>
    <cellStyle name="40% - 輔色6 9 2" xfId="6012"/>
    <cellStyle name="40% - 輔色6 9 2 2" xfId="6013"/>
    <cellStyle name="40% - 輔色6 9 3" xfId="6014"/>
    <cellStyle name="60% - ???1" xfId="6015"/>
    <cellStyle name="60% - ???2" xfId="6016"/>
    <cellStyle name="60% - ???3" xfId="6017"/>
    <cellStyle name="60% - ???4" xfId="6018"/>
    <cellStyle name="60% - ???5" xfId="6019"/>
    <cellStyle name="60% - ???6" xfId="6020"/>
    <cellStyle name="60% - ??文字?色 1" xfId="6021"/>
    <cellStyle name="60% - ??文字?色 2" xfId="6022"/>
    <cellStyle name="60% - ??文字?色 3" xfId="6023"/>
    <cellStyle name="60% - ??文字?色 4" xfId="6024"/>
    <cellStyle name="60% - ??文字?色 5" xfId="6025"/>
    <cellStyle name="60% - ??文字?色 6" xfId="6026"/>
    <cellStyle name="60% - Accent1" xfId="6027"/>
    <cellStyle name="60% - Accent1 2" xfId="6028"/>
    <cellStyle name="60% - Accent1 3" xfId="6029"/>
    <cellStyle name="60% - Accent2" xfId="6030"/>
    <cellStyle name="60% - Accent2 2" xfId="6031"/>
    <cellStyle name="60% - Accent2 3" xfId="6032"/>
    <cellStyle name="60% - Accent3" xfId="6033"/>
    <cellStyle name="60% - Accent3 2" xfId="6034"/>
    <cellStyle name="60% - Accent3 3" xfId="6035"/>
    <cellStyle name="60% - Accent4" xfId="6036"/>
    <cellStyle name="60% - Accent4 2" xfId="6037"/>
    <cellStyle name="60% - Accent4 3" xfId="6038"/>
    <cellStyle name="60% - Accent5" xfId="6039"/>
    <cellStyle name="60% - Accent5 2" xfId="6040"/>
    <cellStyle name="60% - Accent5 3" xfId="6041"/>
    <cellStyle name="60% - Accent6" xfId="6042"/>
    <cellStyle name="60% - Accent6 2" xfId="6043"/>
    <cellStyle name="60% - Accent6 3" xfId="6044"/>
    <cellStyle name="60% - 강조색1" xfId="75"/>
    <cellStyle name="60% - 강조색1 2" xfId="6045"/>
    <cellStyle name="60% - 강조색2" xfId="76"/>
    <cellStyle name="60% - 강조색2 2" xfId="6046"/>
    <cellStyle name="60% - 강조색3" xfId="77"/>
    <cellStyle name="60% - 강조색3 2" xfId="6047"/>
    <cellStyle name="60% - 강조색4" xfId="78"/>
    <cellStyle name="60% - 강조색4 2" xfId="6048"/>
    <cellStyle name="60% - 강조색5" xfId="79"/>
    <cellStyle name="60% - 강조색5 2" xfId="6049"/>
    <cellStyle name="60% - 강조색6" xfId="80"/>
    <cellStyle name="60% - 강조색6 2" xfId="6050"/>
    <cellStyle name="60% - 强调文字颜色 1" xfId="81"/>
    <cellStyle name="60% - 强调文字颜色 1 2" xfId="6051"/>
    <cellStyle name="60% - 强调文字颜色 1 3" xfId="6052"/>
    <cellStyle name="60% - 强调文字颜色 1 4" xfId="6053"/>
    <cellStyle name="60% - 强调文字颜色 1 5" xfId="6054"/>
    <cellStyle name="60% - 强调文字颜色 2" xfId="82"/>
    <cellStyle name="60% - 强调文字颜色 2 2" xfId="6055"/>
    <cellStyle name="60% - 强调文字颜色 2 3" xfId="6056"/>
    <cellStyle name="60% - 强调文字颜色 2 4" xfId="6057"/>
    <cellStyle name="60% - 强调文字颜色 2 5" xfId="6058"/>
    <cellStyle name="60% - 强调文字颜色 3" xfId="83"/>
    <cellStyle name="60% - 强调文字颜色 3 2" xfId="6059"/>
    <cellStyle name="60% - 强调文字颜色 3 3" xfId="6060"/>
    <cellStyle name="60% - 强调文字颜色 3 4" xfId="6061"/>
    <cellStyle name="60% - 强调文字颜色 3 5" xfId="6062"/>
    <cellStyle name="60% - 强调文字颜色 4" xfId="84"/>
    <cellStyle name="60% - 强调文字颜色 4 2" xfId="6063"/>
    <cellStyle name="60% - 强调文字颜色 4 3" xfId="6064"/>
    <cellStyle name="60% - 强调文字颜色 4 4" xfId="6065"/>
    <cellStyle name="60% - 强调文字颜色 4 5" xfId="6066"/>
    <cellStyle name="60% - 强调文字颜色 5" xfId="85"/>
    <cellStyle name="60% - 强调文字颜色 5 2" xfId="6067"/>
    <cellStyle name="60% - 强调文字颜色 5 3" xfId="6068"/>
    <cellStyle name="60% - 强调文字颜色 5 4" xfId="6069"/>
    <cellStyle name="60% - 强调文字颜色 5 5" xfId="6070"/>
    <cellStyle name="60% - 强调文字颜色 6" xfId="86"/>
    <cellStyle name="60% - 强调文字颜色 6 2" xfId="6071"/>
    <cellStyle name="60% - 强调文字颜色 6 3" xfId="6072"/>
    <cellStyle name="60% - 强调文字颜色 6 4" xfId="6073"/>
    <cellStyle name="60% - 强调文字颜色 6 5" xfId="6074"/>
    <cellStyle name="60% - 輔色1" xfId="87"/>
    <cellStyle name="60% - 輔色1 10" xfId="6075"/>
    <cellStyle name="60% - 輔色1 11" xfId="6076"/>
    <cellStyle name="60% - 輔色1 12" xfId="6077"/>
    <cellStyle name="60% - 輔色1 13" xfId="6078"/>
    <cellStyle name="60% - 輔色1 14" xfId="6079"/>
    <cellStyle name="60% - 輔色1 15" xfId="32172"/>
    <cellStyle name="60% - 輔色1 16" xfId="32173"/>
    <cellStyle name="60% - 輔色1 17" xfId="32174"/>
    <cellStyle name="60% - 輔色1 18" xfId="32175"/>
    <cellStyle name="60% - 輔色1 19" xfId="32176"/>
    <cellStyle name="60% - 輔色1 2" xfId="6080"/>
    <cellStyle name="60% - 輔色1 2 2" xfId="6081"/>
    <cellStyle name="60% - 輔色1 2 2 2" xfId="6082"/>
    <cellStyle name="60% - 輔色1 2 2 3" xfId="6083"/>
    <cellStyle name="60% - 輔色1 20" xfId="32177"/>
    <cellStyle name="60% - 輔色1 21" xfId="32178"/>
    <cellStyle name="60% - 輔色1 22" xfId="32179"/>
    <cellStyle name="60% - 輔色1 23" xfId="32180"/>
    <cellStyle name="60% - 輔色1 24" xfId="32181"/>
    <cellStyle name="60% - 輔色1 25" xfId="32182"/>
    <cellStyle name="60% - 輔色1 26" xfId="32183"/>
    <cellStyle name="60% - 輔色1 27" xfId="32184"/>
    <cellStyle name="60% - 輔色1 28" xfId="32185"/>
    <cellStyle name="60% - 輔色1 29" xfId="32186"/>
    <cellStyle name="60% - 輔色1 3" xfId="6084"/>
    <cellStyle name="60% - 輔色1 3 2" xfId="6085"/>
    <cellStyle name="60% - 輔色1 30" xfId="32187"/>
    <cellStyle name="60% - 輔色1 31" xfId="32188"/>
    <cellStyle name="60% - 輔色1 32" xfId="32189"/>
    <cellStyle name="60% - 輔色1 33" xfId="32190"/>
    <cellStyle name="60% - 輔色1 34" xfId="32191"/>
    <cellStyle name="60% - 輔色1 35" xfId="32192"/>
    <cellStyle name="60% - 輔色1 36" xfId="32193"/>
    <cellStyle name="60% - 輔色1 37" xfId="32194"/>
    <cellStyle name="60% - 輔色1 38" xfId="32195"/>
    <cellStyle name="60% - 輔色1 39" xfId="32196"/>
    <cellStyle name="60% - 輔色1 4" xfId="6086"/>
    <cellStyle name="60% - 輔色1 4 2" xfId="6087"/>
    <cellStyle name="60% - 輔色1 40" xfId="32197"/>
    <cellStyle name="60% - 輔色1 41" xfId="32198"/>
    <cellStyle name="60% - 輔色1 42" xfId="32199"/>
    <cellStyle name="60% - 輔色1 43" xfId="32200"/>
    <cellStyle name="60% - 輔色1 44" xfId="32201"/>
    <cellStyle name="60% - 輔色1 45" xfId="32202"/>
    <cellStyle name="60% - 輔色1 46" xfId="32203"/>
    <cellStyle name="60% - 輔色1 47" xfId="32204"/>
    <cellStyle name="60% - 輔色1 48" xfId="32205"/>
    <cellStyle name="60% - 輔色1 49" xfId="32206"/>
    <cellStyle name="60% - 輔色1 5" xfId="6088"/>
    <cellStyle name="60% - 輔色1 5 2" xfId="6089"/>
    <cellStyle name="60% - 輔色1 50" xfId="32207"/>
    <cellStyle name="60% - 輔色1 51" xfId="32208"/>
    <cellStyle name="60% - 輔色1 52" xfId="32209"/>
    <cellStyle name="60% - 輔色1 53" xfId="32210"/>
    <cellStyle name="60% - 輔色1 54" xfId="32211"/>
    <cellStyle name="60% - 輔色1 55" xfId="32212"/>
    <cellStyle name="60% - 輔色1 56" xfId="32213"/>
    <cellStyle name="60% - 輔色1 57" xfId="32214"/>
    <cellStyle name="60% - 輔色1 58" xfId="32215"/>
    <cellStyle name="60% - 輔色1 59" xfId="32216"/>
    <cellStyle name="60% - 輔色1 6" xfId="6090"/>
    <cellStyle name="60% - 輔色1 6 2" xfId="6091"/>
    <cellStyle name="60% - 輔色1 60" xfId="32217"/>
    <cellStyle name="60% - 輔色1 61" xfId="32218"/>
    <cellStyle name="60% - 輔色1 62" xfId="32219"/>
    <cellStyle name="60% - 輔色1 63" xfId="32220"/>
    <cellStyle name="60% - 輔色1 64" xfId="32221"/>
    <cellStyle name="60% - 輔色1 65" xfId="32222"/>
    <cellStyle name="60% - 輔色1 66" xfId="32223"/>
    <cellStyle name="60% - 輔色1 67" xfId="32224"/>
    <cellStyle name="60% - 輔色1 68" xfId="32225"/>
    <cellStyle name="60% - 輔色1 69" xfId="32226"/>
    <cellStyle name="60% - 輔色1 7" xfId="6092"/>
    <cellStyle name="60% - 輔色1 70" xfId="32227"/>
    <cellStyle name="60% - 輔色1 71" xfId="32228"/>
    <cellStyle name="60% - 輔色1 72" xfId="32229"/>
    <cellStyle name="60% - 輔色1 73" xfId="32230"/>
    <cellStyle name="60% - 輔色1 74" xfId="32231"/>
    <cellStyle name="60% - 輔色1 75" xfId="32232"/>
    <cellStyle name="60% - 輔色1 76" xfId="32233"/>
    <cellStyle name="60% - 輔色1 77" xfId="32234"/>
    <cellStyle name="60% - 輔色1 78" xfId="32235"/>
    <cellStyle name="60% - 輔色1 79" xfId="32236"/>
    <cellStyle name="60% - 輔色1 8" xfId="6093"/>
    <cellStyle name="60% - 輔色1 80" xfId="32237"/>
    <cellStyle name="60% - 輔色1 9" xfId="6094"/>
    <cellStyle name="60% - 輔色2" xfId="88"/>
    <cellStyle name="60% - 輔色2 10" xfId="6095"/>
    <cellStyle name="60% - 輔色2 11" xfId="6096"/>
    <cellStyle name="60% - 輔色2 12" xfId="6097"/>
    <cellStyle name="60% - 輔色2 13" xfId="6098"/>
    <cellStyle name="60% - 輔色2 14" xfId="6099"/>
    <cellStyle name="60% - 輔色2 15" xfId="32238"/>
    <cellStyle name="60% - 輔色2 16" xfId="32239"/>
    <cellStyle name="60% - 輔色2 17" xfId="32240"/>
    <cellStyle name="60% - 輔色2 18" xfId="32241"/>
    <cellStyle name="60% - 輔色2 19" xfId="32242"/>
    <cellStyle name="60% - 輔色2 2" xfId="6100"/>
    <cellStyle name="60% - 輔色2 2 2" xfId="6101"/>
    <cellStyle name="60% - 輔色2 2 2 2" xfId="6102"/>
    <cellStyle name="60% - 輔色2 2 2 3" xfId="6103"/>
    <cellStyle name="60% - 輔色2 20" xfId="32243"/>
    <cellStyle name="60% - 輔色2 21" xfId="32244"/>
    <cellStyle name="60% - 輔色2 22" xfId="32245"/>
    <cellStyle name="60% - 輔色2 23" xfId="32246"/>
    <cellStyle name="60% - 輔色2 24" xfId="32247"/>
    <cellStyle name="60% - 輔色2 25" xfId="32248"/>
    <cellStyle name="60% - 輔色2 26" xfId="32249"/>
    <cellStyle name="60% - 輔色2 27" xfId="32250"/>
    <cellStyle name="60% - 輔色2 28" xfId="32251"/>
    <cellStyle name="60% - 輔色2 29" xfId="32252"/>
    <cellStyle name="60% - 輔色2 3" xfId="6104"/>
    <cellStyle name="60% - 輔色2 3 2" xfId="6105"/>
    <cellStyle name="60% - 輔色2 30" xfId="32253"/>
    <cellStyle name="60% - 輔色2 31" xfId="32254"/>
    <cellStyle name="60% - 輔色2 32" xfId="32255"/>
    <cellStyle name="60% - 輔色2 33" xfId="32256"/>
    <cellStyle name="60% - 輔色2 34" xfId="32257"/>
    <cellStyle name="60% - 輔色2 35" xfId="32258"/>
    <cellStyle name="60% - 輔色2 36" xfId="32259"/>
    <cellStyle name="60% - 輔色2 37" xfId="32260"/>
    <cellStyle name="60% - 輔色2 38" xfId="32261"/>
    <cellStyle name="60% - 輔色2 39" xfId="32262"/>
    <cellStyle name="60% - 輔色2 4" xfId="6106"/>
    <cellStyle name="60% - 輔色2 4 2" xfId="6107"/>
    <cellStyle name="60% - 輔色2 40" xfId="32263"/>
    <cellStyle name="60% - 輔色2 41" xfId="32264"/>
    <cellStyle name="60% - 輔色2 42" xfId="32265"/>
    <cellStyle name="60% - 輔色2 43" xfId="32266"/>
    <cellStyle name="60% - 輔色2 44" xfId="32267"/>
    <cellStyle name="60% - 輔色2 45" xfId="32268"/>
    <cellStyle name="60% - 輔色2 46" xfId="32269"/>
    <cellStyle name="60% - 輔色2 47" xfId="32270"/>
    <cellStyle name="60% - 輔色2 48" xfId="32271"/>
    <cellStyle name="60% - 輔色2 49" xfId="32272"/>
    <cellStyle name="60% - 輔色2 5" xfId="6108"/>
    <cellStyle name="60% - 輔色2 5 2" xfId="6109"/>
    <cellStyle name="60% - 輔色2 50" xfId="32273"/>
    <cellStyle name="60% - 輔色2 51" xfId="32274"/>
    <cellStyle name="60% - 輔色2 52" xfId="32275"/>
    <cellStyle name="60% - 輔色2 53" xfId="32276"/>
    <cellStyle name="60% - 輔色2 54" xfId="32277"/>
    <cellStyle name="60% - 輔色2 55" xfId="32278"/>
    <cellStyle name="60% - 輔色2 56" xfId="32279"/>
    <cellStyle name="60% - 輔色2 57" xfId="32280"/>
    <cellStyle name="60% - 輔色2 58" xfId="32281"/>
    <cellStyle name="60% - 輔色2 59" xfId="32282"/>
    <cellStyle name="60% - 輔色2 6" xfId="6110"/>
    <cellStyle name="60% - 輔色2 6 2" xfId="6111"/>
    <cellStyle name="60% - 輔色2 60" xfId="32283"/>
    <cellStyle name="60% - 輔色2 61" xfId="32284"/>
    <cellStyle name="60% - 輔色2 62" xfId="32285"/>
    <cellStyle name="60% - 輔色2 63" xfId="32286"/>
    <cellStyle name="60% - 輔色2 64" xfId="32287"/>
    <cellStyle name="60% - 輔色2 65" xfId="32288"/>
    <cellStyle name="60% - 輔色2 66" xfId="32289"/>
    <cellStyle name="60% - 輔色2 67" xfId="32290"/>
    <cellStyle name="60% - 輔色2 68" xfId="32291"/>
    <cellStyle name="60% - 輔色2 69" xfId="32292"/>
    <cellStyle name="60% - 輔色2 7" xfId="6112"/>
    <cellStyle name="60% - 輔色2 70" xfId="32293"/>
    <cellStyle name="60% - 輔色2 71" xfId="32294"/>
    <cellStyle name="60% - 輔色2 72" xfId="32295"/>
    <cellStyle name="60% - 輔色2 73" xfId="32296"/>
    <cellStyle name="60% - 輔色2 74" xfId="32297"/>
    <cellStyle name="60% - 輔色2 75" xfId="32298"/>
    <cellStyle name="60% - 輔色2 76" xfId="32299"/>
    <cellStyle name="60% - 輔色2 77" xfId="32300"/>
    <cellStyle name="60% - 輔色2 78" xfId="32301"/>
    <cellStyle name="60% - 輔色2 79" xfId="32302"/>
    <cellStyle name="60% - 輔色2 8" xfId="6113"/>
    <cellStyle name="60% - 輔色2 80" xfId="32303"/>
    <cellStyle name="60% - 輔色2 9" xfId="6114"/>
    <cellStyle name="60% - 輔色3" xfId="89"/>
    <cellStyle name="60% - 輔色3 10" xfId="6115"/>
    <cellStyle name="60% - 輔色3 11" xfId="6116"/>
    <cellStyle name="60% - 輔色3 12" xfId="6117"/>
    <cellStyle name="60% - 輔色3 13" xfId="6118"/>
    <cellStyle name="60% - 輔色3 14" xfId="6119"/>
    <cellStyle name="60% - 輔色3 15" xfId="32304"/>
    <cellStyle name="60% - 輔色3 16" xfId="32305"/>
    <cellStyle name="60% - 輔色3 17" xfId="32306"/>
    <cellStyle name="60% - 輔色3 18" xfId="32307"/>
    <cellStyle name="60% - 輔色3 19" xfId="32308"/>
    <cellStyle name="60% - 輔色3 2" xfId="6120"/>
    <cellStyle name="60% - 輔色3 2 2" xfId="6121"/>
    <cellStyle name="60% - 輔色3 2 2 2" xfId="6122"/>
    <cellStyle name="60% - 輔色3 2 2 3" xfId="6123"/>
    <cellStyle name="60% - 輔色3 20" xfId="32309"/>
    <cellStyle name="60% - 輔色3 21" xfId="32310"/>
    <cellStyle name="60% - 輔色3 22" xfId="32311"/>
    <cellStyle name="60% - 輔色3 23" xfId="32312"/>
    <cellStyle name="60% - 輔色3 24" xfId="32313"/>
    <cellStyle name="60% - 輔色3 25" xfId="32314"/>
    <cellStyle name="60% - 輔色3 26" xfId="32315"/>
    <cellStyle name="60% - 輔色3 27" xfId="32316"/>
    <cellStyle name="60% - 輔色3 28" xfId="32317"/>
    <cellStyle name="60% - 輔色3 29" xfId="32318"/>
    <cellStyle name="60% - 輔色3 3" xfId="6124"/>
    <cellStyle name="60% - 輔色3 3 2" xfId="6125"/>
    <cellStyle name="60% - 輔色3 30" xfId="32319"/>
    <cellStyle name="60% - 輔色3 31" xfId="32320"/>
    <cellStyle name="60% - 輔色3 32" xfId="32321"/>
    <cellStyle name="60% - 輔色3 33" xfId="32322"/>
    <cellStyle name="60% - 輔色3 34" xfId="32323"/>
    <cellStyle name="60% - 輔色3 35" xfId="32324"/>
    <cellStyle name="60% - 輔色3 36" xfId="32325"/>
    <cellStyle name="60% - 輔色3 37" xfId="32326"/>
    <cellStyle name="60% - 輔色3 38" xfId="32327"/>
    <cellStyle name="60% - 輔色3 39" xfId="32328"/>
    <cellStyle name="60% - 輔色3 4" xfId="6126"/>
    <cellStyle name="60% - 輔色3 4 2" xfId="6127"/>
    <cellStyle name="60% - 輔色3 40" xfId="32329"/>
    <cellStyle name="60% - 輔色3 41" xfId="32330"/>
    <cellStyle name="60% - 輔色3 42" xfId="32331"/>
    <cellStyle name="60% - 輔色3 43" xfId="32332"/>
    <cellStyle name="60% - 輔色3 44" xfId="32333"/>
    <cellStyle name="60% - 輔色3 45" xfId="32334"/>
    <cellStyle name="60% - 輔色3 46" xfId="32335"/>
    <cellStyle name="60% - 輔色3 47" xfId="32336"/>
    <cellStyle name="60% - 輔色3 48" xfId="32337"/>
    <cellStyle name="60% - 輔色3 49" xfId="32338"/>
    <cellStyle name="60% - 輔色3 5" xfId="6128"/>
    <cellStyle name="60% - 輔色3 5 2" xfId="6129"/>
    <cellStyle name="60% - 輔色3 50" xfId="32339"/>
    <cellStyle name="60% - 輔色3 51" xfId="32340"/>
    <cellStyle name="60% - 輔色3 52" xfId="32341"/>
    <cellStyle name="60% - 輔色3 53" xfId="32342"/>
    <cellStyle name="60% - 輔色3 54" xfId="32343"/>
    <cellStyle name="60% - 輔色3 55" xfId="32344"/>
    <cellStyle name="60% - 輔色3 56" xfId="32345"/>
    <cellStyle name="60% - 輔色3 57" xfId="32346"/>
    <cellStyle name="60% - 輔色3 58" xfId="32347"/>
    <cellStyle name="60% - 輔色3 59" xfId="32348"/>
    <cellStyle name="60% - 輔色3 6" xfId="6130"/>
    <cellStyle name="60% - 輔色3 6 2" xfId="6131"/>
    <cellStyle name="60% - 輔色3 60" xfId="32349"/>
    <cellStyle name="60% - 輔色3 61" xfId="32350"/>
    <cellStyle name="60% - 輔色3 62" xfId="32351"/>
    <cellStyle name="60% - 輔色3 63" xfId="32352"/>
    <cellStyle name="60% - 輔色3 64" xfId="32353"/>
    <cellStyle name="60% - 輔色3 65" xfId="32354"/>
    <cellStyle name="60% - 輔色3 66" xfId="32355"/>
    <cellStyle name="60% - 輔色3 67" xfId="32356"/>
    <cellStyle name="60% - 輔色3 68" xfId="32357"/>
    <cellStyle name="60% - 輔色3 69" xfId="32358"/>
    <cellStyle name="60% - 輔色3 7" xfId="6132"/>
    <cellStyle name="60% - 輔色3 70" xfId="32359"/>
    <cellStyle name="60% - 輔色3 71" xfId="32360"/>
    <cellStyle name="60% - 輔色3 72" xfId="32361"/>
    <cellStyle name="60% - 輔色3 73" xfId="32362"/>
    <cellStyle name="60% - 輔色3 74" xfId="32363"/>
    <cellStyle name="60% - 輔色3 75" xfId="32364"/>
    <cellStyle name="60% - 輔色3 76" xfId="32365"/>
    <cellStyle name="60% - 輔色3 77" xfId="32366"/>
    <cellStyle name="60% - 輔色3 78" xfId="32367"/>
    <cellStyle name="60% - 輔色3 79" xfId="32368"/>
    <cellStyle name="60% - 輔色3 8" xfId="6133"/>
    <cellStyle name="60% - 輔色3 80" xfId="32369"/>
    <cellStyle name="60% - 輔色3 9" xfId="6134"/>
    <cellStyle name="60% - 輔色4" xfId="90"/>
    <cellStyle name="60% - 輔色4 10" xfId="6135"/>
    <cellStyle name="60% - 輔色4 11" xfId="6136"/>
    <cellStyle name="60% - 輔色4 12" xfId="6137"/>
    <cellStyle name="60% - 輔色4 13" xfId="6138"/>
    <cellStyle name="60% - 輔色4 14" xfId="6139"/>
    <cellStyle name="60% - 輔色4 15" xfId="32370"/>
    <cellStyle name="60% - 輔色4 16" xfId="32371"/>
    <cellStyle name="60% - 輔色4 17" xfId="32372"/>
    <cellStyle name="60% - 輔色4 18" xfId="32373"/>
    <cellStyle name="60% - 輔色4 19" xfId="32374"/>
    <cellStyle name="60% - 輔色4 2" xfId="6140"/>
    <cellStyle name="60% - 輔色4 2 2" xfId="6141"/>
    <cellStyle name="60% - 輔色4 2 2 2" xfId="6142"/>
    <cellStyle name="60% - 輔色4 2 2 3" xfId="6143"/>
    <cellStyle name="60% - 輔色4 20" xfId="32375"/>
    <cellStyle name="60% - 輔色4 21" xfId="32376"/>
    <cellStyle name="60% - 輔色4 22" xfId="32377"/>
    <cellStyle name="60% - 輔色4 23" xfId="32378"/>
    <cellStyle name="60% - 輔色4 24" xfId="32379"/>
    <cellStyle name="60% - 輔色4 25" xfId="32380"/>
    <cellStyle name="60% - 輔色4 26" xfId="32381"/>
    <cellStyle name="60% - 輔色4 27" xfId="32382"/>
    <cellStyle name="60% - 輔色4 28" xfId="32383"/>
    <cellStyle name="60% - 輔色4 29" xfId="32384"/>
    <cellStyle name="60% - 輔色4 3" xfId="6144"/>
    <cellStyle name="60% - 輔色4 3 2" xfId="6145"/>
    <cellStyle name="60% - 輔色4 30" xfId="32385"/>
    <cellStyle name="60% - 輔色4 31" xfId="32386"/>
    <cellStyle name="60% - 輔色4 32" xfId="32387"/>
    <cellStyle name="60% - 輔色4 33" xfId="32388"/>
    <cellStyle name="60% - 輔色4 34" xfId="32389"/>
    <cellStyle name="60% - 輔色4 35" xfId="32390"/>
    <cellStyle name="60% - 輔色4 36" xfId="32391"/>
    <cellStyle name="60% - 輔色4 37" xfId="32392"/>
    <cellStyle name="60% - 輔色4 38" xfId="32393"/>
    <cellStyle name="60% - 輔色4 39" xfId="32394"/>
    <cellStyle name="60% - 輔色4 4" xfId="6146"/>
    <cellStyle name="60% - 輔色4 4 2" xfId="6147"/>
    <cellStyle name="60% - 輔色4 40" xfId="32395"/>
    <cellStyle name="60% - 輔色4 41" xfId="32396"/>
    <cellStyle name="60% - 輔色4 42" xfId="32397"/>
    <cellStyle name="60% - 輔色4 43" xfId="32398"/>
    <cellStyle name="60% - 輔色4 44" xfId="32399"/>
    <cellStyle name="60% - 輔色4 45" xfId="32400"/>
    <cellStyle name="60% - 輔色4 46" xfId="32401"/>
    <cellStyle name="60% - 輔色4 47" xfId="32402"/>
    <cellStyle name="60% - 輔色4 48" xfId="32403"/>
    <cellStyle name="60% - 輔色4 49" xfId="32404"/>
    <cellStyle name="60% - 輔色4 5" xfId="6148"/>
    <cellStyle name="60% - 輔色4 5 2" xfId="6149"/>
    <cellStyle name="60% - 輔色4 50" xfId="32405"/>
    <cellStyle name="60% - 輔色4 51" xfId="32406"/>
    <cellStyle name="60% - 輔色4 52" xfId="32407"/>
    <cellStyle name="60% - 輔色4 53" xfId="32408"/>
    <cellStyle name="60% - 輔色4 54" xfId="32409"/>
    <cellStyle name="60% - 輔色4 55" xfId="32410"/>
    <cellStyle name="60% - 輔色4 56" xfId="32411"/>
    <cellStyle name="60% - 輔色4 57" xfId="32412"/>
    <cellStyle name="60% - 輔色4 58" xfId="32413"/>
    <cellStyle name="60% - 輔色4 59" xfId="32414"/>
    <cellStyle name="60% - 輔色4 6" xfId="6150"/>
    <cellStyle name="60% - 輔色4 6 2" xfId="6151"/>
    <cellStyle name="60% - 輔色4 60" xfId="32415"/>
    <cellStyle name="60% - 輔色4 61" xfId="32416"/>
    <cellStyle name="60% - 輔色4 62" xfId="32417"/>
    <cellStyle name="60% - 輔色4 63" xfId="32418"/>
    <cellStyle name="60% - 輔色4 64" xfId="32419"/>
    <cellStyle name="60% - 輔色4 65" xfId="32420"/>
    <cellStyle name="60% - 輔色4 66" xfId="32421"/>
    <cellStyle name="60% - 輔色4 67" xfId="32422"/>
    <cellStyle name="60% - 輔色4 68" xfId="32423"/>
    <cellStyle name="60% - 輔色4 69" xfId="32424"/>
    <cellStyle name="60% - 輔色4 7" xfId="6152"/>
    <cellStyle name="60% - 輔色4 70" xfId="32425"/>
    <cellStyle name="60% - 輔色4 71" xfId="32426"/>
    <cellStyle name="60% - 輔色4 72" xfId="32427"/>
    <cellStyle name="60% - 輔色4 73" xfId="32428"/>
    <cellStyle name="60% - 輔色4 74" xfId="32429"/>
    <cellStyle name="60% - 輔色4 75" xfId="32430"/>
    <cellStyle name="60% - 輔色4 76" xfId="32431"/>
    <cellStyle name="60% - 輔色4 77" xfId="32432"/>
    <cellStyle name="60% - 輔色4 78" xfId="32433"/>
    <cellStyle name="60% - 輔色4 79" xfId="32434"/>
    <cellStyle name="60% - 輔色4 8" xfId="6153"/>
    <cellStyle name="60% - 輔色4 80" xfId="32435"/>
    <cellStyle name="60% - 輔色4 9" xfId="6154"/>
    <cellStyle name="60% - 輔色5" xfId="91"/>
    <cellStyle name="60% - 輔色5 10" xfId="6155"/>
    <cellStyle name="60% - 輔色5 11" xfId="6156"/>
    <cellStyle name="60% - 輔色5 12" xfId="6157"/>
    <cellStyle name="60% - 輔色5 13" xfId="6158"/>
    <cellStyle name="60% - 輔色5 14" xfId="6159"/>
    <cellStyle name="60% - 輔色5 15" xfId="32436"/>
    <cellStyle name="60% - 輔色5 16" xfId="32437"/>
    <cellStyle name="60% - 輔色5 17" xfId="32438"/>
    <cellStyle name="60% - 輔色5 18" xfId="32439"/>
    <cellStyle name="60% - 輔色5 19" xfId="32440"/>
    <cellStyle name="60% - 輔色5 2" xfId="6160"/>
    <cellStyle name="60% - 輔色5 2 2" xfId="6161"/>
    <cellStyle name="60% - 輔色5 2 2 2" xfId="6162"/>
    <cellStyle name="60% - 輔色5 2 2 3" xfId="6163"/>
    <cellStyle name="60% - 輔色5 20" xfId="32441"/>
    <cellStyle name="60% - 輔色5 21" xfId="32442"/>
    <cellStyle name="60% - 輔色5 22" xfId="32443"/>
    <cellStyle name="60% - 輔色5 23" xfId="32444"/>
    <cellStyle name="60% - 輔色5 24" xfId="32445"/>
    <cellStyle name="60% - 輔色5 25" xfId="32446"/>
    <cellStyle name="60% - 輔色5 26" xfId="32447"/>
    <cellStyle name="60% - 輔色5 27" xfId="32448"/>
    <cellStyle name="60% - 輔色5 28" xfId="32449"/>
    <cellStyle name="60% - 輔色5 29" xfId="32450"/>
    <cellStyle name="60% - 輔色5 3" xfId="6164"/>
    <cellStyle name="60% - 輔色5 3 2" xfId="6165"/>
    <cellStyle name="60% - 輔色5 30" xfId="32451"/>
    <cellStyle name="60% - 輔色5 31" xfId="32452"/>
    <cellStyle name="60% - 輔色5 32" xfId="32453"/>
    <cellStyle name="60% - 輔色5 33" xfId="32454"/>
    <cellStyle name="60% - 輔色5 34" xfId="32455"/>
    <cellStyle name="60% - 輔色5 35" xfId="32456"/>
    <cellStyle name="60% - 輔色5 36" xfId="32457"/>
    <cellStyle name="60% - 輔色5 37" xfId="32458"/>
    <cellStyle name="60% - 輔色5 38" xfId="32459"/>
    <cellStyle name="60% - 輔色5 39" xfId="32460"/>
    <cellStyle name="60% - 輔色5 4" xfId="6166"/>
    <cellStyle name="60% - 輔色5 4 2" xfId="6167"/>
    <cellStyle name="60% - 輔色5 40" xfId="32461"/>
    <cellStyle name="60% - 輔色5 41" xfId="32462"/>
    <cellStyle name="60% - 輔色5 42" xfId="32463"/>
    <cellStyle name="60% - 輔色5 43" xfId="32464"/>
    <cellStyle name="60% - 輔色5 44" xfId="32465"/>
    <cellStyle name="60% - 輔色5 45" xfId="32466"/>
    <cellStyle name="60% - 輔色5 46" xfId="32467"/>
    <cellStyle name="60% - 輔色5 47" xfId="32468"/>
    <cellStyle name="60% - 輔色5 48" xfId="32469"/>
    <cellStyle name="60% - 輔色5 49" xfId="32470"/>
    <cellStyle name="60% - 輔色5 5" xfId="6168"/>
    <cellStyle name="60% - 輔色5 5 2" xfId="6169"/>
    <cellStyle name="60% - 輔色5 50" xfId="32471"/>
    <cellStyle name="60% - 輔色5 51" xfId="32472"/>
    <cellStyle name="60% - 輔色5 52" xfId="32473"/>
    <cellStyle name="60% - 輔色5 53" xfId="32474"/>
    <cellStyle name="60% - 輔色5 54" xfId="32475"/>
    <cellStyle name="60% - 輔色5 55" xfId="32476"/>
    <cellStyle name="60% - 輔色5 56" xfId="32477"/>
    <cellStyle name="60% - 輔色5 57" xfId="32478"/>
    <cellStyle name="60% - 輔色5 58" xfId="32479"/>
    <cellStyle name="60% - 輔色5 59" xfId="32480"/>
    <cellStyle name="60% - 輔色5 6" xfId="6170"/>
    <cellStyle name="60% - 輔色5 6 2" xfId="6171"/>
    <cellStyle name="60% - 輔色5 60" xfId="32481"/>
    <cellStyle name="60% - 輔色5 61" xfId="32482"/>
    <cellStyle name="60% - 輔色5 62" xfId="32483"/>
    <cellStyle name="60% - 輔色5 63" xfId="32484"/>
    <cellStyle name="60% - 輔色5 64" xfId="32485"/>
    <cellStyle name="60% - 輔色5 65" xfId="32486"/>
    <cellStyle name="60% - 輔色5 66" xfId="32487"/>
    <cellStyle name="60% - 輔色5 67" xfId="32488"/>
    <cellStyle name="60% - 輔色5 68" xfId="32489"/>
    <cellStyle name="60% - 輔色5 69" xfId="32490"/>
    <cellStyle name="60% - 輔色5 7" xfId="6172"/>
    <cellStyle name="60% - 輔色5 70" xfId="32491"/>
    <cellStyle name="60% - 輔色5 71" xfId="32492"/>
    <cellStyle name="60% - 輔色5 72" xfId="32493"/>
    <cellStyle name="60% - 輔色5 73" xfId="32494"/>
    <cellStyle name="60% - 輔色5 74" xfId="32495"/>
    <cellStyle name="60% - 輔色5 75" xfId="32496"/>
    <cellStyle name="60% - 輔色5 76" xfId="32497"/>
    <cellStyle name="60% - 輔色5 77" xfId="32498"/>
    <cellStyle name="60% - 輔色5 78" xfId="32499"/>
    <cellStyle name="60% - 輔色5 79" xfId="32500"/>
    <cellStyle name="60% - 輔色5 8" xfId="6173"/>
    <cellStyle name="60% - 輔色5 80" xfId="32501"/>
    <cellStyle name="60% - 輔色5 9" xfId="6174"/>
    <cellStyle name="60% - 輔色6" xfId="92"/>
    <cellStyle name="60% - 輔色6 10" xfId="6175"/>
    <cellStyle name="60% - 輔色6 11" xfId="6176"/>
    <cellStyle name="60% - 輔色6 12" xfId="6177"/>
    <cellStyle name="60% - 輔色6 13" xfId="6178"/>
    <cellStyle name="60% - 輔色6 14" xfId="6179"/>
    <cellStyle name="60% - 輔色6 15" xfId="32502"/>
    <cellStyle name="60% - 輔色6 16" xfId="32503"/>
    <cellStyle name="60% - 輔色6 17" xfId="32504"/>
    <cellStyle name="60% - 輔色6 18" xfId="32505"/>
    <cellStyle name="60% - 輔色6 19" xfId="32506"/>
    <cellStyle name="60% - 輔色6 2" xfId="6180"/>
    <cellStyle name="60% - 輔色6 2 2" xfId="6181"/>
    <cellStyle name="60% - 輔色6 2 2 2" xfId="6182"/>
    <cellStyle name="60% - 輔色6 2 2 3" xfId="6183"/>
    <cellStyle name="60% - 輔色6 20" xfId="32507"/>
    <cellStyle name="60% - 輔色6 21" xfId="32508"/>
    <cellStyle name="60% - 輔色6 22" xfId="32509"/>
    <cellStyle name="60% - 輔色6 23" xfId="32510"/>
    <cellStyle name="60% - 輔色6 24" xfId="32511"/>
    <cellStyle name="60% - 輔色6 25" xfId="32512"/>
    <cellStyle name="60% - 輔色6 26" xfId="32513"/>
    <cellStyle name="60% - 輔色6 27" xfId="32514"/>
    <cellStyle name="60% - 輔色6 28" xfId="32515"/>
    <cellStyle name="60% - 輔色6 29" xfId="32516"/>
    <cellStyle name="60% - 輔色6 3" xfId="6184"/>
    <cellStyle name="60% - 輔色6 3 2" xfId="6185"/>
    <cellStyle name="60% - 輔色6 30" xfId="32517"/>
    <cellStyle name="60% - 輔色6 31" xfId="32518"/>
    <cellStyle name="60% - 輔色6 32" xfId="32519"/>
    <cellStyle name="60% - 輔色6 33" xfId="32520"/>
    <cellStyle name="60% - 輔色6 34" xfId="32521"/>
    <cellStyle name="60% - 輔色6 35" xfId="32522"/>
    <cellStyle name="60% - 輔色6 36" xfId="32523"/>
    <cellStyle name="60% - 輔色6 37" xfId="32524"/>
    <cellStyle name="60% - 輔色6 38" xfId="32525"/>
    <cellStyle name="60% - 輔色6 39" xfId="32526"/>
    <cellStyle name="60% - 輔色6 4" xfId="6186"/>
    <cellStyle name="60% - 輔色6 4 2" xfId="6187"/>
    <cellStyle name="60% - 輔色6 40" xfId="32527"/>
    <cellStyle name="60% - 輔色6 41" xfId="32528"/>
    <cellStyle name="60% - 輔色6 42" xfId="32529"/>
    <cellStyle name="60% - 輔色6 43" xfId="32530"/>
    <cellStyle name="60% - 輔色6 44" xfId="32531"/>
    <cellStyle name="60% - 輔色6 45" xfId="32532"/>
    <cellStyle name="60% - 輔色6 46" xfId="32533"/>
    <cellStyle name="60% - 輔色6 47" xfId="32534"/>
    <cellStyle name="60% - 輔色6 48" xfId="32535"/>
    <cellStyle name="60% - 輔色6 49" xfId="32536"/>
    <cellStyle name="60% - 輔色6 5" xfId="6188"/>
    <cellStyle name="60% - 輔色6 5 2" xfId="6189"/>
    <cellStyle name="60% - 輔色6 50" xfId="32537"/>
    <cellStyle name="60% - 輔色6 51" xfId="32538"/>
    <cellStyle name="60% - 輔色6 52" xfId="32539"/>
    <cellStyle name="60% - 輔色6 53" xfId="32540"/>
    <cellStyle name="60% - 輔色6 54" xfId="32541"/>
    <cellStyle name="60% - 輔色6 55" xfId="32542"/>
    <cellStyle name="60% - 輔色6 56" xfId="32543"/>
    <cellStyle name="60% - 輔色6 57" xfId="32544"/>
    <cellStyle name="60% - 輔色6 58" xfId="32545"/>
    <cellStyle name="60% - 輔色6 59" xfId="32546"/>
    <cellStyle name="60% - 輔色6 6" xfId="6190"/>
    <cellStyle name="60% - 輔色6 6 2" xfId="6191"/>
    <cellStyle name="60% - 輔色6 60" xfId="32547"/>
    <cellStyle name="60% - 輔色6 61" xfId="32548"/>
    <cellStyle name="60% - 輔色6 62" xfId="32549"/>
    <cellStyle name="60% - 輔色6 63" xfId="32550"/>
    <cellStyle name="60% - 輔色6 64" xfId="32551"/>
    <cellStyle name="60% - 輔色6 65" xfId="32552"/>
    <cellStyle name="60% - 輔色6 66" xfId="32553"/>
    <cellStyle name="60% - 輔色6 67" xfId="32554"/>
    <cellStyle name="60% - 輔色6 68" xfId="32555"/>
    <cellStyle name="60% - 輔色6 69" xfId="32556"/>
    <cellStyle name="60% - 輔色6 7" xfId="6192"/>
    <cellStyle name="60% - 輔色6 70" xfId="32557"/>
    <cellStyle name="60% - 輔色6 71" xfId="32558"/>
    <cellStyle name="60% - 輔色6 72" xfId="32559"/>
    <cellStyle name="60% - 輔色6 73" xfId="32560"/>
    <cellStyle name="60% - 輔色6 74" xfId="32561"/>
    <cellStyle name="60% - 輔色6 75" xfId="32562"/>
    <cellStyle name="60% - 輔色6 76" xfId="32563"/>
    <cellStyle name="60% - 輔色6 77" xfId="32564"/>
    <cellStyle name="60% - 輔色6 78" xfId="32565"/>
    <cellStyle name="60% - 輔色6 79" xfId="32566"/>
    <cellStyle name="60% - 輔色6 8" xfId="6193"/>
    <cellStyle name="60% - 輔色6 80" xfId="32567"/>
    <cellStyle name="60% - 輔色6 9" xfId="6194"/>
    <cellStyle name="Accent1" xfId="6195"/>
    <cellStyle name="Accent1 2" xfId="6196"/>
    <cellStyle name="Accent1 3" xfId="6197"/>
    <cellStyle name="Accent2" xfId="6198"/>
    <cellStyle name="Accent2 2" xfId="6199"/>
    <cellStyle name="Accent2 3" xfId="6200"/>
    <cellStyle name="Accent3" xfId="6201"/>
    <cellStyle name="Accent3 2" xfId="6202"/>
    <cellStyle name="Accent3 3" xfId="6203"/>
    <cellStyle name="Accent4" xfId="6204"/>
    <cellStyle name="Accent4 2" xfId="6205"/>
    <cellStyle name="Accent4 3" xfId="6206"/>
    <cellStyle name="Accent5" xfId="6207"/>
    <cellStyle name="Accent5 2" xfId="6208"/>
    <cellStyle name="Accent5 3" xfId="6209"/>
    <cellStyle name="Accent6" xfId="6210"/>
    <cellStyle name="Accent6 2" xfId="6211"/>
    <cellStyle name="Accent6 3" xfId="6212"/>
    <cellStyle name="AutoFormat Options" xfId="93"/>
    <cellStyle name="AutoFormat Options 2" xfId="6213"/>
    <cellStyle name="AutoFormat Options 2 2" xfId="6214"/>
    <cellStyle name="Bad" xfId="6215"/>
    <cellStyle name="Bad 2" xfId="6216"/>
    <cellStyle name="Bad 3" xfId="6217"/>
    <cellStyle name="Calculation" xfId="6218"/>
    <cellStyle name="Calculation 2" xfId="6219"/>
    <cellStyle name="Calculation 2 2" xfId="6220"/>
    <cellStyle name="Calculation 3" xfId="6221"/>
    <cellStyle name="Calculation 3 2" xfId="6222"/>
    <cellStyle name="Check Cell" xfId="6223"/>
    <cellStyle name="Check Cell 2" xfId="6224"/>
    <cellStyle name="Check Cell 3" xfId="6225"/>
    <cellStyle name="Comma 2" xfId="6226"/>
    <cellStyle name="Comma 2 2" xfId="6227"/>
    <cellStyle name="Explanatory Text" xfId="6228"/>
    <cellStyle name="Explanatory Text 2" xfId="6229"/>
    <cellStyle name="Explanatory Text 3" xfId="6230"/>
    <cellStyle name="Good" xfId="6231"/>
    <cellStyle name="Good 2" xfId="6232"/>
    <cellStyle name="Good 3" xfId="6233"/>
    <cellStyle name="Heading 1" xfId="6234"/>
    <cellStyle name="Heading 1 2" xfId="6235"/>
    <cellStyle name="Heading 1 3" xfId="6236"/>
    <cellStyle name="Heading 2" xfId="6237"/>
    <cellStyle name="Heading 2 2" xfId="6238"/>
    <cellStyle name="Heading 2 3" xfId="6239"/>
    <cellStyle name="Heading 3" xfId="6240"/>
    <cellStyle name="Heading 3 2" xfId="6241"/>
    <cellStyle name="Heading 3 3" xfId="6242"/>
    <cellStyle name="Heading 4" xfId="6243"/>
    <cellStyle name="Heading 4 2" xfId="6244"/>
    <cellStyle name="Heading 4 3" xfId="6245"/>
    <cellStyle name="Input" xfId="6246"/>
    <cellStyle name="Input 2" xfId="6247"/>
    <cellStyle name="Input 2 2" xfId="6248"/>
    <cellStyle name="Input 3" xfId="6249"/>
    <cellStyle name="Input 3 2" xfId="6250"/>
    <cellStyle name="Linked Cell" xfId="6251"/>
    <cellStyle name="Linked Cell 2" xfId="6252"/>
    <cellStyle name="Linked Cell 3" xfId="6253"/>
    <cellStyle name="Neutral" xfId="6254"/>
    <cellStyle name="Neutral 2" xfId="6255"/>
    <cellStyle name="Neutral 3" xfId="6256"/>
    <cellStyle name="Norm੎੎" xfId="94"/>
    <cellStyle name="Norm੎੎ 2" xfId="6257"/>
    <cellStyle name="Norm੎੎ 2 2" xfId="6258"/>
    <cellStyle name="Norm੎੎ 2 3" xfId="6259"/>
    <cellStyle name="Norm੎੎ 3" xfId="6260"/>
    <cellStyle name="Norm੎੎ 3 2" xfId="6261"/>
    <cellStyle name="Norm੎੎ 4" xfId="6262"/>
    <cellStyle name="Norm੎੎ 4 2" xfId="6263"/>
    <cellStyle name="Norm??" xfId="6264"/>
    <cellStyle name="Normal 2" xfId="6265"/>
    <cellStyle name="Note" xfId="6266"/>
    <cellStyle name="Note 2" xfId="6267"/>
    <cellStyle name="Note 2 2" xfId="6268"/>
    <cellStyle name="Note 3" xfId="6269"/>
    <cellStyle name="Note 3 2" xfId="6270"/>
    <cellStyle name="Note 4" xfId="6271"/>
    <cellStyle name="Output" xfId="6272"/>
    <cellStyle name="Output 2" xfId="6273"/>
    <cellStyle name="Output 2 2" xfId="6274"/>
    <cellStyle name="Output 3" xfId="6275"/>
    <cellStyle name="Output 3 2" xfId="6276"/>
    <cellStyle name="SPECIAL" xfId="32568"/>
    <cellStyle name="Style 1" xfId="6277"/>
    <cellStyle name="Style 1 2" xfId="6278"/>
    <cellStyle name="Style 1 3" xfId="6279"/>
    <cellStyle name="Style0" xfId="6280"/>
    <cellStyle name="Title" xfId="6281"/>
    <cellStyle name="Title 2" xfId="6282"/>
    <cellStyle name="Title 3" xfId="6283"/>
    <cellStyle name="Total" xfId="6284"/>
    <cellStyle name="Total 2" xfId="6285"/>
    <cellStyle name="Total 2 2" xfId="6286"/>
    <cellStyle name="Total 3" xfId="6287"/>
    <cellStyle name="Total 3 2" xfId="6288"/>
    <cellStyle name="Warning Text" xfId="6289"/>
    <cellStyle name="Warning Text 2" xfId="6290"/>
    <cellStyle name="Warning Text 3" xfId="6291"/>
    <cellStyle name="Watermark" xfId="95"/>
    <cellStyle name="一般" xfId="0" builtinId="0"/>
    <cellStyle name="一般 10" xfId="96"/>
    <cellStyle name="一般 10 10" xfId="6292"/>
    <cellStyle name="一般 10 11" xfId="6293"/>
    <cellStyle name="一般 10 2" xfId="6294"/>
    <cellStyle name="一般 10 2 10" xfId="6295"/>
    <cellStyle name="一般 10 2 10 2" xfId="6296"/>
    <cellStyle name="一般 10 2 11" xfId="6297"/>
    <cellStyle name="一般 10 2 11 2" xfId="6298"/>
    <cellStyle name="一般 10 2 12" xfId="6299"/>
    <cellStyle name="一般 10 2 13" xfId="6300"/>
    <cellStyle name="一般 10 2 14" xfId="6301"/>
    <cellStyle name="一般 10 2 14 2" xfId="34751"/>
    <cellStyle name="一般 10 2 2" xfId="6302"/>
    <cellStyle name="一般 10 2 2 2" xfId="6303"/>
    <cellStyle name="一般 10 2 2 2 2" xfId="6304"/>
    <cellStyle name="一般 10 2 2 2 2 2" xfId="6305"/>
    <cellStyle name="一般 10 2 2 2 2 2 2" xfId="6306"/>
    <cellStyle name="一般 10 2 2 2 2 3" xfId="6307"/>
    <cellStyle name="一般 10 2 2 2 3" xfId="6308"/>
    <cellStyle name="一般 10 2 2 2 3 2" xfId="6309"/>
    <cellStyle name="一般 10 2 2 2 3 2 2" xfId="6310"/>
    <cellStyle name="一般 10 2 2 2 3 3" xfId="6311"/>
    <cellStyle name="一般 10 2 2 2 4" xfId="6312"/>
    <cellStyle name="一般 10 2 2 2 4 2" xfId="6313"/>
    <cellStyle name="一般 10 2 2 2 5" xfId="6314"/>
    <cellStyle name="一般 10 2 2 2 5 2" xfId="6315"/>
    <cellStyle name="一般 10 2 2 2 6" xfId="6316"/>
    <cellStyle name="一般 10 2 2 2 6 2" xfId="6317"/>
    <cellStyle name="一般 10 2 2 2 7" xfId="6318"/>
    <cellStyle name="一般 10 2 2 2 8" xfId="6319"/>
    <cellStyle name="一般 10 2 2 3" xfId="6320"/>
    <cellStyle name="一般 10 2 2 3 2" xfId="6321"/>
    <cellStyle name="一般 10 2 2 3 2 2" xfId="6322"/>
    <cellStyle name="一般 10 2 2 3 3" xfId="6323"/>
    <cellStyle name="一般 10 2 2 4" xfId="6324"/>
    <cellStyle name="一般 10 2 2 4 2" xfId="6325"/>
    <cellStyle name="一般 10 2 2 4 2 2" xfId="6326"/>
    <cellStyle name="一般 10 2 2 4 3" xfId="6327"/>
    <cellStyle name="一般 10 2 2 5" xfId="6328"/>
    <cellStyle name="一般 10 2 2 5 2" xfId="6329"/>
    <cellStyle name="一般 10 2 2 6" xfId="6330"/>
    <cellStyle name="一般 10 2 2 6 2" xfId="6331"/>
    <cellStyle name="一般 10 2 2 7" xfId="6332"/>
    <cellStyle name="一般 10 2 2 7 2" xfId="6333"/>
    <cellStyle name="一般 10 2 2 8" xfId="6334"/>
    <cellStyle name="一般 10 2 2 9" xfId="6335"/>
    <cellStyle name="一般 10 2 3" xfId="6336"/>
    <cellStyle name="一般 10 2 3 2" xfId="6337"/>
    <cellStyle name="一般 10 2 3 2 2" xfId="6338"/>
    <cellStyle name="一般 10 2 3 2 2 2" xfId="6339"/>
    <cellStyle name="一般 10 2 3 2 2 2 2" xfId="6340"/>
    <cellStyle name="一般 10 2 3 2 2 3" xfId="6341"/>
    <cellStyle name="一般 10 2 3 2 3" xfId="6342"/>
    <cellStyle name="一般 10 2 3 2 3 2" xfId="6343"/>
    <cellStyle name="一般 10 2 3 2 3 2 2" xfId="6344"/>
    <cellStyle name="一般 10 2 3 2 3 3" xfId="6345"/>
    <cellStyle name="一般 10 2 3 2 4" xfId="6346"/>
    <cellStyle name="一般 10 2 3 2 4 2" xfId="6347"/>
    <cellStyle name="一般 10 2 3 2 5" xfId="6348"/>
    <cellStyle name="一般 10 2 3 2 5 2" xfId="6349"/>
    <cellStyle name="一般 10 2 3 2 6" xfId="6350"/>
    <cellStyle name="一般 10 2 3 2 6 2" xfId="6351"/>
    <cellStyle name="一般 10 2 3 2 7" xfId="6352"/>
    <cellStyle name="一般 10 2 3 2 8" xfId="6353"/>
    <cellStyle name="一般 10 2 3 3" xfId="6354"/>
    <cellStyle name="一般 10 2 3 3 2" xfId="6355"/>
    <cellStyle name="一般 10 2 3 3 2 2" xfId="6356"/>
    <cellStyle name="一般 10 2 3 3 3" xfId="6357"/>
    <cellStyle name="一般 10 2 3 4" xfId="6358"/>
    <cellStyle name="一般 10 2 3 4 2" xfId="6359"/>
    <cellStyle name="一般 10 2 3 4 2 2" xfId="6360"/>
    <cellStyle name="一般 10 2 3 4 3" xfId="6361"/>
    <cellStyle name="一般 10 2 3 5" xfId="6362"/>
    <cellStyle name="一般 10 2 3 5 2" xfId="6363"/>
    <cellStyle name="一般 10 2 3 6" xfId="6364"/>
    <cellStyle name="一般 10 2 3 6 2" xfId="6365"/>
    <cellStyle name="一般 10 2 3 7" xfId="6366"/>
    <cellStyle name="一般 10 2 3 7 2" xfId="6367"/>
    <cellStyle name="一般 10 2 3 8" xfId="6368"/>
    <cellStyle name="一般 10 2 3 9" xfId="6369"/>
    <cellStyle name="一般 10 2 4" xfId="6370"/>
    <cellStyle name="一般 10 2 4 2" xfId="6371"/>
    <cellStyle name="一般 10 2 4 2 2" xfId="6372"/>
    <cellStyle name="一般 10 2 4 2 2 2" xfId="6373"/>
    <cellStyle name="一般 10 2 4 2 2 2 2" xfId="6374"/>
    <cellStyle name="一般 10 2 4 2 2 3" xfId="6375"/>
    <cellStyle name="一般 10 2 4 2 3" xfId="6376"/>
    <cellStyle name="一般 10 2 4 2 3 2" xfId="6377"/>
    <cellStyle name="一般 10 2 4 2 3 2 2" xfId="6378"/>
    <cellStyle name="一般 10 2 4 2 3 3" xfId="6379"/>
    <cellStyle name="一般 10 2 4 2 4" xfId="6380"/>
    <cellStyle name="一般 10 2 4 2 4 2" xfId="6381"/>
    <cellStyle name="一般 10 2 4 2 5" xfId="6382"/>
    <cellStyle name="一般 10 2 4 2 5 2" xfId="6383"/>
    <cellStyle name="一般 10 2 4 2 6" xfId="6384"/>
    <cellStyle name="一般 10 2 4 2 6 2" xfId="6385"/>
    <cellStyle name="一般 10 2 4 2 7" xfId="6386"/>
    <cellStyle name="一般 10 2 4 2 8" xfId="6387"/>
    <cellStyle name="一般 10 2 4 3" xfId="6388"/>
    <cellStyle name="一般 10 2 4 3 2" xfId="6389"/>
    <cellStyle name="一般 10 2 4 3 2 2" xfId="6390"/>
    <cellStyle name="一般 10 2 4 3 3" xfId="6391"/>
    <cellStyle name="一般 10 2 4 4" xfId="6392"/>
    <cellStyle name="一般 10 2 4 4 2" xfId="6393"/>
    <cellStyle name="一般 10 2 4 4 2 2" xfId="6394"/>
    <cellStyle name="一般 10 2 4 4 3" xfId="6395"/>
    <cellStyle name="一般 10 2 4 5" xfId="6396"/>
    <cellStyle name="一般 10 2 4 5 2" xfId="6397"/>
    <cellStyle name="一般 10 2 4 6" xfId="6398"/>
    <cellStyle name="一般 10 2 4 6 2" xfId="6399"/>
    <cellStyle name="一般 10 2 4 7" xfId="6400"/>
    <cellStyle name="一般 10 2 4 7 2" xfId="6401"/>
    <cellStyle name="一般 10 2 4 8" xfId="6402"/>
    <cellStyle name="一般 10 2 4 9" xfId="6403"/>
    <cellStyle name="一般 10 2 5" xfId="6404"/>
    <cellStyle name="一般 10 2 5 2" xfId="6405"/>
    <cellStyle name="一般 10 2 5 2 2" xfId="6406"/>
    <cellStyle name="一般 10 2 5 2 2 2" xfId="6407"/>
    <cellStyle name="一般 10 2 5 2 2 2 2" xfId="6408"/>
    <cellStyle name="一般 10 2 5 2 2 3" xfId="6409"/>
    <cellStyle name="一般 10 2 5 2 3" xfId="6410"/>
    <cellStyle name="一般 10 2 5 2 3 2" xfId="6411"/>
    <cellStyle name="一般 10 2 5 2 3 2 2" xfId="6412"/>
    <cellStyle name="一般 10 2 5 2 3 3" xfId="6413"/>
    <cellStyle name="一般 10 2 5 2 4" xfId="6414"/>
    <cellStyle name="一般 10 2 5 2 4 2" xfId="6415"/>
    <cellStyle name="一般 10 2 5 2 5" xfId="6416"/>
    <cellStyle name="一般 10 2 5 2 5 2" xfId="6417"/>
    <cellStyle name="一般 10 2 5 2 6" xfId="6418"/>
    <cellStyle name="一般 10 2 5 2 6 2" xfId="6419"/>
    <cellStyle name="一般 10 2 5 2 7" xfId="6420"/>
    <cellStyle name="一般 10 2 5 2 8" xfId="6421"/>
    <cellStyle name="一般 10 2 5 3" xfId="6422"/>
    <cellStyle name="一般 10 2 5 3 2" xfId="6423"/>
    <cellStyle name="一般 10 2 5 3 2 2" xfId="6424"/>
    <cellStyle name="一般 10 2 5 3 3" xfId="6425"/>
    <cellStyle name="一般 10 2 5 4" xfId="6426"/>
    <cellStyle name="一般 10 2 5 4 2" xfId="6427"/>
    <cellStyle name="一般 10 2 5 4 2 2" xfId="6428"/>
    <cellStyle name="一般 10 2 5 4 3" xfId="6429"/>
    <cellStyle name="一般 10 2 5 5" xfId="6430"/>
    <cellStyle name="一般 10 2 5 5 2" xfId="6431"/>
    <cellStyle name="一般 10 2 5 6" xfId="6432"/>
    <cellStyle name="一般 10 2 5 6 2" xfId="6433"/>
    <cellStyle name="一般 10 2 5 7" xfId="6434"/>
    <cellStyle name="一般 10 2 5 7 2" xfId="6435"/>
    <cellStyle name="一般 10 2 5 8" xfId="6436"/>
    <cellStyle name="一般 10 2 5 9" xfId="6437"/>
    <cellStyle name="一般 10 2 6" xfId="6438"/>
    <cellStyle name="一般 10 2 6 2" xfId="6439"/>
    <cellStyle name="一般 10 2 6 2 2" xfId="6440"/>
    <cellStyle name="一般 10 2 6 2 2 2" xfId="6441"/>
    <cellStyle name="一般 10 2 6 2 3" xfId="6442"/>
    <cellStyle name="一般 10 2 6 3" xfId="6443"/>
    <cellStyle name="一般 10 2 6 3 2" xfId="6444"/>
    <cellStyle name="一般 10 2 6 3 2 2" xfId="6445"/>
    <cellStyle name="一般 10 2 6 3 3" xfId="6446"/>
    <cellStyle name="一般 10 2 6 4" xfId="6447"/>
    <cellStyle name="一般 10 2 6 4 2" xfId="6448"/>
    <cellStyle name="一般 10 2 6 5" xfId="6449"/>
    <cellStyle name="一般 10 2 6 5 2" xfId="6450"/>
    <cellStyle name="一般 10 2 6 6" xfId="6451"/>
    <cellStyle name="一般 10 2 6 6 2" xfId="6452"/>
    <cellStyle name="一般 10 2 6 7" xfId="6453"/>
    <cellStyle name="一般 10 2 6 8" xfId="6454"/>
    <cellStyle name="一般 10 2 7" xfId="6455"/>
    <cellStyle name="一般 10 2 7 2" xfId="6456"/>
    <cellStyle name="一般 10 2 7 2 2" xfId="6457"/>
    <cellStyle name="一般 10 2 7 3" xfId="6458"/>
    <cellStyle name="一般 10 2 8" xfId="6459"/>
    <cellStyle name="一般 10 2 8 2" xfId="6460"/>
    <cellStyle name="一般 10 2 8 2 2" xfId="6461"/>
    <cellStyle name="一般 10 2 8 3" xfId="6462"/>
    <cellStyle name="一般 10 2 9" xfId="6463"/>
    <cellStyle name="一般 10 2 9 2" xfId="6464"/>
    <cellStyle name="一般 10 3" xfId="6465"/>
    <cellStyle name="一般 10 4" xfId="6466"/>
    <cellStyle name="一般 10 4 10" xfId="6467"/>
    <cellStyle name="一般 10 4 10 2" xfId="6468"/>
    <cellStyle name="一般 10 4 11" xfId="6469"/>
    <cellStyle name="一般 10 4 11 2" xfId="6470"/>
    <cellStyle name="一般 10 4 12" xfId="6471"/>
    <cellStyle name="一般 10 4 13" xfId="6472"/>
    <cellStyle name="一般 10 4 2" xfId="6473"/>
    <cellStyle name="一般 10 4 2 2" xfId="6474"/>
    <cellStyle name="一般 10 4 2 2 2" xfId="6475"/>
    <cellStyle name="一般 10 4 2 2 2 2" xfId="6476"/>
    <cellStyle name="一般 10 4 2 2 2 2 2" xfId="6477"/>
    <cellStyle name="一般 10 4 2 2 2 3" xfId="6478"/>
    <cellStyle name="一般 10 4 2 2 3" xfId="6479"/>
    <cellStyle name="一般 10 4 2 2 3 2" xfId="6480"/>
    <cellStyle name="一般 10 4 2 2 3 2 2" xfId="6481"/>
    <cellStyle name="一般 10 4 2 2 3 3" xfId="6482"/>
    <cellStyle name="一般 10 4 2 2 4" xfId="6483"/>
    <cellStyle name="一般 10 4 2 2 4 2" xfId="6484"/>
    <cellStyle name="一般 10 4 2 2 5" xfId="6485"/>
    <cellStyle name="一般 10 4 2 2 5 2" xfId="6486"/>
    <cellStyle name="一般 10 4 2 2 6" xfId="6487"/>
    <cellStyle name="一般 10 4 2 2 6 2" xfId="6488"/>
    <cellStyle name="一般 10 4 2 2 7" xfId="6489"/>
    <cellStyle name="一般 10 4 2 2 8" xfId="6490"/>
    <cellStyle name="一般 10 4 2 3" xfId="6491"/>
    <cellStyle name="一般 10 4 2 3 2" xfId="6492"/>
    <cellStyle name="一般 10 4 2 3 2 2" xfId="6493"/>
    <cellStyle name="一般 10 4 2 3 3" xfId="6494"/>
    <cellStyle name="一般 10 4 2 4" xfId="6495"/>
    <cellStyle name="一般 10 4 2 4 2" xfId="6496"/>
    <cellStyle name="一般 10 4 2 4 2 2" xfId="6497"/>
    <cellStyle name="一般 10 4 2 4 3" xfId="6498"/>
    <cellStyle name="一般 10 4 2 5" xfId="6499"/>
    <cellStyle name="一般 10 4 2 5 2" xfId="6500"/>
    <cellStyle name="一般 10 4 2 6" xfId="6501"/>
    <cellStyle name="一般 10 4 2 6 2" xfId="6502"/>
    <cellStyle name="一般 10 4 2 7" xfId="6503"/>
    <cellStyle name="一般 10 4 2 7 2" xfId="6504"/>
    <cellStyle name="一般 10 4 2 8" xfId="6505"/>
    <cellStyle name="一般 10 4 2 9" xfId="6506"/>
    <cellStyle name="一般 10 4 3" xfId="6507"/>
    <cellStyle name="一般 10 4 3 2" xfId="6508"/>
    <cellStyle name="一般 10 4 3 2 2" xfId="6509"/>
    <cellStyle name="一般 10 4 3 2 2 2" xfId="6510"/>
    <cellStyle name="一般 10 4 3 2 2 2 2" xfId="6511"/>
    <cellStyle name="一般 10 4 3 2 2 3" xfId="6512"/>
    <cellStyle name="一般 10 4 3 2 3" xfId="6513"/>
    <cellStyle name="一般 10 4 3 2 3 2" xfId="6514"/>
    <cellStyle name="一般 10 4 3 2 3 2 2" xfId="6515"/>
    <cellStyle name="一般 10 4 3 2 3 3" xfId="6516"/>
    <cellStyle name="一般 10 4 3 2 4" xfId="6517"/>
    <cellStyle name="一般 10 4 3 2 4 2" xfId="6518"/>
    <cellStyle name="一般 10 4 3 2 5" xfId="6519"/>
    <cellStyle name="一般 10 4 3 2 5 2" xfId="6520"/>
    <cellStyle name="一般 10 4 3 2 6" xfId="6521"/>
    <cellStyle name="一般 10 4 3 2 6 2" xfId="6522"/>
    <cellStyle name="一般 10 4 3 2 7" xfId="6523"/>
    <cellStyle name="一般 10 4 3 2 8" xfId="6524"/>
    <cellStyle name="一般 10 4 3 3" xfId="6525"/>
    <cellStyle name="一般 10 4 3 3 2" xfId="6526"/>
    <cellStyle name="一般 10 4 3 3 2 2" xfId="6527"/>
    <cellStyle name="一般 10 4 3 3 3" xfId="6528"/>
    <cellStyle name="一般 10 4 3 4" xfId="6529"/>
    <cellStyle name="一般 10 4 3 4 2" xfId="6530"/>
    <cellStyle name="一般 10 4 3 4 2 2" xfId="6531"/>
    <cellStyle name="一般 10 4 3 4 3" xfId="6532"/>
    <cellStyle name="一般 10 4 3 5" xfId="6533"/>
    <cellStyle name="一般 10 4 3 5 2" xfId="6534"/>
    <cellStyle name="一般 10 4 3 6" xfId="6535"/>
    <cellStyle name="一般 10 4 3 6 2" xfId="6536"/>
    <cellStyle name="一般 10 4 3 7" xfId="6537"/>
    <cellStyle name="一般 10 4 3 7 2" xfId="6538"/>
    <cellStyle name="一般 10 4 3 8" xfId="6539"/>
    <cellStyle name="一般 10 4 3 9" xfId="6540"/>
    <cellStyle name="一般 10 4 4" xfId="6541"/>
    <cellStyle name="一般 10 4 4 2" xfId="6542"/>
    <cellStyle name="一般 10 4 4 2 2" xfId="6543"/>
    <cellStyle name="一般 10 4 4 2 2 2" xfId="6544"/>
    <cellStyle name="一般 10 4 4 2 2 2 2" xfId="6545"/>
    <cellStyle name="一般 10 4 4 2 2 3" xfId="6546"/>
    <cellStyle name="一般 10 4 4 2 3" xfId="6547"/>
    <cellStyle name="一般 10 4 4 2 3 2" xfId="6548"/>
    <cellStyle name="一般 10 4 4 2 3 2 2" xfId="6549"/>
    <cellStyle name="一般 10 4 4 2 3 3" xfId="6550"/>
    <cellStyle name="一般 10 4 4 2 4" xfId="6551"/>
    <cellStyle name="一般 10 4 4 2 4 2" xfId="6552"/>
    <cellStyle name="一般 10 4 4 2 5" xfId="6553"/>
    <cellStyle name="一般 10 4 4 2 5 2" xfId="6554"/>
    <cellStyle name="一般 10 4 4 2 6" xfId="6555"/>
    <cellStyle name="一般 10 4 4 2 6 2" xfId="6556"/>
    <cellStyle name="一般 10 4 4 2 7" xfId="6557"/>
    <cellStyle name="一般 10 4 4 2 8" xfId="6558"/>
    <cellStyle name="一般 10 4 4 3" xfId="6559"/>
    <cellStyle name="一般 10 4 4 3 2" xfId="6560"/>
    <cellStyle name="一般 10 4 4 3 2 2" xfId="6561"/>
    <cellStyle name="一般 10 4 4 3 3" xfId="6562"/>
    <cellStyle name="一般 10 4 4 4" xfId="6563"/>
    <cellStyle name="一般 10 4 4 4 2" xfId="6564"/>
    <cellStyle name="一般 10 4 4 4 2 2" xfId="6565"/>
    <cellStyle name="一般 10 4 4 4 3" xfId="6566"/>
    <cellStyle name="一般 10 4 4 5" xfId="6567"/>
    <cellStyle name="一般 10 4 4 5 2" xfId="6568"/>
    <cellStyle name="一般 10 4 4 6" xfId="6569"/>
    <cellStyle name="一般 10 4 4 6 2" xfId="6570"/>
    <cellStyle name="一般 10 4 4 7" xfId="6571"/>
    <cellStyle name="一般 10 4 4 7 2" xfId="6572"/>
    <cellStyle name="一般 10 4 4 8" xfId="6573"/>
    <cellStyle name="一般 10 4 4 9" xfId="6574"/>
    <cellStyle name="一般 10 4 5" xfId="6575"/>
    <cellStyle name="一般 10 4 5 2" xfId="6576"/>
    <cellStyle name="一般 10 4 5 2 2" xfId="6577"/>
    <cellStyle name="一般 10 4 5 2 2 2" xfId="6578"/>
    <cellStyle name="一般 10 4 5 2 2 2 2" xfId="6579"/>
    <cellStyle name="一般 10 4 5 2 2 3" xfId="6580"/>
    <cellStyle name="一般 10 4 5 2 3" xfId="6581"/>
    <cellStyle name="一般 10 4 5 2 3 2" xfId="6582"/>
    <cellStyle name="一般 10 4 5 2 3 2 2" xfId="6583"/>
    <cellStyle name="一般 10 4 5 2 3 3" xfId="6584"/>
    <cellStyle name="一般 10 4 5 2 4" xfId="6585"/>
    <cellStyle name="一般 10 4 5 2 4 2" xfId="6586"/>
    <cellStyle name="一般 10 4 5 2 5" xfId="6587"/>
    <cellStyle name="一般 10 4 5 2 5 2" xfId="6588"/>
    <cellStyle name="一般 10 4 5 2 6" xfId="6589"/>
    <cellStyle name="一般 10 4 5 2 6 2" xfId="6590"/>
    <cellStyle name="一般 10 4 5 2 7" xfId="6591"/>
    <cellStyle name="一般 10 4 5 2 8" xfId="6592"/>
    <cellStyle name="一般 10 4 5 3" xfId="6593"/>
    <cellStyle name="一般 10 4 5 3 2" xfId="6594"/>
    <cellStyle name="一般 10 4 5 3 2 2" xfId="6595"/>
    <cellStyle name="一般 10 4 5 3 3" xfId="6596"/>
    <cellStyle name="一般 10 4 5 4" xfId="6597"/>
    <cellStyle name="一般 10 4 5 4 2" xfId="6598"/>
    <cellStyle name="一般 10 4 5 4 2 2" xfId="6599"/>
    <cellStyle name="一般 10 4 5 4 3" xfId="6600"/>
    <cellStyle name="一般 10 4 5 5" xfId="6601"/>
    <cellStyle name="一般 10 4 5 5 2" xfId="6602"/>
    <cellStyle name="一般 10 4 5 6" xfId="6603"/>
    <cellStyle name="一般 10 4 5 6 2" xfId="6604"/>
    <cellStyle name="一般 10 4 5 7" xfId="6605"/>
    <cellStyle name="一般 10 4 5 7 2" xfId="6606"/>
    <cellStyle name="一般 10 4 5 8" xfId="6607"/>
    <cellStyle name="一般 10 4 5 9" xfId="6608"/>
    <cellStyle name="一般 10 4 6" xfId="6609"/>
    <cellStyle name="一般 10 4 6 2" xfId="6610"/>
    <cellStyle name="一般 10 4 6 2 2" xfId="6611"/>
    <cellStyle name="一般 10 4 6 2 2 2" xfId="6612"/>
    <cellStyle name="一般 10 4 6 2 3" xfId="6613"/>
    <cellStyle name="一般 10 4 6 3" xfId="6614"/>
    <cellStyle name="一般 10 4 6 3 2" xfId="6615"/>
    <cellStyle name="一般 10 4 6 3 2 2" xfId="6616"/>
    <cellStyle name="一般 10 4 6 3 3" xfId="6617"/>
    <cellStyle name="一般 10 4 6 4" xfId="6618"/>
    <cellStyle name="一般 10 4 6 4 2" xfId="6619"/>
    <cellStyle name="一般 10 4 6 5" xfId="6620"/>
    <cellStyle name="一般 10 4 6 5 2" xfId="6621"/>
    <cellStyle name="一般 10 4 6 6" xfId="6622"/>
    <cellStyle name="一般 10 4 6 6 2" xfId="6623"/>
    <cellStyle name="一般 10 4 6 7" xfId="6624"/>
    <cellStyle name="一般 10 4 6 8" xfId="6625"/>
    <cellStyle name="一般 10 4 7" xfId="6626"/>
    <cellStyle name="一般 10 4 7 2" xfId="6627"/>
    <cellStyle name="一般 10 4 7 2 2" xfId="6628"/>
    <cellStyle name="一般 10 4 7 3" xfId="6629"/>
    <cellStyle name="一般 10 4 8" xfId="6630"/>
    <cellStyle name="一般 10 4 8 2" xfId="6631"/>
    <cellStyle name="一般 10 4 8 2 2" xfId="6632"/>
    <cellStyle name="一般 10 4 8 3" xfId="6633"/>
    <cellStyle name="一般 10 4 9" xfId="6634"/>
    <cellStyle name="一般 10 4 9 2" xfId="6635"/>
    <cellStyle name="一般 10 5" xfId="6636"/>
    <cellStyle name="一般 10 6" xfId="6637"/>
    <cellStyle name="一般 10 6 2" xfId="6638"/>
    <cellStyle name="一般 10 6 2 2" xfId="6639"/>
    <cellStyle name="一般 10 6 2 2 2" xfId="6640"/>
    <cellStyle name="一般 10 6 2 2 2 2" xfId="6641"/>
    <cellStyle name="一般 10 6 2 2 3" xfId="6642"/>
    <cellStyle name="一般 10 6 2 3" xfId="6643"/>
    <cellStyle name="一般 10 6 2 3 2" xfId="6644"/>
    <cellStyle name="一般 10 6 2 3 2 2" xfId="6645"/>
    <cellStyle name="一般 10 6 2 3 3" xfId="6646"/>
    <cellStyle name="一般 10 6 2 4" xfId="6647"/>
    <cellStyle name="一般 10 6 2 4 2" xfId="6648"/>
    <cellStyle name="一般 10 6 2 5" xfId="6649"/>
    <cellStyle name="一般 10 6 2 5 2" xfId="6650"/>
    <cellStyle name="一般 10 6 2 6" xfId="6651"/>
    <cellStyle name="一般 10 6 2 6 2" xfId="6652"/>
    <cellStyle name="一般 10 6 2 7" xfId="6653"/>
    <cellStyle name="一般 10 6 2 8" xfId="6654"/>
    <cellStyle name="一般 10 6 3" xfId="6655"/>
    <cellStyle name="一般 10 6 3 2" xfId="6656"/>
    <cellStyle name="一般 10 6 3 2 2" xfId="6657"/>
    <cellStyle name="一般 10 6 3 3" xfId="6658"/>
    <cellStyle name="一般 10 6 4" xfId="6659"/>
    <cellStyle name="一般 10 6 4 2" xfId="6660"/>
    <cellStyle name="一般 10 6 4 2 2" xfId="6661"/>
    <cellStyle name="一般 10 6 4 3" xfId="6662"/>
    <cellStyle name="一般 10 6 5" xfId="6663"/>
    <cellStyle name="一般 10 6 5 2" xfId="6664"/>
    <cellStyle name="一般 10 6 6" xfId="6665"/>
    <cellStyle name="一般 10 6 6 2" xfId="6666"/>
    <cellStyle name="一般 10 6 7" xfId="6667"/>
    <cellStyle name="一般 10 6 7 2" xfId="6668"/>
    <cellStyle name="一般 10 6 8" xfId="6669"/>
    <cellStyle name="一般 10 6 9" xfId="6670"/>
    <cellStyle name="一般 10 7" xfId="6671"/>
    <cellStyle name="一般 10 7 2" xfId="6672"/>
    <cellStyle name="一般 10 7 2 2" xfId="6673"/>
    <cellStyle name="一般 10 7 2 2 2" xfId="6674"/>
    <cellStyle name="一般 10 7 2 2 2 2" xfId="6675"/>
    <cellStyle name="一般 10 7 2 2 3" xfId="6676"/>
    <cellStyle name="一般 10 7 2 3" xfId="6677"/>
    <cellStyle name="一般 10 7 2 3 2" xfId="6678"/>
    <cellStyle name="一般 10 7 2 3 2 2" xfId="6679"/>
    <cellStyle name="一般 10 7 2 3 3" xfId="6680"/>
    <cellStyle name="一般 10 7 2 4" xfId="6681"/>
    <cellStyle name="一般 10 7 2 4 2" xfId="6682"/>
    <cellStyle name="一般 10 7 2 5" xfId="6683"/>
    <cellStyle name="一般 10 7 2 5 2" xfId="6684"/>
    <cellStyle name="一般 10 7 2 6" xfId="6685"/>
    <cellStyle name="一般 10 7 2 6 2" xfId="6686"/>
    <cellStyle name="一般 10 7 2 7" xfId="6687"/>
    <cellStyle name="一般 10 7 2 8" xfId="6688"/>
    <cellStyle name="一般 10 7 3" xfId="6689"/>
    <cellStyle name="一般 10 7 3 2" xfId="6690"/>
    <cellStyle name="一般 10 7 3 2 2" xfId="6691"/>
    <cellStyle name="一般 10 7 3 3" xfId="6692"/>
    <cellStyle name="一般 10 7 4" xfId="6693"/>
    <cellStyle name="一般 10 7 4 2" xfId="6694"/>
    <cellStyle name="一般 10 7 4 2 2" xfId="6695"/>
    <cellStyle name="一般 10 7 4 3" xfId="6696"/>
    <cellStyle name="一般 10 7 5" xfId="6697"/>
    <cellStyle name="一般 10 7 5 2" xfId="6698"/>
    <cellStyle name="一般 10 7 6" xfId="6699"/>
    <cellStyle name="一般 10 7 6 2" xfId="6700"/>
    <cellStyle name="一般 10 7 7" xfId="6701"/>
    <cellStyle name="一般 10 7 7 2" xfId="6702"/>
    <cellStyle name="一般 10 7 8" xfId="6703"/>
    <cellStyle name="一般 10 7 9" xfId="6704"/>
    <cellStyle name="一般 10 8" xfId="6705"/>
    <cellStyle name="一般 10 8 2" xfId="6706"/>
    <cellStyle name="一般 10 8 2 2" xfId="6707"/>
    <cellStyle name="一般 10 8 2 2 2" xfId="6708"/>
    <cellStyle name="一般 10 8 2 2 2 2" xfId="6709"/>
    <cellStyle name="一般 10 8 2 2 3" xfId="6710"/>
    <cellStyle name="一般 10 8 2 3" xfId="6711"/>
    <cellStyle name="一般 10 8 2 3 2" xfId="6712"/>
    <cellStyle name="一般 10 8 2 3 2 2" xfId="6713"/>
    <cellStyle name="一般 10 8 2 3 3" xfId="6714"/>
    <cellStyle name="一般 10 8 2 4" xfId="6715"/>
    <cellStyle name="一般 10 8 2 4 2" xfId="6716"/>
    <cellStyle name="一般 10 8 2 5" xfId="6717"/>
    <cellStyle name="一般 10 8 2 5 2" xfId="6718"/>
    <cellStyle name="一般 10 8 2 6" xfId="6719"/>
    <cellStyle name="一般 10 8 2 6 2" xfId="6720"/>
    <cellStyle name="一般 10 8 2 7" xfId="6721"/>
    <cellStyle name="一般 10 8 2 8" xfId="6722"/>
    <cellStyle name="一般 10 8 3" xfId="6723"/>
    <cellStyle name="一般 10 8 3 2" xfId="6724"/>
    <cellStyle name="一般 10 8 3 2 2" xfId="6725"/>
    <cellStyle name="一般 10 8 3 3" xfId="6726"/>
    <cellStyle name="一般 10 8 4" xfId="6727"/>
    <cellStyle name="一般 10 8 4 2" xfId="6728"/>
    <cellStyle name="一般 10 8 4 2 2" xfId="6729"/>
    <cellStyle name="一般 10 8 4 3" xfId="6730"/>
    <cellStyle name="一般 10 8 5" xfId="6731"/>
    <cellStyle name="一般 10 8 5 2" xfId="6732"/>
    <cellStyle name="一般 10 8 6" xfId="6733"/>
    <cellStyle name="一般 10 8 6 2" xfId="6734"/>
    <cellStyle name="一般 10 8 7" xfId="6735"/>
    <cellStyle name="一般 10 8 7 2" xfId="6736"/>
    <cellStyle name="一般 10 8 8" xfId="6737"/>
    <cellStyle name="一般 10 8 9" xfId="6738"/>
    <cellStyle name="一般 10 9" xfId="6739"/>
    <cellStyle name="一般 10 9 2" xfId="6740"/>
    <cellStyle name="一般 10 9 2 2" xfId="6741"/>
    <cellStyle name="一般 10 9 2 2 2" xfId="6742"/>
    <cellStyle name="一般 10 9 2 3" xfId="6743"/>
    <cellStyle name="一般 10 9 3" xfId="6744"/>
    <cellStyle name="一般 10 9 3 2" xfId="6745"/>
    <cellStyle name="一般 10 9 3 2 2" xfId="6746"/>
    <cellStyle name="一般 10 9 3 3" xfId="6747"/>
    <cellStyle name="一般 10 9 4" xfId="6748"/>
    <cellStyle name="一般 10 9 4 2" xfId="6749"/>
    <cellStyle name="一般 10 9 5" xfId="6750"/>
    <cellStyle name="一般 10 9 5 2" xfId="6751"/>
    <cellStyle name="一般 10 9 6" xfId="6752"/>
    <cellStyle name="一般 10 9 6 2" xfId="6753"/>
    <cellStyle name="一般 10 9 7" xfId="6754"/>
    <cellStyle name="一般 10 9 8" xfId="6755"/>
    <cellStyle name="一般 101" xfId="34753"/>
    <cellStyle name="一般 11" xfId="6756"/>
    <cellStyle name="一般 11 10" xfId="6757"/>
    <cellStyle name="一般 11 10 2" xfId="6758"/>
    <cellStyle name="一般 11 11" xfId="6759"/>
    <cellStyle name="一般 11 11 2" xfId="6760"/>
    <cellStyle name="一般 11 12" xfId="6761"/>
    <cellStyle name="一般 11 13" xfId="6762"/>
    <cellStyle name="一般 11 14" xfId="6763"/>
    <cellStyle name="一般 11 2" xfId="6764"/>
    <cellStyle name="一般 11 2 2" xfId="6765"/>
    <cellStyle name="一般 11 2 2 2" xfId="6766"/>
    <cellStyle name="一般 11 2 2 2 2" xfId="6767"/>
    <cellStyle name="一般 11 2 2 2 2 2" xfId="6768"/>
    <cellStyle name="一般 11 2 2 2 3" xfId="6769"/>
    <cellStyle name="一般 11 2 2 3" xfId="6770"/>
    <cellStyle name="一般 11 2 2 3 2" xfId="6771"/>
    <cellStyle name="一般 11 2 2 3 2 2" xfId="6772"/>
    <cellStyle name="一般 11 2 2 3 3" xfId="6773"/>
    <cellStyle name="一般 11 2 2 4" xfId="6774"/>
    <cellStyle name="一般 11 2 2 4 2" xfId="6775"/>
    <cellStyle name="一般 11 2 2 5" xfId="6776"/>
    <cellStyle name="一般 11 2 2 5 2" xfId="6777"/>
    <cellStyle name="一般 11 2 2 6" xfId="6778"/>
    <cellStyle name="一般 11 2 2 6 2" xfId="6779"/>
    <cellStyle name="一般 11 2 2 7" xfId="6780"/>
    <cellStyle name="一般 11 2 2 8" xfId="6781"/>
    <cellStyle name="一般 11 2 3" xfId="6782"/>
    <cellStyle name="一般 11 2 3 2" xfId="6783"/>
    <cellStyle name="一般 11 2 3 2 2" xfId="6784"/>
    <cellStyle name="一般 11 2 3 3" xfId="6785"/>
    <cellStyle name="一般 11 2 4" xfId="6786"/>
    <cellStyle name="一般 11 2 4 2" xfId="6787"/>
    <cellStyle name="一般 11 2 4 2 2" xfId="6788"/>
    <cellStyle name="一般 11 2 4 3" xfId="6789"/>
    <cellStyle name="一般 11 2 5" xfId="6790"/>
    <cellStyle name="一般 11 2 5 2" xfId="6791"/>
    <cellStyle name="一般 11 2 6" xfId="6792"/>
    <cellStyle name="一般 11 2 6 2" xfId="6793"/>
    <cellStyle name="一般 11 2 7" xfId="6794"/>
    <cellStyle name="一般 11 2 7 2" xfId="6795"/>
    <cellStyle name="一般 11 2 8" xfId="6796"/>
    <cellStyle name="一般 11 2 9" xfId="6797"/>
    <cellStyle name="一般 11 3" xfId="6798"/>
    <cellStyle name="一般 11 3 2" xfId="6799"/>
    <cellStyle name="一般 11 3 2 2" xfId="6800"/>
    <cellStyle name="一般 11 3 2 2 2" xfId="6801"/>
    <cellStyle name="一般 11 3 2 2 2 2" xfId="6802"/>
    <cellStyle name="一般 11 3 2 2 3" xfId="6803"/>
    <cellStyle name="一般 11 3 2 3" xfId="6804"/>
    <cellStyle name="一般 11 3 2 3 2" xfId="6805"/>
    <cellStyle name="一般 11 3 2 3 2 2" xfId="6806"/>
    <cellStyle name="一般 11 3 2 3 3" xfId="6807"/>
    <cellStyle name="一般 11 3 2 4" xfId="6808"/>
    <cellStyle name="一般 11 3 2 4 2" xfId="6809"/>
    <cellStyle name="一般 11 3 2 5" xfId="6810"/>
    <cellStyle name="一般 11 3 2 5 2" xfId="6811"/>
    <cellStyle name="一般 11 3 2 6" xfId="6812"/>
    <cellStyle name="一般 11 3 2 6 2" xfId="6813"/>
    <cellStyle name="一般 11 3 2 7" xfId="6814"/>
    <cellStyle name="一般 11 3 2 8" xfId="6815"/>
    <cellStyle name="一般 11 3 3" xfId="6816"/>
    <cellStyle name="一般 11 3 3 2" xfId="6817"/>
    <cellStyle name="一般 11 3 3 2 2" xfId="6818"/>
    <cellStyle name="一般 11 3 3 3" xfId="6819"/>
    <cellStyle name="一般 11 3 4" xfId="6820"/>
    <cellStyle name="一般 11 3 4 2" xfId="6821"/>
    <cellStyle name="一般 11 3 4 2 2" xfId="6822"/>
    <cellStyle name="一般 11 3 4 3" xfId="6823"/>
    <cellStyle name="一般 11 3 5" xfId="6824"/>
    <cellStyle name="一般 11 3 5 2" xfId="6825"/>
    <cellStyle name="一般 11 3 6" xfId="6826"/>
    <cellStyle name="一般 11 3 6 2" xfId="6827"/>
    <cellStyle name="一般 11 3 7" xfId="6828"/>
    <cellStyle name="一般 11 3 7 2" xfId="6829"/>
    <cellStyle name="一般 11 3 8" xfId="6830"/>
    <cellStyle name="一般 11 3 9" xfId="6831"/>
    <cellStyle name="一般 11 4" xfId="6832"/>
    <cellStyle name="一般 11 4 2" xfId="6833"/>
    <cellStyle name="一般 11 4 2 2" xfId="6834"/>
    <cellStyle name="一般 11 4 2 2 2" xfId="6835"/>
    <cellStyle name="一般 11 4 2 2 2 2" xfId="6836"/>
    <cellStyle name="一般 11 4 2 2 3" xfId="6837"/>
    <cellStyle name="一般 11 4 2 3" xfId="6838"/>
    <cellStyle name="一般 11 4 2 3 2" xfId="6839"/>
    <cellStyle name="一般 11 4 2 3 2 2" xfId="6840"/>
    <cellStyle name="一般 11 4 2 3 3" xfId="6841"/>
    <cellStyle name="一般 11 4 2 4" xfId="6842"/>
    <cellStyle name="一般 11 4 2 4 2" xfId="6843"/>
    <cellStyle name="一般 11 4 2 5" xfId="6844"/>
    <cellStyle name="一般 11 4 2 5 2" xfId="6845"/>
    <cellStyle name="一般 11 4 2 6" xfId="6846"/>
    <cellStyle name="一般 11 4 2 6 2" xfId="6847"/>
    <cellStyle name="一般 11 4 2 7" xfId="6848"/>
    <cellStyle name="一般 11 4 2 8" xfId="6849"/>
    <cellStyle name="一般 11 4 3" xfId="6850"/>
    <cellStyle name="一般 11 4 3 2" xfId="6851"/>
    <cellStyle name="一般 11 4 3 2 2" xfId="6852"/>
    <cellStyle name="一般 11 4 3 3" xfId="6853"/>
    <cellStyle name="一般 11 4 4" xfId="6854"/>
    <cellStyle name="一般 11 4 4 2" xfId="6855"/>
    <cellStyle name="一般 11 4 4 2 2" xfId="6856"/>
    <cellStyle name="一般 11 4 4 3" xfId="6857"/>
    <cellStyle name="一般 11 4 5" xfId="6858"/>
    <cellStyle name="一般 11 4 5 2" xfId="6859"/>
    <cellStyle name="一般 11 4 6" xfId="6860"/>
    <cellStyle name="一般 11 4 6 2" xfId="6861"/>
    <cellStyle name="一般 11 4 7" xfId="6862"/>
    <cellStyle name="一般 11 4 7 2" xfId="6863"/>
    <cellStyle name="一般 11 4 8" xfId="6864"/>
    <cellStyle name="一般 11 4 9" xfId="6865"/>
    <cellStyle name="一般 11 5" xfId="6866"/>
    <cellStyle name="一般 11 5 2" xfId="6867"/>
    <cellStyle name="一般 11 5 2 2" xfId="6868"/>
    <cellStyle name="一般 11 5 2 2 2" xfId="6869"/>
    <cellStyle name="一般 11 5 2 2 2 2" xfId="6870"/>
    <cellStyle name="一般 11 5 2 2 3" xfId="6871"/>
    <cellStyle name="一般 11 5 2 3" xfId="6872"/>
    <cellStyle name="一般 11 5 2 3 2" xfId="6873"/>
    <cellStyle name="一般 11 5 2 3 2 2" xfId="6874"/>
    <cellStyle name="一般 11 5 2 3 3" xfId="6875"/>
    <cellStyle name="一般 11 5 2 4" xfId="6876"/>
    <cellStyle name="一般 11 5 2 4 2" xfId="6877"/>
    <cellStyle name="一般 11 5 2 5" xfId="6878"/>
    <cellStyle name="一般 11 5 2 5 2" xfId="6879"/>
    <cellStyle name="一般 11 5 2 6" xfId="6880"/>
    <cellStyle name="一般 11 5 2 6 2" xfId="6881"/>
    <cellStyle name="一般 11 5 2 7" xfId="6882"/>
    <cellStyle name="一般 11 5 2 8" xfId="6883"/>
    <cellStyle name="一般 11 5 3" xfId="6884"/>
    <cellStyle name="一般 11 5 3 2" xfId="6885"/>
    <cellStyle name="一般 11 5 3 2 2" xfId="6886"/>
    <cellStyle name="一般 11 5 3 3" xfId="6887"/>
    <cellStyle name="一般 11 5 4" xfId="6888"/>
    <cellStyle name="一般 11 5 4 2" xfId="6889"/>
    <cellStyle name="一般 11 5 4 2 2" xfId="6890"/>
    <cellStyle name="一般 11 5 4 3" xfId="6891"/>
    <cellStyle name="一般 11 5 5" xfId="6892"/>
    <cellStyle name="一般 11 5 5 2" xfId="6893"/>
    <cellStyle name="一般 11 5 6" xfId="6894"/>
    <cellStyle name="一般 11 5 6 2" xfId="6895"/>
    <cellStyle name="一般 11 5 7" xfId="6896"/>
    <cellStyle name="一般 11 5 7 2" xfId="6897"/>
    <cellStyle name="一般 11 5 8" xfId="6898"/>
    <cellStyle name="一般 11 5 9" xfId="6899"/>
    <cellStyle name="一般 11 6" xfId="6900"/>
    <cellStyle name="一般 11 6 2" xfId="6901"/>
    <cellStyle name="一般 11 6 2 2" xfId="6902"/>
    <cellStyle name="一般 11 6 2 2 2" xfId="6903"/>
    <cellStyle name="一般 11 6 2 3" xfId="6904"/>
    <cellStyle name="一般 11 6 3" xfId="6905"/>
    <cellStyle name="一般 11 6 3 2" xfId="6906"/>
    <cellStyle name="一般 11 6 3 2 2" xfId="6907"/>
    <cellStyle name="一般 11 6 3 3" xfId="6908"/>
    <cellStyle name="一般 11 6 4" xfId="6909"/>
    <cellStyle name="一般 11 6 4 2" xfId="6910"/>
    <cellStyle name="一般 11 6 5" xfId="6911"/>
    <cellStyle name="一般 11 6 5 2" xfId="6912"/>
    <cellStyle name="一般 11 6 6" xfId="6913"/>
    <cellStyle name="一般 11 6 6 2" xfId="6914"/>
    <cellStyle name="一般 11 6 7" xfId="6915"/>
    <cellStyle name="一般 11 6 8" xfId="6916"/>
    <cellStyle name="一般 11 7" xfId="6917"/>
    <cellStyle name="一般 11 7 2" xfId="6918"/>
    <cellStyle name="一般 11 7 2 2" xfId="6919"/>
    <cellStyle name="一般 11 7 3" xfId="6920"/>
    <cellStyle name="一般 11 8" xfId="6921"/>
    <cellStyle name="一般 11 8 2" xfId="6922"/>
    <cellStyle name="一般 11 8 2 2" xfId="6923"/>
    <cellStyle name="一般 11 8 3" xfId="6924"/>
    <cellStyle name="一般 11 9" xfId="6925"/>
    <cellStyle name="一般 11 9 2" xfId="6926"/>
    <cellStyle name="一般 12" xfId="6927"/>
    <cellStyle name="一般 12 10" xfId="6928"/>
    <cellStyle name="一般 12 10 2" xfId="6929"/>
    <cellStyle name="一般 12 11" xfId="6930"/>
    <cellStyle name="一般 12 11 2" xfId="6931"/>
    <cellStyle name="一般 12 12" xfId="6932"/>
    <cellStyle name="一般 12 13" xfId="6933"/>
    <cellStyle name="一般 12 2" xfId="6934"/>
    <cellStyle name="一般 12 2 2" xfId="6935"/>
    <cellStyle name="一般 12 2 2 2" xfId="6936"/>
    <cellStyle name="一般 12 2 2 2 2" xfId="6937"/>
    <cellStyle name="一般 12 2 2 2 2 2" xfId="6938"/>
    <cellStyle name="一般 12 2 2 2 3" xfId="6939"/>
    <cellStyle name="一般 12 2 2 3" xfId="6940"/>
    <cellStyle name="一般 12 2 2 3 2" xfId="6941"/>
    <cellStyle name="一般 12 2 2 3 2 2" xfId="6942"/>
    <cellStyle name="一般 12 2 2 3 3" xfId="6943"/>
    <cellStyle name="一般 12 2 2 4" xfId="6944"/>
    <cellStyle name="一般 12 2 2 4 2" xfId="6945"/>
    <cellStyle name="一般 12 2 2 5" xfId="6946"/>
    <cellStyle name="一般 12 2 2 5 2" xfId="6947"/>
    <cellStyle name="一般 12 2 2 6" xfId="6948"/>
    <cellStyle name="一般 12 2 2 6 2" xfId="6949"/>
    <cellStyle name="一般 12 2 2 7" xfId="6950"/>
    <cellStyle name="一般 12 2 2 8" xfId="6951"/>
    <cellStyle name="一般 12 2 3" xfId="6952"/>
    <cellStyle name="一般 12 2 3 2" xfId="6953"/>
    <cellStyle name="一般 12 2 3 2 2" xfId="6954"/>
    <cellStyle name="一般 12 2 3 3" xfId="6955"/>
    <cellStyle name="一般 12 2 4" xfId="6956"/>
    <cellStyle name="一般 12 2 4 2" xfId="6957"/>
    <cellStyle name="一般 12 2 4 2 2" xfId="6958"/>
    <cellStyle name="一般 12 2 4 3" xfId="6959"/>
    <cellStyle name="一般 12 2 5" xfId="6960"/>
    <cellStyle name="一般 12 2 5 2" xfId="6961"/>
    <cellStyle name="一般 12 2 6" xfId="6962"/>
    <cellStyle name="一般 12 2 6 2" xfId="6963"/>
    <cellStyle name="一般 12 2 7" xfId="6964"/>
    <cellStyle name="一般 12 2 7 2" xfId="6965"/>
    <cellStyle name="一般 12 2 8" xfId="6966"/>
    <cellStyle name="一般 12 2 9" xfId="6967"/>
    <cellStyle name="一般 12 3" xfId="6968"/>
    <cellStyle name="一般 12 3 2" xfId="6969"/>
    <cellStyle name="一般 12 3 2 2" xfId="6970"/>
    <cellStyle name="一般 12 3 2 2 2" xfId="6971"/>
    <cellStyle name="一般 12 3 2 2 2 2" xfId="6972"/>
    <cellStyle name="一般 12 3 2 2 3" xfId="6973"/>
    <cellStyle name="一般 12 3 2 3" xfId="6974"/>
    <cellStyle name="一般 12 3 2 3 2" xfId="6975"/>
    <cellStyle name="一般 12 3 2 3 2 2" xfId="6976"/>
    <cellStyle name="一般 12 3 2 3 3" xfId="6977"/>
    <cellStyle name="一般 12 3 2 4" xfId="6978"/>
    <cellStyle name="一般 12 3 2 4 2" xfId="6979"/>
    <cellStyle name="一般 12 3 2 5" xfId="6980"/>
    <cellStyle name="一般 12 3 2 5 2" xfId="6981"/>
    <cellStyle name="一般 12 3 2 6" xfId="6982"/>
    <cellStyle name="一般 12 3 2 6 2" xfId="6983"/>
    <cellStyle name="一般 12 3 2 7" xfId="6984"/>
    <cellStyle name="一般 12 3 2 8" xfId="6985"/>
    <cellStyle name="一般 12 3 3" xfId="6986"/>
    <cellStyle name="一般 12 3 3 2" xfId="6987"/>
    <cellStyle name="一般 12 3 3 2 2" xfId="6988"/>
    <cellStyle name="一般 12 3 3 3" xfId="6989"/>
    <cellStyle name="一般 12 3 4" xfId="6990"/>
    <cellStyle name="一般 12 3 4 2" xfId="6991"/>
    <cellStyle name="一般 12 3 4 2 2" xfId="6992"/>
    <cellStyle name="一般 12 3 4 3" xfId="6993"/>
    <cellStyle name="一般 12 3 5" xfId="6994"/>
    <cellStyle name="一般 12 3 5 2" xfId="6995"/>
    <cellStyle name="一般 12 3 6" xfId="6996"/>
    <cellStyle name="一般 12 3 6 2" xfId="6997"/>
    <cellStyle name="一般 12 3 7" xfId="6998"/>
    <cellStyle name="一般 12 3 7 2" xfId="6999"/>
    <cellStyle name="一般 12 3 8" xfId="7000"/>
    <cellStyle name="一般 12 3 9" xfId="7001"/>
    <cellStyle name="一般 12 4" xfId="7002"/>
    <cellStyle name="一般 12 4 2" xfId="7003"/>
    <cellStyle name="一般 12 4 2 2" xfId="7004"/>
    <cellStyle name="一般 12 4 2 2 2" xfId="7005"/>
    <cellStyle name="一般 12 4 2 2 2 2" xfId="7006"/>
    <cellStyle name="一般 12 4 2 2 3" xfId="7007"/>
    <cellStyle name="一般 12 4 2 3" xfId="7008"/>
    <cellStyle name="一般 12 4 2 3 2" xfId="7009"/>
    <cellStyle name="一般 12 4 2 3 2 2" xfId="7010"/>
    <cellStyle name="一般 12 4 2 3 3" xfId="7011"/>
    <cellStyle name="一般 12 4 2 4" xfId="7012"/>
    <cellStyle name="一般 12 4 2 4 2" xfId="7013"/>
    <cellStyle name="一般 12 4 2 5" xfId="7014"/>
    <cellStyle name="一般 12 4 2 5 2" xfId="7015"/>
    <cellStyle name="一般 12 4 2 6" xfId="7016"/>
    <cellStyle name="一般 12 4 2 6 2" xfId="7017"/>
    <cellStyle name="一般 12 4 2 7" xfId="7018"/>
    <cellStyle name="一般 12 4 2 8" xfId="7019"/>
    <cellStyle name="一般 12 4 3" xfId="7020"/>
    <cellStyle name="一般 12 4 3 2" xfId="7021"/>
    <cellStyle name="一般 12 4 3 2 2" xfId="7022"/>
    <cellStyle name="一般 12 4 3 3" xfId="7023"/>
    <cellStyle name="一般 12 4 4" xfId="7024"/>
    <cellStyle name="一般 12 4 4 2" xfId="7025"/>
    <cellStyle name="一般 12 4 4 2 2" xfId="7026"/>
    <cellStyle name="一般 12 4 4 3" xfId="7027"/>
    <cellStyle name="一般 12 4 5" xfId="7028"/>
    <cellStyle name="一般 12 4 5 2" xfId="7029"/>
    <cellStyle name="一般 12 4 6" xfId="7030"/>
    <cellStyle name="一般 12 4 6 2" xfId="7031"/>
    <cellStyle name="一般 12 4 7" xfId="7032"/>
    <cellStyle name="一般 12 4 7 2" xfId="7033"/>
    <cellStyle name="一般 12 4 8" xfId="7034"/>
    <cellStyle name="一般 12 4 9" xfId="7035"/>
    <cellStyle name="一般 12 5" xfId="7036"/>
    <cellStyle name="一般 12 5 2" xfId="7037"/>
    <cellStyle name="一般 12 5 2 2" xfId="7038"/>
    <cellStyle name="一般 12 5 2 2 2" xfId="7039"/>
    <cellStyle name="一般 12 5 2 2 2 2" xfId="7040"/>
    <cellStyle name="一般 12 5 2 2 3" xfId="7041"/>
    <cellStyle name="一般 12 5 2 3" xfId="7042"/>
    <cellStyle name="一般 12 5 2 3 2" xfId="7043"/>
    <cellStyle name="一般 12 5 2 3 2 2" xfId="7044"/>
    <cellStyle name="一般 12 5 2 3 3" xfId="7045"/>
    <cellStyle name="一般 12 5 2 4" xfId="7046"/>
    <cellStyle name="一般 12 5 2 4 2" xfId="7047"/>
    <cellStyle name="一般 12 5 2 5" xfId="7048"/>
    <cellStyle name="一般 12 5 2 5 2" xfId="7049"/>
    <cellStyle name="一般 12 5 2 6" xfId="7050"/>
    <cellStyle name="一般 12 5 2 6 2" xfId="7051"/>
    <cellStyle name="一般 12 5 2 7" xfId="7052"/>
    <cellStyle name="一般 12 5 2 8" xfId="7053"/>
    <cellStyle name="一般 12 5 3" xfId="7054"/>
    <cellStyle name="一般 12 5 3 2" xfId="7055"/>
    <cellStyle name="一般 12 5 3 2 2" xfId="7056"/>
    <cellStyle name="一般 12 5 3 3" xfId="7057"/>
    <cellStyle name="一般 12 5 4" xfId="7058"/>
    <cellStyle name="一般 12 5 4 2" xfId="7059"/>
    <cellStyle name="一般 12 5 4 2 2" xfId="7060"/>
    <cellStyle name="一般 12 5 4 3" xfId="7061"/>
    <cellStyle name="一般 12 5 5" xfId="7062"/>
    <cellStyle name="一般 12 5 5 2" xfId="7063"/>
    <cellStyle name="一般 12 5 6" xfId="7064"/>
    <cellStyle name="一般 12 5 6 2" xfId="7065"/>
    <cellStyle name="一般 12 5 7" xfId="7066"/>
    <cellStyle name="一般 12 5 7 2" xfId="7067"/>
    <cellStyle name="一般 12 5 8" xfId="7068"/>
    <cellStyle name="一般 12 5 9" xfId="7069"/>
    <cellStyle name="一般 12 6" xfId="7070"/>
    <cellStyle name="一般 12 6 2" xfId="7071"/>
    <cellStyle name="一般 12 6 2 2" xfId="7072"/>
    <cellStyle name="一般 12 6 2 2 2" xfId="7073"/>
    <cellStyle name="一般 12 6 2 3" xfId="7074"/>
    <cellStyle name="一般 12 6 3" xfId="7075"/>
    <cellStyle name="一般 12 6 3 2" xfId="7076"/>
    <cellStyle name="一般 12 6 3 2 2" xfId="7077"/>
    <cellStyle name="一般 12 6 3 3" xfId="7078"/>
    <cellStyle name="一般 12 6 4" xfId="7079"/>
    <cellStyle name="一般 12 6 4 2" xfId="7080"/>
    <cellStyle name="一般 12 6 5" xfId="7081"/>
    <cellStyle name="一般 12 6 5 2" xfId="7082"/>
    <cellStyle name="一般 12 6 6" xfId="7083"/>
    <cellStyle name="一般 12 6 6 2" xfId="7084"/>
    <cellStyle name="一般 12 6 7" xfId="7085"/>
    <cellStyle name="一般 12 6 8" xfId="7086"/>
    <cellStyle name="一般 12 7" xfId="7087"/>
    <cellStyle name="一般 12 7 2" xfId="7088"/>
    <cellStyle name="一般 12 7 2 2" xfId="7089"/>
    <cellStyle name="一般 12 7 3" xfId="7090"/>
    <cellStyle name="一般 12 8" xfId="7091"/>
    <cellStyle name="一般 12 8 2" xfId="7092"/>
    <cellStyle name="一般 12 8 2 2" xfId="7093"/>
    <cellStyle name="一般 12 8 3" xfId="7094"/>
    <cellStyle name="一般 12 9" xfId="7095"/>
    <cellStyle name="一般 12 9 2" xfId="7096"/>
    <cellStyle name="一般 13" xfId="7097"/>
    <cellStyle name="一般 13 10" xfId="7098"/>
    <cellStyle name="一般 13 11" xfId="7099"/>
    <cellStyle name="一般 13 11 2" xfId="7100"/>
    <cellStyle name="一般 13 12" xfId="7101"/>
    <cellStyle name="一般 13 12 2" xfId="7102"/>
    <cellStyle name="一般 13 13" xfId="7103"/>
    <cellStyle name="一般 13 14" xfId="7104"/>
    <cellStyle name="一般 13 2" xfId="7105"/>
    <cellStyle name="一般 13 2 10" xfId="7106"/>
    <cellStyle name="一般 13 2 2" xfId="7107"/>
    <cellStyle name="一般 13 2 2 2" xfId="7108"/>
    <cellStyle name="一般 13 2 2 2 2" xfId="7109"/>
    <cellStyle name="一般 13 2 2 2 2 2" xfId="7110"/>
    <cellStyle name="一般 13 2 2 2 3" xfId="7111"/>
    <cellStyle name="一般 13 2 2 3" xfId="7112"/>
    <cellStyle name="一般 13 2 2 3 2" xfId="7113"/>
    <cellStyle name="一般 13 2 2 3 2 2" xfId="7114"/>
    <cellStyle name="一般 13 2 2 3 3" xfId="7115"/>
    <cellStyle name="一般 13 2 2 4" xfId="7116"/>
    <cellStyle name="一般 13 2 2 4 2" xfId="7117"/>
    <cellStyle name="一般 13 2 2 5" xfId="7118"/>
    <cellStyle name="一般 13 2 2 5 2" xfId="7119"/>
    <cellStyle name="一般 13 2 2 6" xfId="7120"/>
    <cellStyle name="一般 13 2 2 6 2" xfId="7121"/>
    <cellStyle name="一般 13 2 2 7" xfId="7122"/>
    <cellStyle name="一般 13 2 2 8" xfId="7123"/>
    <cellStyle name="一般 13 2 3" xfId="7124"/>
    <cellStyle name="一般 13 2 3 2" xfId="7125"/>
    <cellStyle name="一般 13 2 3 2 2" xfId="7126"/>
    <cellStyle name="一般 13 2 3 3" xfId="7127"/>
    <cellStyle name="一般 13 2 4" xfId="7128"/>
    <cellStyle name="一般 13 2 4 2" xfId="7129"/>
    <cellStyle name="一般 13 2 4 2 2" xfId="7130"/>
    <cellStyle name="一般 13 2 4 3" xfId="7131"/>
    <cellStyle name="一般 13 2 5" xfId="7132"/>
    <cellStyle name="一般 13 2 5 2" xfId="7133"/>
    <cellStyle name="一般 13 2 6" xfId="7134"/>
    <cellStyle name="一般 13 2 6 2" xfId="7135"/>
    <cellStyle name="一般 13 2 7" xfId="7136"/>
    <cellStyle name="一般 13 2 7 2" xfId="7137"/>
    <cellStyle name="一般 13 2 8" xfId="7138"/>
    <cellStyle name="一般 13 2 9" xfId="7139"/>
    <cellStyle name="一般 13 3" xfId="7140"/>
    <cellStyle name="一般 13 3 2" xfId="7141"/>
    <cellStyle name="一般 13 3 2 2" xfId="7142"/>
    <cellStyle name="一般 13 3 2 2 2" xfId="7143"/>
    <cellStyle name="一般 13 3 2 2 2 2" xfId="7144"/>
    <cellStyle name="一般 13 3 2 2 3" xfId="7145"/>
    <cellStyle name="一般 13 3 2 3" xfId="7146"/>
    <cellStyle name="一般 13 3 2 3 2" xfId="7147"/>
    <cellStyle name="一般 13 3 2 3 2 2" xfId="7148"/>
    <cellStyle name="一般 13 3 2 3 3" xfId="7149"/>
    <cellStyle name="一般 13 3 2 4" xfId="7150"/>
    <cellStyle name="一般 13 3 2 4 2" xfId="7151"/>
    <cellStyle name="一般 13 3 2 5" xfId="7152"/>
    <cellStyle name="一般 13 3 2 5 2" xfId="7153"/>
    <cellStyle name="一般 13 3 2 6" xfId="7154"/>
    <cellStyle name="一般 13 3 2 6 2" xfId="7155"/>
    <cellStyle name="一般 13 3 2 7" xfId="7156"/>
    <cellStyle name="一般 13 3 2 8" xfId="7157"/>
    <cellStyle name="一般 13 3 3" xfId="7158"/>
    <cellStyle name="一般 13 3 3 2" xfId="7159"/>
    <cellStyle name="一般 13 3 3 2 2" xfId="7160"/>
    <cellStyle name="一般 13 3 3 3" xfId="7161"/>
    <cellStyle name="一般 13 3 4" xfId="7162"/>
    <cellStyle name="一般 13 3 4 2" xfId="7163"/>
    <cellStyle name="一般 13 3 4 2 2" xfId="7164"/>
    <cellStyle name="一般 13 3 4 3" xfId="7165"/>
    <cellStyle name="一般 13 3 5" xfId="7166"/>
    <cellStyle name="一般 13 3 5 2" xfId="7167"/>
    <cellStyle name="一般 13 3 6" xfId="7168"/>
    <cellStyle name="一般 13 3 6 2" xfId="7169"/>
    <cellStyle name="一般 13 3 7" xfId="7170"/>
    <cellStyle name="一般 13 3 7 2" xfId="7171"/>
    <cellStyle name="一般 13 3 8" xfId="7172"/>
    <cellStyle name="一般 13 3 9" xfId="7173"/>
    <cellStyle name="一般 13 4" xfId="7174"/>
    <cellStyle name="一般 13 4 2" xfId="7175"/>
    <cellStyle name="一般 13 4 2 2" xfId="7176"/>
    <cellStyle name="一般 13 4 2 2 2" xfId="7177"/>
    <cellStyle name="一般 13 4 2 2 2 2" xfId="7178"/>
    <cellStyle name="一般 13 4 2 2 3" xfId="7179"/>
    <cellStyle name="一般 13 4 2 3" xfId="7180"/>
    <cellStyle name="一般 13 4 2 3 2" xfId="7181"/>
    <cellStyle name="一般 13 4 2 3 2 2" xfId="7182"/>
    <cellStyle name="一般 13 4 2 3 3" xfId="7183"/>
    <cellStyle name="一般 13 4 2 4" xfId="7184"/>
    <cellStyle name="一般 13 4 2 4 2" xfId="7185"/>
    <cellStyle name="一般 13 4 2 5" xfId="7186"/>
    <cellStyle name="一般 13 4 2 5 2" xfId="7187"/>
    <cellStyle name="一般 13 4 2 6" xfId="7188"/>
    <cellStyle name="一般 13 4 2 6 2" xfId="7189"/>
    <cellStyle name="一般 13 4 2 7" xfId="7190"/>
    <cellStyle name="一般 13 4 2 8" xfId="7191"/>
    <cellStyle name="一般 13 4 3" xfId="7192"/>
    <cellStyle name="一般 13 4 3 2" xfId="7193"/>
    <cellStyle name="一般 13 4 3 2 2" xfId="7194"/>
    <cellStyle name="一般 13 4 3 3" xfId="7195"/>
    <cellStyle name="一般 13 4 4" xfId="7196"/>
    <cellStyle name="一般 13 4 4 2" xfId="7197"/>
    <cellStyle name="一般 13 4 4 2 2" xfId="7198"/>
    <cellStyle name="一般 13 4 4 3" xfId="7199"/>
    <cellStyle name="一般 13 4 5" xfId="7200"/>
    <cellStyle name="一般 13 4 5 2" xfId="7201"/>
    <cellStyle name="一般 13 4 6" xfId="7202"/>
    <cellStyle name="一般 13 4 6 2" xfId="7203"/>
    <cellStyle name="一般 13 4 7" xfId="7204"/>
    <cellStyle name="一般 13 4 7 2" xfId="7205"/>
    <cellStyle name="一般 13 4 8" xfId="7206"/>
    <cellStyle name="一般 13 4 9" xfId="7207"/>
    <cellStyle name="一般 13 5" xfId="7208"/>
    <cellStyle name="一般 13 5 2" xfId="7209"/>
    <cellStyle name="一般 13 5 2 2" xfId="7210"/>
    <cellStyle name="一般 13 5 2 2 2" xfId="7211"/>
    <cellStyle name="一般 13 5 2 2 2 2" xfId="7212"/>
    <cellStyle name="一般 13 5 2 2 3" xfId="7213"/>
    <cellStyle name="一般 13 5 2 3" xfId="7214"/>
    <cellStyle name="一般 13 5 2 3 2" xfId="7215"/>
    <cellStyle name="一般 13 5 2 3 2 2" xfId="7216"/>
    <cellStyle name="一般 13 5 2 3 3" xfId="7217"/>
    <cellStyle name="一般 13 5 2 4" xfId="7218"/>
    <cellStyle name="一般 13 5 2 4 2" xfId="7219"/>
    <cellStyle name="一般 13 5 2 5" xfId="7220"/>
    <cellStyle name="一般 13 5 2 5 2" xfId="7221"/>
    <cellStyle name="一般 13 5 2 6" xfId="7222"/>
    <cellStyle name="一般 13 5 2 6 2" xfId="7223"/>
    <cellStyle name="一般 13 5 2 7" xfId="7224"/>
    <cellStyle name="一般 13 5 2 8" xfId="7225"/>
    <cellStyle name="一般 13 5 3" xfId="7226"/>
    <cellStyle name="一般 13 5 3 2" xfId="7227"/>
    <cellStyle name="一般 13 5 3 2 2" xfId="7228"/>
    <cellStyle name="一般 13 5 3 3" xfId="7229"/>
    <cellStyle name="一般 13 5 4" xfId="7230"/>
    <cellStyle name="一般 13 5 4 2" xfId="7231"/>
    <cellStyle name="一般 13 5 4 2 2" xfId="7232"/>
    <cellStyle name="一般 13 5 4 3" xfId="7233"/>
    <cellStyle name="一般 13 5 5" xfId="7234"/>
    <cellStyle name="一般 13 5 5 2" xfId="7235"/>
    <cellStyle name="一般 13 5 6" xfId="7236"/>
    <cellStyle name="一般 13 5 6 2" xfId="7237"/>
    <cellStyle name="一般 13 5 7" xfId="7238"/>
    <cellStyle name="一般 13 5 7 2" xfId="7239"/>
    <cellStyle name="一般 13 5 8" xfId="7240"/>
    <cellStyle name="一般 13 5 9" xfId="7241"/>
    <cellStyle name="一般 13 6" xfId="7242"/>
    <cellStyle name="一般 13 6 2" xfId="7243"/>
    <cellStyle name="一般 13 6 2 2" xfId="7244"/>
    <cellStyle name="一般 13 6 2 2 2" xfId="7245"/>
    <cellStyle name="一般 13 6 2 3" xfId="7246"/>
    <cellStyle name="一般 13 6 3" xfId="7247"/>
    <cellStyle name="一般 13 6 3 2" xfId="7248"/>
    <cellStyle name="一般 13 6 3 2 2" xfId="7249"/>
    <cellStyle name="一般 13 6 3 3" xfId="7250"/>
    <cellStyle name="一般 13 6 4" xfId="7251"/>
    <cellStyle name="一般 13 6 4 2" xfId="7252"/>
    <cellStyle name="一般 13 6 5" xfId="7253"/>
    <cellStyle name="一般 13 6 5 2" xfId="7254"/>
    <cellStyle name="一般 13 6 6" xfId="7255"/>
    <cellStyle name="一般 13 6 6 2" xfId="7256"/>
    <cellStyle name="一般 13 6 7" xfId="7257"/>
    <cellStyle name="一般 13 6 8" xfId="7258"/>
    <cellStyle name="一般 13 7" xfId="7259"/>
    <cellStyle name="一般 13 7 2" xfId="7260"/>
    <cellStyle name="一般 13 7 2 2" xfId="7261"/>
    <cellStyle name="一般 13 7 3" xfId="7262"/>
    <cellStyle name="一般 13 8" xfId="7263"/>
    <cellStyle name="一般 13 8 2" xfId="7264"/>
    <cellStyle name="一般 13 8 2 2" xfId="7265"/>
    <cellStyle name="一般 13 8 3" xfId="7266"/>
    <cellStyle name="一般 13 9" xfId="7267"/>
    <cellStyle name="一般 13 9 2" xfId="7268"/>
    <cellStyle name="一般 14" xfId="97"/>
    <cellStyle name="一般 14 2" xfId="7269"/>
    <cellStyle name="一般 14 3" xfId="7270"/>
    <cellStyle name="一般 14 3 10" xfId="7271"/>
    <cellStyle name="一般 14 3 10 2" xfId="7272"/>
    <cellStyle name="一般 14 3 11" xfId="7273"/>
    <cellStyle name="一般 14 3 11 2" xfId="7274"/>
    <cellStyle name="一般 14 3 12" xfId="7275"/>
    <cellStyle name="一般 14 3 13" xfId="7276"/>
    <cellStyle name="一般 14 3 2" xfId="7277"/>
    <cellStyle name="一般 14 3 2 2" xfId="7278"/>
    <cellStyle name="一般 14 3 2 2 2" xfId="7279"/>
    <cellStyle name="一般 14 3 2 2 2 2" xfId="7280"/>
    <cellStyle name="一般 14 3 2 2 2 2 2" xfId="7281"/>
    <cellStyle name="一般 14 3 2 2 2 3" xfId="7282"/>
    <cellStyle name="一般 14 3 2 2 3" xfId="7283"/>
    <cellStyle name="一般 14 3 2 2 3 2" xfId="7284"/>
    <cellStyle name="一般 14 3 2 2 3 2 2" xfId="7285"/>
    <cellStyle name="一般 14 3 2 2 3 3" xfId="7286"/>
    <cellStyle name="一般 14 3 2 2 4" xfId="7287"/>
    <cellStyle name="一般 14 3 2 2 4 2" xfId="7288"/>
    <cellStyle name="一般 14 3 2 2 5" xfId="7289"/>
    <cellStyle name="一般 14 3 2 2 5 2" xfId="7290"/>
    <cellStyle name="一般 14 3 2 2 6" xfId="7291"/>
    <cellStyle name="一般 14 3 2 2 6 2" xfId="7292"/>
    <cellStyle name="一般 14 3 2 2 7" xfId="7293"/>
    <cellStyle name="一般 14 3 2 2 8" xfId="7294"/>
    <cellStyle name="一般 14 3 2 3" xfId="7295"/>
    <cellStyle name="一般 14 3 2 3 2" xfId="7296"/>
    <cellStyle name="一般 14 3 2 3 2 2" xfId="7297"/>
    <cellStyle name="一般 14 3 2 3 3" xfId="7298"/>
    <cellStyle name="一般 14 3 2 4" xfId="7299"/>
    <cellStyle name="一般 14 3 2 4 2" xfId="7300"/>
    <cellStyle name="一般 14 3 2 4 2 2" xfId="7301"/>
    <cellStyle name="一般 14 3 2 4 3" xfId="7302"/>
    <cellStyle name="一般 14 3 2 5" xfId="7303"/>
    <cellStyle name="一般 14 3 2 5 2" xfId="7304"/>
    <cellStyle name="一般 14 3 2 6" xfId="7305"/>
    <cellStyle name="一般 14 3 2 6 2" xfId="7306"/>
    <cellStyle name="一般 14 3 2 7" xfId="7307"/>
    <cellStyle name="一般 14 3 2 7 2" xfId="7308"/>
    <cellStyle name="一般 14 3 2 8" xfId="7309"/>
    <cellStyle name="一般 14 3 2 9" xfId="7310"/>
    <cellStyle name="一般 14 3 3" xfId="7311"/>
    <cellStyle name="一般 14 3 3 2" xfId="7312"/>
    <cellStyle name="一般 14 3 3 2 2" xfId="7313"/>
    <cellStyle name="一般 14 3 3 2 2 2" xfId="7314"/>
    <cellStyle name="一般 14 3 3 2 2 2 2" xfId="7315"/>
    <cellStyle name="一般 14 3 3 2 2 3" xfId="7316"/>
    <cellStyle name="一般 14 3 3 2 3" xfId="7317"/>
    <cellStyle name="一般 14 3 3 2 3 2" xfId="7318"/>
    <cellStyle name="一般 14 3 3 2 3 2 2" xfId="7319"/>
    <cellStyle name="一般 14 3 3 2 3 3" xfId="7320"/>
    <cellStyle name="一般 14 3 3 2 4" xfId="7321"/>
    <cellStyle name="一般 14 3 3 2 4 2" xfId="7322"/>
    <cellStyle name="一般 14 3 3 2 5" xfId="7323"/>
    <cellStyle name="一般 14 3 3 2 5 2" xfId="7324"/>
    <cellStyle name="一般 14 3 3 2 6" xfId="7325"/>
    <cellStyle name="一般 14 3 3 2 6 2" xfId="7326"/>
    <cellStyle name="一般 14 3 3 2 7" xfId="7327"/>
    <cellStyle name="一般 14 3 3 2 8" xfId="7328"/>
    <cellStyle name="一般 14 3 3 3" xfId="7329"/>
    <cellStyle name="一般 14 3 3 3 2" xfId="7330"/>
    <cellStyle name="一般 14 3 3 3 2 2" xfId="7331"/>
    <cellStyle name="一般 14 3 3 3 3" xfId="7332"/>
    <cellStyle name="一般 14 3 3 4" xfId="7333"/>
    <cellStyle name="一般 14 3 3 4 2" xfId="7334"/>
    <cellStyle name="一般 14 3 3 4 2 2" xfId="7335"/>
    <cellStyle name="一般 14 3 3 4 3" xfId="7336"/>
    <cellStyle name="一般 14 3 3 5" xfId="7337"/>
    <cellStyle name="一般 14 3 3 5 2" xfId="7338"/>
    <cellStyle name="一般 14 3 3 6" xfId="7339"/>
    <cellStyle name="一般 14 3 3 6 2" xfId="7340"/>
    <cellStyle name="一般 14 3 3 7" xfId="7341"/>
    <cellStyle name="一般 14 3 3 7 2" xfId="7342"/>
    <cellStyle name="一般 14 3 3 8" xfId="7343"/>
    <cellStyle name="一般 14 3 3 9" xfId="7344"/>
    <cellStyle name="一般 14 3 4" xfId="7345"/>
    <cellStyle name="一般 14 3 4 2" xfId="7346"/>
    <cellStyle name="一般 14 3 4 2 2" xfId="7347"/>
    <cellStyle name="一般 14 3 4 2 2 2" xfId="7348"/>
    <cellStyle name="一般 14 3 4 2 2 2 2" xfId="7349"/>
    <cellStyle name="一般 14 3 4 2 2 3" xfId="7350"/>
    <cellStyle name="一般 14 3 4 2 3" xfId="7351"/>
    <cellStyle name="一般 14 3 4 2 3 2" xfId="7352"/>
    <cellStyle name="一般 14 3 4 2 3 2 2" xfId="7353"/>
    <cellStyle name="一般 14 3 4 2 3 3" xfId="7354"/>
    <cellStyle name="一般 14 3 4 2 4" xfId="7355"/>
    <cellStyle name="一般 14 3 4 2 4 2" xfId="7356"/>
    <cellStyle name="一般 14 3 4 2 5" xfId="7357"/>
    <cellStyle name="一般 14 3 4 2 5 2" xfId="7358"/>
    <cellStyle name="一般 14 3 4 2 6" xfId="7359"/>
    <cellStyle name="一般 14 3 4 2 6 2" xfId="7360"/>
    <cellStyle name="一般 14 3 4 2 7" xfId="7361"/>
    <cellStyle name="一般 14 3 4 2 8" xfId="7362"/>
    <cellStyle name="一般 14 3 4 3" xfId="7363"/>
    <cellStyle name="一般 14 3 4 3 2" xfId="7364"/>
    <cellStyle name="一般 14 3 4 3 2 2" xfId="7365"/>
    <cellStyle name="一般 14 3 4 3 3" xfId="7366"/>
    <cellStyle name="一般 14 3 4 4" xfId="7367"/>
    <cellStyle name="一般 14 3 4 4 2" xfId="7368"/>
    <cellStyle name="一般 14 3 4 4 2 2" xfId="7369"/>
    <cellStyle name="一般 14 3 4 4 3" xfId="7370"/>
    <cellStyle name="一般 14 3 4 5" xfId="7371"/>
    <cellStyle name="一般 14 3 4 5 2" xfId="7372"/>
    <cellStyle name="一般 14 3 4 6" xfId="7373"/>
    <cellStyle name="一般 14 3 4 6 2" xfId="7374"/>
    <cellStyle name="一般 14 3 4 7" xfId="7375"/>
    <cellStyle name="一般 14 3 4 7 2" xfId="7376"/>
    <cellStyle name="一般 14 3 4 8" xfId="7377"/>
    <cellStyle name="一般 14 3 4 9" xfId="7378"/>
    <cellStyle name="一般 14 3 5" xfId="7379"/>
    <cellStyle name="一般 14 3 5 2" xfId="7380"/>
    <cellStyle name="一般 14 3 5 2 2" xfId="7381"/>
    <cellStyle name="一般 14 3 5 2 2 2" xfId="7382"/>
    <cellStyle name="一般 14 3 5 2 2 2 2" xfId="7383"/>
    <cellStyle name="一般 14 3 5 2 2 3" xfId="7384"/>
    <cellStyle name="一般 14 3 5 2 3" xfId="7385"/>
    <cellStyle name="一般 14 3 5 2 3 2" xfId="7386"/>
    <cellStyle name="一般 14 3 5 2 3 2 2" xfId="7387"/>
    <cellStyle name="一般 14 3 5 2 3 3" xfId="7388"/>
    <cellStyle name="一般 14 3 5 2 4" xfId="7389"/>
    <cellStyle name="一般 14 3 5 2 4 2" xfId="7390"/>
    <cellStyle name="一般 14 3 5 2 5" xfId="7391"/>
    <cellStyle name="一般 14 3 5 2 5 2" xfId="7392"/>
    <cellStyle name="一般 14 3 5 2 6" xfId="7393"/>
    <cellStyle name="一般 14 3 5 2 6 2" xfId="7394"/>
    <cellStyle name="一般 14 3 5 2 7" xfId="7395"/>
    <cellStyle name="一般 14 3 5 2 8" xfId="7396"/>
    <cellStyle name="一般 14 3 5 3" xfId="7397"/>
    <cellStyle name="一般 14 3 5 3 2" xfId="7398"/>
    <cellStyle name="一般 14 3 5 3 2 2" xfId="7399"/>
    <cellStyle name="一般 14 3 5 3 3" xfId="7400"/>
    <cellStyle name="一般 14 3 5 4" xfId="7401"/>
    <cellStyle name="一般 14 3 5 4 2" xfId="7402"/>
    <cellStyle name="一般 14 3 5 4 2 2" xfId="7403"/>
    <cellStyle name="一般 14 3 5 4 3" xfId="7404"/>
    <cellStyle name="一般 14 3 5 5" xfId="7405"/>
    <cellStyle name="一般 14 3 5 5 2" xfId="7406"/>
    <cellStyle name="一般 14 3 5 6" xfId="7407"/>
    <cellStyle name="一般 14 3 5 6 2" xfId="7408"/>
    <cellStyle name="一般 14 3 5 7" xfId="7409"/>
    <cellStyle name="一般 14 3 5 7 2" xfId="7410"/>
    <cellStyle name="一般 14 3 5 8" xfId="7411"/>
    <cellStyle name="一般 14 3 5 9" xfId="7412"/>
    <cellStyle name="一般 14 3 6" xfId="7413"/>
    <cellStyle name="一般 14 3 6 2" xfId="7414"/>
    <cellStyle name="一般 14 3 6 2 2" xfId="7415"/>
    <cellStyle name="一般 14 3 6 2 2 2" xfId="7416"/>
    <cellStyle name="一般 14 3 6 2 3" xfId="7417"/>
    <cellStyle name="一般 14 3 6 3" xfId="7418"/>
    <cellStyle name="一般 14 3 6 3 2" xfId="7419"/>
    <cellStyle name="一般 14 3 6 3 2 2" xfId="7420"/>
    <cellStyle name="一般 14 3 6 3 3" xfId="7421"/>
    <cellStyle name="一般 14 3 6 4" xfId="7422"/>
    <cellStyle name="一般 14 3 6 4 2" xfId="7423"/>
    <cellStyle name="一般 14 3 6 5" xfId="7424"/>
    <cellStyle name="一般 14 3 6 5 2" xfId="7425"/>
    <cellStyle name="一般 14 3 6 6" xfId="7426"/>
    <cellStyle name="一般 14 3 6 6 2" xfId="7427"/>
    <cellStyle name="一般 14 3 6 7" xfId="7428"/>
    <cellStyle name="一般 14 3 6 8" xfId="7429"/>
    <cellStyle name="一般 14 3 7" xfId="7430"/>
    <cellStyle name="一般 14 3 7 2" xfId="7431"/>
    <cellStyle name="一般 14 3 7 2 2" xfId="7432"/>
    <cellStyle name="一般 14 3 7 3" xfId="7433"/>
    <cellStyle name="一般 14 3 8" xfId="7434"/>
    <cellStyle name="一般 14 3 8 2" xfId="7435"/>
    <cellStyle name="一般 14 3 8 2 2" xfId="7436"/>
    <cellStyle name="一般 14 3 8 3" xfId="7437"/>
    <cellStyle name="一般 14 3 9" xfId="7438"/>
    <cellStyle name="一般 14 3 9 2" xfId="7439"/>
    <cellStyle name="一般 14 4" xfId="7440"/>
    <cellStyle name="一般 14 5" xfId="7441"/>
    <cellStyle name="一般 14 5 2" xfId="7442"/>
    <cellStyle name="一般 14 5 2 2" xfId="7443"/>
    <cellStyle name="一般 14 5 2 2 2" xfId="7444"/>
    <cellStyle name="一般 14 5 2 2 2 2" xfId="7445"/>
    <cellStyle name="一般 14 5 2 2 3" xfId="7446"/>
    <cellStyle name="一般 14 5 2 3" xfId="7447"/>
    <cellStyle name="一般 14 5 2 3 2" xfId="7448"/>
    <cellStyle name="一般 14 5 2 3 2 2" xfId="7449"/>
    <cellStyle name="一般 14 5 2 3 3" xfId="7450"/>
    <cellStyle name="一般 14 5 2 4" xfId="7451"/>
    <cellStyle name="一般 14 5 2 4 2" xfId="7452"/>
    <cellStyle name="一般 14 5 2 5" xfId="7453"/>
    <cellStyle name="一般 14 5 2 5 2" xfId="7454"/>
    <cellStyle name="一般 14 5 2 6" xfId="7455"/>
    <cellStyle name="一般 14 5 2 6 2" xfId="7456"/>
    <cellStyle name="一般 14 5 2 7" xfId="7457"/>
    <cellStyle name="一般 14 5 2 8" xfId="7458"/>
    <cellStyle name="一般 14 5 3" xfId="7459"/>
    <cellStyle name="一般 14 5 3 2" xfId="7460"/>
    <cellStyle name="一般 14 5 3 2 2" xfId="7461"/>
    <cellStyle name="一般 14 5 3 3" xfId="7462"/>
    <cellStyle name="一般 14 5 4" xfId="7463"/>
    <cellStyle name="一般 14 5 4 2" xfId="7464"/>
    <cellStyle name="一般 14 5 4 2 2" xfId="7465"/>
    <cellStyle name="一般 14 5 4 3" xfId="7466"/>
    <cellStyle name="一般 14 5 5" xfId="7467"/>
    <cellStyle name="一般 14 5 5 2" xfId="7468"/>
    <cellStyle name="一般 14 5 6" xfId="7469"/>
    <cellStyle name="一般 14 5 6 2" xfId="7470"/>
    <cellStyle name="一般 14 5 7" xfId="7471"/>
    <cellStyle name="一般 14 5 7 2" xfId="7472"/>
    <cellStyle name="一般 14 5 8" xfId="7473"/>
    <cellStyle name="一般 14 5 9" xfId="7474"/>
    <cellStyle name="一般 14 6" xfId="7475"/>
    <cellStyle name="一般 14 6 2" xfId="7476"/>
    <cellStyle name="一般 14 6 2 2" xfId="7477"/>
    <cellStyle name="一般 14 6 2 2 2" xfId="7478"/>
    <cellStyle name="一般 14 6 2 2 2 2" xfId="7479"/>
    <cellStyle name="一般 14 6 2 2 3" xfId="7480"/>
    <cellStyle name="一般 14 6 2 3" xfId="7481"/>
    <cellStyle name="一般 14 6 2 3 2" xfId="7482"/>
    <cellStyle name="一般 14 6 2 3 2 2" xfId="7483"/>
    <cellStyle name="一般 14 6 2 3 3" xfId="7484"/>
    <cellStyle name="一般 14 6 2 4" xfId="7485"/>
    <cellStyle name="一般 14 6 2 4 2" xfId="7486"/>
    <cellStyle name="一般 14 6 2 5" xfId="7487"/>
    <cellStyle name="一般 14 6 2 5 2" xfId="7488"/>
    <cellStyle name="一般 14 6 2 6" xfId="7489"/>
    <cellStyle name="一般 14 6 2 6 2" xfId="7490"/>
    <cellStyle name="一般 14 6 2 7" xfId="7491"/>
    <cellStyle name="一般 14 6 2 8" xfId="7492"/>
    <cellStyle name="一般 14 6 3" xfId="7493"/>
    <cellStyle name="一般 14 6 3 2" xfId="7494"/>
    <cellStyle name="一般 14 6 3 2 2" xfId="7495"/>
    <cellStyle name="一般 14 6 3 3" xfId="7496"/>
    <cellStyle name="一般 14 6 4" xfId="7497"/>
    <cellStyle name="一般 14 6 4 2" xfId="7498"/>
    <cellStyle name="一般 14 6 4 2 2" xfId="7499"/>
    <cellStyle name="一般 14 6 4 3" xfId="7500"/>
    <cellStyle name="一般 14 6 5" xfId="7501"/>
    <cellStyle name="一般 14 6 5 2" xfId="7502"/>
    <cellStyle name="一般 14 6 6" xfId="7503"/>
    <cellStyle name="一般 14 6 6 2" xfId="7504"/>
    <cellStyle name="一般 14 6 7" xfId="7505"/>
    <cellStyle name="一般 14 6 7 2" xfId="7506"/>
    <cellStyle name="一般 14 6 8" xfId="7507"/>
    <cellStyle name="一般 14 6 9" xfId="7508"/>
    <cellStyle name="一般 14 7" xfId="7509"/>
    <cellStyle name="一般 14 7 2" xfId="7510"/>
    <cellStyle name="一般 14 7 2 2" xfId="7511"/>
    <cellStyle name="一般 14 7 2 2 2" xfId="7512"/>
    <cellStyle name="一般 14 7 2 2 2 2" xfId="7513"/>
    <cellStyle name="一般 14 7 2 2 3" xfId="7514"/>
    <cellStyle name="一般 14 7 2 3" xfId="7515"/>
    <cellStyle name="一般 14 7 2 3 2" xfId="7516"/>
    <cellStyle name="一般 14 7 2 3 2 2" xfId="7517"/>
    <cellStyle name="一般 14 7 2 3 3" xfId="7518"/>
    <cellStyle name="一般 14 7 2 4" xfId="7519"/>
    <cellStyle name="一般 14 7 2 4 2" xfId="7520"/>
    <cellStyle name="一般 14 7 2 5" xfId="7521"/>
    <cellStyle name="一般 14 7 2 5 2" xfId="7522"/>
    <cellStyle name="一般 14 7 2 6" xfId="7523"/>
    <cellStyle name="一般 14 7 2 6 2" xfId="7524"/>
    <cellStyle name="一般 14 7 2 7" xfId="7525"/>
    <cellStyle name="一般 14 7 2 8" xfId="7526"/>
    <cellStyle name="一般 14 7 3" xfId="7527"/>
    <cellStyle name="一般 14 7 3 2" xfId="7528"/>
    <cellStyle name="一般 14 7 3 2 2" xfId="7529"/>
    <cellStyle name="一般 14 7 3 3" xfId="7530"/>
    <cellStyle name="一般 14 7 4" xfId="7531"/>
    <cellStyle name="一般 14 7 4 2" xfId="7532"/>
    <cellStyle name="一般 14 7 4 2 2" xfId="7533"/>
    <cellStyle name="一般 14 7 4 3" xfId="7534"/>
    <cellStyle name="一般 14 7 5" xfId="7535"/>
    <cellStyle name="一般 14 7 5 2" xfId="7536"/>
    <cellStyle name="一般 14 7 6" xfId="7537"/>
    <cellStyle name="一般 14 7 6 2" xfId="7538"/>
    <cellStyle name="一般 14 7 7" xfId="7539"/>
    <cellStyle name="一般 14 7 7 2" xfId="7540"/>
    <cellStyle name="一般 14 7 8" xfId="7541"/>
    <cellStyle name="一般 14 7 9" xfId="7542"/>
    <cellStyle name="一般 14 8" xfId="7543"/>
    <cellStyle name="一般 14 8 2" xfId="7544"/>
    <cellStyle name="一般 14 8 2 2" xfId="7545"/>
    <cellStyle name="一般 14 8 2 2 2" xfId="7546"/>
    <cellStyle name="一般 14 8 2 3" xfId="7547"/>
    <cellStyle name="一般 14 8 3" xfId="7548"/>
    <cellStyle name="一般 14 8 3 2" xfId="7549"/>
    <cellStyle name="一般 14 8 3 2 2" xfId="7550"/>
    <cellStyle name="一般 14 8 3 3" xfId="7551"/>
    <cellStyle name="一般 14 8 4" xfId="7552"/>
    <cellStyle name="一般 14 8 4 2" xfId="7553"/>
    <cellStyle name="一般 14 8 5" xfId="7554"/>
    <cellStyle name="一般 14 8 5 2" xfId="7555"/>
    <cellStyle name="一般 14 8 6" xfId="7556"/>
    <cellStyle name="一般 14 8 6 2" xfId="7557"/>
    <cellStyle name="一般 14 8 7" xfId="7558"/>
    <cellStyle name="一般 14 8 8" xfId="7559"/>
    <cellStyle name="一般 14 9" xfId="7560"/>
    <cellStyle name="一般 15" xfId="7561"/>
    <cellStyle name="一般 15 10" xfId="7562"/>
    <cellStyle name="一般 15 10 2" xfId="7563"/>
    <cellStyle name="一般 15 11" xfId="7564"/>
    <cellStyle name="一般 15 11 2" xfId="7565"/>
    <cellStyle name="一般 15 12" xfId="7566"/>
    <cellStyle name="一般 15 13" xfId="7567"/>
    <cellStyle name="一般 15 2" xfId="7568"/>
    <cellStyle name="一般 15 2 2" xfId="7569"/>
    <cellStyle name="一般 15 2 2 2" xfId="7570"/>
    <cellStyle name="一般 15 2 2 2 2" xfId="7571"/>
    <cellStyle name="一般 15 2 2 2 2 2" xfId="7572"/>
    <cellStyle name="一般 15 2 2 2 3" xfId="7573"/>
    <cellStyle name="一般 15 2 2 3" xfId="7574"/>
    <cellStyle name="一般 15 2 2 3 2" xfId="7575"/>
    <cellStyle name="一般 15 2 2 3 2 2" xfId="7576"/>
    <cellStyle name="一般 15 2 2 3 3" xfId="7577"/>
    <cellStyle name="一般 15 2 2 4" xfId="7578"/>
    <cellStyle name="一般 15 2 2 4 2" xfId="7579"/>
    <cellStyle name="一般 15 2 2 5" xfId="7580"/>
    <cellStyle name="一般 15 2 2 5 2" xfId="7581"/>
    <cellStyle name="一般 15 2 2 6" xfId="7582"/>
    <cellStyle name="一般 15 2 2 6 2" xfId="7583"/>
    <cellStyle name="一般 15 2 2 7" xfId="7584"/>
    <cellStyle name="一般 15 2 2 8" xfId="7585"/>
    <cellStyle name="一般 15 2 3" xfId="7586"/>
    <cellStyle name="一般 15 2 3 2" xfId="7587"/>
    <cellStyle name="一般 15 2 3 2 2" xfId="7588"/>
    <cellStyle name="一般 15 2 3 3" xfId="7589"/>
    <cellStyle name="一般 15 2 4" xfId="7590"/>
    <cellStyle name="一般 15 2 4 2" xfId="7591"/>
    <cellStyle name="一般 15 2 4 2 2" xfId="7592"/>
    <cellStyle name="一般 15 2 4 3" xfId="7593"/>
    <cellStyle name="一般 15 2 5" xfId="7594"/>
    <cellStyle name="一般 15 2 5 2" xfId="7595"/>
    <cellStyle name="一般 15 2 6" xfId="7596"/>
    <cellStyle name="一般 15 2 6 2" xfId="7597"/>
    <cellStyle name="一般 15 2 7" xfId="7598"/>
    <cellStyle name="一般 15 2 7 2" xfId="7599"/>
    <cellStyle name="一般 15 2 8" xfId="7600"/>
    <cellStyle name="一般 15 2 9" xfId="7601"/>
    <cellStyle name="一般 15 3" xfId="7602"/>
    <cellStyle name="一般 15 3 2" xfId="7603"/>
    <cellStyle name="一般 15 3 2 2" xfId="7604"/>
    <cellStyle name="一般 15 3 2 2 2" xfId="7605"/>
    <cellStyle name="一般 15 3 2 2 2 2" xfId="7606"/>
    <cellStyle name="一般 15 3 2 2 3" xfId="7607"/>
    <cellStyle name="一般 15 3 2 3" xfId="7608"/>
    <cellStyle name="一般 15 3 2 3 2" xfId="7609"/>
    <cellStyle name="一般 15 3 2 3 2 2" xfId="7610"/>
    <cellStyle name="一般 15 3 2 3 3" xfId="7611"/>
    <cellStyle name="一般 15 3 2 4" xfId="7612"/>
    <cellStyle name="一般 15 3 2 4 2" xfId="7613"/>
    <cellStyle name="一般 15 3 2 5" xfId="7614"/>
    <cellStyle name="一般 15 3 2 5 2" xfId="7615"/>
    <cellStyle name="一般 15 3 2 6" xfId="7616"/>
    <cellStyle name="一般 15 3 2 6 2" xfId="7617"/>
    <cellStyle name="一般 15 3 2 7" xfId="7618"/>
    <cellStyle name="一般 15 3 2 8" xfId="7619"/>
    <cellStyle name="一般 15 3 3" xfId="7620"/>
    <cellStyle name="一般 15 3 3 2" xfId="7621"/>
    <cellStyle name="一般 15 3 3 2 2" xfId="7622"/>
    <cellStyle name="一般 15 3 3 3" xfId="7623"/>
    <cellStyle name="一般 15 3 4" xfId="7624"/>
    <cellStyle name="一般 15 3 4 2" xfId="7625"/>
    <cellStyle name="一般 15 3 4 2 2" xfId="7626"/>
    <cellStyle name="一般 15 3 4 3" xfId="7627"/>
    <cellStyle name="一般 15 3 5" xfId="7628"/>
    <cellStyle name="一般 15 3 5 2" xfId="7629"/>
    <cellStyle name="一般 15 3 6" xfId="7630"/>
    <cellStyle name="一般 15 3 6 2" xfId="7631"/>
    <cellStyle name="一般 15 3 7" xfId="7632"/>
    <cellStyle name="一般 15 3 7 2" xfId="7633"/>
    <cellStyle name="一般 15 3 8" xfId="7634"/>
    <cellStyle name="一般 15 3 9" xfId="7635"/>
    <cellStyle name="一般 15 4" xfId="7636"/>
    <cellStyle name="一般 15 4 2" xfId="7637"/>
    <cellStyle name="一般 15 4 2 2" xfId="7638"/>
    <cellStyle name="一般 15 4 2 2 2" xfId="7639"/>
    <cellStyle name="一般 15 4 2 2 2 2" xfId="7640"/>
    <cellStyle name="一般 15 4 2 2 3" xfId="7641"/>
    <cellStyle name="一般 15 4 2 3" xfId="7642"/>
    <cellStyle name="一般 15 4 2 3 2" xfId="7643"/>
    <cellStyle name="一般 15 4 2 3 2 2" xfId="7644"/>
    <cellStyle name="一般 15 4 2 3 3" xfId="7645"/>
    <cellStyle name="一般 15 4 2 4" xfId="7646"/>
    <cellStyle name="一般 15 4 2 4 2" xfId="7647"/>
    <cellStyle name="一般 15 4 2 5" xfId="7648"/>
    <cellStyle name="一般 15 4 2 5 2" xfId="7649"/>
    <cellStyle name="一般 15 4 2 6" xfId="7650"/>
    <cellStyle name="一般 15 4 2 6 2" xfId="7651"/>
    <cellStyle name="一般 15 4 2 7" xfId="7652"/>
    <cellStyle name="一般 15 4 2 8" xfId="7653"/>
    <cellStyle name="一般 15 4 3" xfId="7654"/>
    <cellStyle name="一般 15 4 3 2" xfId="7655"/>
    <cellStyle name="一般 15 4 3 2 2" xfId="7656"/>
    <cellStyle name="一般 15 4 3 3" xfId="7657"/>
    <cellStyle name="一般 15 4 4" xfId="7658"/>
    <cellStyle name="一般 15 4 4 2" xfId="7659"/>
    <cellStyle name="一般 15 4 4 2 2" xfId="7660"/>
    <cellStyle name="一般 15 4 4 3" xfId="7661"/>
    <cellStyle name="一般 15 4 5" xfId="7662"/>
    <cellStyle name="一般 15 4 5 2" xfId="7663"/>
    <cellStyle name="一般 15 4 6" xfId="7664"/>
    <cellStyle name="一般 15 4 6 2" xfId="7665"/>
    <cellStyle name="一般 15 4 7" xfId="7666"/>
    <cellStyle name="一般 15 4 7 2" xfId="7667"/>
    <cellStyle name="一般 15 4 8" xfId="7668"/>
    <cellStyle name="一般 15 4 9" xfId="7669"/>
    <cellStyle name="一般 15 5" xfId="7670"/>
    <cellStyle name="一般 15 5 2" xfId="7671"/>
    <cellStyle name="一般 15 5 2 2" xfId="7672"/>
    <cellStyle name="一般 15 5 2 2 2" xfId="7673"/>
    <cellStyle name="一般 15 5 2 2 2 2" xfId="7674"/>
    <cellStyle name="一般 15 5 2 2 3" xfId="7675"/>
    <cellStyle name="一般 15 5 2 3" xfId="7676"/>
    <cellStyle name="一般 15 5 2 3 2" xfId="7677"/>
    <cellStyle name="一般 15 5 2 3 2 2" xfId="7678"/>
    <cellStyle name="一般 15 5 2 3 3" xfId="7679"/>
    <cellStyle name="一般 15 5 2 4" xfId="7680"/>
    <cellStyle name="一般 15 5 2 4 2" xfId="7681"/>
    <cellStyle name="一般 15 5 2 5" xfId="7682"/>
    <cellStyle name="一般 15 5 2 5 2" xfId="7683"/>
    <cellStyle name="一般 15 5 2 6" xfId="7684"/>
    <cellStyle name="一般 15 5 2 6 2" xfId="7685"/>
    <cellStyle name="一般 15 5 2 7" xfId="7686"/>
    <cellStyle name="一般 15 5 2 8" xfId="7687"/>
    <cellStyle name="一般 15 5 3" xfId="7688"/>
    <cellStyle name="一般 15 5 3 2" xfId="7689"/>
    <cellStyle name="一般 15 5 3 2 2" xfId="7690"/>
    <cellStyle name="一般 15 5 3 3" xfId="7691"/>
    <cellStyle name="一般 15 5 4" xfId="7692"/>
    <cellStyle name="一般 15 5 4 2" xfId="7693"/>
    <cellStyle name="一般 15 5 4 2 2" xfId="7694"/>
    <cellStyle name="一般 15 5 4 3" xfId="7695"/>
    <cellStyle name="一般 15 5 5" xfId="7696"/>
    <cellStyle name="一般 15 5 5 2" xfId="7697"/>
    <cellStyle name="一般 15 5 6" xfId="7698"/>
    <cellStyle name="一般 15 5 6 2" xfId="7699"/>
    <cellStyle name="一般 15 5 7" xfId="7700"/>
    <cellStyle name="一般 15 5 7 2" xfId="7701"/>
    <cellStyle name="一般 15 5 8" xfId="7702"/>
    <cellStyle name="一般 15 5 9" xfId="7703"/>
    <cellStyle name="一般 15 6" xfId="7704"/>
    <cellStyle name="一般 15 6 2" xfId="7705"/>
    <cellStyle name="一般 15 6 2 2" xfId="7706"/>
    <cellStyle name="一般 15 6 2 2 2" xfId="7707"/>
    <cellStyle name="一般 15 6 2 3" xfId="7708"/>
    <cellStyle name="一般 15 6 3" xfId="7709"/>
    <cellStyle name="一般 15 6 3 2" xfId="7710"/>
    <cellStyle name="一般 15 6 3 2 2" xfId="7711"/>
    <cellStyle name="一般 15 6 3 3" xfId="7712"/>
    <cellStyle name="一般 15 6 4" xfId="7713"/>
    <cellStyle name="一般 15 6 4 2" xfId="7714"/>
    <cellStyle name="一般 15 6 5" xfId="7715"/>
    <cellStyle name="一般 15 6 5 2" xfId="7716"/>
    <cellStyle name="一般 15 6 6" xfId="7717"/>
    <cellStyle name="一般 15 6 6 2" xfId="7718"/>
    <cellStyle name="一般 15 6 7" xfId="7719"/>
    <cellStyle name="一般 15 6 8" xfId="7720"/>
    <cellStyle name="一般 15 7" xfId="7721"/>
    <cellStyle name="一般 15 7 2" xfId="7722"/>
    <cellStyle name="一般 15 7 2 2" xfId="7723"/>
    <cellStyle name="一般 15 7 3" xfId="7724"/>
    <cellStyle name="一般 15 8" xfId="7725"/>
    <cellStyle name="一般 15 8 2" xfId="7726"/>
    <cellStyle name="一般 15 8 2 2" xfId="7727"/>
    <cellStyle name="一般 15 8 3" xfId="7728"/>
    <cellStyle name="一般 15 9" xfId="7729"/>
    <cellStyle name="一般 15 9 2" xfId="7730"/>
    <cellStyle name="一般 16" xfId="7731"/>
    <cellStyle name="一般 16 10" xfId="7732"/>
    <cellStyle name="一般 16 10 2" xfId="7733"/>
    <cellStyle name="一般 16 11" xfId="7734"/>
    <cellStyle name="一般 16 11 2" xfId="7735"/>
    <cellStyle name="一般 16 12" xfId="7736"/>
    <cellStyle name="一般 16 12 2" xfId="7737"/>
    <cellStyle name="一般 16 13" xfId="7738"/>
    <cellStyle name="一般 16 14" xfId="7739"/>
    <cellStyle name="一般 16 2" xfId="7740"/>
    <cellStyle name="一般 16 2 2" xfId="7741"/>
    <cellStyle name="一般 16 2 2 2" xfId="7742"/>
    <cellStyle name="一般 16 2 2 2 2" xfId="7743"/>
    <cellStyle name="一般 16 2 2 2 2 2" xfId="7744"/>
    <cellStyle name="一般 16 2 2 2 3" xfId="7745"/>
    <cellStyle name="一般 16 2 2 3" xfId="7746"/>
    <cellStyle name="一般 16 2 2 3 2" xfId="7747"/>
    <cellStyle name="一般 16 2 2 3 2 2" xfId="7748"/>
    <cellStyle name="一般 16 2 2 3 3" xfId="7749"/>
    <cellStyle name="一般 16 2 2 4" xfId="7750"/>
    <cellStyle name="一般 16 2 2 4 2" xfId="7751"/>
    <cellStyle name="一般 16 2 2 5" xfId="7752"/>
    <cellStyle name="一般 16 2 2 5 2" xfId="7753"/>
    <cellStyle name="一般 16 2 2 6" xfId="7754"/>
    <cellStyle name="一般 16 2 2 6 2" xfId="7755"/>
    <cellStyle name="一般 16 2 2 7" xfId="7756"/>
    <cellStyle name="一般 16 2 2 8" xfId="7757"/>
    <cellStyle name="一般 16 2 3" xfId="7758"/>
    <cellStyle name="一般 16 2 3 2" xfId="7759"/>
    <cellStyle name="一般 16 2 3 2 2" xfId="7760"/>
    <cellStyle name="一般 16 2 3 3" xfId="7761"/>
    <cellStyle name="一般 16 2 4" xfId="7762"/>
    <cellStyle name="一般 16 2 4 2" xfId="7763"/>
    <cellStyle name="一般 16 2 4 2 2" xfId="7764"/>
    <cellStyle name="一般 16 2 4 3" xfId="7765"/>
    <cellStyle name="一般 16 2 5" xfId="7766"/>
    <cellStyle name="一般 16 2 5 2" xfId="7767"/>
    <cellStyle name="一般 16 2 6" xfId="7768"/>
    <cellStyle name="一般 16 2 6 2" xfId="7769"/>
    <cellStyle name="一般 16 2 7" xfId="7770"/>
    <cellStyle name="一般 16 2 7 2" xfId="7771"/>
    <cellStyle name="一般 16 2 8" xfId="7772"/>
    <cellStyle name="一般 16 2 9" xfId="7773"/>
    <cellStyle name="一般 16 3" xfId="7774"/>
    <cellStyle name="一般 16 3 2" xfId="7775"/>
    <cellStyle name="一般 16 3 2 2" xfId="7776"/>
    <cellStyle name="一般 16 3 2 2 2" xfId="7777"/>
    <cellStyle name="一般 16 3 2 2 2 2" xfId="7778"/>
    <cellStyle name="一般 16 3 2 2 3" xfId="7779"/>
    <cellStyle name="一般 16 3 2 3" xfId="7780"/>
    <cellStyle name="一般 16 3 2 3 2" xfId="7781"/>
    <cellStyle name="一般 16 3 2 3 2 2" xfId="7782"/>
    <cellStyle name="一般 16 3 2 3 3" xfId="7783"/>
    <cellStyle name="一般 16 3 2 4" xfId="7784"/>
    <cellStyle name="一般 16 3 2 4 2" xfId="7785"/>
    <cellStyle name="一般 16 3 2 5" xfId="7786"/>
    <cellStyle name="一般 16 3 2 5 2" xfId="7787"/>
    <cellStyle name="一般 16 3 2 6" xfId="7788"/>
    <cellStyle name="一般 16 3 2 6 2" xfId="7789"/>
    <cellStyle name="一般 16 3 2 7" xfId="7790"/>
    <cellStyle name="一般 16 3 2 8" xfId="7791"/>
    <cellStyle name="一般 16 3 3" xfId="7792"/>
    <cellStyle name="一般 16 3 3 2" xfId="7793"/>
    <cellStyle name="一般 16 3 3 2 2" xfId="7794"/>
    <cellStyle name="一般 16 3 3 3" xfId="7795"/>
    <cellStyle name="一般 16 3 4" xfId="7796"/>
    <cellStyle name="一般 16 3 4 2" xfId="7797"/>
    <cellStyle name="一般 16 3 4 2 2" xfId="7798"/>
    <cellStyle name="一般 16 3 4 3" xfId="7799"/>
    <cellStyle name="一般 16 3 5" xfId="7800"/>
    <cellStyle name="一般 16 3 5 2" xfId="7801"/>
    <cellStyle name="一般 16 3 6" xfId="7802"/>
    <cellStyle name="一般 16 3 6 2" xfId="7803"/>
    <cellStyle name="一般 16 3 7" xfId="7804"/>
    <cellStyle name="一般 16 3 7 2" xfId="7805"/>
    <cellStyle name="一般 16 3 8" xfId="7806"/>
    <cellStyle name="一般 16 3 9" xfId="7807"/>
    <cellStyle name="一般 16 4" xfId="7808"/>
    <cellStyle name="一般 16 4 2" xfId="7809"/>
    <cellStyle name="一般 16 4 2 2" xfId="7810"/>
    <cellStyle name="一般 16 4 2 2 2" xfId="7811"/>
    <cellStyle name="一般 16 4 2 2 2 2" xfId="7812"/>
    <cellStyle name="一般 16 4 2 2 3" xfId="7813"/>
    <cellStyle name="一般 16 4 2 3" xfId="7814"/>
    <cellStyle name="一般 16 4 2 3 2" xfId="7815"/>
    <cellStyle name="一般 16 4 2 3 2 2" xfId="7816"/>
    <cellStyle name="一般 16 4 2 3 3" xfId="7817"/>
    <cellStyle name="一般 16 4 2 4" xfId="7818"/>
    <cellStyle name="一般 16 4 2 4 2" xfId="7819"/>
    <cellStyle name="一般 16 4 2 5" xfId="7820"/>
    <cellStyle name="一般 16 4 2 5 2" xfId="7821"/>
    <cellStyle name="一般 16 4 2 6" xfId="7822"/>
    <cellStyle name="一般 16 4 2 6 2" xfId="7823"/>
    <cellStyle name="一般 16 4 2 7" xfId="7824"/>
    <cellStyle name="一般 16 4 2 8" xfId="7825"/>
    <cellStyle name="一般 16 4 3" xfId="7826"/>
    <cellStyle name="一般 16 4 3 2" xfId="7827"/>
    <cellStyle name="一般 16 4 3 2 2" xfId="7828"/>
    <cellStyle name="一般 16 4 3 3" xfId="7829"/>
    <cellStyle name="一般 16 4 4" xfId="7830"/>
    <cellStyle name="一般 16 4 4 2" xfId="7831"/>
    <cellStyle name="一般 16 4 4 2 2" xfId="7832"/>
    <cellStyle name="一般 16 4 4 3" xfId="7833"/>
    <cellStyle name="一般 16 4 5" xfId="7834"/>
    <cellStyle name="一般 16 4 5 2" xfId="7835"/>
    <cellStyle name="一般 16 4 6" xfId="7836"/>
    <cellStyle name="一般 16 4 6 2" xfId="7837"/>
    <cellStyle name="一般 16 4 7" xfId="7838"/>
    <cellStyle name="一般 16 4 7 2" xfId="7839"/>
    <cellStyle name="一般 16 4 8" xfId="7840"/>
    <cellStyle name="一般 16 4 9" xfId="7841"/>
    <cellStyle name="一般 16 5" xfId="7842"/>
    <cellStyle name="一般 16 5 2" xfId="7843"/>
    <cellStyle name="一般 16 5 2 2" xfId="7844"/>
    <cellStyle name="一般 16 5 2 2 2" xfId="7845"/>
    <cellStyle name="一般 16 5 2 2 2 2" xfId="7846"/>
    <cellStyle name="一般 16 5 2 2 3" xfId="7847"/>
    <cellStyle name="一般 16 5 2 3" xfId="7848"/>
    <cellStyle name="一般 16 5 2 3 2" xfId="7849"/>
    <cellStyle name="一般 16 5 2 3 2 2" xfId="7850"/>
    <cellStyle name="一般 16 5 2 3 3" xfId="7851"/>
    <cellStyle name="一般 16 5 2 4" xfId="7852"/>
    <cellStyle name="一般 16 5 2 4 2" xfId="7853"/>
    <cellStyle name="一般 16 5 2 5" xfId="7854"/>
    <cellStyle name="一般 16 5 2 5 2" xfId="7855"/>
    <cellStyle name="一般 16 5 2 6" xfId="7856"/>
    <cellStyle name="一般 16 5 2 6 2" xfId="7857"/>
    <cellStyle name="一般 16 5 2 7" xfId="7858"/>
    <cellStyle name="一般 16 5 2 8" xfId="7859"/>
    <cellStyle name="一般 16 5 3" xfId="7860"/>
    <cellStyle name="一般 16 5 3 2" xfId="7861"/>
    <cellStyle name="一般 16 5 3 2 2" xfId="7862"/>
    <cellStyle name="一般 16 5 3 3" xfId="7863"/>
    <cellStyle name="一般 16 5 4" xfId="7864"/>
    <cellStyle name="一般 16 5 4 2" xfId="7865"/>
    <cellStyle name="一般 16 5 4 2 2" xfId="7866"/>
    <cellStyle name="一般 16 5 4 3" xfId="7867"/>
    <cellStyle name="一般 16 5 5" xfId="7868"/>
    <cellStyle name="一般 16 5 5 2" xfId="7869"/>
    <cellStyle name="一般 16 5 6" xfId="7870"/>
    <cellStyle name="一般 16 5 6 2" xfId="7871"/>
    <cellStyle name="一般 16 5 7" xfId="7872"/>
    <cellStyle name="一般 16 5 7 2" xfId="7873"/>
    <cellStyle name="一般 16 5 8" xfId="7874"/>
    <cellStyle name="一般 16 5 9" xfId="7875"/>
    <cellStyle name="一般 16 6" xfId="7876"/>
    <cellStyle name="一般 16 6 2" xfId="7877"/>
    <cellStyle name="一般 16 6 2 2" xfId="7878"/>
    <cellStyle name="一般 16 6 2 2 2" xfId="7879"/>
    <cellStyle name="一般 16 6 2 2 2 2" xfId="7880"/>
    <cellStyle name="一般 16 6 2 2 3" xfId="7881"/>
    <cellStyle name="一般 16 6 2 3" xfId="7882"/>
    <cellStyle name="一般 16 6 2 3 2" xfId="7883"/>
    <cellStyle name="一般 16 6 2 3 2 2" xfId="7884"/>
    <cellStyle name="一般 16 6 2 3 3" xfId="7885"/>
    <cellStyle name="一般 16 6 2 4" xfId="7886"/>
    <cellStyle name="一般 16 6 2 4 2" xfId="7887"/>
    <cellStyle name="一般 16 6 2 5" xfId="7888"/>
    <cellStyle name="一般 16 6 2 5 2" xfId="7889"/>
    <cellStyle name="一般 16 6 2 6" xfId="7890"/>
    <cellStyle name="一般 16 6 2 6 2" xfId="7891"/>
    <cellStyle name="一般 16 6 2 7" xfId="7892"/>
    <cellStyle name="一般 16 6 2 8" xfId="7893"/>
    <cellStyle name="一般 16 6 3" xfId="7894"/>
    <cellStyle name="一般 16 6 3 2" xfId="7895"/>
    <cellStyle name="一般 16 6 3 2 2" xfId="7896"/>
    <cellStyle name="一般 16 6 3 3" xfId="7897"/>
    <cellStyle name="一般 16 6 4" xfId="7898"/>
    <cellStyle name="一般 16 6 4 2" xfId="7899"/>
    <cellStyle name="一般 16 6 4 2 2" xfId="7900"/>
    <cellStyle name="一般 16 6 4 3" xfId="7901"/>
    <cellStyle name="一般 16 6 5" xfId="7902"/>
    <cellStyle name="一般 16 6 5 2" xfId="7903"/>
    <cellStyle name="一般 16 6 6" xfId="7904"/>
    <cellStyle name="一般 16 6 6 2" xfId="7905"/>
    <cellStyle name="一般 16 6 7" xfId="7906"/>
    <cellStyle name="一般 16 6 7 2" xfId="7907"/>
    <cellStyle name="一般 16 6 8" xfId="7908"/>
    <cellStyle name="一般 16 6 9" xfId="7909"/>
    <cellStyle name="一般 16 7" xfId="7910"/>
    <cellStyle name="一般 16 7 2" xfId="7911"/>
    <cellStyle name="一般 16 7 2 2" xfId="7912"/>
    <cellStyle name="一般 16 7 2 2 2" xfId="7913"/>
    <cellStyle name="一般 16 7 2 3" xfId="7914"/>
    <cellStyle name="一般 16 7 3" xfId="7915"/>
    <cellStyle name="一般 16 7 3 2" xfId="7916"/>
    <cellStyle name="一般 16 7 3 2 2" xfId="7917"/>
    <cellStyle name="一般 16 7 3 3" xfId="7918"/>
    <cellStyle name="一般 16 7 4" xfId="7919"/>
    <cellStyle name="一般 16 7 4 2" xfId="7920"/>
    <cellStyle name="一般 16 7 5" xfId="7921"/>
    <cellStyle name="一般 16 7 5 2" xfId="7922"/>
    <cellStyle name="一般 16 7 6" xfId="7923"/>
    <cellStyle name="一般 16 7 6 2" xfId="7924"/>
    <cellStyle name="一般 16 7 7" xfId="7925"/>
    <cellStyle name="一般 16 7 8" xfId="7926"/>
    <cellStyle name="一般 16 8" xfId="7927"/>
    <cellStyle name="一般 16 8 2" xfId="7928"/>
    <cellStyle name="一般 16 8 2 2" xfId="7929"/>
    <cellStyle name="一般 16 8 3" xfId="7930"/>
    <cellStyle name="一般 16 9" xfId="7931"/>
    <cellStyle name="一般 16 9 2" xfId="7932"/>
    <cellStyle name="一般 16 9 2 2" xfId="7933"/>
    <cellStyle name="一般 16 9 3" xfId="7934"/>
    <cellStyle name="一般 17" xfId="7935"/>
    <cellStyle name="一般 17 2" xfId="7936"/>
    <cellStyle name="一般 17 3" xfId="7937"/>
    <cellStyle name="一般 18" xfId="7938"/>
    <cellStyle name="一般 18 10" xfId="7939"/>
    <cellStyle name="一般 18 10 2" xfId="7940"/>
    <cellStyle name="一般 18 11" xfId="7941"/>
    <cellStyle name="一般 18 11 2" xfId="7942"/>
    <cellStyle name="一般 18 12" xfId="7943"/>
    <cellStyle name="一般 18 13" xfId="7944"/>
    <cellStyle name="一般 18 2" xfId="7945"/>
    <cellStyle name="一般 18 2 2" xfId="7946"/>
    <cellStyle name="一般 18 2 2 2" xfId="7947"/>
    <cellStyle name="一般 18 2 2 2 2" xfId="7948"/>
    <cellStyle name="一般 18 2 2 2 2 2" xfId="7949"/>
    <cellStyle name="一般 18 2 2 2 3" xfId="7950"/>
    <cellStyle name="一般 18 2 2 3" xfId="7951"/>
    <cellStyle name="一般 18 2 2 3 2" xfId="7952"/>
    <cellStyle name="一般 18 2 2 3 2 2" xfId="7953"/>
    <cellStyle name="一般 18 2 2 3 3" xfId="7954"/>
    <cellStyle name="一般 18 2 2 4" xfId="7955"/>
    <cellStyle name="一般 18 2 2 4 2" xfId="7956"/>
    <cellStyle name="一般 18 2 2 5" xfId="7957"/>
    <cellStyle name="一般 18 2 2 5 2" xfId="7958"/>
    <cellStyle name="一般 18 2 2 6" xfId="7959"/>
    <cellStyle name="一般 18 2 2 6 2" xfId="7960"/>
    <cellStyle name="一般 18 2 2 7" xfId="7961"/>
    <cellStyle name="一般 18 2 2 8" xfId="7962"/>
    <cellStyle name="一般 18 2 3" xfId="7963"/>
    <cellStyle name="一般 18 2 3 2" xfId="7964"/>
    <cellStyle name="一般 18 2 3 2 2" xfId="7965"/>
    <cellStyle name="一般 18 2 3 3" xfId="7966"/>
    <cellStyle name="一般 18 2 4" xfId="7967"/>
    <cellStyle name="一般 18 2 4 2" xfId="7968"/>
    <cellStyle name="一般 18 2 4 2 2" xfId="7969"/>
    <cellStyle name="一般 18 2 4 3" xfId="7970"/>
    <cellStyle name="一般 18 2 5" xfId="7971"/>
    <cellStyle name="一般 18 2 5 2" xfId="7972"/>
    <cellStyle name="一般 18 2 6" xfId="7973"/>
    <cellStyle name="一般 18 2 6 2" xfId="7974"/>
    <cellStyle name="一般 18 2 7" xfId="7975"/>
    <cellStyle name="一般 18 2 7 2" xfId="7976"/>
    <cellStyle name="一般 18 2 8" xfId="7977"/>
    <cellStyle name="一般 18 2 9" xfId="7978"/>
    <cellStyle name="一般 18 3" xfId="7979"/>
    <cellStyle name="一般 18 3 2" xfId="7980"/>
    <cellStyle name="一般 18 3 2 2" xfId="7981"/>
    <cellStyle name="一般 18 3 2 2 2" xfId="7982"/>
    <cellStyle name="一般 18 3 2 2 2 2" xfId="7983"/>
    <cellStyle name="一般 18 3 2 2 3" xfId="7984"/>
    <cellStyle name="一般 18 3 2 3" xfId="7985"/>
    <cellStyle name="一般 18 3 2 3 2" xfId="7986"/>
    <cellStyle name="一般 18 3 2 3 2 2" xfId="7987"/>
    <cellStyle name="一般 18 3 2 3 3" xfId="7988"/>
    <cellStyle name="一般 18 3 2 4" xfId="7989"/>
    <cellStyle name="一般 18 3 2 4 2" xfId="7990"/>
    <cellStyle name="一般 18 3 2 5" xfId="7991"/>
    <cellStyle name="一般 18 3 2 5 2" xfId="7992"/>
    <cellStyle name="一般 18 3 2 6" xfId="7993"/>
    <cellStyle name="一般 18 3 2 6 2" xfId="7994"/>
    <cellStyle name="一般 18 3 2 7" xfId="7995"/>
    <cellStyle name="一般 18 3 2 8" xfId="7996"/>
    <cellStyle name="一般 18 3 3" xfId="7997"/>
    <cellStyle name="一般 18 3 3 2" xfId="7998"/>
    <cellStyle name="一般 18 3 3 2 2" xfId="7999"/>
    <cellStyle name="一般 18 3 3 3" xfId="8000"/>
    <cellStyle name="一般 18 3 4" xfId="8001"/>
    <cellStyle name="一般 18 3 4 2" xfId="8002"/>
    <cellStyle name="一般 18 3 4 2 2" xfId="8003"/>
    <cellStyle name="一般 18 3 4 3" xfId="8004"/>
    <cellStyle name="一般 18 3 5" xfId="8005"/>
    <cellStyle name="一般 18 3 5 2" xfId="8006"/>
    <cellStyle name="一般 18 3 6" xfId="8007"/>
    <cellStyle name="一般 18 3 6 2" xfId="8008"/>
    <cellStyle name="一般 18 3 7" xfId="8009"/>
    <cellStyle name="一般 18 3 7 2" xfId="8010"/>
    <cellStyle name="一般 18 3 8" xfId="8011"/>
    <cellStyle name="一般 18 3 9" xfId="8012"/>
    <cellStyle name="一般 18 4" xfId="8013"/>
    <cellStyle name="一般 18 4 2" xfId="8014"/>
    <cellStyle name="一般 18 4 2 2" xfId="8015"/>
    <cellStyle name="一般 18 4 2 2 2" xfId="8016"/>
    <cellStyle name="一般 18 4 2 2 2 2" xfId="8017"/>
    <cellStyle name="一般 18 4 2 2 3" xfId="8018"/>
    <cellStyle name="一般 18 4 2 3" xfId="8019"/>
    <cellStyle name="一般 18 4 2 3 2" xfId="8020"/>
    <cellStyle name="一般 18 4 2 3 2 2" xfId="8021"/>
    <cellStyle name="一般 18 4 2 3 3" xfId="8022"/>
    <cellStyle name="一般 18 4 2 4" xfId="8023"/>
    <cellStyle name="一般 18 4 2 4 2" xfId="8024"/>
    <cellStyle name="一般 18 4 2 5" xfId="8025"/>
    <cellStyle name="一般 18 4 2 5 2" xfId="8026"/>
    <cellStyle name="一般 18 4 2 6" xfId="8027"/>
    <cellStyle name="一般 18 4 2 6 2" xfId="8028"/>
    <cellStyle name="一般 18 4 2 7" xfId="8029"/>
    <cellStyle name="一般 18 4 2 8" xfId="8030"/>
    <cellStyle name="一般 18 4 3" xfId="8031"/>
    <cellStyle name="一般 18 4 3 2" xfId="8032"/>
    <cellStyle name="一般 18 4 3 2 2" xfId="8033"/>
    <cellStyle name="一般 18 4 3 3" xfId="8034"/>
    <cellStyle name="一般 18 4 4" xfId="8035"/>
    <cellStyle name="一般 18 4 4 2" xfId="8036"/>
    <cellStyle name="一般 18 4 4 2 2" xfId="8037"/>
    <cellStyle name="一般 18 4 4 3" xfId="8038"/>
    <cellStyle name="一般 18 4 5" xfId="8039"/>
    <cellStyle name="一般 18 4 5 2" xfId="8040"/>
    <cellStyle name="一般 18 4 6" xfId="8041"/>
    <cellStyle name="一般 18 4 6 2" xfId="8042"/>
    <cellStyle name="一般 18 4 7" xfId="8043"/>
    <cellStyle name="一般 18 4 7 2" xfId="8044"/>
    <cellStyle name="一般 18 4 8" xfId="8045"/>
    <cellStyle name="一般 18 4 9" xfId="8046"/>
    <cellStyle name="一般 18 5" xfId="8047"/>
    <cellStyle name="一般 18 5 2" xfId="8048"/>
    <cellStyle name="一般 18 5 2 2" xfId="8049"/>
    <cellStyle name="一般 18 5 2 2 2" xfId="8050"/>
    <cellStyle name="一般 18 5 2 2 2 2" xfId="8051"/>
    <cellStyle name="一般 18 5 2 2 3" xfId="8052"/>
    <cellStyle name="一般 18 5 2 3" xfId="8053"/>
    <cellStyle name="一般 18 5 2 3 2" xfId="8054"/>
    <cellStyle name="一般 18 5 2 3 2 2" xfId="8055"/>
    <cellStyle name="一般 18 5 2 3 3" xfId="8056"/>
    <cellStyle name="一般 18 5 2 4" xfId="8057"/>
    <cellStyle name="一般 18 5 2 4 2" xfId="8058"/>
    <cellStyle name="一般 18 5 2 5" xfId="8059"/>
    <cellStyle name="一般 18 5 2 5 2" xfId="8060"/>
    <cellStyle name="一般 18 5 2 6" xfId="8061"/>
    <cellStyle name="一般 18 5 2 6 2" xfId="8062"/>
    <cellStyle name="一般 18 5 2 7" xfId="8063"/>
    <cellStyle name="一般 18 5 2 8" xfId="8064"/>
    <cellStyle name="一般 18 5 3" xfId="8065"/>
    <cellStyle name="一般 18 5 3 2" xfId="8066"/>
    <cellStyle name="一般 18 5 3 2 2" xfId="8067"/>
    <cellStyle name="一般 18 5 3 3" xfId="8068"/>
    <cellStyle name="一般 18 5 4" xfId="8069"/>
    <cellStyle name="一般 18 5 4 2" xfId="8070"/>
    <cellStyle name="一般 18 5 4 2 2" xfId="8071"/>
    <cellStyle name="一般 18 5 4 3" xfId="8072"/>
    <cellStyle name="一般 18 5 5" xfId="8073"/>
    <cellStyle name="一般 18 5 5 2" xfId="8074"/>
    <cellStyle name="一般 18 5 6" xfId="8075"/>
    <cellStyle name="一般 18 5 6 2" xfId="8076"/>
    <cellStyle name="一般 18 5 7" xfId="8077"/>
    <cellStyle name="一般 18 5 7 2" xfId="8078"/>
    <cellStyle name="一般 18 5 8" xfId="8079"/>
    <cellStyle name="一般 18 5 9" xfId="8080"/>
    <cellStyle name="一般 18 6" xfId="8081"/>
    <cellStyle name="一般 18 6 2" xfId="8082"/>
    <cellStyle name="一般 18 6 2 2" xfId="8083"/>
    <cellStyle name="一般 18 6 2 2 2" xfId="8084"/>
    <cellStyle name="一般 18 6 2 3" xfId="8085"/>
    <cellStyle name="一般 18 6 3" xfId="8086"/>
    <cellStyle name="一般 18 6 3 2" xfId="8087"/>
    <cellStyle name="一般 18 6 3 2 2" xfId="8088"/>
    <cellStyle name="一般 18 6 3 3" xfId="8089"/>
    <cellStyle name="一般 18 6 4" xfId="8090"/>
    <cellStyle name="一般 18 6 4 2" xfId="8091"/>
    <cellStyle name="一般 18 6 5" xfId="8092"/>
    <cellStyle name="一般 18 6 5 2" xfId="8093"/>
    <cellStyle name="一般 18 6 6" xfId="8094"/>
    <cellStyle name="一般 18 6 6 2" xfId="8095"/>
    <cellStyle name="一般 18 6 7" xfId="8096"/>
    <cellStyle name="一般 18 6 8" xfId="8097"/>
    <cellStyle name="一般 18 7" xfId="8098"/>
    <cellStyle name="一般 18 7 2" xfId="8099"/>
    <cellStyle name="一般 18 7 2 2" xfId="8100"/>
    <cellStyle name="一般 18 7 3" xfId="8101"/>
    <cellStyle name="一般 18 8" xfId="8102"/>
    <cellStyle name="一般 18 8 2" xfId="8103"/>
    <cellStyle name="一般 18 8 2 2" xfId="8104"/>
    <cellStyle name="一般 18 8 3" xfId="8105"/>
    <cellStyle name="一般 18 9" xfId="8106"/>
    <cellStyle name="一般 18 9 2" xfId="8107"/>
    <cellStyle name="一般 19" xfId="8108"/>
    <cellStyle name="一般 19 2" xfId="8109"/>
    <cellStyle name="一般 19 2 2" xfId="8110"/>
    <cellStyle name="一般 19 2 3" xfId="8111"/>
    <cellStyle name="一般 19 2 3 2" xfId="8112"/>
    <cellStyle name="一般 19 2 3 2 2" xfId="8113"/>
    <cellStyle name="一般 19 2 3 3" xfId="8114"/>
    <cellStyle name="一般 19 2 4" xfId="8115"/>
    <cellStyle name="一般 19 2 4 2" xfId="8116"/>
    <cellStyle name="一般 19 2 4 2 2" xfId="8117"/>
    <cellStyle name="一般 19 2 4 3" xfId="8118"/>
    <cellStyle name="一般 19 2 5" xfId="8119"/>
    <cellStyle name="一般 19 2 5 2" xfId="8120"/>
    <cellStyle name="一般 19 2 6" xfId="8121"/>
    <cellStyle name="一般 19 2 6 2" xfId="8122"/>
    <cellStyle name="一般 19 2 7" xfId="8123"/>
    <cellStyle name="一般 19 2 7 2" xfId="8124"/>
    <cellStyle name="一般 19 2 8" xfId="8125"/>
    <cellStyle name="一般 19 2 9" xfId="8126"/>
    <cellStyle name="一般 19 3" xfId="8127"/>
    <cellStyle name="一般 19 3 2" xfId="8128"/>
    <cellStyle name="一般 19 3 2 2" xfId="8129"/>
    <cellStyle name="一般 19 3 2 2 2" xfId="8130"/>
    <cellStyle name="一般 19 3 2 3" xfId="8131"/>
    <cellStyle name="一般 19 3 3" xfId="8132"/>
    <cellStyle name="一般 19 3 3 2" xfId="8133"/>
    <cellStyle name="一般 19 3 3 2 2" xfId="8134"/>
    <cellStyle name="一般 19 3 3 3" xfId="8135"/>
    <cellStyle name="一般 19 3 4" xfId="8136"/>
    <cellStyle name="一般 19 3 4 2" xfId="8137"/>
    <cellStyle name="一般 19 3 5" xfId="8138"/>
    <cellStyle name="一般 19 3 5 2" xfId="8139"/>
    <cellStyle name="一般 19 3 6" xfId="8140"/>
    <cellStyle name="一般 19 3 6 2" xfId="8141"/>
    <cellStyle name="一般 19 3 7" xfId="8142"/>
    <cellStyle name="一般 19 3 8" xfId="8143"/>
    <cellStyle name="一般 19 4" xfId="8144"/>
    <cellStyle name="一般 19 4 2" xfId="8145"/>
    <cellStyle name="一般 19 4 2 2" xfId="8146"/>
    <cellStyle name="一般 19 4 2 2 2" xfId="8147"/>
    <cellStyle name="一般 19 4 2 3" xfId="8148"/>
    <cellStyle name="一般 19 4 3" xfId="8149"/>
    <cellStyle name="一般 19 4 3 2" xfId="8150"/>
    <cellStyle name="一般 19 4 3 2 2" xfId="8151"/>
    <cellStyle name="一般 19 4 3 3" xfId="8152"/>
    <cellStyle name="一般 19 4 4" xfId="8153"/>
    <cellStyle name="一般 19 4 4 2" xfId="8154"/>
    <cellStyle name="一般 19 4 5" xfId="8155"/>
    <cellStyle name="一般 19 4 5 2" xfId="8156"/>
    <cellStyle name="一般 19 4 6" xfId="8157"/>
    <cellStyle name="一般 19 4 6 2" xfId="8158"/>
    <cellStyle name="一般 19 4 7" xfId="8159"/>
    <cellStyle name="一般 19 4 8" xfId="8160"/>
    <cellStyle name="一般 19 5" xfId="8161"/>
    <cellStyle name="一般 19 5 2" xfId="8162"/>
    <cellStyle name="一般 19 5 2 2" xfId="8163"/>
    <cellStyle name="一般 19 5 2 2 2" xfId="8164"/>
    <cellStyle name="一般 19 5 2 3" xfId="8165"/>
    <cellStyle name="一般 19 5 3" xfId="8166"/>
    <cellStyle name="一般 19 5 3 2" xfId="8167"/>
    <cellStyle name="一般 19 5 3 2 2" xfId="8168"/>
    <cellStyle name="一般 19 5 3 3" xfId="8169"/>
    <cellStyle name="一般 19 5 4" xfId="8170"/>
    <cellStyle name="一般 19 5 4 2" xfId="8171"/>
    <cellStyle name="一般 19 5 5" xfId="8172"/>
    <cellStyle name="一般 19 5 5 2" xfId="8173"/>
    <cellStyle name="一般 19 5 6" xfId="8174"/>
    <cellStyle name="一般 19 5 6 2" xfId="8175"/>
    <cellStyle name="一般 19 5 7" xfId="8176"/>
    <cellStyle name="一般 19 5 8" xfId="8177"/>
    <cellStyle name="一般 2" xfId="98"/>
    <cellStyle name="一般 2 10" xfId="8178"/>
    <cellStyle name="一般 2 10 2" xfId="8179"/>
    <cellStyle name="一般 2 10 2 2" xfId="8180"/>
    <cellStyle name="一般 2 10 2 2 2" xfId="8181"/>
    <cellStyle name="一般 2 10 2 2 2 2" xfId="8182"/>
    <cellStyle name="一般 2 10 2 2 3" xfId="8183"/>
    <cellStyle name="一般 2 10 2 3" xfId="8184"/>
    <cellStyle name="一般 2 10 2 3 2" xfId="8185"/>
    <cellStyle name="一般 2 10 2 3 2 2" xfId="8186"/>
    <cellStyle name="一般 2 10 2 3 3" xfId="8187"/>
    <cellStyle name="一般 2 10 2 4" xfId="8188"/>
    <cellStyle name="一般 2 10 2 4 2" xfId="8189"/>
    <cellStyle name="一般 2 10 2 5" xfId="8190"/>
    <cellStyle name="一般 2 10 2 5 2" xfId="8191"/>
    <cellStyle name="一般 2 10 2 6" xfId="8192"/>
    <cellStyle name="一般 2 10 2 6 2" xfId="8193"/>
    <cellStyle name="一般 2 10 2 7" xfId="8194"/>
    <cellStyle name="一般 2 10 2 8" xfId="8195"/>
    <cellStyle name="一般 2 10 3" xfId="8196"/>
    <cellStyle name="一般 2 10 3 2" xfId="8197"/>
    <cellStyle name="一般 2 10 3 2 2" xfId="8198"/>
    <cellStyle name="一般 2 10 3 3" xfId="8199"/>
    <cellStyle name="一般 2 10 4" xfId="8200"/>
    <cellStyle name="一般 2 10 4 2" xfId="8201"/>
    <cellStyle name="一般 2 10 4 2 2" xfId="8202"/>
    <cellStyle name="一般 2 10 4 3" xfId="8203"/>
    <cellStyle name="一般 2 10 5" xfId="8204"/>
    <cellStyle name="一般 2 10 5 2" xfId="8205"/>
    <cellStyle name="一般 2 10 6" xfId="8206"/>
    <cellStyle name="一般 2 10 6 2" xfId="8207"/>
    <cellStyle name="一般 2 10 7" xfId="8208"/>
    <cellStyle name="一般 2 10 7 2" xfId="8209"/>
    <cellStyle name="一般 2 10 8" xfId="8210"/>
    <cellStyle name="一般 2 10 9" xfId="8211"/>
    <cellStyle name="一般 2 11" xfId="8212"/>
    <cellStyle name="一般 2 11 2" xfId="8213"/>
    <cellStyle name="一般 2 11 2 2" xfId="8214"/>
    <cellStyle name="一般 2 11 2 2 2" xfId="8215"/>
    <cellStyle name="一般 2 11 2 2 2 2" xfId="8216"/>
    <cellStyle name="一般 2 11 2 2 2 2 2" xfId="8217"/>
    <cellStyle name="一般 2 11 2 2 2 3" xfId="8218"/>
    <cellStyle name="一般 2 11 2 2 3" xfId="8219"/>
    <cellStyle name="一般 2 11 2 2 3 2" xfId="8220"/>
    <cellStyle name="一般 2 11 2 2 3 2 2" xfId="8221"/>
    <cellStyle name="一般 2 11 2 2 3 3" xfId="8222"/>
    <cellStyle name="一般 2 11 2 2 4" xfId="8223"/>
    <cellStyle name="一般 2 11 2 2 4 2" xfId="8224"/>
    <cellStyle name="一般 2 11 2 2 5" xfId="8225"/>
    <cellStyle name="一般 2 11 2 2 5 2" xfId="8226"/>
    <cellStyle name="一般 2 11 2 2 6" xfId="8227"/>
    <cellStyle name="一般 2 11 2 2 6 2" xfId="8228"/>
    <cellStyle name="一般 2 11 2 2 7" xfId="8229"/>
    <cellStyle name="一般 2 11 2 2 8" xfId="8230"/>
    <cellStyle name="一般 2 11 2 3" xfId="8231"/>
    <cellStyle name="一般 2 11 2 3 2" xfId="8232"/>
    <cellStyle name="一般 2 11 2 3 2 2" xfId="8233"/>
    <cellStyle name="一般 2 11 2 3 3" xfId="8234"/>
    <cellStyle name="一般 2 11 2 4" xfId="8235"/>
    <cellStyle name="一般 2 11 2 4 2" xfId="8236"/>
    <cellStyle name="一般 2 11 2 4 2 2" xfId="8237"/>
    <cellStyle name="一般 2 11 2 4 3" xfId="8238"/>
    <cellStyle name="一般 2 11 2 5" xfId="8239"/>
    <cellStyle name="一般 2 11 2 5 2" xfId="8240"/>
    <cellStyle name="一般 2 11 2 6" xfId="8241"/>
    <cellStyle name="一般 2 11 2 6 2" xfId="8242"/>
    <cellStyle name="一般 2 11 2 7" xfId="8243"/>
    <cellStyle name="一般 2 11 2 7 2" xfId="8244"/>
    <cellStyle name="一般 2 11 2 8" xfId="8245"/>
    <cellStyle name="一般 2 11 2 9" xfId="8246"/>
    <cellStyle name="一般 2 11 3" xfId="8247"/>
    <cellStyle name="一般 2 11 3 2" xfId="8248"/>
    <cellStyle name="一般 2 11 3 2 2" xfId="8249"/>
    <cellStyle name="一般 2 11 3 3" xfId="8250"/>
    <cellStyle name="一般 2 11 4" xfId="8251"/>
    <cellStyle name="一般 2 11 4 2" xfId="8252"/>
    <cellStyle name="一般 2 11 4 2 2" xfId="8253"/>
    <cellStyle name="一般 2 11 4 3" xfId="8254"/>
    <cellStyle name="一般 2 11 5" xfId="8255"/>
    <cellStyle name="一般 2 11 5 2" xfId="8256"/>
    <cellStyle name="一般 2 11 6" xfId="8257"/>
    <cellStyle name="一般 2 11 6 2" xfId="8258"/>
    <cellStyle name="一般 2 11 7" xfId="8259"/>
    <cellStyle name="一般 2 11 7 2" xfId="8260"/>
    <cellStyle name="一般 2 11 8" xfId="8261"/>
    <cellStyle name="一般 2 11 9" xfId="8262"/>
    <cellStyle name="一般 2 12" xfId="8263"/>
    <cellStyle name="一般 2 12 2" xfId="8264"/>
    <cellStyle name="一般 2 12 2 2" xfId="8265"/>
    <cellStyle name="一般 2 12 2 2 2" xfId="8266"/>
    <cellStyle name="一般 2 12 2 2 2 2" xfId="8267"/>
    <cellStyle name="一般 2 12 2 2 3" xfId="8268"/>
    <cellStyle name="一般 2 12 2 3" xfId="8269"/>
    <cellStyle name="一般 2 12 2 3 2" xfId="8270"/>
    <cellStyle name="一般 2 12 2 4" xfId="8271"/>
    <cellStyle name="一般 2 12 2 4 2" xfId="8272"/>
    <cellStyle name="一般 2 12 2 5" xfId="8273"/>
    <cellStyle name="一般 2 12 2 5 2" xfId="8274"/>
    <cellStyle name="一般 2 12 2 6" xfId="8275"/>
    <cellStyle name="一般 2 12 2 7" xfId="8276"/>
    <cellStyle name="一般 2 12 3" xfId="8277"/>
    <cellStyle name="一般 2 12 4" xfId="8278"/>
    <cellStyle name="一般 2 12 4 2" xfId="8279"/>
    <cellStyle name="一般 2 12 5" xfId="8280"/>
    <cellStyle name="一般 2 13" xfId="8281"/>
    <cellStyle name="一般 2 14" xfId="8282"/>
    <cellStyle name="一般 2 2" xfId="99"/>
    <cellStyle name="一般 2 2 2" xfId="3035"/>
    <cellStyle name="一般 2 2 2 2" xfId="8283"/>
    <cellStyle name="一般 2 2 2 2 2" xfId="8284"/>
    <cellStyle name="一般 2 2 2 2 3" xfId="8285"/>
    <cellStyle name="一般 2 2 2 2 3 2" xfId="8286"/>
    <cellStyle name="一般 2 2 2 2 3 3" xfId="8287"/>
    <cellStyle name="一般 2 2 2 3" xfId="8288"/>
    <cellStyle name="一般 2 2 2 4" xfId="8289"/>
    <cellStyle name="一般 2 2 3" xfId="8290"/>
    <cellStyle name="一般 2 2 3 2" xfId="8291"/>
    <cellStyle name="一般 2 2 3 3" xfId="8292"/>
    <cellStyle name="一般 2 2 4" xfId="8293"/>
    <cellStyle name="一般 2 2 4 2" xfId="8294"/>
    <cellStyle name="一般 2 2 5" xfId="8295"/>
    <cellStyle name="一般 2 2 6" xfId="8296"/>
    <cellStyle name="一般 2 2 7" xfId="8297"/>
    <cellStyle name="一般 2 3" xfId="100"/>
    <cellStyle name="一般 2 3 2" xfId="8298"/>
    <cellStyle name="一般 2 3 2 2" xfId="8299"/>
    <cellStyle name="一般 2 3 2 3" xfId="8300"/>
    <cellStyle name="一般 2 3 2 4" xfId="8301"/>
    <cellStyle name="一般 2 3 3" xfId="8302"/>
    <cellStyle name="一般 2 3 3 2" xfId="8303"/>
    <cellStyle name="一般 2 3 4" xfId="8304"/>
    <cellStyle name="一般 2 3 4 2" xfId="8305"/>
    <cellStyle name="一般 2 4" xfId="8306"/>
    <cellStyle name="一般 2 4 10" xfId="8307"/>
    <cellStyle name="一般 2 4 10 2" xfId="8308"/>
    <cellStyle name="一般 2 4 10 2 2" xfId="8309"/>
    <cellStyle name="一般 2 4 10 3" xfId="8310"/>
    <cellStyle name="一般 2 4 11" xfId="8311"/>
    <cellStyle name="一般 2 4 11 2" xfId="8312"/>
    <cellStyle name="一般 2 4 12" xfId="8313"/>
    <cellStyle name="一般 2 4 12 2" xfId="8314"/>
    <cellStyle name="一般 2 4 13" xfId="8315"/>
    <cellStyle name="一般 2 4 13 2" xfId="8316"/>
    <cellStyle name="一般 2 4 14" xfId="8317"/>
    <cellStyle name="一般 2 4 15" xfId="8318"/>
    <cellStyle name="一般 2 4 16" xfId="8319"/>
    <cellStyle name="一般 2 4 2" xfId="8320"/>
    <cellStyle name="一般 2 4 2 2" xfId="8321"/>
    <cellStyle name="一般 2 4 2 2 2" xfId="8322"/>
    <cellStyle name="一般 2 4 2 2 2 2" xfId="8323"/>
    <cellStyle name="一般 2 4 2 2 2 2 2" xfId="8324"/>
    <cellStyle name="一般 2 4 2 2 2 3" xfId="8325"/>
    <cellStyle name="一般 2 4 2 2 3" xfId="8326"/>
    <cellStyle name="一般 2 4 2 2 3 2" xfId="8327"/>
    <cellStyle name="一般 2 4 2 2 3 2 2" xfId="8328"/>
    <cellStyle name="一般 2 4 2 2 3 3" xfId="8329"/>
    <cellStyle name="一般 2 4 2 2 4" xfId="8330"/>
    <cellStyle name="一般 2 4 2 2 4 2" xfId="8331"/>
    <cellStyle name="一般 2 4 2 2 5" xfId="8332"/>
    <cellStyle name="一般 2 4 2 2 5 2" xfId="8333"/>
    <cellStyle name="一般 2 4 2 2 6" xfId="8334"/>
    <cellStyle name="一般 2 4 2 2 6 2" xfId="8335"/>
    <cellStyle name="一般 2 4 2 2 7" xfId="8336"/>
    <cellStyle name="一般 2 4 2 2 8" xfId="8337"/>
    <cellStyle name="一般 2 4 2 3" xfId="8338"/>
    <cellStyle name="一般 2 4 2 3 2" xfId="8339"/>
    <cellStyle name="一般 2 4 2 3 2 2" xfId="8340"/>
    <cellStyle name="一般 2 4 2 3 2 2 2" xfId="8341"/>
    <cellStyle name="一般 2 4 2 3 2 3" xfId="8342"/>
    <cellStyle name="一般 2 4 2 3 3" xfId="8343"/>
    <cellStyle name="一般 2 4 2 3 3 2" xfId="8344"/>
    <cellStyle name="一般 2 4 2 3 4" xfId="8345"/>
    <cellStyle name="一般 2 4 2 3 4 2" xfId="8346"/>
    <cellStyle name="一般 2 4 2 3 5" xfId="8347"/>
    <cellStyle name="一般 2 4 2 3 5 2" xfId="8348"/>
    <cellStyle name="一般 2 4 2 3 6" xfId="8349"/>
    <cellStyle name="一般 2 4 2 3 7" xfId="8350"/>
    <cellStyle name="一般 2 4 2 4" xfId="8351"/>
    <cellStyle name="一般 2 4 2 5" xfId="8352"/>
    <cellStyle name="一般 2 4 2 5 2" xfId="8353"/>
    <cellStyle name="一般 2 4 2 6" xfId="8354"/>
    <cellStyle name="一般 2 4 3" xfId="8355"/>
    <cellStyle name="一般 2 4 3 2" xfId="8356"/>
    <cellStyle name="一般 2 4 3 2 2" xfId="8357"/>
    <cellStyle name="一般 2 4 3 2 2 2" xfId="8358"/>
    <cellStyle name="一般 2 4 3 2 2 2 2" xfId="8359"/>
    <cellStyle name="一般 2 4 3 2 2 3" xfId="8360"/>
    <cellStyle name="一般 2 4 3 2 3" xfId="8361"/>
    <cellStyle name="一般 2 4 3 2 3 2" xfId="8362"/>
    <cellStyle name="一般 2 4 3 2 3 2 2" xfId="8363"/>
    <cellStyle name="一般 2 4 3 2 3 3" xfId="8364"/>
    <cellStyle name="一般 2 4 3 2 4" xfId="8365"/>
    <cellStyle name="一般 2 4 3 2 4 2" xfId="8366"/>
    <cellStyle name="一般 2 4 3 2 5" xfId="8367"/>
    <cellStyle name="一般 2 4 3 2 5 2" xfId="8368"/>
    <cellStyle name="一般 2 4 3 2 6" xfId="8369"/>
    <cellStyle name="一般 2 4 3 2 6 2" xfId="8370"/>
    <cellStyle name="一般 2 4 3 2 7" xfId="8371"/>
    <cellStyle name="一般 2 4 3 2 8" xfId="8372"/>
    <cellStyle name="一般 2 4 3 3" xfId="8373"/>
    <cellStyle name="一般 2 4 3 3 2" xfId="8374"/>
    <cellStyle name="一般 2 4 3 3 2 2" xfId="8375"/>
    <cellStyle name="一般 2 4 3 3 3" xfId="8376"/>
    <cellStyle name="一般 2 4 3 4" xfId="8377"/>
    <cellStyle name="一般 2 4 3 4 2" xfId="8378"/>
    <cellStyle name="一般 2 4 3 4 2 2" xfId="8379"/>
    <cellStyle name="一般 2 4 3 4 3" xfId="8380"/>
    <cellStyle name="一般 2 4 3 5" xfId="8381"/>
    <cellStyle name="一般 2 4 3 5 2" xfId="8382"/>
    <cellStyle name="一般 2 4 3 6" xfId="8383"/>
    <cellStyle name="一般 2 4 3 6 2" xfId="8384"/>
    <cellStyle name="一般 2 4 3 7" xfId="8385"/>
    <cellStyle name="一般 2 4 3 7 2" xfId="8386"/>
    <cellStyle name="一般 2 4 3 8" xfId="8387"/>
    <cellStyle name="一般 2 4 3 9" xfId="8388"/>
    <cellStyle name="一般 2 4 4" xfId="8389"/>
    <cellStyle name="一般 2 4 4 2" xfId="8390"/>
    <cellStyle name="一般 2 4 4 2 2" xfId="8391"/>
    <cellStyle name="一般 2 4 4 2 2 2" xfId="8392"/>
    <cellStyle name="一般 2 4 4 2 2 2 2" xfId="8393"/>
    <cellStyle name="一般 2 4 4 2 2 3" xfId="8394"/>
    <cellStyle name="一般 2 4 4 2 3" xfId="8395"/>
    <cellStyle name="一般 2 4 4 2 3 2" xfId="8396"/>
    <cellStyle name="一般 2 4 4 2 3 2 2" xfId="8397"/>
    <cellStyle name="一般 2 4 4 2 3 3" xfId="8398"/>
    <cellStyle name="一般 2 4 4 2 4" xfId="8399"/>
    <cellStyle name="一般 2 4 4 2 4 2" xfId="8400"/>
    <cellStyle name="一般 2 4 4 2 5" xfId="8401"/>
    <cellStyle name="一般 2 4 4 2 5 2" xfId="8402"/>
    <cellStyle name="一般 2 4 4 2 6" xfId="8403"/>
    <cellStyle name="一般 2 4 4 2 6 2" xfId="8404"/>
    <cellStyle name="一般 2 4 4 2 7" xfId="8405"/>
    <cellStyle name="一般 2 4 4 2 8" xfId="8406"/>
    <cellStyle name="一般 2 4 4 3" xfId="8407"/>
    <cellStyle name="一般 2 4 4 3 2" xfId="8408"/>
    <cellStyle name="一般 2 4 4 3 2 2" xfId="8409"/>
    <cellStyle name="一般 2 4 4 3 3" xfId="8410"/>
    <cellStyle name="一般 2 4 4 4" xfId="8411"/>
    <cellStyle name="一般 2 4 4 4 2" xfId="8412"/>
    <cellStyle name="一般 2 4 4 4 2 2" xfId="8413"/>
    <cellStyle name="一般 2 4 4 4 3" xfId="8414"/>
    <cellStyle name="一般 2 4 4 5" xfId="8415"/>
    <cellStyle name="一般 2 4 4 5 2" xfId="8416"/>
    <cellStyle name="一般 2 4 4 6" xfId="8417"/>
    <cellStyle name="一般 2 4 4 6 2" xfId="8418"/>
    <cellStyle name="一般 2 4 4 7" xfId="8419"/>
    <cellStyle name="一般 2 4 4 7 2" xfId="8420"/>
    <cellStyle name="一般 2 4 4 8" xfId="8421"/>
    <cellStyle name="一般 2 4 4 9" xfId="8422"/>
    <cellStyle name="一般 2 4 5" xfId="8423"/>
    <cellStyle name="一般 2 4 5 2" xfId="8424"/>
    <cellStyle name="一般 2 4 5 2 2" xfId="8425"/>
    <cellStyle name="一般 2 4 5 2 2 2" xfId="8426"/>
    <cellStyle name="一般 2 4 5 2 2 2 2" xfId="8427"/>
    <cellStyle name="一般 2 4 5 2 2 3" xfId="8428"/>
    <cellStyle name="一般 2 4 5 2 3" xfId="8429"/>
    <cellStyle name="一般 2 4 5 2 3 2" xfId="8430"/>
    <cellStyle name="一般 2 4 5 2 3 2 2" xfId="8431"/>
    <cellStyle name="一般 2 4 5 2 3 3" xfId="8432"/>
    <cellStyle name="一般 2 4 5 2 4" xfId="8433"/>
    <cellStyle name="一般 2 4 5 2 4 2" xfId="8434"/>
    <cellStyle name="一般 2 4 5 2 5" xfId="8435"/>
    <cellStyle name="一般 2 4 5 2 5 2" xfId="8436"/>
    <cellStyle name="一般 2 4 5 2 6" xfId="8437"/>
    <cellStyle name="一般 2 4 5 2 6 2" xfId="8438"/>
    <cellStyle name="一般 2 4 5 2 7" xfId="8439"/>
    <cellStyle name="一般 2 4 5 2 8" xfId="8440"/>
    <cellStyle name="一般 2 4 5 3" xfId="8441"/>
    <cellStyle name="一般 2 4 5 3 2" xfId="8442"/>
    <cellStyle name="一般 2 4 5 3 2 2" xfId="8443"/>
    <cellStyle name="一般 2 4 5 3 3" xfId="8444"/>
    <cellStyle name="一般 2 4 5 4" xfId="8445"/>
    <cellStyle name="一般 2 4 5 4 2" xfId="8446"/>
    <cellStyle name="一般 2 4 5 4 2 2" xfId="8447"/>
    <cellStyle name="一般 2 4 5 4 3" xfId="8448"/>
    <cellStyle name="一般 2 4 5 5" xfId="8449"/>
    <cellStyle name="一般 2 4 5 5 2" xfId="8450"/>
    <cellStyle name="一般 2 4 5 6" xfId="8451"/>
    <cellStyle name="一般 2 4 5 6 2" xfId="8452"/>
    <cellStyle name="一般 2 4 5 7" xfId="8453"/>
    <cellStyle name="一般 2 4 5 7 2" xfId="8454"/>
    <cellStyle name="一般 2 4 5 8" xfId="8455"/>
    <cellStyle name="一般 2 4 5 9" xfId="8456"/>
    <cellStyle name="一般 2 4 6" xfId="8457"/>
    <cellStyle name="一般 2 4 6 2" xfId="8458"/>
    <cellStyle name="一般 2 4 6 2 2" xfId="8459"/>
    <cellStyle name="一般 2 4 6 2 2 2" xfId="8460"/>
    <cellStyle name="一般 2 4 6 2 2 2 2" xfId="8461"/>
    <cellStyle name="一般 2 4 6 2 2 3" xfId="8462"/>
    <cellStyle name="一般 2 4 6 2 3" xfId="8463"/>
    <cellStyle name="一般 2 4 6 2 3 2" xfId="8464"/>
    <cellStyle name="一般 2 4 6 2 3 2 2" xfId="8465"/>
    <cellStyle name="一般 2 4 6 2 3 3" xfId="8466"/>
    <cellStyle name="一般 2 4 6 2 4" xfId="8467"/>
    <cellStyle name="一般 2 4 6 2 4 2" xfId="8468"/>
    <cellStyle name="一般 2 4 6 2 5" xfId="8469"/>
    <cellStyle name="一般 2 4 6 2 5 2" xfId="8470"/>
    <cellStyle name="一般 2 4 6 2 6" xfId="8471"/>
    <cellStyle name="一般 2 4 6 2 6 2" xfId="8472"/>
    <cellStyle name="一般 2 4 6 2 7" xfId="8473"/>
    <cellStyle name="一般 2 4 6 2 8" xfId="8474"/>
    <cellStyle name="一般 2 4 6 3" xfId="8475"/>
    <cellStyle name="一般 2 4 6 3 2" xfId="8476"/>
    <cellStyle name="一般 2 4 6 3 2 2" xfId="8477"/>
    <cellStyle name="一般 2 4 6 3 3" xfId="8478"/>
    <cellStyle name="一般 2 4 6 4" xfId="8479"/>
    <cellStyle name="一般 2 4 6 4 2" xfId="8480"/>
    <cellStyle name="一般 2 4 6 4 2 2" xfId="8481"/>
    <cellStyle name="一般 2 4 6 4 3" xfId="8482"/>
    <cellStyle name="一般 2 4 6 5" xfId="8483"/>
    <cellStyle name="一般 2 4 6 5 2" xfId="8484"/>
    <cellStyle name="一般 2 4 6 6" xfId="8485"/>
    <cellStyle name="一般 2 4 6 6 2" xfId="8486"/>
    <cellStyle name="一般 2 4 6 7" xfId="8487"/>
    <cellStyle name="一般 2 4 6 7 2" xfId="8488"/>
    <cellStyle name="一般 2 4 6 8" xfId="8489"/>
    <cellStyle name="一般 2 4 6 9" xfId="8490"/>
    <cellStyle name="一般 2 4 7" xfId="8491"/>
    <cellStyle name="一般 2 4 7 2" xfId="8492"/>
    <cellStyle name="一般 2 4 7 2 2" xfId="8493"/>
    <cellStyle name="一般 2 4 7 2 2 2" xfId="8494"/>
    <cellStyle name="一般 2 4 7 2 2 2 2" xfId="8495"/>
    <cellStyle name="一般 2 4 7 2 2 3" xfId="8496"/>
    <cellStyle name="一般 2 4 7 2 3" xfId="8497"/>
    <cellStyle name="一般 2 4 7 2 3 2" xfId="8498"/>
    <cellStyle name="一般 2 4 7 2 3 2 2" xfId="8499"/>
    <cellStyle name="一般 2 4 7 2 3 3" xfId="8500"/>
    <cellStyle name="一般 2 4 7 2 4" xfId="8501"/>
    <cellStyle name="一般 2 4 7 2 4 2" xfId="8502"/>
    <cellStyle name="一般 2 4 7 2 5" xfId="8503"/>
    <cellStyle name="一般 2 4 7 2 5 2" xfId="8504"/>
    <cellStyle name="一般 2 4 7 2 6" xfId="8505"/>
    <cellStyle name="一般 2 4 7 2 6 2" xfId="8506"/>
    <cellStyle name="一般 2 4 7 2 7" xfId="8507"/>
    <cellStyle name="一般 2 4 7 2 8" xfId="8508"/>
    <cellStyle name="一般 2 4 7 3" xfId="8509"/>
    <cellStyle name="一般 2 4 7 3 2" xfId="8510"/>
    <cellStyle name="一般 2 4 7 3 2 2" xfId="8511"/>
    <cellStyle name="一般 2 4 7 3 3" xfId="8512"/>
    <cellStyle name="一般 2 4 7 4" xfId="8513"/>
    <cellStyle name="一般 2 4 7 4 2" xfId="8514"/>
    <cellStyle name="一般 2 4 7 4 2 2" xfId="8515"/>
    <cellStyle name="一般 2 4 7 4 3" xfId="8516"/>
    <cellStyle name="一般 2 4 7 5" xfId="8517"/>
    <cellStyle name="一般 2 4 7 5 2" xfId="8518"/>
    <cellStyle name="一般 2 4 7 6" xfId="8519"/>
    <cellStyle name="一般 2 4 7 6 2" xfId="8520"/>
    <cellStyle name="一般 2 4 7 7" xfId="8521"/>
    <cellStyle name="一般 2 4 7 7 2" xfId="8522"/>
    <cellStyle name="一般 2 4 7 8" xfId="8523"/>
    <cellStyle name="一般 2 4 7 9" xfId="8524"/>
    <cellStyle name="一般 2 4 8" xfId="8525"/>
    <cellStyle name="一般 2 4 8 2" xfId="8526"/>
    <cellStyle name="一般 2 4 8 2 2" xfId="8527"/>
    <cellStyle name="一般 2 4 8 2 2 2" xfId="8528"/>
    <cellStyle name="一般 2 4 8 2 3" xfId="8529"/>
    <cellStyle name="一般 2 4 8 3" xfId="8530"/>
    <cellStyle name="一般 2 4 8 3 2" xfId="8531"/>
    <cellStyle name="一般 2 4 8 3 2 2" xfId="8532"/>
    <cellStyle name="一般 2 4 8 3 3" xfId="8533"/>
    <cellStyle name="一般 2 4 8 4" xfId="8534"/>
    <cellStyle name="一般 2 4 8 4 2" xfId="8535"/>
    <cellStyle name="一般 2 4 8 5" xfId="8536"/>
    <cellStyle name="一般 2 4 8 5 2" xfId="8537"/>
    <cellStyle name="一般 2 4 8 6" xfId="8538"/>
    <cellStyle name="一般 2 4 8 6 2" xfId="8539"/>
    <cellStyle name="一般 2 4 8 7" xfId="8540"/>
    <cellStyle name="一般 2 4 8 8" xfId="8541"/>
    <cellStyle name="一般 2 4 9" xfId="8542"/>
    <cellStyle name="一般 2 4 9 2" xfId="8543"/>
    <cellStyle name="一般 2 4 9 2 2" xfId="8544"/>
    <cellStyle name="一般 2 4 9 3" xfId="8545"/>
    <cellStyle name="一般 2 5" xfId="8546"/>
    <cellStyle name="一般 2 5 2" xfId="8547"/>
    <cellStyle name="一般 2 5 3" xfId="8548"/>
    <cellStyle name="一般 2 6" xfId="8549"/>
    <cellStyle name="一般 2 7" xfId="8550"/>
    <cellStyle name="一般 2 8" xfId="8551"/>
    <cellStyle name="一般 2 8 2" xfId="8552"/>
    <cellStyle name="一般 2 8 2 2" xfId="8553"/>
    <cellStyle name="一般 2 8 2 2 2" xfId="8554"/>
    <cellStyle name="一般 2 8 2 2 2 2" xfId="8555"/>
    <cellStyle name="一般 2 8 2 2 3" xfId="8556"/>
    <cellStyle name="一般 2 8 2 3" xfId="8557"/>
    <cellStyle name="一般 2 8 2 3 2" xfId="8558"/>
    <cellStyle name="一般 2 8 2 3 2 2" xfId="8559"/>
    <cellStyle name="一般 2 8 2 3 3" xfId="8560"/>
    <cellStyle name="一般 2 8 2 4" xfId="8561"/>
    <cellStyle name="一般 2 8 2 4 2" xfId="8562"/>
    <cellStyle name="一般 2 8 2 5" xfId="8563"/>
    <cellStyle name="一般 2 8 2 5 2" xfId="8564"/>
    <cellStyle name="一般 2 8 2 6" xfId="8565"/>
    <cellStyle name="一般 2 8 2 6 2" xfId="8566"/>
    <cellStyle name="一般 2 8 2 7" xfId="8567"/>
    <cellStyle name="一般 2 8 2 8" xfId="8568"/>
    <cellStyle name="一般 2 8 3" xfId="8569"/>
    <cellStyle name="一般 2 8 3 2" xfId="8570"/>
    <cellStyle name="一般 2 8 3 2 2" xfId="8571"/>
    <cellStyle name="一般 2 8 3 3" xfId="8572"/>
    <cellStyle name="一般 2 8 4" xfId="8573"/>
    <cellStyle name="一般 2 8 4 2" xfId="8574"/>
    <cellStyle name="一般 2 8 4 2 2" xfId="8575"/>
    <cellStyle name="一般 2 8 4 3" xfId="8576"/>
    <cellStyle name="一般 2 8 5" xfId="8577"/>
    <cellStyle name="一般 2 8 5 2" xfId="8578"/>
    <cellStyle name="一般 2 8 6" xfId="8579"/>
    <cellStyle name="一般 2 8 6 2" xfId="8580"/>
    <cellStyle name="一般 2 8 7" xfId="8581"/>
    <cellStyle name="一般 2 8 7 2" xfId="8582"/>
    <cellStyle name="一般 2 8 8" xfId="8583"/>
    <cellStyle name="一般 2 8 9" xfId="8584"/>
    <cellStyle name="一般 2 9" xfId="8585"/>
    <cellStyle name="一般 2 9 2" xfId="8586"/>
    <cellStyle name="一般 2 9 2 2" xfId="8587"/>
    <cellStyle name="一般 2 9 2 2 2" xfId="8588"/>
    <cellStyle name="一般 2 9 2 2 2 2" xfId="8589"/>
    <cellStyle name="一般 2 9 2 2 3" xfId="8590"/>
    <cellStyle name="一般 2 9 2 3" xfId="8591"/>
    <cellStyle name="一般 2 9 2 3 2" xfId="8592"/>
    <cellStyle name="一般 2 9 2 3 2 2" xfId="8593"/>
    <cellStyle name="一般 2 9 2 3 3" xfId="8594"/>
    <cellStyle name="一般 2 9 2 4" xfId="8595"/>
    <cellStyle name="一般 2 9 2 4 2" xfId="8596"/>
    <cellStyle name="一般 2 9 2 5" xfId="8597"/>
    <cellStyle name="一般 2 9 2 5 2" xfId="8598"/>
    <cellStyle name="一般 2 9 2 6" xfId="8599"/>
    <cellStyle name="一般 2 9 2 6 2" xfId="8600"/>
    <cellStyle name="一般 2 9 2 7" xfId="8601"/>
    <cellStyle name="一般 2 9 2 8" xfId="8602"/>
    <cellStyle name="一般 2 9 3" xfId="8603"/>
    <cellStyle name="一般 2 9 3 2" xfId="8604"/>
    <cellStyle name="一般 2 9 3 2 2" xfId="8605"/>
    <cellStyle name="一般 2 9 3 3" xfId="8606"/>
    <cellStyle name="一般 2 9 4" xfId="8607"/>
    <cellStyle name="一般 2 9 4 2" xfId="8608"/>
    <cellStyle name="一般 2 9 4 2 2" xfId="8609"/>
    <cellStyle name="一般 2 9 4 3" xfId="8610"/>
    <cellStyle name="一般 2 9 5" xfId="8611"/>
    <cellStyle name="一般 2 9 5 2" xfId="8612"/>
    <cellStyle name="一般 2 9 6" xfId="8613"/>
    <cellStyle name="一般 2 9 6 2" xfId="8614"/>
    <cellStyle name="一般 2 9 7" xfId="8615"/>
    <cellStyle name="一般 2 9 7 2" xfId="8616"/>
    <cellStyle name="一般 2 9 8" xfId="8617"/>
    <cellStyle name="一般 2 9 9" xfId="8618"/>
    <cellStyle name="一般 2_106年佳邦預算損益底稿" xfId="8619"/>
    <cellStyle name="一般 20" xfId="8620"/>
    <cellStyle name="一般 20 2" xfId="8621"/>
    <cellStyle name="一般 20 2 2" xfId="8622"/>
    <cellStyle name="一般 20 2 2 2" xfId="8623"/>
    <cellStyle name="一般 20 2 2 2 2" xfId="8624"/>
    <cellStyle name="一般 20 2 2 3" xfId="8625"/>
    <cellStyle name="一般 20 2 3" xfId="8626"/>
    <cellStyle name="一般 20 2 3 2" xfId="8627"/>
    <cellStyle name="一般 20 2 3 2 2" xfId="8628"/>
    <cellStyle name="一般 20 2 3 3" xfId="8629"/>
    <cellStyle name="一般 20 2 4" xfId="8630"/>
    <cellStyle name="一般 20 2 4 2" xfId="8631"/>
    <cellStyle name="一般 20 2 5" xfId="8632"/>
    <cellStyle name="一般 20 2 5 2" xfId="8633"/>
    <cellStyle name="一般 20 2 6" xfId="8634"/>
    <cellStyle name="一般 20 2 6 2" xfId="8635"/>
    <cellStyle name="一般 20 2 7" xfId="8636"/>
    <cellStyle name="一般 20 2 8" xfId="8637"/>
    <cellStyle name="一般 20 3" xfId="8638"/>
    <cellStyle name="一般 20 3 2" xfId="8639"/>
    <cellStyle name="一般 20 3 2 2" xfId="8640"/>
    <cellStyle name="一般 20 3 2 2 2" xfId="8641"/>
    <cellStyle name="一般 20 3 2 3" xfId="8642"/>
    <cellStyle name="一般 20 3 3" xfId="8643"/>
    <cellStyle name="一般 20 3 3 2" xfId="8644"/>
    <cellStyle name="一般 20 3 3 2 2" xfId="8645"/>
    <cellStyle name="一般 20 3 3 3" xfId="8646"/>
    <cellStyle name="一般 20 3 4" xfId="8647"/>
    <cellStyle name="一般 20 3 4 2" xfId="8648"/>
    <cellStyle name="一般 20 3 5" xfId="8649"/>
    <cellStyle name="一般 20 3 5 2" xfId="8650"/>
    <cellStyle name="一般 20 3 6" xfId="8651"/>
    <cellStyle name="一般 20 3 6 2" xfId="8652"/>
    <cellStyle name="一般 20 3 7" xfId="8653"/>
    <cellStyle name="一般 20 3 8" xfId="8654"/>
    <cellStyle name="一般 20 4" xfId="8655"/>
    <cellStyle name="一般 20 4 2" xfId="8656"/>
    <cellStyle name="一般 20 4 2 2" xfId="8657"/>
    <cellStyle name="一般 20 4 2 2 2" xfId="8658"/>
    <cellStyle name="一般 20 4 2 3" xfId="8659"/>
    <cellStyle name="一般 20 4 3" xfId="8660"/>
    <cellStyle name="一般 20 4 3 2" xfId="8661"/>
    <cellStyle name="一般 20 4 3 2 2" xfId="8662"/>
    <cellStyle name="一般 20 4 3 3" xfId="8663"/>
    <cellStyle name="一般 20 4 4" xfId="8664"/>
    <cellStyle name="一般 20 4 4 2" xfId="8665"/>
    <cellStyle name="一般 20 4 5" xfId="8666"/>
    <cellStyle name="一般 20 4 5 2" xfId="8667"/>
    <cellStyle name="一般 20 4 6" xfId="8668"/>
    <cellStyle name="一般 20 4 6 2" xfId="8669"/>
    <cellStyle name="一般 20 4 7" xfId="8670"/>
    <cellStyle name="一般 20 4 8" xfId="8671"/>
    <cellStyle name="一般 20 5" xfId="8672"/>
    <cellStyle name="一般 20 5 2" xfId="8673"/>
    <cellStyle name="一般 20 5 2 2" xfId="8674"/>
    <cellStyle name="一般 20 5 2 2 2" xfId="8675"/>
    <cellStyle name="一般 20 5 2 3" xfId="8676"/>
    <cellStyle name="一般 20 5 3" xfId="8677"/>
    <cellStyle name="一般 20 5 3 2" xfId="8678"/>
    <cellStyle name="一般 20 5 3 2 2" xfId="8679"/>
    <cellStyle name="一般 20 5 3 3" xfId="8680"/>
    <cellStyle name="一般 20 5 4" xfId="8681"/>
    <cellStyle name="一般 20 5 4 2" xfId="8682"/>
    <cellStyle name="一般 20 5 5" xfId="8683"/>
    <cellStyle name="一般 20 5 5 2" xfId="8684"/>
    <cellStyle name="一般 20 5 6" xfId="8685"/>
    <cellStyle name="一般 20 5 6 2" xfId="8686"/>
    <cellStyle name="一般 20 5 7" xfId="8687"/>
    <cellStyle name="一般 20 5 8" xfId="8688"/>
    <cellStyle name="一般 20 6" xfId="8689"/>
    <cellStyle name="一般 20 7" xfId="8690"/>
    <cellStyle name="一般 21" xfId="8691"/>
    <cellStyle name="一般 21 2" xfId="8692"/>
    <cellStyle name="一般 21 2 2" xfId="8693"/>
    <cellStyle name="一般 21 2 2 2" xfId="8694"/>
    <cellStyle name="一般 21 2 2 2 2" xfId="8695"/>
    <cellStyle name="一般 21 2 2 3" xfId="8696"/>
    <cellStyle name="一般 21 2 3" xfId="8697"/>
    <cellStyle name="一般 21 2 3 2" xfId="8698"/>
    <cellStyle name="一般 21 2 3 2 2" xfId="8699"/>
    <cellStyle name="一般 21 2 3 3" xfId="8700"/>
    <cellStyle name="一般 21 2 4" xfId="8701"/>
    <cellStyle name="一般 21 2 4 2" xfId="8702"/>
    <cellStyle name="一般 21 2 5" xfId="8703"/>
    <cellStyle name="一般 21 2 5 2" xfId="8704"/>
    <cellStyle name="一般 21 2 6" xfId="8705"/>
    <cellStyle name="一般 21 2 6 2" xfId="8706"/>
    <cellStyle name="一般 21 2 7" xfId="8707"/>
    <cellStyle name="一般 21 2 8" xfId="8708"/>
    <cellStyle name="一般 21 3" xfId="8709"/>
    <cellStyle name="一般 21 3 2" xfId="8710"/>
    <cellStyle name="一般 21 3 2 2" xfId="8711"/>
    <cellStyle name="一般 21 3 3" xfId="8712"/>
    <cellStyle name="一般 21 4" xfId="8713"/>
    <cellStyle name="一般 21 4 2" xfId="8714"/>
    <cellStyle name="一般 21 4 2 2" xfId="8715"/>
    <cellStyle name="一般 21 4 3" xfId="8716"/>
    <cellStyle name="一般 21 5" xfId="8717"/>
    <cellStyle name="一般 21 5 2" xfId="8718"/>
    <cellStyle name="一般 21 6" xfId="8719"/>
    <cellStyle name="一般 21 6 2" xfId="8720"/>
    <cellStyle name="一般 21 7" xfId="8721"/>
    <cellStyle name="一般 21 7 2" xfId="8722"/>
    <cellStyle name="一般 21 8" xfId="8723"/>
    <cellStyle name="一般 21 9" xfId="8724"/>
    <cellStyle name="一般 22" xfId="8725"/>
    <cellStyle name="一般 22 10" xfId="8726"/>
    <cellStyle name="一般 22 10 2" xfId="8727"/>
    <cellStyle name="一般 22 11" xfId="8728"/>
    <cellStyle name="一般 22 12" xfId="8729"/>
    <cellStyle name="一般 22 13" xfId="32569"/>
    <cellStyle name="一般 22 2" xfId="8730"/>
    <cellStyle name="一般 22 2 2" xfId="8731"/>
    <cellStyle name="一般 22 2 2 2" xfId="8732"/>
    <cellStyle name="一般 22 2 2 2 2" xfId="8733"/>
    <cellStyle name="一般 22 2 2 3" xfId="8734"/>
    <cellStyle name="一般 22 2 3" xfId="8735"/>
    <cellStyle name="一般 22 2 3 2" xfId="8736"/>
    <cellStyle name="一般 22 2 3 2 2" xfId="8737"/>
    <cellStyle name="一般 22 2 3 3" xfId="8738"/>
    <cellStyle name="一般 22 2 4" xfId="8739"/>
    <cellStyle name="一般 22 2 4 2" xfId="8740"/>
    <cellStyle name="一般 22 2 5" xfId="8741"/>
    <cellStyle name="一般 22 2 5 2" xfId="8742"/>
    <cellStyle name="一般 22 2 6" xfId="8743"/>
    <cellStyle name="一般 22 2 6 2" xfId="8744"/>
    <cellStyle name="一般 22 2 7" xfId="8745"/>
    <cellStyle name="一般 22 2 8" xfId="8746"/>
    <cellStyle name="一般 22 3" xfId="8747"/>
    <cellStyle name="一般 22 3 2" xfId="8748"/>
    <cellStyle name="一般 22 3 2 2" xfId="8749"/>
    <cellStyle name="一般 22 3 2 2 2" xfId="8750"/>
    <cellStyle name="一般 22 3 2 3" xfId="8751"/>
    <cellStyle name="一般 22 3 3" xfId="8752"/>
    <cellStyle name="一般 22 3 3 2" xfId="8753"/>
    <cellStyle name="一般 22 3 3 2 2" xfId="8754"/>
    <cellStyle name="一般 22 3 3 3" xfId="8755"/>
    <cellStyle name="一般 22 3 4" xfId="8756"/>
    <cellStyle name="一般 22 3 4 2" xfId="8757"/>
    <cellStyle name="一般 22 3 5" xfId="8758"/>
    <cellStyle name="一般 22 3 5 2" xfId="8759"/>
    <cellStyle name="一般 22 3 6" xfId="8760"/>
    <cellStyle name="一般 22 3 6 2" xfId="8761"/>
    <cellStyle name="一般 22 3 7" xfId="8762"/>
    <cellStyle name="一般 22 3 8" xfId="8763"/>
    <cellStyle name="一般 22 4" xfId="8764"/>
    <cellStyle name="一般 22 4 2" xfId="8765"/>
    <cellStyle name="一般 22 4 2 2" xfId="8766"/>
    <cellStyle name="一般 22 4 2 2 2" xfId="8767"/>
    <cellStyle name="一般 22 4 2 3" xfId="8768"/>
    <cellStyle name="一般 22 4 3" xfId="8769"/>
    <cellStyle name="一般 22 4 3 2" xfId="8770"/>
    <cellStyle name="一般 22 4 3 2 2" xfId="8771"/>
    <cellStyle name="一般 22 4 3 3" xfId="8772"/>
    <cellStyle name="一般 22 4 4" xfId="8773"/>
    <cellStyle name="一般 22 4 4 2" xfId="8774"/>
    <cellStyle name="一般 22 4 5" xfId="8775"/>
    <cellStyle name="一般 22 4 5 2" xfId="8776"/>
    <cellStyle name="一般 22 4 6" xfId="8777"/>
    <cellStyle name="一般 22 4 6 2" xfId="8778"/>
    <cellStyle name="一般 22 4 7" xfId="8779"/>
    <cellStyle name="一般 22 4 8" xfId="8780"/>
    <cellStyle name="一般 22 5" xfId="8781"/>
    <cellStyle name="一般 22 5 2" xfId="8782"/>
    <cellStyle name="一般 22 5 2 2" xfId="8783"/>
    <cellStyle name="一般 22 5 2 2 2" xfId="8784"/>
    <cellStyle name="一般 22 5 2 3" xfId="8785"/>
    <cellStyle name="一般 22 5 3" xfId="8786"/>
    <cellStyle name="一般 22 5 3 2" xfId="8787"/>
    <cellStyle name="一般 22 5 3 2 2" xfId="8788"/>
    <cellStyle name="一般 22 5 3 3" xfId="8789"/>
    <cellStyle name="一般 22 5 4" xfId="8790"/>
    <cellStyle name="一般 22 5 4 2" xfId="8791"/>
    <cellStyle name="一般 22 5 5" xfId="8792"/>
    <cellStyle name="一般 22 5 5 2" xfId="8793"/>
    <cellStyle name="一般 22 5 6" xfId="8794"/>
    <cellStyle name="一般 22 5 6 2" xfId="8795"/>
    <cellStyle name="一般 22 5 7" xfId="8796"/>
    <cellStyle name="一般 22 5 8" xfId="8797"/>
    <cellStyle name="一般 22 6" xfId="8798"/>
    <cellStyle name="一般 22 6 2" xfId="8799"/>
    <cellStyle name="一般 22 6 2 2" xfId="8800"/>
    <cellStyle name="一般 22 6 3" xfId="8801"/>
    <cellStyle name="一般 22 7" xfId="8802"/>
    <cellStyle name="一般 22 7 2" xfId="8803"/>
    <cellStyle name="一般 22 7 2 2" xfId="8804"/>
    <cellStyle name="一般 22 7 3" xfId="8805"/>
    <cellStyle name="一般 22 8" xfId="8806"/>
    <cellStyle name="一般 22 8 2" xfId="8807"/>
    <cellStyle name="一般 22 9" xfId="8808"/>
    <cellStyle name="一般 22 9 2" xfId="8809"/>
    <cellStyle name="一般 23" xfId="8810"/>
    <cellStyle name="一般 23 10" xfId="8811"/>
    <cellStyle name="一般 23 11" xfId="8812"/>
    <cellStyle name="一般 23 2" xfId="8813"/>
    <cellStyle name="一般 23 2 2" xfId="8814"/>
    <cellStyle name="一般 23 2 2 2" xfId="8815"/>
    <cellStyle name="一般 23 2 2 2 2" xfId="8816"/>
    <cellStyle name="一般 23 2 2 3" xfId="8817"/>
    <cellStyle name="一般 23 2 3" xfId="8818"/>
    <cellStyle name="一般 23 2 3 2" xfId="8819"/>
    <cellStyle name="一般 23 2 3 2 2" xfId="8820"/>
    <cellStyle name="一般 23 2 3 3" xfId="8821"/>
    <cellStyle name="一般 23 2 4" xfId="8822"/>
    <cellStyle name="一般 23 2 4 2" xfId="8823"/>
    <cellStyle name="一般 23 2 5" xfId="8824"/>
    <cellStyle name="一般 23 2 5 2" xfId="8825"/>
    <cellStyle name="一般 23 2 6" xfId="8826"/>
    <cellStyle name="一般 23 2 6 2" xfId="8827"/>
    <cellStyle name="一般 23 2 7" xfId="8828"/>
    <cellStyle name="一般 23 2 8" xfId="8829"/>
    <cellStyle name="一般 23 3" xfId="8830"/>
    <cellStyle name="一般 23 3 2" xfId="8831"/>
    <cellStyle name="一般 23 3 2 2" xfId="8832"/>
    <cellStyle name="一般 23 3 2 2 2" xfId="8833"/>
    <cellStyle name="一般 23 3 2 3" xfId="8834"/>
    <cellStyle name="一般 23 3 3" xfId="8835"/>
    <cellStyle name="一般 23 3 3 2" xfId="8836"/>
    <cellStyle name="一般 23 3 3 2 2" xfId="8837"/>
    <cellStyle name="一般 23 3 3 3" xfId="8838"/>
    <cellStyle name="一般 23 3 4" xfId="8839"/>
    <cellStyle name="一般 23 3 4 2" xfId="8840"/>
    <cellStyle name="一般 23 3 5" xfId="8841"/>
    <cellStyle name="一般 23 3 5 2" xfId="8842"/>
    <cellStyle name="一般 23 3 6" xfId="8843"/>
    <cellStyle name="一般 23 3 6 2" xfId="8844"/>
    <cellStyle name="一般 23 3 7" xfId="8845"/>
    <cellStyle name="一般 23 3 8" xfId="8846"/>
    <cellStyle name="一般 23 4" xfId="8847"/>
    <cellStyle name="一般 23 4 2" xfId="8848"/>
    <cellStyle name="一般 23 4 2 2" xfId="8849"/>
    <cellStyle name="一般 23 4 2 2 2" xfId="8850"/>
    <cellStyle name="一般 23 4 2 3" xfId="8851"/>
    <cellStyle name="一般 23 4 3" xfId="8852"/>
    <cellStyle name="一般 23 4 3 2" xfId="8853"/>
    <cellStyle name="一般 23 4 3 2 2" xfId="8854"/>
    <cellStyle name="一般 23 4 3 3" xfId="8855"/>
    <cellStyle name="一般 23 4 4" xfId="8856"/>
    <cellStyle name="一般 23 4 4 2" xfId="8857"/>
    <cellStyle name="一般 23 4 5" xfId="8858"/>
    <cellStyle name="一般 23 4 5 2" xfId="8859"/>
    <cellStyle name="一般 23 4 6" xfId="8860"/>
    <cellStyle name="一般 23 4 6 2" xfId="8861"/>
    <cellStyle name="一般 23 4 7" xfId="8862"/>
    <cellStyle name="一般 23 4 8" xfId="8863"/>
    <cellStyle name="一般 23 5" xfId="8864"/>
    <cellStyle name="一般 23 5 2" xfId="8865"/>
    <cellStyle name="一般 23 5 2 2" xfId="8866"/>
    <cellStyle name="一般 23 5 3" xfId="8867"/>
    <cellStyle name="一般 23 6" xfId="8868"/>
    <cellStyle name="一般 23 6 2" xfId="8869"/>
    <cellStyle name="一般 23 6 2 2" xfId="8870"/>
    <cellStyle name="一般 23 6 3" xfId="8871"/>
    <cellStyle name="一般 23 7" xfId="8872"/>
    <cellStyle name="一般 23 7 2" xfId="8873"/>
    <cellStyle name="一般 23 8" xfId="8874"/>
    <cellStyle name="一般 23 8 2" xfId="8875"/>
    <cellStyle name="一般 23 9" xfId="8876"/>
    <cellStyle name="一般 23 9 2" xfId="8877"/>
    <cellStyle name="一般 24" xfId="8878"/>
    <cellStyle name="一般 24 2" xfId="8879"/>
    <cellStyle name="一般 24 2 2" xfId="8880"/>
    <cellStyle name="一般 24 2 2 2" xfId="8881"/>
    <cellStyle name="一般 24 2 2 2 2" xfId="8882"/>
    <cellStyle name="一般 24 2 2 3" xfId="8883"/>
    <cellStyle name="一般 24 2 3" xfId="8884"/>
    <cellStyle name="一般 24 2 3 2" xfId="8885"/>
    <cellStyle name="一般 24 2 3 2 2" xfId="8886"/>
    <cellStyle name="一般 24 2 3 3" xfId="8887"/>
    <cellStyle name="一般 24 2 4" xfId="8888"/>
    <cellStyle name="一般 24 2 4 2" xfId="8889"/>
    <cellStyle name="一般 24 2 5" xfId="8890"/>
    <cellStyle name="一般 24 2 5 2" xfId="8891"/>
    <cellStyle name="一般 24 2 6" xfId="8892"/>
    <cellStyle name="一般 24 2 6 2" xfId="8893"/>
    <cellStyle name="一般 24 2 7" xfId="8894"/>
    <cellStyle name="一般 24 2 8" xfId="8895"/>
    <cellStyle name="一般 24 3" xfId="8896"/>
    <cellStyle name="一般 24 3 2" xfId="8897"/>
    <cellStyle name="一般 24 3 2 2" xfId="8898"/>
    <cellStyle name="一般 24 3 2 2 2" xfId="8899"/>
    <cellStyle name="一般 24 3 2 3" xfId="8900"/>
    <cellStyle name="一般 24 3 3" xfId="8901"/>
    <cellStyle name="一般 24 3 3 2" xfId="8902"/>
    <cellStyle name="一般 24 3 3 2 2" xfId="8903"/>
    <cellStyle name="一般 24 3 3 3" xfId="8904"/>
    <cellStyle name="一般 24 3 4" xfId="8905"/>
    <cellStyle name="一般 24 3 4 2" xfId="8906"/>
    <cellStyle name="一般 24 3 5" xfId="8907"/>
    <cellStyle name="一般 24 3 5 2" xfId="8908"/>
    <cellStyle name="一般 24 3 6" xfId="8909"/>
    <cellStyle name="一般 24 3 6 2" xfId="8910"/>
    <cellStyle name="一般 24 3 7" xfId="8911"/>
    <cellStyle name="一般 24 3 8" xfId="8912"/>
    <cellStyle name="一般 24 4" xfId="8913"/>
    <cellStyle name="一般 24 5" xfId="8914"/>
    <cellStyle name="一般 24 5 2" xfId="8915"/>
    <cellStyle name="一般 24 5 2 2" xfId="8916"/>
    <cellStyle name="一般 24 5 3" xfId="8917"/>
    <cellStyle name="一般 24 6" xfId="8918"/>
    <cellStyle name="一般 24 6 2" xfId="8919"/>
    <cellStyle name="一般 24 6 2 2" xfId="8920"/>
    <cellStyle name="一般 24 6 3" xfId="8921"/>
    <cellStyle name="一般 24 7" xfId="8922"/>
    <cellStyle name="一般 24 7 2" xfId="8923"/>
    <cellStyle name="一般 24 8" xfId="8924"/>
    <cellStyle name="一般 24 8 2" xfId="8925"/>
    <cellStyle name="一般 24 9" xfId="8926"/>
    <cellStyle name="一般 25" xfId="8927"/>
    <cellStyle name="一般 25 10" xfId="8928"/>
    <cellStyle name="一般 25 2" xfId="8929"/>
    <cellStyle name="一般 25 2 2" xfId="8930"/>
    <cellStyle name="一般 25 2 2 2" xfId="8931"/>
    <cellStyle name="一般 25 2 2 2 2" xfId="8932"/>
    <cellStyle name="一般 25 2 2 2 2 2" xfId="8933"/>
    <cellStyle name="一般 25 2 2 2 3" xfId="8934"/>
    <cellStyle name="一般 25 2 2 3" xfId="8935"/>
    <cellStyle name="一般 25 2 2 3 2" xfId="8936"/>
    <cellStyle name="一般 25 2 2 3 2 2" xfId="8937"/>
    <cellStyle name="一般 25 2 2 3 3" xfId="8938"/>
    <cellStyle name="一般 25 2 2 4" xfId="8939"/>
    <cellStyle name="一般 25 2 2 4 2" xfId="8940"/>
    <cellStyle name="一般 25 2 2 5" xfId="8941"/>
    <cellStyle name="一般 25 2 2 5 2" xfId="8942"/>
    <cellStyle name="一般 25 2 2 6" xfId="8943"/>
    <cellStyle name="一般 25 2 2 6 2" xfId="8944"/>
    <cellStyle name="一般 25 2 2 7" xfId="8945"/>
    <cellStyle name="一般 25 2 2 8" xfId="8946"/>
    <cellStyle name="一般 25 2 3" xfId="8947"/>
    <cellStyle name="一般 25 2 3 2" xfId="8948"/>
    <cellStyle name="一般 25 2 3 2 2" xfId="8949"/>
    <cellStyle name="一般 25 2 3 3" xfId="8950"/>
    <cellStyle name="一般 25 2 4" xfId="8951"/>
    <cellStyle name="一般 25 2 4 2" xfId="8952"/>
    <cellStyle name="一般 25 2 4 2 2" xfId="8953"/>
    <cellStyle name="一般 25 2 4 3" xfId="8954"/>
    <cellStyle name="一般 25 2 5" xfId="8955"/>
    <cellStyle name="一般 25 2 5 2" xfId="8956"/>
    <cellStyle name="一般 25 2 6" xfId="8957"/>
    <cellStyle name="一般 25 2 6 2" xfId="8958"/>
    <cellStyle name="一般 25 2 7" xfId="8959"/>
    <cellStyle name="一般 25 2 7 2" xfId="8960"/>
    <cellStyle name="一般 25 2 8" xfId="8961"/>
    <cellStyle name="一般 25 2 9" xfId="8962"/>
    <cellStyle name="一般 25 3" xfId="8963"/>
    <cellStyle name="一般 25 3 2" xfId="8964"/>
    <cellStyle name="一般 25 3 2 2" xfId="8965"/>
    <cellStyle name="一般 25 3 2 2 2" xfId="8966"/>
    <cellStyle name="一般 25 3 2 3" xfId="8967"/>
    <cellStyle name="一般 25 3 3" xfId="8968"/>
    <cellStyle name="一般 25 3 3 2" xfId="8969"/>
    <cellStyle name="一般 25 3 3 2 2" xfId="8970"/>
    <cellStyle name="一般 25 3 3 3" xfId="8971"/>
    <cellStyle name="一般 25 3 4" xfId="8972"/>
    <cellStyle name="一般 25 3 4 2" xfId="8973"/>
    <cellStyle name="一般 25 3 5" xfId="8974"/>
    <cellStyle name="一般 25 3 5 2" xfId="8975"/>
    <cellStyle name="一般 25 3 6" xfId="8976"/>
    <cellStyle name="一般 25 3 6 2" xfId="8977"/>
    <cellStyle name="一般 25 3 7" xfId="8978"/>
    <cellStyle name="一般 25 3 8" xfId="8979"/>
    <cellStyle name="一般 25 4" xfId="8980"/>
    <cellStyle name="一般 25 4 2" xfId="8981"/>
    <cellStyle name="一般 25 4 2 2" xfId="8982"/>
    <cellStyle name="一般 25 4 3" xfId="8983"/>
    <cellStyle name="一般 25 5" xfId="8984"/>
    <cellStyle name="一般 25 5 2" xfId="8985"/>
    <cellStyle name="一般 25 5 2 2" xfId="8986"/>
    <cellStyle name="一般 25 5 3" xfId="8987"/>
    <cellStyle name="一般 25 6" xfId="8988"/>
    <cellStyle name="一般 25 6 2" xfId="8989"/>
    <cellStyle name="一般 25 7" xfId="8990"/>
    <cellStyle name="一般 25 7 2" xfId="8991"/>
    <cellStyle name="一般 25 8" xfId="8992"/>
    <cellStyle name="一般 25 8 2" xfId="8993"/>
    <cellStyle name="一般 25 9" xfId="8994"/>
    <cellStyle name="一般 26" xfId="8995"/>
    <cellStyle name="一般 26 2" xfId="8996"/>
    <cellStyle name="一般 26 2 2" xfId="8997"/>
    <cellStyle name="一般 26 2 2 2" xfId="8998"/>
    <cellStyle name="一般 26 2 3" xfId="8999"/>
    <cellStyle name="一般 26 3" xfId="9000"/>
    <cellStyle name="一般 26 3 2" xfId="9001"/>
    <cellStyle name="一般 26 3 2 2" xfId="9002"/>
    <cellStyle name="一般 26 3 3" xfId="9003"/>
    <cellStyle name="一般 26 4" xfId="9004"/>
    <cellStyle name="一般 26 4 2" xfId="9005"/>
    <cellStyle name="一般 26 5" xfId="9006"/>
    <cellStyle name="一般 26 5 2" xfId="9007"/>
    <cellStyle name="一般 26 6" xfId="9008"/>
    <cellStyle name="一般 26 6 2" xfId="9009"/>
    <cellStyle name="一般 26 7" xfId="9010"/>
    <cellStyle name="一般 26 8" xfId="9011"/>
    <cellStyle name="一般 27" xfId="9012"/>
    <cellStyle name="一般 27 2" xfId="9013"/>
    <cellStyle name="一般 27 2 2" xfId="9014"/>
    <cellStyle name="一般 27 2 2 2" xfId="9015"/>
    <cellStyle name="一般 27 2 3" xfId="9016"/>
    <cellStyle name="一般 27 3" xfId="9017"/>
    <cellStyle name="一般 27 3 2" xfId="9018"/>
    <cellStyle name="一般 27 3 2 2" xfId="9019"/>
    <cellStyle name="一般 27 3 3" xfId="9020"/>
    <cellStyle name="一般 27 4" xfId="9021"/>
    <cellStyle name="一般 27 4 2" xfId="9022"/>
    <cellStyle name="一般 27 5" xfId="9023"/>
    <cellStyle name="一般 27 5 2" xfId="9024"/>
    <cellStyle name="一般 27 6" xfId="9025"/>
    <cellStyle name="一般 27 6 2" xfId="9026"/>
    <cellStyle name="一般 27 7" xfId="9027"/>
    <cellStyle name="一般 27 8" xfId="9028"/>
    <cellStyle name="一般 28" xfId="9029"/>
    <cellStyle name="一般 28 2" xfId="9030"/>
    <cellStyle name="一般 28 2 2" xfId="9031"/>
    <cellStyle name="一般 28 2 2 2" xfId="9032"/>
    <cellStyle name="一般 28 2 3" xfId="9033"/>
    <cellStyle name="一般 28 3" xfId="9034"/>
    <cellStyle name="一般 28 3 2" xfId="9035"/>
    <cellStyle name="一般 28 3 2 2" xfId="9036"/>
    <cellStyle name="一般 28 3 3" xfId="9037"/>
    <cellStyle name="一般 28 4" xfId="9038"/>
    <cellStyle name="一般 28 4 2" xfId="9039"/>
    <cellStyle name="一般 28 5" xfId="9040"/>
    <cellStyle name="一般 28 5 2" xfId="9041"/>
    <cellStyle name="一般 28 6" xfId="9042"/>
    <cellStyle name="一般 28 6 2" xfId="9043"/>
    <cellStyle name="一般 28 7" xfId="9044"/>
    <cellStyle name="一般 28 8" xfId="9045"/>
    <cellStyle name="一般 29" xfId="9046"/>
    <cellStyle name="一般 29 2" xfId="32570"/>
    <cellStyle name="一般 3" xfId="101"/>
    <cellStyle name="一般 3 10" xfId="31257"/>
    <cellStyle name="一般 3 10 2" xfId="31258"/>
    <cellStyle name="一般 3 11" xfId="31259"/>
    <cellStyle name="一般 3 2" xfId="3036"/>
    <cellStyle name="一般 3 2 10" xfId="9047"/>
    <cellStyle name="一般 3 2 10 2" xfId="9048"/>
    <cellStyle name="一般 3 2 10 2 2" xfId="9049"/>
    <cellStyle name="一般 3 2 10 3" xfId="9050"/>
    <cellStyle name="一般 3 2 11" xfId="9051"/>
    <cellStyle name="一般 3 2 11 2" xfId="9052"/>
    <cellStyle name="一般 3 2 12" xfId="9053"/>
    <cellStyle name="一般 3 2 12 2" xfId="9054"/>
    <cellStyle name="一般 3 2 13" xfId="9055"/>
    <cellStyle name="一般 3 2 14" xfId="9056"/>
    <cellStyle name="一般 3 2 2" xfId="102"/>
    <cellStyle name="一般 3 2 2 2" xfId="9057"/>
    <cellStyle name="一般 3 2 2 2 2" xfId="9058"/>
    <cellStyle name="一般 3 2 2 2 2 2" xfId="9059"/>
    <cellStyle name="一般 3 2 2 2 2 2 2" xfId="9060"/>
    <cellStyle name="一般 3 2 2 2 2 2 2 2" xfId="9061"/>
    <cellStyle name="一般 3 2 2 2 2 2 2 2 2" xfId="9062"/>
    <cellStyle name="一般 3 2 2 2 2 2 2 3" xfId="9063"/>
    <cellStyle name="一般 3 2 2 2 2 2 3" xfId="9064"/>
    <cellStyle name="一般 3 2 2 2 2 2 3 2" xfId="9065"/>
    <cellStyle name="一般 3 2 2 2 2 2 3 2 2" xfId="9066"/>
    <cellStyle name="一般 3 2 2 2 2 2 3 3" xfId="9067"/>
    <cellStyle name="一般 3 2 2 2 2 2 4" xfId="9068"/>
    <cellStyle name="一般 3 2 2 2 2 2 4 2" xfId="9069"/>
    <cellStyle name="一般 3 2 2 2 2 2 5" xfId="9070"/>
    <cellStyle name="一般 3 2 2 2 2 2 5 2" xfId="9071"/>
    <cellStyle name="一般 3 2 2 2 2 2 6" xfId="9072"/>
    <cellStyle name="一般 3 2 2 2 2 2 6 2" xfId="9073"/>
    <cellStyle name="一般 3 2 2 2 2 2 7" xfId="9074"/>
    <cellStyle name="一般 3 2 2 2 2 2 8" xfId="9075"/>
    <cellStyle name="一般 3 2 2 2 2 3" xfId="9076"/>
    <cellStyle name="一般 3 2 2 2 2 3 2" xfId="9077"/>
    <cellStyle name="一般 3 2 2 2 2 3 2 2" xfId="9078"/>
    <cellStyle name="一般 3 2 2 2 2 3 3" xfId="9079"/>
    <cellStyle name="一般 3 2 2 2 2 4" xfId="9080"/>
    <cellStyle name="一般 3 2 2 2 2 4 2" xfId="9081"/>
    <cellStyle name="一般 3 2 2 2 2 4 2 2" xfId="9082"/>
    <cellStyle name="一般 3 2 2 2 2 4 3" xfId="9083"/>
    <cellStyle name="一般 3 2 2 2 2 5" xfId="9084"/>
    <cellStyle name="一般 3 2 2 2 2 5 2" xfId="9085"/>
    <cellStyle name="一般 3 2 2 2 2 6" xfId="9086"/>
    <cellStyle name="一般 3 2 2 2 2 6 2" xfId="9087"/>
    <cellStyle name="一般 3 2 2 2 2 7" xfId="9088"/>
    <cellStyle name="一般 3 2 2 2 2 7 2" xfId="9089"/>
    <cellStyle name="一般 3 2 2 2 2 8" xfId="9090"/>
    <cellStyle name="一般 3 2 2 2 2 9" xfId="9091"/>
    <cellStyle name="一般 3 2 2 2 3" xfId="9092"/>
    <cellStyle name="一般 3 2 2 2 3 2" xfId="9093"/>
    <cellStyle name="一般 3 2 2 2 3 2 2" xfId="9094"/>
    <cellStyle name="一般 3 2 2 2 3 3" xfId="9095"/>
    <cellStyle name="一般 3 2 2 2 4" xfId="9096"/>
    <cellStyle name="一般 3 2 2 2 4 2" xfId="9097"/>
    <cellStyle name="一般 3 2 2 2 4 2 2" xfId="9098"/>
    <cellStyle name="一般 3 2 2 2 4 3" xfId="9099"/>
    <cellStyle name="一般 3 2 2 2 5" xfId="9100"/>
    <cellStyle name="一般 3 2 2 2 5 2" xfId="9101"/>
    <cellStyle name="一般 3 2 2 2 6" xfId="9102"/>
    <cellStyle name="一般 3 2 2 2 6 2" xfId="9103"/>
    <cellStyle name="一般 3 2 2 2 7" xfId="9104"/>
    <cellStyle name="一般 3 2 2 2 7 2" xfId="9105"/>
    <cellStyle name="一般 3 2 2 2 8" xfId="9106"/>
    <cellStyle name="一般 3 2 2 2 9" xfId="9107"/>
    <cellStyle name="一般 3 2 3" xfId="103"/>
    <cellStyle name="一般 3 2 4" xfId="9108"/>
    <cellStyle name="一般 3 2 4 10" xfId="9109"/>
    <cellStyle name="一般 3 2 4 10 2" xfId="9110"/>
    <cellStyle name="一般 3 2 4 11" xfId="9111"/>
    <cellStyle name="一般 3 2 4 11 2" xfId="9112"/>
    <cellStyle name="一般 3 2 4 12" xfId="9113"/>
    <cellStyle name="一般 3 2 4 13" xfId="9114"/>
    <cellStyle name="一般 3 2 4 14" xfId="9115"/>
    <cellStyle name="一般 3 2 4 15" xfId="34749"/>
    <cellStyle name="一般 3 2 4 2" xfId="9116"/>
    <cellStyle name="一般 3 2 4 2 2" xfId="9117"/>
    <cellStyle name="一般 3 2 4 2 2 2" xfId="9118"/>
    <cellStyle name="一般 3 2 4 2 2 2 2" xfId="9119"/>
    <cellStyle name="一般 3 2 4 2 2 2 2 2" xfId="9120"/>
    <cellStyle name="一般 3 2 4 2 2 2 3" xfId="9121"/>
    <cellStyle name="一般 3 2 4 2 2 3" xfId="9122"/>
    <cellStyle name="一般 3 2 4 2 2 3 2" xfId="9123"/>
    <cellStyle name="一般 3 2 4 2 2 3 2 2" xfId="9124"/>
    <cellStyle name="一般 3 2 4 2 2 3 3" xfId="9125"/>
    <cellStyle name="一般 3 2 4 2 2 4" xfId="9126"/>
    <cellStyle name="一般 3 2 4 2 2 4 2" xfId="9127"/>
    <cellStyle name="一般 3 2 4 2 2 5" xfId="9128"/>
    <cellStyle name="一般 3 2 4 2 2 5 2" xfId="9129"/>
    <cellStyle name="一般 3 2 4 2 2 6" xfId="9130"/>
    <cellStyle name="一般 3 2 4 2 2 6 2" xfId="9131"/>
    <cellStyle name="一般 3 2 4 2 2 7" xfId="9132"/>
    <cellStyle name="一般 3 2 4 2 2 8" xfId="9133"/>
    <cellStyle name="一般 3 2 4 2 3" xfId="9134"/>
    <cellStyle name="一般 3 2 4 2 3 2" xfId="9135"/>
    <cellStyle name="一般 3 2 4 2 3 2 2" xfId="9136"/>
    <cellStyle name="一般 3 2 4 2 3 3" xfId="9137"/>
    <cellStyle name="一般 3 2 4 2 4" xfId="9138"/>
    <cellStyle name="一般 3 2 4 2 4 2" xfId="9139"/>
    <cellStyle name="一般 3 2 4 2 4 2 2" xfId="9140"/>
    <cellStyle name="一般 3 2 4 2 4 3" xfId="9141"/>
    <cellStyle name="一般 3 2 4 2 5" xfId="9142"/>
    <cellStyle name="一般 3 2 4 2 5 2" xfId="9143"/>
    <cellStyle name="一般 3 2 4 2 6" xfId="9144"/>
    <cellStyle name="一般 3 2 4 2 6 2" xfId="9145"/>
    <cellStyle name="一般 3 2 4 2 7" xfId="9146"/>
    <cellStyle name="一般 3 2 4 2 7 2" xfId="9147"/>
    <cellStyle name="一般 3 2 4 2 8" xfId="9148"/>
    <cellStyle name="一般 3 2 4 2 9" xfId="9149"/>
    <cellStyle name="一般 3 2 4 3" xfId="9150"/>
    <cellStyle name="一般 3 2 4 3 2" xfId="9151"/>
    <cellStyle name="一般 3 2 4 3 2 2" xfId="9152"/>
    <cellStyle name="一般 3 2 4 3 2 2 2" xfId="9153"/>
    <cellStyle name="一般 3 2 4 3 2 2 2 2" xfId="9154"/>
    <cellStyle name="一般 3 2 4 3 2 2 3" xfId="9155"/>
    <cellStyle name="一般 3 2 4 3 2 3" xfId="9156"/>
    <cellStyle name="一般 3 2 4 3 2 3 2" xfId="9157"/>
    <cellStyle name="一般 3 2 4 3 2 3 2 2" xfId="9158"/>
    <cellStyle name="一般 3 2 4 3 2 3 3" xfId="9159"/>
    <cellStyle name="一般 3 2 4 3 2 4" xfId="9160"/>
    <cellStyle name="一般 3 2 4 3 2 4 2" xfId="9161"/>
    <cellStyle name="一般 3 2 4 3 2 5" xfId="9162"/>
    <cellStyle name="一般 3 2 4 3 2 5 2" xfId="9163"/>
    <cellStyle name="一般 3 2 4 3 2 6" xfId="9164"/>
    <cellStyle name="一般 3 2 4 3 2 6 2" xfId="9165"/>
    <cellStyle name="一般 3 2 4 3 2 7" xfId="9166"/>
    <cellStyle name="一般 3 2 4 3 2 8" xfId="9167"/>
    <cellStyle name="一般 3 2 4 3 3" xfId="9168"/>
    <cellStyle name="一般 3 2 4 3 3 2" xfId="9169"/>
    <cellStyle name="一般 3 2 4 3 3 2 2" xfId="9170"/>
    <cellStyle name="一般 3 2 4 3 3 3" xfId="9171"/>
    <cellStyle name="一般 3 2 4 3 4" xfId="9172"/>
    <cellStyle name="一般 3 2 4 3 4 2" xfId="9173"/>
    <cellStyle name="一般 3 2 4 3 4 2 2" xfId="9174"/>
    <cellStyle name="一般 3 2 4 3 4 3" xfId="9175"/>
    <cellStyle name="一般 3 2 4 3 5" xfId="9176"/>
    <cellStyle name="一般 3 2 4 3 5 2" xfId="9177"/>
    <cellStyle name="一般 3 2 4 3 6" xfId="9178"/>
    <cellStyle name="一般 3 2 4 3 6 2" xfId="9179"/>
    <cellStyle name="一般 3 2 4 3 7" xfId="9180"/>
    <cellStyle name="一般 3 2 4 3 7 2" xfId="9181"/>
    <cellStyle name="一般 3 2 4 3 8" xfId="9182"/>
    <cellStyle name="一般 3 2 4 3 9" xfId="9183"/>
    <cellStyle name="一般 3 2 4 4" xfId="9184"/>
    <cellStyle name="一般 3 2 4 4 2" xfId="9185"/>
    <cellStyle name="一般 3 2 4 4 2 2" xfId="9186"/>
    <cellStyle name="一般 3 2 4 4 2 2 2" xfId="9187"/>
    <cellStyle name="一般 3 2 4 4 2 2 2 2" xfId="9188"/>
    <cellStyle name="一般 3 2 4 4 2 2 3" xfId="9189"/>
    <cellStyle name="一般 3 2 4 4 2 3" xfId="9190"/>
    <cellStyle name="一般 3 2 4 4 2 3 2" xfId="9191"/>
    <cellStyle name="一般 3 2 4 4 2 3 2 2" xfId="9192"/>
    <cellStyle name="一般 3 2 4 4 2 3 3" xfId="9193"/>
    <cellStyle name="一般 3 2 4 4 2 4" xfId="9194"/>
    <cellStyle name="一般 3 2 4 4 2 4 2" xfId="9195"/>
    <cellStyle name="一般 3 2 4 4 2 5" xfId="9196"/>
    <cellStyle name="一般 3 2 4 4 2 5 2" xfId="9197"/>
    <cellStyle name="一般 3 2 4 4 2 6" xfId="9198"/>
    <cellStyle name="一般 3 2 4 4 2 6 2" xfId="9199"/>
    <cellStyle name="一般 3 2 4 4 2 7" xfId="9200"/>
    <cellStyle name="一般 3 2 4 4 2 8" xfId="9201"/>
    <cellStyle name="一般 3 2 4 4 3" xfId="9202"/>
    <cellStyle name="一般 3 2 4 4 3 2" xfId="9203"/>
    <cellStyle name="一般 3 2 4 4 3 2 2" xfId="9204"/>
    <cellStyle name="一般 3 2 4 4 3 3" xfId="9205"/>
    <cellStyle name="一般 3 2 4 4 4" xfId="9206"/>
    <cellStyle name="一般 3 2 4 4 4 2" xfId="9207"/>
    <cellStyle name="一般 3 2 4 4 4 2 2" xfId="9208"/>
    <cellStyle name="一般 3 2 4 4 4 3" xfId="9209"/>
    <cellStyle name="一般 3 2 4 4 5" xfId="9210"/>
    <cellStyle name="一般 3 2 4 4 5 2" xfId="9211"/>
    <cellStyle name="一般 3 2 4 4 6" xfId="9212"/>
    <cellStyle name="一般 3 2 4 4 6 2" xfId="9213"/>
    <cellStyle name="一般 3 2 4 4 7" xfId="9214"/>
    <cellStyle name="一般 3 2 4 4 7 2" xfId="9215"/>
    <cellStyle name="一般 3 2 4 4 8" xfId="9216"/>
    <cellStyle name="一般 3 2 4 4 9" xfId="9217"/>
    <cellStyle name="一般 3 2 4 5" xfId="9218"/>
    <cellStyle name="一般 3 2 4 5 2" xfId="9219"/>
    <cellStyle name="一般 3 2 4 5 2 2" xfId="9220"/>
    <cellStyle name="一般 3 2 4 5 2 2 2" xfId="9221"/>
    <cellStyle name="一般 3 2 4 5 2 2 2 2" xfId="9222"/>
    <cellStyle name="一般 3 2 4 5 2 2 3" xfId="9223"/>
    <cellStyle name="一般 3 2 4 5 2 3" xfId="9224"/>
    <cellStyle name="一般 3 2 4 5 2 3 2" xfId="9225"/>
    <cellStyle name="一般 3 2 4 5 2 3 2 2" xfId="9226"/>
    <cellStyle name="一般 3 2 4 5 2 3 3" xfId="9227"/>
    <cellStyle name="一般 3 2 4 5 2 4" xfId="9228"/>
    <cellStyle name="一般 3 2 4 5 2 4 2" xfId="9229"/>
    <cellStyle name="一般 3 2 4 5 2 5" xfId="9230"/>
    <cellStyle name="一般 3 2 4 5 2 5 2" xfId="9231"/>
    <cellStyle name="一般 3 2 4 5 2 6" xfId="9232"/>
    <cellStyle name="一般 3 2 4 5 2 6 2" xfId="9233"/>
    <cellStyle name="一般 3 2 4 5 2 7" xfId="9234"/>
    <cellStyle name="一般 3 2 4 5 2 8" xfId="9235"/>
    <cellStyle name="一般 3 2 4 5 3" xfId="9236"/>
    <cellStyle name="一般 3 2 4 5 3 2" xfId="9237"/>
    <cellStyle name="一般 3 2 4 5 3 2 2" xfId="9238"/>
    <cellStyle name="一般 3 2 4 5 3 3" xfId="9239"/>
    <cellStyle name="一般 3 2 4 5 4" xfId="9240"/>
    <cellStyle name="一般 3 2 4 5 4 2" xfId="9241"/>
    <cellStyle name="一般 3 2 4 5 4 2 2" xfId="9242"/>
    <cellStyle name="一般 3 2 4 5 4 3" xfId="9243"/>
    <cellStyle name="一般 3 2 4 5 5" xfId="9244"/>
    <cellStyle name="一般 3 2 4 5 5 2" xfId="9245"/>
    <cellStyle name="一般 3 2 4 5 6" xfId="9246"/>
    <cellStyle name="一般 3 2 4 5 6 2" xfId="9247"/>
    <cellStyle name="一般 3 2 4 5 7" xfId="9248"/>
    <cellStyle name="一般 3 2 4 5 7 2" xfId="9249"/>
    <cellStyle name="一般 3 2 4 5 8" xfId="9250"/>
    <cellStyle name="一般 3 2 4 5 9" xfId="9251"/>
    <cellStyle name="一般 3 2 4 6" xfId="9252"/>
    <cellStyle name="一般 3 2 4 6 2" xfId="9253"/>
    <cellStyle name="一般 3 2 4 6 2 2" xfId="9254"/>
    <cellStyle name="一般 3 2 4 6 2 2 2" xfId="9255"/>
    <cellStyle name="一般 3 2 4 6 2 3" xfId="9256"/>
    <cellStyle name="一般 3 2 4 6 3" xfId="9257"/>
    <cellStyle name="一般 3 2 4 6 3 2" xfId="9258"/>
    <cellStyle name="一般 3 2 4 6 3 2 2" xfId="9259"/>
    <cellStyle name="一般 3 2 4 6 3 3" xfId="9260"/>
    <cellStyle name="一般 3 2 4 6 4" xfId="9261"/>
    <cellStyle name="一般 3 2 4 6 4 2" xfId="9262"/>
    <cellStyle name="一般 3 2 4 6 5" xfId="9263"/>
    <cellStyle name="一般 3 2 4 6 5 2" xfId="9264"/>
    <cellStyle name="一般 3 2 4 6 6" xfId="9265"/>
    <cellStyle name="一般 3 2 4 6 6 2" xfId="9266"/>
    <cellStyle name="一般 3 2 4 6 7" xfId="9267"/>
    <cellStyle name="一般 3 2 4 6 8" xfId="9268"/>
    <cellStyle name="一般 3 2 4 7" xfId="9269"/>
    <cellStyle name="一般 3 2 4 7 2" xfId="9270"/>
    <cellStyle name="一般 3 2 4 7 2 2" xfId="9271"/>
    <cellStyle name="一般 3 2 4 7 3" xfId="9272"/>
    <cellStyle name="一般 3 2 4 8" xfId="9273"/>
    <cellStyle name="一般 3 2 4 8 2" xfId="9274"/>
    <cellStyle name="一般 3 2 4 8 2 2" xfId="9275"/>
    <cellStyle name="一般 3 2 4 8 3" xfId="9276"/>
    <cellStyle name="一般 3 2 4 9" xfId="9277"/>
    <cellStyle name="一般 3 2 4 9 2" xfId="9278"/>
    <cellStyle name="一般 3 2 5" xfId="9279"/>
    <cellStyle name="一般 3 2 5 2" xfId="9280"/>
    <cellStyle name="一般 3 2 5 2 2" xfId="9281"/>
    <cellStyle name="一般 3 2 5 2 2 2" xfId="9282"/>
    <cellStyle name="一般 3 2 5 2 2 2 2" xfId="9283"/>
    <cellStyle name="一般 3 2 5 2 2 3" xfId="9284"/>
    <cellStyle name="一般 3 2 5 2 3" xfId="9285"/>
    <cellStyle name="一般 3 2 5 2 3 2" xfId="9286"/>
    <cellStyle name="一般 3 2 5 2 3 2 2" xfId="9287"/>
    <cellStyle name="一般 3 2 5 2 3 3" xfId="9288"/>
    <cellStyle name="一般 3 2 5 2 4" xfId="9289"/>
    <cellStyle name="一般 3 2 5 2 4 2" xfId="9290"/>
    <cellStyle name="一般 3 2 5 2 5" xfId="9291"/>
    <cellStyle name="一般 3 2 5 2 5 2" xfId="9292"/>
    <cellStyle name="一般 3 2 5 2 6" xfId="9293"/>
    <cellStyle name="一般 3 2 5 2 6 2" xfId="9294"/>
    <cellStyle name="一般 3 2 5 2 7" xfId="9295"/>
    <cellStyle name="一般 3 2 5 2 8" xfId="9296"/>
    <cellStyle name="一般 3 2 5 3" xfId="9297"/>
    <cellStyle name="一般 3 2 5 3 2" xfId="9298"/>
    <cellStyle name="一般 3 2 5 3 2 2" xfId="9299"/>
    <cellStyle name="一般 3 2 5 3 3" xfId="9300"/>
    <cellStyle name="一般 3 2 5 4" xfId="9301"/>
    <cellStyle name="一般 3 2 5 4 2" xfId="9302"/>
    <cellStyle name="一般 3 2 5 4 2 2" xfId="9303"/>
    <cellStyle name="一般 3 2 5 4 3" xfId="9304"/>
    <cellStyle name="一般 3 2 5 5" xfId="9305"/>
    <cellStyle name="一般 3 2 5 5 2" xfId="9306"/>
    <cellStyle name="一般 3 2 5 6" xfId="9307"/>
    <cellStyle name="一般 3 2 5 6 2" xfId="9308"/>
    <cellStyle name="一般 3 2 5 7" xfId="9309"/>
    <cellStyle name="一般 3 2 5 7 2" xfId="9310"/>
    <cellStyle name="一般 3 2 5 8" xfId="9311"/>
    <cellStyle name="一般 3 2 5 9" xfId="9312"/>
    <cellStyle name="一般 3 2 6" xfId="9313"/>
    <cellStyle name="一般 3 2 6 2" xfId="9314"/>
    <cellStyle name="一般 3 2 6 2 2" xfId="9315"/>
    <cellStyle name="一般 3 2 6 2 2 2" xfId="9316"/>
    <cellStyle name="一般 3 2 6 2 2 2 2" xfId="9317"/>
    <cellStyle name="一般 3 2 6 2 2 3" xfId="9318"/>
    <cellStyle name="一般 3 2 6 2 3" xfId="9319"/>
    <cellStyle name="一般 3 2 6 2 3 2" xfId="9320"/>
    <cellStyle name="一般 3 2 6 2 3 2 2" xfId="9321"/>
    <cellStyle name="一般 3 2 6 2 3 3" xfId="9322"/>
    <cellStyle name="一般 3 2 6 2 4" xfId="9323"/>
    <cellStyle name="一般 3 2 6 2 4 2" xfId="9324"/>
    <cellStyle name="一般 3 2 6 2 5" xfId="9325"/>
    <cellStyle name="一般 3 2 6 2 5 2" xfId="9326"/>
    <cellStyle name="一般 3 2 6 2 6" xfId="9327"/>
    <cellStyle name="一般 3 2 6 2 6 2" xfId="9328"/>
    <cellStyle name="一般 3 2 6 2 7" xfId="9329"/>
    <cellStyle name="一般 3 2 6 2 8" xfId="9330"/>
    <cellStyle name="一般 3 2 6 3" xfId="9331"/>
    <cellStyle name="一般 3 2 6 3 2" xfId="9332"/>
    <cellStyle name="一般 3 2 6 3 2 2" xfId="9333"/>
    <cellStyle name="一般 3 2 6 3 3" xfId="9334"/>
    <cellStyle name="一般 3 2 6 4" xfId="9335"/>
    <cellStyle name="一般 3 2 6 4 2" xfId="9336"/>
    <cellStyle name="一般 3 2 6 4 2 2" xfId="9337"/>
    <cellStyle name="一般 3 2 6 4 3" xfId="9338"/>
    <cellStyle name="一般 3 2 6 5" xfId="9339"/>
    <cellStyle name="一般 3 2 6 5 2" xfId="9340"/>
    <cellStyle name="一般 3 2 6 6" xfId="9341"/>
    <cellStyle name="一般 3 2 6 6 2" xfId="9342"/>
    <cellStyle name="一般 3 2 6 7" xfId="9343"/>
    <cellStyle name="一般 3 2 6 7 2" xfId="9344"/>
    <cellStyle name="一般 3 2 6 8" xfId="9345"/>
    <cellStyle name="一般 3 2 6 9" xfId="9346"/>
    <cellStyle name="一般 3 2 7" xfId="9347"/>
    <cellStyle name="一般 3 2 7 2" xfId="9348"/>
    <cellStyle name="一般 3 2 7 2 2" xfId="9349"/>
    <cellStyle name="一般 3 2 7 2 2 2" xfId="9350"/>
    <cellStyle name="一般 3 2 7 2 2 2 2" xfId="9351"/>
    <cellStyle name="一般 3 2 7 2 2 3" xfId="9352"/>
    <cellStyle name="一般 3 2 7 2 3" xfId="9353"/>
    <cellStyle name="一般 3 2 7 2 3 2" xfId="9354"/>
    <cellStyle name="一般 3 2 7 2 3 2 2" xfId="9355"/>
    <cellStyle name="一般 3 2 7 2 3 3" xfId="9356"/>
    <cellStyle name="一般 3 2 7 2 4" xfId="9357"/>
    <cellStyle name="一般 3 2 7 2 4 2" xfId="9358"/>
    <cellStyle name="一般 3 2 7 2 5" xfId="9359"/>
    <cellStyle name="一般 3 2 7 2 5 2" xfId="9360"/>
    <cellStyle name="一般 3 2 7 2 6" xfId="9361"/>
    <cellStyle name="一般 3 2 7 2 6 2" xfId="9362"/>
    <cellStyle name="一般 3 2 7 2 7" xfId="9363"/>
    <cellStyle name="一般 3 2 7 2 8" xfId="9364"/>
    <cellStyle name="一般 3 2 7 3" xfId="9365"/>
    <cellStyle name="一般 3 2 7 3 2" xfId="9366"/>
    <cellStyle name="一般 3 2 7 3 2 2" xfId="9367"/>
    <cellStyle name="一般 3 2 7 3 3" xfId="9368"/>
    <cellStyle name="一般 3 2 7 4" xfId="9369"/>
    <cellStyle name="一般 3 2 7 4 2" xfId="9370"/>
    <cellStyle name="一般 3 2 7 4 2 2" xfId="9371"/>
    <cellStyle name="一般 3 2 7 4 3" xfId="9372"/>
    <cellStyle name="一般 3 2 7 5" xfId="9373"/>
    <cellStyle name="一般 3 2 7 5 2" xfId="9374"/>
    <cellStyle name="一般 3 2 7 6" xfId="9375"/>
    <cellStyle name="一般 3 2 7 6 2" xfId="9376"/>
    <cellStyle name="一般 3 2 7 7" xfId="9377"/>
    <cellStyle name="一般 3 2 7 7 2" xfId="9378"/>
    <cellStyle name="一般 3 2 7 8" xfId="9379"/>
    <cellStyle name="一般 3 2 7 9" xfId="9380"/>
    <cellStyle name="一般 3 2 8" xfId="9381"/>
    <cellStyle name="一般 3 2 8 2" xfId="9382"/>
    <cellStyle name="一般 3 2 8 2 2" xfId="9383"/>
    <cellStyle name="一般 3 2 8 2 2 2" xfId="9384"/>
    <cellStyle name="一般 3 2 8 2 3" xfId="9385"/>
    <cellStyle name="一般 3 2 8 3" xfId="9386"/>
    <cellStyle name="一般 3 2 8 3 2" xfId="9387"/>
    <cellStyle name="一般 3 2 8 3 2 2" xfId="9388"/>
    <cellStyle name="一般 3 2 8 3 3" xfId="9389"/>
    <cellStyle name="一般 3 2 8 4" xfId="9390"/>
    <cellStyle name="一般 3 2 8 4 2" xfId="9391"/>
    <cellStyle name="一般 3 2 8 5" xfId="9392"/>
    <cellStyle name="一般 3 2 8 5 2" xfId="9393"/>
    <cellStyle name="一般 3 2 8 6" xfId="9394"/>
    <cellStyle name="一般 3 2 8 6 2" xfId="9395"/>
    <cellStyle name="一般 3 2 8 7" xfId="9396"/>
    <cellStyle name="一般 3 2 8 8" xfId="9397"/>
    <cellStyle name="一般 3 2 9" xfId="9398"/>
    <cellStyle name="一般 3 2 9 2" xfId="9399"/>
    <cellStyle name="一般 3 2 9 2 2" xfId="9400"/>
    <cellStyle name="一般 3 2 9 3" xfId="9401"/>
    <cellStyle name="一般 3 3" xfId="9402"/>
    <cellStyle name="一般 3 3 2" xfId="9403"/>
    <cellStyle name="一般 3 3 2 2" xfId="9404"/>
    <cellStyle name="一般 3 3 3" xfId="9405"/>
    <cellStyle name="一般 3 3 4" xfId="9406"/>
    <cellStyle name="一般 3 4" xfId="9407"/>
    <cellStyle name="一般 3 5" xfId="9408"/>
    <cellStyle name="一般 3 6" xfId="9409"/>
    <cellStyle name="一般 3 6 10" xfId="9410"/>
    <cellStyle name="一般 3 6 10 2" xfId="9411"/>
    <cellStyle name="一般 3 6 11" xfId="9412"/>
    <cellStyle name="一般 3 6 11 2" xfId="9413"/>
    <cellStyle name="一般 3 6 12" xfId="9414"/>
    <cellStyle name="一般 3 6 13" xfId="9415"/>
    <cellStyle name="一般 3 6 2" xfId="9416"/>
    <cellStyle name="一般 3 6 2 2" xfId="9417"/>
    <cellStyle name="一般 3 6 2 2 2" xfId="9418"/>
    <cellStyle name="一般 3 6 2 2 2 2" xfId="9419"/>
    <cellStyle name="一般 3 6 2 2 2 2 2" xfId="9420"/>
    <cellStyle name="一般 3 6 2 2 2 3" xfId="9421"/>
    <cellStyle name="一般 3 6 2 2 3" xfId="9422"/>
    <cellStyle name="一般 3 6 2 2 3 2" xfId="9423"/>
    <cellStyle name="一般 3 6 2 2 3 2 2" xfId="9424"/>
    <cellStyle name="一般 3 6 2 2 3 3" xfId="9425"/>
    <cellStyle name="一般 3 6 2 2 4" xfId="9426"/>
    <cellStyle name="一般 3 6 2 2 4 2" xfId="9427"/>
    <cellStyle name="一般 3 6 2 2 5" xfId="9428"/>
    <cellStyle name="一般 3 6 2 2 5 2" xfId="9429"/>
    <cellStyle name="一般 3 6 2 2 6" xfId="9430"/>
    <cellStyle name="一般 3 6 2 2 6 2" xfId="9431"/>
    <cellStyle name="一般 3 6 2 2 7" xfId="9432"/>
    <cellStyle name="一般 3 6 2 2 8" xfId="9433"/>
    <cellStyle name="一般 3 6 2 3" xfId="9434"/>
    <cellStyle name="一般 3 6 2 3 2" xfId="9435"/>
    <cellStyle name="一般 3 6 2 3 2 2" xfId="9436"/>
    <cellStyle name="一般 3 6 2 3 3" xfId="9437"/>
    <cellStyle name="一般 3 6 2 4" xfId="9438"/>
    <cellStyle name="一般 3 6 2 4 2" xfId="9439"/>
    <cellStyle name="一般 3 6 2 4 2 2" xfId="9440"/>
    <cellStyle name="一般 3 6 2 4 3" xfId="9441"/>
    <cellStyle name="一般 3 6 2 5" xfId="9442"/>
    <cellStyle name="一般 3 6 2 5 2" xfId="9443"/>
    <cellStyle name="一般 3 6 2 6" xfId="9444"/>
    <cellStyle name="一般 3 6 2 6 2" xfId="9445"/>
    <cellStyle name="一般 3 6 2 7" xfId="9446"/>
    <cellStyle name="一般 3 6 2 7 2" xfId="9447"/>
    <cellStyle name="一般 3 6 2 8" xfId="9448"/>
    <cellStyle name="一般 3 6 2 9" xfId="9449"/>
    <cellStyle name="一般 3 6 3" xfId="9450"/>
    <cellStyle name="一般 3 6 3 2" xfId="9451"/>
    <cellStyle name="一般 3 6 3 2 2" xfId="9452"/>
    <cellStyle name="一般 3 6 3 2 2 2" xfId="9453"/>
    <cellStyle name="一般 3 6 3 2 2 2 2" xfId="9454"/>
    <cellStyle name="一般 3 6 3 2 2 3" xfId="9455"/>
    <cellStyle name="一般 3 6 3 2 3" xfId="9456"/>
    <cellStyle name="一般 3 6 3 2 3 2" xfId="9457"/>
    <cellStyle name="一般 3 6 3 2 3 2 2" xfId="9458"/>
    <cellStyle name="一般 3 6 3 2 3 3" xfId="9459"/>
    <cellStyle name="一般 3 6 3 2 4" xfId="9460"/>
    <cellStyle name="一般 3 6 3 2 4 2" xfId="9461"/>
    <cellStyle name="一般 3 6 3 2 5" xfId="9462"/>
    <cellStyle name="一般 3 6 3 2 5 2" xfId="9463"/>
    <cellStyle name="一般 3 6 3 2 6" xfId="9464"/>
    <cellStyle name="一般 3 6 3 2 6 2" xfId="9465"/>
    <cellStyle name="一般 3 6 3 2 7" xfId="9466"/>
    <cellStyle name="一般 3 6 3 2 8" xfId="9467"/>
    <cellStyle name="一般 3 6 3 3" xfId="9468"/>
    <cellStyle name="一般 3 6 3 3 2" xfId="9469"/>
    <cellStyle name="一般 3 6 3 3 2 2" xfId="9470"/>
    <cellStyle name="一般 3 6 3 3 3" xfId="9471"/>
    <cellStyle name="一般 3 6 3 4" xfId="9472"/>
    <cellStyle name="一般 3 6 3 4 2" xfId="9473"/>
    <cellStyle name="一般 3 6 3 4 2 2" xfId="9474"/>
    <cellStyle name="一般 3 6 3 4 3" xfId="9475"/>
    <cellStyle name="一般 3 6 3 5" xfId="9476"/>
    <cellStyle name="一般 3 6 3 5 2" xfId="9477"/>
    <cellStyle name="一般 3 6 3 6" xfId="9478"/>
    <cellStyle name="一般 3 6 3 6 2" xfId="9479"/>
    <cellStyle name="一般 3 6 3 7" xfId="9480"/>
    <cellStyle name="一般 3 6 3 7 2" xfId="9481"/>
    <cellStyle name="一般 3 6 3 8" xfId="9482"/>
    <cellStyle name="一般 3 6 3 9" xfId="9483"/>
    <cellStyle name="一般 3 6 4" xfId="9484"/>
    <cellStyle name="一般 3 6 4 2" xfId="9485"/>
    <cellStyle name="一般 3 6 4 2 2" xfId="9486"/>
    <cellStyle name="一般 3 6 4 2 2 2" xfId="9487"/>
    <cellStyle name="一般 3 6 4 2 2 2 2" xfId="9488"/>
    <cellStyle name="一般 3 6 4 2 2 3" xfId="9489"/>
    <cellStyle name="一般 3 6 4 2 3" xfId="9490"/>
    <cellStyle name="一般 3 6 4 2 3 2" xfId="9491"/>
    <cellStyle name="一般 3 6 4 2 3 2 2" xfId="9492"/>
    <cellStyle name="一般 3 6 4 2 3 3" xfId="9493"/>
    <cellStyle name="一般 3 6 4 2 4" xfId="9494"/>
    <cellStyle name="一般 3 6 4 2 4 2" xfId="9495"/>
    <cellStyle name="一般 3 6 4 2 5" xfId="9496"/>
    <cellStyle name="一般 3 6 4 2 5 2" xfId="9497"/>
    <cellStyle name="一般 3 6 4 2 6" xfId="9498"/>
    <cellStyle name="一般 3 6 4 2 6 2" xfId="9499"/>
    <cellStyle name="一般 3 6 4 2 7" xfId="9500"/>
    <cellStyle name="一般 3 6 4 2 8" xfId="9501"/>
    <cellStyle name="一般 3 6 4 3" xfId="9502"/>
    <cellStyle name="一般 3 6 4 3 2" xfId="9503"/>
    <cellStyle name="一般 3 6 4 3 2 2" xfId="9504"/>
    <cellStyle name="一般 3 6 4 3 3" xfId="9505"/>
    <cellStyle name="一般 3 6 4 4" xfId="9506"/>
    <cellStyle name="一般 3 6 4 4 2" xfId="9507"/>
    <cellStyle name="一般 3 6 4 4 2 2" xfId="9508"/>
    <cellStyle name="一般 3 6 4 4 3" xfId="9509"/>
    <cellStyle name="一般 3 6 4 5" xfId="9510"/>
    <cellStyle name="一般 3 6 4 5 2" xfId="9511"/>
    <cellStyle name="一般 3 6 4 6" xfId="9512"/>
    <cellStyle name="一般 3 6 4 6 2" xfId="9513"/>
    <cellStyle name="一般 3 6 4 7" xfId="9514"/>
    <cellStyle name="一般 3 6 4 7 2" xfId="9515"/>
    <cellStyle name="一般 3 6 4 8" xfId="9516"/>
    <cellStyle name="一般 3 6 4 9" xfId="9517"/>
    <cellStyle name="一般 3 6 5" xfId="9518"/>
    <cellStyle name="一般 3 6 5 2" xfId="9519"/>
    <cellStyle name="一般 3 6 5 2 2" xfId="9520"/>
    <cellStyle name="一般 3 6 5 2 2 2" xfId="9521"/>
    <cellStyle name="一般 3 6 5 2 2 2 2" xfId="9522"/>
    <cellStyle name="一般 3 6 5 2 2 3" xfId="9523"/>
    <cellStyle name="一般 3 6 5 2 3" xfId="9524"/>
    <cellStyle name="一般 3 6 5 2 3 2" xfId="9525"/>
    <cellStyle name="一般 3 6 5 2 3 2 2" xfId="9526"/>
    <cellStyle name="一般 3 6 5 2 3 3" xfId="9527"/>
    <cellStyle name="一般 3 6 5 2 4" xfId="9528"/>
    <cellStyle name="一般 3 6 5 2 4 2" xfId="9529"/>
    <cellStyle name="一般 3 6 5 2 5" xfId="9530"/>
    <cellStyle name="一般 3 6 5 2 5 2" xfId="9531"/>
    <cellStyle name="一般 3 6 5 2 6" xfId="9532"/>
    <cellStyle name="一般 3 6 5 2 6 2" xfId="9533"/>
    <cellStyle name="一般 3 6 5 2 7" xfId="9534"/>
    <cellStyle name="一般 3 6 5 2 8" xfId="9535"/>
    <cellStyle name="一般 3 6 5 3" xfId="9536"/>
    <cellStyle name="一般 3 6 5 3 2" xfId="9537"/>
    <cellStyle name="一般 3 6 5 3 2 2" xfId="9538"/>
    <cellStyle name="一般 3 6 5 3 3" xfId="9539"/>
    <cellStyle name="一般 3 6 5 4" xfId="9540"/>
    <cellStyle name="一般 3 6 5 4 2" xfId="9541"/>
    <cellStyle name="一般 3 6 5 4 2 2" xfId="9542"/>
    <cellStyle name="一般 3 6 5 4 3" xfId="9543"/>
    <cellStyle name="一般 3 6 5 5" xfId="9544"/>
    <cellStyle name="一般 3 6 5 5 2" xfId="9545"/>
    <cellStyle name="一般 3 6 5 6" xfId="9546"/>
    <cellStyle name="一般 3 6 5 6 2" xfId="9547"/>
    <cellStyle name="一般 3 6 5 7" xfId="9548"/>
    <cellStyle name="一般 3 6 5 7 2" xfId="9549"/>
    <cellStyle name="一般 3 6 5 8" xfId="9550"/>
    <cellStyle name="一般 3 6 5 9" xfId="9551"/>
    <cellStyle name="一般 3 6 6" xfId="9552"/>
    <cellStyle name="一般 3 6 6 2" xfId="9553"/>
    <cellStyle name="一般 3 6 6 2 2" xfId="9554"/>
    <cellStyle name="一般 3 6 6 2 2 2" xfId="9555"/>
    <cellStyle name="一般 3 6 6 2 3" xfId="9556"/>
    <cellStyle name="一般 3 6 6 3" xfId="9557"/>
    <cellStyle name="一般 3 6 6 3 2" xfId="9558"/>
    <cellStyle name="一般 3 6 6 3 2 2" xfId="9559"/>
    <cellStyle name="一般 3 6 6 3 3" xfId="9560"/>
    <cellStyle name="一般 3 6 6 4" xfId="9561"/>
    <cellStyle name="一般 3 6 6 4 2" xfId="9562"/>
    <cellStyle name="一般 3 6 6 5" xfId="9563"/>
    <cellStyle name="一般 3 6 6 5 2" xfId="9564"/>
    <cellStyle name="一般 3 6 6 6" xfId="9565"/>
    <cellStyle name="一般 3 6 6 6 2" xfId="9566"/>
    <cellStyle name="一般 3 6 6 7" xfId="9567"/>
    <cellStyle name="一般 3 6 6 8" xfId="9568"/>
    <cellStyle name="一般 3 6 7" xfId="9569"/>
    <cellStyle name="一般 3 6 7 2" xfId="9570"/>
    <cellStyle name="一般 3 6 7 2 2" xfId="9571"/>
    <cellStyle name="一般 3 6 7 3" xfId="9572"/>
    <cellStyle name="一般 3 6 8" xfId="9573"/>
    <cellStyle name="一般 3 6 8 2" xfId="9574"/>
    <cellStyle name="一般 3 6 8 2 2" xfId="9575"/>
    <cellStyle name="一般 3 6 8 3" xfId="9576"/>
    <cellStyle name="一般 3 6 9" xfId="9577"/>
    <cellStyle name="一般 3 6 9 2" xfId="9578"/>
    <cellStyle name="一般 3 7" xfId="9579"/>
    <cellStyle name="一般 3 8" xfId="9580"/>
    <cellStyle name="一般 3 8 2" xfId="9581"/>
    <cellStyle name="一般 3 8 2 2" xfId="9582"/>
    <cellStyle name="一般 3 8 2 2 2" xfId="9583"/>
    <cellStyle name="一般 3 8 2 2 2 2" xfId="9584"/>
    <cellStyle name="一般 3 8 2 2 3" xfId="9585"/>
    <cellStyle name="一般 3 8 2 3" xfId="9586"/>
    <cellStyle name="一般 3 8 2 3 2" xfId="9587"/>
    <cellStyle name="一般 3 8 2 3 2 2" xfId="9588"/>
    <cellStyle name="一般 3 8 2 3 3" xfId="9589"/>
    <cellStyle name="一般 3 8 2 4" xfId="9590"/>
    <cellStyle name="一般 3 8 2 4 2" xfId="9591"/>
    <cellStyle name="一般 3 8 2 5" xfId="9592"/>
    <cellStyle name="一般 3 8 2 5 2" xfId="9593"/>
    <cellStyle name="一般 3 8 2 6" xfId="9594"/>
    <cellStyle name="一般 3 8 2 6 2" xfId="9595"/>
    <cellStyle name="一般 3 8 2 7" xfId="9596"/>
    <cellStyle name="一般 3 8 2 8" xfId="9597"/>
    <cellStyle name="一般 3 8 3" xfId="9598"/>
    <cellStyle name="一般 3 8 3 2" xfId="9599"/>
    <cellStyle name="一般 3 8 3 2 2" xfId="9600"/>
    <cellStyle name="一般 3 8 3 3" xfId="9601"/>
    <cellStyle name="一般 3 8 4" xfId="9602"/>
    <cellStyle name="一般 3 8 4 2" xfId="9603"/>
    <cellStyle name="一般 3 8 4 2 2" xfId="9604"/>
    <cellStyle name="一般 3 8 4 3" xfId="9605"/>
    <cellStyle name="一般 3 8 5" xfId="9606"/>
    <cellStyle name="一般 3 8 5 2" xfId="9607"/>
    <cellStyle name="一般 3 8 6" xfId="9608"/>
    <cellStyle name="一般 3 8 6 2" xfId="9609"/>
    <cellStyle name="一般 3 8 7" xfId="9610"/>
    <cellStyle name="一般 3 8 7 2" xfId="9611"/>
    <cellStyle name="一般 3 8 8" xfId="9612"/>
    <cellStyle name="一般 3 8 9" xfId="9613"/>
    <cellStyle name="一般 3 9" xfId="9614"/>
    <cellStyle name="一般 3 9 2" xfId="9615"/>
    <cellStyle name="一般 3 9 3" xfId="9616"/>
    <cellStyle name="一般 30" xfId="9617"/>
    <cellStyle name="一般 31" xfId="9618"/>
    <cellStyle name="一般 32" xfId="9619"/>
    <cellStyle name="一般 33" xfId="9620"/>
    <cellStyle name="一般 34" xfId="9621"/>
    <cellStyle name="一般 34 2" xfId="9622"/>
    <cellStyle name="一般 34 2 2" xfId="9623"/>
    <cellStyle name="一般 34 2 2 2" xfId="9624"/>
    <cellStyle name="一般 34 2 3" xfId="9625"/>
    <cellStyle name="一般 34 3" xfId="9626"/>
    <cellStyle name="一般 34 3 2" xfId="9627"/>
    <cellStyle name="一般 34 3 2 2" xfId="9628"/>
    <cellStyle name="一般 34 3 3" xfId="9629"/>
    <cellStyle name="一般 34 4" xfId="9630"/>
    <cellStyle name="一般 34 4 2" xfId="9631"/>
    <cellStyle name="一般 34 5" xfId="9632"/>
    <cellStyle name="一般 34 5 2" xfId="9633"/>
    <cellStyle name="一般 34 6" xfId="9634"/>
    <cellStyle name="一般 34 6 2" xfId="9635"/>
    <cellStyle name="一般 34 7" xfId="9636"/>
    <cellStyle name="一般 34 8" xfId="9637"/>
    <cellStyle name="一般 35" xfId="9638"/>
    <cellStyle name="一般 35 2" xfId="9639"/>
    <cellStyle name="一般 35 2 2" xfId="9640"/>
    <cellStyle name="一般 35 2 2 2" xfId="9641"/>
    <cellStyle name="一般 35 2 3" xfId="9642"/>
    <cellStyle name="一般 35 3" xfId="9643"/>
    <cellStyle name="一般 35 3 2" xfId="9644"/>
    <cellStyle name="一般 35 3 2 2" xfId="9645"/>
    <cellStyle name="一般 35 3 3" xfId="9646"/>
    <cellStyle name="一般 35 4" xfId="9647"/>
    <cellStyle name="一般 35 4 2" xfId="9648"/>
    <cellStyle name="一般 35 5" xfId="9649"/>
    <cellStyle name="一般 35 5 2" xfId="9650"/>
    <cellStyle name="一般 35 6" xfId="9651"/>
    <cellStyle name="一般 35 6 2" xfId="9652"/>
    <cellStyle name="一般 35 7" xfId="9653"/>
    <cellStyle name="一般 35 8" xfId="9654"/>
    <cellStyle name="一般 36" xfId="9655"/>
    <cellStyle name="一般 36 2" xfId="9656"/>
    <cellStyle name="一般 36 2 2" xfId="9657"/>
    <cellStyle name="一般 36 2 2 2" xfId="9658"/>
    <cellStyle name="一般 36 2 3" xfId="9659"/>
    <cellStyle name="一般 36 3" xfId="9660"/>
    <cellStyle name="一般 36 3 2" xfId="9661"/>
    <cellStyle name="一般 36 3 2 2" xfId="9662"/>
    <cellStyle name="一般 36 3 3" xfId="9663"/>
    <cellStyle name="一般 36 4" xfId="9664"/>
    <cellStyle name="一般 36 4 2" xfId="9665"/>
    <cellStyle name="一般 36 5" xfId="9666"/>
    <cellStyle name="一般 36 5 2" xfId="9667"/>
    <cellStyle name="一般 36 6" xfId="9668"/>
    <cellStyle name="一般 36 6 2" xfId="9669"/>
    <cellStyle name="一般 36 7" xfId="9670"/>
    <cellStyle name="一般 36 8" xfId="9671"/>
    <cellStyle name="一般 37" xfId="9672"/>
    <cellStyle name="一般 37 2" xfId="9673"/>
    <cellStyle name="一般 37 2 2" xfId="9674"/>
    <cellStyle name="一般 37 2 2 2" xfId="9675"/>
    <cellStyle name="一般 37 2 3" xfId="9676"/>
    <cellStyle name="一般 37 3" xfId="9677"/>
    <cellStyle name="一般 37 3 2" xfId="9678"/>
    <cellStyle name="一般 37 3 2 2" xfId="9679"/>
    <cellStyle name="一般 37 3 3" xfId="9680"/>
    <cellStyle name="一般 37 4" xfId="9681"/>
    <cellStyle name="一般 37 4 2" xfId="9682"/>
    <cellStyle name="一般 37 5" xfId="9683"/>
    <cellStyle name="一般 37 5 2" xfId="9684"/>
    <cellStyle name="一般 37 6" xfId="9685"/>
    <cellStyle name="一般 37 6 2" xfId="9686"/>
    <cellStyle name="一般 37 7" xfId="9687"/>
    <cellStyle name="一般 37 8" xfId="9688"/>
    <cellStyle name="一般 38" xfId="9689"/>
    <cellStyle name="一般 38 2" xfId="9690"/>
    <cellStyle name="一般 38 2 2" xfId="9691"/>
    <cellStyle name="一般 38 2 2 2" xfId="9692"/>
    <cellStyle name="一般 38 2 3" xfId="9693"/>
    <cellStyle name="一般 38 3" xfId="9694"/>
    <cellStyle name="一般 38 3 2" xfId="9695"/>
    <cellStyle name="一般 38 3 2 2" xfId="9696"/>
    <cellStyle name="一般 38 3 3" xfId="9697"/>
    <cellStyle name="一般 38 4" xfId="9698"/>
    <cellStyle name="一般 38 4 2" xfId="9699"/>
    <cellStyle name="一般 38 5" xfId="9700"/>
    <cellStyle name="一般 38 5 2" xfId="9701"/>
    <cellStyle name="一般 38 6" xfId="9702"/>
    <cellStyle name="一般 38 6 2" xfId="9703"/>
    <cellStyle name="一般 38 7" xfId="9704"/>
    <cellStyle name="一般 38 8" xfId="9705"/>
    <cellStyle name="一般 39" xfId="9706"/>
    <cellStyle name="一般 39 2" xfId="9707"/>
    <cellStyle name="一般 39 2 2" xfId="9708"/>
    <cellStyle name="一般 39 2 2 2" xfId="9709"/>
    <cellStyle name="一般 39 2 3" xfId="9710"/>
    <cellStyle name="一般 39 3" xfId="9711"/>
    <cellStyle name="一般 39 3 2" xfId="9712"/>
    <cellStyle name="一般 39 3 2 2" xfId="9713"/>
    <cellStyle name="一般 39 3 3" xfId="9714"/>
    <cellStyle name="一般 39 4" xfId="9715"/>
    <cellStyle name="一般 39 4 2" xfId="9716"/>
    <cellStyle name="一般 39 5" xfId="9717"/>
    <cellStyle name="一般 39 5 2" xfId="9718"/>
    <cellStyle name="一般 39 6" xfId="9719"/>
    <cellStyle name="一般 39 6 2" xfId="9720"/>
    <cellStyle name="一般 39 7" xfId="9721"/>
    <cellStyle name="一般 39 8" xfId="9722"/>
    <cellStyle name="一般 4" xfId="104"/>
    <cellStyle name="一般 4 2" xfId="9723"/>
    <cellStyle name="一般 4 2 2" xfId="9724"/>
    <cellStyle name="一般 4 2 3" xfId="9725"/>
    <cellStyle name="一般 4 3" xfId="9726"/>
    <cellStyle name="一般 4 4" xfId="9727"/>
    <cellStyle name="一般 4 5" xfId="9728"/>
    <cellStyle name="一般 4 6" xfId="9729"/>
    <cellStyle name="一般 4 7" xfId="9730"/>
    <cellStyle name="一般 4 8" xfId="9731"/>
    <cellStyle name="一般 4 8 2" xfId="9732"/>
    <cellStyle name="一般 4 8 2 2" xfId="9733"/>
    <cellStyle name="一般 4 8 3" xfId="9734"/>
    <cellStyle name="一般 4 8 3 2" xfId="9735"/>
    <cellStyle name="一般 4 8 4" xfId="9736"/>
    <cellStyle name="一般 4 8 5" xfId="9737"/>
    <cellStyle name="一般 40" xfId="9738"/>
    <cellStyle name="一般 40 2" xfId="9739"/>
    <cellStyle name="一般 40 2 2" xfId="9740"/>
    <cellStyle name="一般 40 2 2 2" xfId="9741"/>
    <cellStyle name="一般 40 2 3" xfId="9742"/>
    <cellStyle name="一般 40 3" xfId="9743"/>
    <cellStyle name="一般 40 3 2" xfId="9744"/>
    <cellStyle name="一般 40 3 2 2" xfId="9745"/>
    <cellStyle name="一般 40 3 3" xfId="9746"/>
    <cellStyle name="一般 40 4" xfId="9747"/>
    <cellStyle name="一般 40 4 2" xfId="9748"/>
    <cellStyle name="一般 40 5" xfId="9749"/>
    <cellStyle name="一般 40 5 2" xfId="9750"/>
    <cellStyle name="一般 40 6" xfId="9751"/>
    <cellStyle name="一般 40 6 2" xfId="9752"/>
    <cellStyle name="一般 40 7" xfId="9753"/>
    <cellStyle name="一般 40 8" xfId="9754"/>
    <cellStyle name="一般 41" xfId="9755"/>
    <cellStyle name="一般 41 2" xfId="9756"/>
    <cellStyle name="一般 41 2 2" xfId="9757"/>
    <cellStyle name="一般 41 2 2 2" xfId="9758"/>
    <cellStyle name="一般 41 2 3" xfId="9759"/>
    <cellStyle name="一般 41 3" xfId="9760"/>
    <cellStyle name="一般 41 3 2" xfId="9761"/>
    <cellStyle name="一般 41 3 2 2" xfId="9762"/>
    <cellStyle name="一般 41 3 3" xfId="9763"/>
    <cellStyle name="一般 41 4" xfId="9764"/>
    <cellStyle name="一般 41 4 2" xfId="9765"/>
    <cellStyle name="一般 41 5" xfId="9766"/>
    <cellStyle name="一般 41 5 2" xfId="9767"/>
    <cellStyle name="一般 41 6" xfId="9768"/>
    <cellStyle name="一般 41 6 2" xfId="9769"/>
    <cellStyle name="一般 41 7" xfId="9770"/>
    <cellStyle name="一般 41 8" xfId="9771"/>
    <cellStyle name="一般 42" xfId="9772"/>
    <cellStyle name="一般 42 2" xfId="9773"/>
    <cellStyle name="一般 42 2 2" xfId="9774"/>
    <cellStyle name="一般 42 2 2 2" xfId="9775"/>
    <cellStyle name="一般 42 2 3" xfId="9776"/>
    <cellStyle name="一般 42 3" xfId="9777"/>
    <cellStyle name="一般 42 3 2" xfId="9778"/>
    <cellStyle name="一般 42 3 2 2" xfId="9779"/>
    <cellStyle name="一般 42 3 3" xfId="9780"/>
    <cellStyle name="一般 42 4" xfId="9781"/>
    <cellStyle name="一般 42 4 2" xfId="9782"/>
    <cellStyle name="一般 42 5" xfId="9783"/>
    <cellStyle name="一般 42 5 2" xfId="9784"/>
    <cellStyle name="一般 42 6" xfId="9785"/>
    <cellStyle name="一般 42 6 2" xfId="9786"/>
    <cellStyle name="一般 42 7" xfId="9787"/>
    <cellStyle name="一般 42 8" xfId="9788"/>
    <cellStyle name="一般 43" xfId="9789"/>
    <cellStyle name="一般 43 2" xfId="9790"/>
    <cellStyle name="一般 43 2 2" xfId="9791"/>
    <cellStyle name="一般 43 2 2 2" xfId="9792"/>
    <cellStyle name="一般 43 2 3" xfId="9793"/>
    <cellStyle name="一般 43 3" xfId="9794"/>
    <cellStyle name="一般 43 3 2" xfId="9795"/>
    <cellStyle name="一般 43 3 2 2" xfId="9796"/>
    <cellStyle name="一般 43 3 3" xfId="9797"/>
    <cellStyle name="一般 43 4" xfId="9798"/>
    <cellStyle name="一般 43 4 2" xfId="9799"/>
    <cellStyle name="一般 43 5" xfId="9800"/>
    <cellStyle name="一般 43 5 2" xfId="9801"/>
    <cellStyle name="一般 43 6" xfId="9802"/>
    <cellStyle name="一般 43 6 2" xfId="9803"/>
    <cellStyle name="一般 43 7" xfId="9804"/>
    <cellStyle name="一般 43 8" xfId="9805"/>
    <cellStyle name="一般 44" xfId="9806"/>
    <cellStyle name="一般 44 2" xfId="9807"/>
    <cellStyle name="一般 44 2 2" xfId="9808"/>
    <cellStyle name="一般 44 2 2 2" xfId="9809"/>
    <cellStyle name="一般 44 2 3" xfId="9810"/>
    <cellStyle name="一般 44 3" xfId="9811"/>
    <cellStyle name="一般 44 3 2" xfId="9812"/>
    <cellStyle name="一般 44 3 2 2" xfId="9813"/>
    <cellStyle name="一般 44 3 3" xfId="9814"/>
    <cellStyle name="一般 44 4" xfId="9815"/>
    <cellStyle name="一般 44 4 2" xfId="9816"/>
    <cellStyle name="一般 44 5" xfId="9817"/>
    <cellStyle name="一般 44 5 2" xfId="9818"/>
    <cellStyle name="一般 44 6" xfId="9819"/>
    <cellStyle name="一般 44 6 2" xfId="9820"/>
    <cellStyle name="一般 44 7" xfId="9821"/>
    <cellStyle name="一般 44 8" xfId="9822"/>
    <cellStyle name="一般 45" xfId="9823"/>
    <cellStyle name="一般 45 2" xfId="9824"/>
    <cellStyle name="一般 45 2 2" xfId="9825"/>
    <cellStyle name="一般 45 2 2 2" xfId="9826"/>
    <cellStyle name="一般 45 2 3" xfId="9827"/>
    <cellStyle name="一般 45 3" xfId="9828"/>
    <cellStyle name="一般 45 3 2" xfId="9829"/>
    <cellStyle name="一般 45 3 2 2" xfId="9830"/>
    <cellStyle name="一般 45 3 3" xfId="9831"/>
    <cellStyle name="一般 45 4" xfId="9832"/>
    <cellStyle name="一般 45 4 2" xfId="9833"/>
    <cellStyle name="一般 45 5" xfId="9834"/>
    <cellStyle name="一般 45 5 2" xfId="9835"/>
    <cellStyle name="一般 45 6" xfId="9836"/>
    <cellStyle name="一般 45 6 2" xfId="9837"/>
    <cellStyle name="一般 45 7" xfId="9838"/>
    <cellStyle name="一般 45 8" xfId="9839"/>
    <cellStyle name="一般 46" xfId="9840"/>
    <cellStyle name="一般 46 2" xfId="9841"/>
    <cellStyle name="一般 46 2 2" xfId="9842"/>
    <cellStyle name="一般 46 2 2 2" xfId="9843"/>
    <cellStyle name="一般 46 2 3" xfId="9844"/>
    <cellStyle name="一般 46 3" xfId="9845"/>
    <cellStyle name="一般 46 3 2" xfId="9846"/>
    <cellStyle name="一般 46 3 2 2" xfId="9847"/>
    <cellStyle name="一般 46 3 3" xfId="9848"/>
    <cellStyle name="一般 46 4" xfId="9849"/>
    <cellStyle name="一般 46 4 2" xfId="9850"/>
    <cellStyle name="一般 46 5" xfId="9851"/>
    <cellStyle name="一般 46 5 2" xfId="9852"/>
    <cellStyle name="一般 46 6" xfId="9853"/>
    <cellStyle name="一般 46 6 2" xfId="9854"/>
    <cellStyle name="一般 46 7" xfId="9855"/>
    <cellStyle name="一般 46 8" xfId="9856"/>
    <cellStyle name="一般 47" xfId="9857"/>
    <cellStyle name="一般 47 2" xfId="9858"/>
    <cellStyle name="一般 47 2 2" xfId="9859"/>
    <cellStyle name="一般 47 2 2 2" xfId="9860"/>
    <cellStyle name="一般 47 2 3" xfId="9861"/>
    <cellStyle name="一般 47 3" xfId="9862"/>
    <cellStyle name="一般 47 3 2" xfId="9863"/>
    <cellStyle name="一般 47 3 2 2" xfId="9864"/>
    <cellStyle name="一般 47 3 3" xfId="9865"/>
    <cellStyle name="一般 47 4" xfId="9866"/>
    <cellStyle name="一般 47 4 2" xfId="9867"/>
    <cellStyle name="一般 47 5" xfId="9868"/>
    <cellStyle name="一般 47 5 2" xfId="9869"/>
    <cellStyle name="一般 47 6" xfId="9870"/>
    <cellStyle name="一般 47 6 2" xfId="9871"/>
    <cellStyle name="一般 47 7" xfId="9872"/>
    <cellStyle name="一般 47 8" xfId="9873"/>
    <cellStyle name="一般 48" xfId="9874"/>
    <cellStyle name="一般 48 2" xfId="9875"/>
    <cellStyle name="一般 48 2 2" xfId="9876"/>
    <cellStyle name="一般 48 2 2 2" xfId="9877"/>
    <cellStyle name="一般 48 2 3" xfId="9878"/>
    <cellStyle name="一般 48 3" xfId="9879"/>
    <cellStyle name="一般 48 3 2" xfId="9880"/>
    <cellStyle name="一般 48 3 2 2" xfId="9881"/>
    <cellStyle name="一般 48 3 3" xfId="9882"/>
    <cellStyle name="一般 48 4" xfId="9883"/>
    <cellStyle name="一般 48 4 2" xfId="9884"/>
    <cellStyle name="一般 48 5" xfId="9885"/>
    <cellStyle name="一般 48 5 2" xfId="9886"/>
    <cellStyle name="一般 48 6" xfId="9887"/>
    <cellStyle name="一般 48 6 2" xfId="9888"/>
    <cellStyle name="一般 48 7" xfId="9889"/>
    <cellStyle name="一般 48 8" xfId="9890"/>
    <cellStyle name="一般 49" xfId="9891"/>
    <cellStyle name="一般 49 2" xfId="9892"/>
    <cellStyle name="一般 49 2 2" xfId="9893"/>
    <cellStyle name="一般 49 2 2 2" xfId="9894"/>
    <cellStyle name="一般 49 2 3" xfId="9895"/>
    <cellStyle name="一般 49 3" xfId="9896"/>
    <cellStyle name="一般 49 3 2" xfId="9897"/>
    <cellStyle name="一般 49 3 2 2" xfId="9898"/>
    <cellStyle name="一般 49 3 3" xfId="9899"/>
    <cellStyle name="一般 49 4" xfId="9900"/>
    <cellStyle name="一般 49 4 2" xfId="9901"/>
    <cellStyle name="一般 49 5" xfId="9902"/>
    <cellStyle name="一般 49 5 2" xfId="9903"/>
    <cellStyle name="一般 49 6" xfId="9904"/>
    <cellStyle name="一般 49 6 2" xfId="9905"/>
    <cellStyle name="一般 49 7" xfId="9906"/>
    <cellStyle name="一般 49 8" xfId="9907"/>
    <cellStyle name="一般 5" xfId="105"/>
    <cellStyle name="一般 5 2" xfId="9908"/>
    <cellStyle name="一般 5 2 2" xfId="9909"/>
    <cellStyle name="一般 5 2 3" xfId="9910"/>
    <cellStyle name="一般 5 3" xfId="9911"/>
    <cellStyle name="一般 5 3 2" xfId="9912"/>
    <cellStyle name="一般 5 4" xfId="9913"/>
    <cellStyle name="一般 5 4 2" xfId="9914"/>
    <cellStyle name="一般 5 5" xfId="9915"/>
    <cellStyle name="一般 5 5 2" xfId="9916"/>
    <cellStyle name="一般 5 6" xfId="9917"/>
    <cellStyle name="一般 5 7" xfId="9918"/>
    <cellStyle name="一般 50" xfId="9919"/>
    <cellStyle name="一般 50 2" xfId="9920"/>
    <cellStyle name="一般 50 2 2" xfId="9921"/>
    <cellStyle name="一般 50 2 2 2" xfId="9922"/>
    <cellStyle name="一般 50 2 3" xfId="9923"/>
    <cellStyle name="一般 50 3" xfId="9924"/>
    <cellStyle name="一般 50 3 2" xfId="9925"/>
    <cellStyle name="一般 50 3 2 2" xfId="9926"/>
    <cellStyle name="一般 50 3 3" xfId="9927"/>
    <cellStyle name="一般 50 4" xfId="9928"/>
    <cellStyle name="一般 50 4 2" xfId="9929"/>
    <cellStyle name="一般 50 5" xfId="9930"/>
    <cellStyle name="一般 50 5 2" xfId="9931"/>
    <cellStyle name="一般 50 6" xfId="9932"/>
    <cellStyle name="一般 50 6 2" xfId="9933"/>
    <cellStyle name="一般 50 7" xfId="9934"/>
    <cellStyle name="一般 50 8" xfId="9935"/>
    <cellStyle name="一般 51" xfId="9936"/>
    <cellStyle name="一般 52" xfId="9937"/>
    <cellStyle name="一般 53" xfId="9938"/>
    <cellStyle name="一般 54" xfId="9939"/>
    <cellStyle name="一般 54 2" xfId="9940"/>
    <cellStyle name="一般 54 2 2" xfId="9941"/>
    <cellStyle name="一般 54 3" xfId="9942"/>
    <cellStyle name="一般 55" xfId="9943"/>
    <cellStyle name="一般 55 2" xfId="9944"/>
    <cellStyle name="一般 55 2 2" xfId="9945"/>
    <cellStyle name="一般 55 3" xfId="9946"/>
    <cellStyle name="一般 56" xfId="9947"/>
    <cellStyle name="一般 57" xfId="9948"/>
    <cellStyle name="一般 57 2" xfId="9949"/>
    <cellStyle name="一般 58" xfId="9950"/>
    <cellStyle name="一般 58 2" xfId="9951"/>
    <cellStyle name="一般 59" xfId="9952"/>
    <cellStyle name="一般 6" xfId="3038"/>
    <cellStyle name="一般 6 10" xfId="9953"/>
    <cellStyle name="一般 6 10 2" xfId="9954"/>
    <cellStyle name="一般 6 10 2 2" xfId="9955"/>
    <cellStyle name="一般 6 10 3" xfId="9956"/>
    <cellStyle name="一般 6 11" xfId="9957"/>
    <cellStyle name="一般 6 11 2" xfId="9958"/>
    <cellStyle name="一般 6 11 2 2" xfId="9959"/>
    <cellStyle name="一般 6 11 3" xfId="9960"/>
    <cellStyle name="一般 6 12" xfId="9961"/>
    <cellStyle name="一般 6 12 2" xfId="9962"/>
    <cellStyle name="一般 6 13" xfId="9963"/>
    <cellStyle name="一般 6 13 2" xfId="9964"/>
    <cellStyle name="一般 6 14" xfId="9965"/>
    <cellStyle name="一般 6 15" xfId="9966"/>
    <cellStyle name="一般 6 2" xfId="9967"/>
    <cellStyle name="一般 6 2 2" xfId="9968"/>
    <cellStyle name="一般 6 3" xfId="9969"/>
    <cellStyle name="一般 6 3 10" xfId="9970"/>
    <cellStyle name="一般 6 3 10 2" xfId="9971"/>
    <cellStyle name="一般 6 3 11" xfId="9972"/>
    <cellStyle name="一般 6 3 11 2" xfId="9973"/>
    <cellStyle name="一般 6 3 12" xfId="9974"/>
    <cellStyle name="一般 6 3 13" xfId="9975"/>
    <cellStyle name="一般 6 3 2" xfId="9976"/>
    <cellStyle name="一般 6 3 2 2" xfId="9977"/>
    <cellStyle name="一般 6 3 2 2 2" xfId="9978"/>
    <cellStyle name="一般 6 3 2 2 2 2" xfId="9979"/>
    <cellStyle name="一般 6 3 2 2 2 2 2" xfId="9980"/>
    <cellStyle name="一般 6 3 2 2 2 3" xfId="9981"/>
    <cellStyle name="一般 6 3 2 2 3" xfId="9982"/>
    <cellStyle name="一般 6 3 2 2 3 2" xfId="9983"/>
    <cellStyle name="一般 6 3 2 2 3 2 2" xfId="9984"/>
    <cellStyle name="一般 6 3 2 2 3 3" xfId="9985"/>
    <cellStyle name="一般 6 3 2 2 4" xfId="9986"/>
    <cellStyle name="一般 6 3 2 2 4 2" xfId="9987"/>
    <cellStyle name="一般 6 3 2 2 5" xfId="9988"/>
    <cellStyle name="一般 6 3 2 2 5 2" xfId="9989"/>
    <cellStyle name="一般 6 3 2 2 6" xfId="9990"/>
    <cellStyle name="一般 6 3 2 2 6 2" xfId="9991"/>
    <cellStyle name="一般 6 3 2 2 7" xfId="9992"/>
    <cellStyle name="一般 6 3 2 2 8" xfId="9993"/>
    <cellStyle name="一般 6 3 2 3" xfId="9994"/>
    <cellStyle name="一般 6 3 2 3 2" xfId="9995"/>
    <cellStyle name="一般 6 3 2 3 2 2" xfId="9996"/>
    <cellStyle name="一般 6 3 2 3 3" xfId="9997"/>
    <cellStyle name="一般 6 3 2 4" xfId="9998"/>
    <cellStyle name="一般 6 3 2 4 2" xfId="9999"/>
    <cellStyle name="一般 6 3 2 4 2 2" xfId="10000"/>
    <cellStyle name="一般 6 3 2 4 3" xfId="10001"/>
    <cellStyle name="一般 6 3 2 5" xfId="10002"/>
    <cellStyle name="一般 6 3 2 5 2" xfId="10003"/>
    <cellStyle name="一般 6 3 2 6" xfId="10004"/>
    <cellStyle name="一般 6 3 2 6 2" xfId="10005"/>
    <cellStyle name="一般 6 3 2 7" xfId="10006"/>
    <cellStyle name="一般 6 3 2 7 2" xfId="10007"/>
    <cellStyle name="一般 6 3 2 8" xfId="10008"/>
    <cellStyle name="一般 6 3 2 9" xfId="10009"/>
    <cellStyle name="一般 6 3 3" xfId="10010"/>
    <cellStyle name="一般 6 3 3 2" xfId="10011"/>
    <cellStyle name="一般 6 3 3 2 2" xfId="10012"/>
    <cellStyle name="一般 6 3 3 2 2 2" xfId="10013"/>
    <cellStyle name="一般 6 3 3 2 2 2 2" xfId="10014"/>
    <cellStyle name="一般 6 3 3 2 2 3" xfId="10015"/>
    <cellStyle name="一般 6 3 3 2 3" xfId="10016"/>
    <cellStyle name="一般 6 3 3 2 3 2" xfId="10017"/>
    <cellStyle name="一般 6 3 3 2 3 2 2" xfId="10018"/>
    <cellStyle name="一般 6 3 3 2 3 3" xfId="10019"/>
    <cellStyle name="一般 6 3 3 2 4" xfId="10020"/>
    <cellStyle name="一般 6 3 3 2 4 2" xfId="10021"/>
    <cellStyle name="一般 6 3 3 2 5" xfId="10022"/>
    <cellStyle name="一般 6 3 3 2 5 2" xfId="10023"/>
    <cellStyle name="一般 6 3 3 2 6" xfId="10024"/>
    <cellStyle name="一般 6 3 3 2 6 2" xfId="10025"/>
    <cellStyle name="一般 6 3 3 2 7" xfId="10026"/>
    <cellStyle name="一般 6 3 3 2 8" xfId="10027"/>
    <cellStyle name="一般 6 3 3 3" xfId="10028"/>
    <cellStyle name="一般 6 3 3 3 2" xfId="10029"/>
    <cellStyle name="一般 6 3 3 3 2 2" xfId="10030"/>
    <cellStyle name="一般 6 3 3 3 3" xfId="10031"/>
    <cellStyle name="一般 6 3 3 4" xfId="10032"/>
    <cellStyle name="一般 6 3 3 4 2" xfId="10033"/>
    <cellStyle name="一般 6 3 3 4 2 2" xfId="10034"/>
    <cellStyle name="一般 6 3 3 4 3" xfId="10035"/>
    <cellStyle name="一般 6 3 3 5" xfId="10036"/>
    <cellStyle name="一般 6 3 3 5 2" xfId="10037"/>
    <cellStyle name="一般 6 3 3 6" xfId="10038"/>
    <cellStyle name="一般 6 3 3 6 2" xfId="10039"/>
    <cellStyle name="一般 6 3 3 7" xfId="10040"/>
    <cellStyle name="一般 6 3 3 7 2" xfId="10041"/>
    <cellStyle name="一般 6 3 3 8" xfId="10042"/>
    <cellStyle name="一般 6 3 3 9" xfId="10043"/>
    <cellStyle name="一般 6 3 4" xfId="10044"/>
    <cellStyle name="一般 6 3 4 2" xfId="10045"/>
    <cellStyle name="一般 6 3 4 2 2" xfId="10046"/>
    <cellStyle name="一般 6 3 4 2 2 2" xfId="10047"/>
    <cellStyle name="一般 6 3 4 2 2 2 2" xfId="10048"/>
    <cellStyle name="一般 6 3 4 2 2 3" xfId="10049"/>
    <cellStyle name="一般 6 3 4 2 3" xfId="10050"/>
    <cellStyle name="一般 6 3 4 2 3 2" xfId="10051"/>
    <cellStyle name="一般 6 3 4 2 3 2 2" xfId="10052"/>
    <cellStyle name="一般 6 3 4 2 3 3" xfId="10053"/>
    <cellStyle name="一般 6 3 4 2 4" xfId="10054"/>
    <cellStyle name="一般 6 3 4 2 4 2" xfId="10055"/>
    <cellStyle name="一般 6 3 4 2 5" xfId="10056"/>
    <cellStyle name="一般 6 3 4 2 5 2" xfId="10057"/>
    <cellStyle name="一般 6 3 4 2 6" xfId="10058"/>
    <cellStyle name="一般 6 3 4 2 6 2" xfId="10059"/>
    <cellStyle name="一般 6 3 4 2 7" xfId="10060"/>
    <cellStyle name="一般 6 3 4 2 8" xfId="10061"/>
    <cellStyle name="一般 6 3 4 3" xfId="10062"/>
    <cellStyle name="一般 6 3 4 3 2" xfId="10063"/>
    <cellStyle name="一般 6 3 4 3 2 2" xfId="10064"/>
    <cellStyle name="一般 6 3 4 3 3" xfId="10065"/>
    <cellStyle name="一般 6 3 4 4" xfId="10066"/>
    <cellStyle name="一般 6 3 4 4 2" xfId="10067"/>
    <cellStyle name="一般 6 3 4 4 2 2" xfId="10068"/>
    <cellStyle name="一般 6 3 4 4 3" xfId="10069"/>
    <cellStyle name="一般 6 3 4 5" xfId="10070"/>
    <cellStyle name="一般 6 3 4 5 2" xfId="10071"/>
    <cellStyle name="一般 6 3 4 6" xfId="10072"/>
    <cellStyle name="一般 6 3 4 6 2" xfId="10073"/>
    <cellStyle name="一般 6 3 4 7" xfId="10074"/>
    <cellStyle name="一般 6 3 4 7 2" xfId="10075"/>
    <cellStyle name="一般 6 3 4 8" xfId="10076"/>
    <cellStyle name="一般 6 3 4 9" xfId="10077"/>
    <cellStyle name="一般 6 3 5" xfId="10078"/>
    <cellStyle name="一般 6 3 5 2" xfId="10079"/>
    <cellStyle name="一般 6 3 5 2 2" xfId="10080"/>
    <cellStyle name="一般 6 3 5 2 2 2" xfId="10081"/>
    <cellStyle name="一般 6 3 5 2 2 2 2" xfId="10082"/>
    <cellStyle name="一般 6 3 5 2 2 3" xfId="10083"/>
    <cellStyle name="一般 6 3 5 2 3" xfId="10084"/>
    <cellStyle name="一般 6 3 5 2 3 2" xfId="10085"/>
    <cellStyle name="一般 6 3 5 2 3 2 2" xfId="10086"/>
    <cellStyle name="一般 6 3 5 2 3 3" xfId="10087"/>
    <cellStyle name="一般 6 3 5 2 4" xfId="10088"/>
    <cellStyle name="一般 6 3 5 2 4 2" xfId="10089"/>
    <cellStyle name="一般 6 3 5 2 5" xfId="10090"/>
    <cellStyle name="一般 6 3 5 2 5 2" xfId="10091"/>
    <cellStyle name="一般 6 3 5 2 6" xfId="10092"/>
    <cellStyle name="一般 6 3 5 2 6 2" xfId="10093"/>
    <cellStyle name="一般 6 3 5 2 7" xfId="10094"/>
    <cellStyle name="一般 6 3 5 2 8" xfId="10095"/>
    <cellStyle name="一般 6 3 5 3" xfId="10096"/>
    <cellStyle name="一般 6 3 5 3 2" xfId="10097"/>
    <cellStyle name="一般 6 3 5 3 2 2" xfId="10098"/>
    <cellStyle name="一般 6 3 5 3 3" xfId="10099"/>
    <cellStyle name="一般 6 3 5 4" xfId="10100"/>
    <cellStyle name="一般 6 3 5 4 2" xfId="10101"/>
    <cellStyle name="一般 6 3 5 4 2 2" xfId="10102"/>
    <cellStyle name="一般 6 3 5 4 3" xfId="10103"/>
    <cellStyle name="一般 6 3 5 5" xfId="10104"/>
    <cellStyle name="一般 6 3 5 5 2" xfId="10105"/>
    <cellStyle name="一般 6 3 5 6" xfId="10106"/>
    <cellStyle name="一般 6 3 5 6 2" xfId="10107"/>
    <cellStyle name="一般 6 3 5 7" xfId="10108"/>
    <cellStyle name="一般 6 3 5 7 2" xfId="10109"/>
    <cellStyle name="一般 6 3 5 8" xfId="10110"/>
    <cellStyle name="一般 6 3 5 9" xfId="10111"/>
    <cellStyle name="一般 6 3 6" xfId="10112"/>
    <cellStyle name="一般 6 3 6 2" xfId="10113"/>
    <cellStyle name="一般 6 3 6 2 2" xfId="10114"/>
    <cellStyle name="一般 6 3 6 2 2 2" xfId="10115"/>
    <cellStyle name="一般 6 3 6 2 3" xfId="10116"/>
    <cellStyle name="一般 6 3 6 3" xfId="10117"/>
    <cellStyle name="一般 6 3 6 3 2" xfId="10118"/>
    <cellStyle name="一般 6 3 6 3 2 2" xfId="10119"/>
    <cellStyle name="一般 6 3 6 3 3" xfId="10120"/>
    <cellStyle name="一般 6 3 6 4" xfId="10121"/>
    <cellStyle name="一般 6 3 6 4 2" xfId="10122"/>
    <cellStyle name="一般 6 3 6 5" xfId="10123"/>
    <cellStyle name="一般 6 3 6 5 2" xfId="10124"/>
    <cellStyle name="一般 6 3 6 6" xfId="10125"/>
    <cellStyle name="一般 6 3 6 6 2" xfId="10126"/>
    <cellStyle name="一般 6 3 6 7" xfId="10127"/>
    <cellStyle name="一般 6 3 6 8" xfId="10128"/>
    <cellStyle name="一般 6 3 7" xfId="10129"/>
    <cellStyle name="一般 6 3 7 2" xfId="10130"/>
    <cellStyle name="一般 6 3 7 2 2" xfId="10131"/>
    <cellStyle name="一般 6 3 7 3" xfId="10132"/>
    <cellStyle name="一般 6 3 8" xfId="10133"/>
    <cellStyle name="一般 6 3 8 2" xfId="10134"/>
    <cellStyle name="一般 6 3 8 2 2" xfId="10135"/>
    <cellStyle name="一般 6 3 8 3" xfId="10136"/>
    <cellStyle name="一般 6 3 9" xfId="10137"/>
    <cellStyle name="一般 6 3 9 2" xfId="10138"/>
    <cellStyle name="一般 6 4" xfId="10139"/>
    <cellStyle name="一般 6 5" xfId="10140"/>
    <cellStyle name="一般 6 5 2" xfId="10141"/>
    <cellStyle name="一般 6 5 2 2" xfId="10142"/>
    <cellStyle name="一般 6 5 2 2 2" xfId="10143"/>
    <cellStyle name="一般 6 5 2 2 2 2" xfId="10144"/>
    <cellStyle name="一般 6 5 2 2 3" xfId="10145"/>
    <cellStyle name="一般 6 5 2 3" xfId="10146"/>
    <cellStyle name="一般 6 5 2 3 2" xfId="10147"/>
    <cellStyle name="一般 6 5 2 3 2 2" xfId="10148"/>
    <cellStyle name="一般 6 5 2 3 3" xfId="10149"/>
    <cellStyle name="一般 6 5 2 4" xfId="10150"/>
    <cellStyle name="一般 6 5 2 4 2" xfId="10151"/>
    <cellStyle name="一般 6 5 2 5" xfId="10152"/>
    <cellStyle name="一般 6 5 2 5 2" xfId="10153"/>
    <cellStyle name="一般 6 5 2 6" xfId="10154"/>
    <cellStyle name="一般 6 5 2 6 2" xfId="10155"/>
    <cellStyle name="一般 6 5 2 7" xfId="10156"/>
    <cellStyle name="一般 6 5 2 8" xfId="10157"/>
    <cellStyle name="一般 6 5 3" xfId="10158"/>
    <cellStyle name="一般 6 5 3 2" xfId="10159"/>
    <cellStyle name="一般 6 5 3 2 2" xfId="10160"/>
    <cellStyle name="一般 6 5 3 3" xfId="10161"/>
    <cellStyle name="一般 6 5 4" xfId="10162"/>
    <cellStyle name="一般 6 5 4 2" xfId="10163"/>
    <cellStyle name="一般 6 5 4 2 2" xfId="10164"/>
    <cellStyle name="一般 6 5 4 3" xfId="10165"/>
    <cellStyle name="一般 6 5 5" xfId="10166"/>
    <cellStyle name="一般 6 5 5 2" xfId="10167"/>
    <cellStyle name="一般 6 5 6" xfId="10168"/>
    <cellStyle name="一般 6 5 6 2" xfId="10169"/>
    <cellStyle name="一般 6 5 7" xfId="10170"/>
    <cellStyle name="一般 6 5 7 2" xfId="10171"/>
    <cellStyle name="一般 6 5 8" xfId="10172"/>
    <cellStyle name="一般 6 5 9" xfId="10173"/>
    <cellStyle name="一般 6 6" xfId="10174"/>
    <cellStyle name="一般 6 6 2" xfId="10175"/>
    <cellStyle name="一般 6 6 2 2" xfId="10176"/>
    <cellStyle name="一般 6 6 2 2 2" xfId="10177"/>
    <cellStyle name="一般 6 6 2 2 2 2" xfId="10178"/>
    <cellStyle name="一般 6 6 2 2 3" xfId="10179"/>
    <cellStyle name="一般 6 6 2 3" xfId="10180"/>
    <cellStyle name="一般 6 6 2 3 2" xfId="10181"/>
    <cellStyle name="一般 6 6 2 3 2 2" xfId="10182"/>
    <cellStyle name="一般 6 6 2 3 3" xfId="10183"/>
    <cellStyle name="一般 6 6 2 4" xfId="10184"/>
    <cellStyle name="一般 6 6 2 4 2" xfId="10185"/>
    <cellStyle name="一般 6 6 2 5" xfId="10186"/>
    <cellStyle name="一般 6 6 2 5 2" xfId="10187"/>
    <cellStyle name="一般 6 6 2 6" xfId="10188"/>
    <cellStyle name="一般 6 6 2 6 2" xfId="10189"/>
    <cellStyle name="一般 6 6 2 7" xfId="10190"/>
    <cellStyle name="一般 6 6 2 8" xfId="10191"/>
    <cellStyle name="一般 6 6 3" xfId="10192"/>
    <cellStyle name="一般 6 6 3 2" xfId="10193"/>
    <cellStyle name="一般 6 6 3 2 2" xfId="10194"/>
    <cellStyle name="一般 6 6 3 3" xfId="10195"/>
    <cellStyle name="一般 6 6 4" xfId="10196"/>
    <cellStyle name="一般 6 6 4 2" xfId="10197"/>
    <cellStyle name="一般 6 6 4 2 2" xfId="10198"/>
    <cellStyle name="一般 6 6 4 3" xfId="10199"/>
    <cellStyle name="一般 6 6 5" xfId="10200"/>
    <cellStyle name="一般 6 6 5 2" xfId="10201"/>
    <cellStyle name="一般 6 6 6" xfId="10202"/>
    <cellStyle name="一般 6 6 6 2" xfId="10203"/>
    <cellStyle name="一般 6 6 7" xfId="10204"/>
    <cellStyle name="一般 6 6 7 2" xfId="10205"/>
    <cellStyle name="一般 6 6 8" xfId="10206"/>
    <cellStyle name="一般 6 6 9" xfId="10207"/>
    <cellStyle name="一般 6 7" xfId="10208"/>
    <cellStyle name="一般 6 7 2" xfId="10209"/>
    <cellStyle name="一般 6 7 2 2" xfId="10210"/>
    <cellStyle name="一般 6 7 2 2 2" xfId="10211"/>
    <cellStyle name="一般 6 7 2 2 2 2" xfId="10212"/>
    <cellStyle name="一般 6 7 2 2 3" xfId="10213"/>
    <cellStyle name="一般 6 7 2 3" xfId="10214"/>
    <cellStyle name="一般 6 7 2 3 2" xfId="10215"/>
    <cellStyle name="一般 6 7 2 3 2 2" xfId="10216"/>
    <cellStyle name="一般 6 7 2 3 3" xfId="10217"/>
    <cellStyle name="一般 6 7 2 4" xfId="10218"/>
    <cellStyle name="一般 6 7 2 4 2" xfId="10219"/>
    <cellStyle name="一般 6 7 2 5" xfId="10220"/>
    <cellStyle name="一般 6 7 2 5 2" xfId="10221"/>
    <cellStyle name="一般 6 7 2 6" xfId="10222"/>
    <cellStyle name="一般 6 7 2 6 2" xfId="10223"/>
    <cellStyle name="一般 6 7 2 7" xfId="10224"/>
    <cellStyle name="一般 6 7 2 8" xfId="10225"/>
    <cellStyle name="一般 6 7 3" xfId="10226"/>
    <cellStyle name="一般 6 7 3 2" xfId="10227"/>
    <cellStyle name="一般 6 7 3 2 2" xfId="10228"/>
    <cellStyle name="一般 6 7 3 3" xfId="10229"/>
    <cellStyle name="一般 6 7 4" xfId="10230"/>
    <cellStyle name="一般 6 7 4 2" xfId="10231"/>
    <cellStyle name="一般 6 7 4 2 2" xfId="10232"/>
    <cellStyle name="一般 6 7 4 3" xfId="10233"/>
    <cellStyle name="一般 6 7 5" xfId="10234"/>
    <cellStyle name="一般 6 7 5 2" xfId="10235"/>
    <cellStyle name="一般 6 7 6" xfId="10236"/>
    <cellStyle name="一般 6 7 6 2" xfId="10237"/>
    <cellStyle name="一般 6 7 7" xfId="10238"/>
    <cellStyle name="一般 6 7 7 2" xfId="10239"/>
    <cellStyle name="一般 6 7 8" xfId="10240"/>
    <cellStyle name="一般 6 7 9" xfId="10241"/>
    <cellStyle name="一般 6 8" xfId="10242"/>
    <cellStyle name="一般 6 8 2" xfId="10243"/>
    <cellStyle name="一般 6 8 2 10" xfId="34747"/>
    <cellStyle name="一般 6 8 2 2" xfId="10244"/>
    <cellStyle name="一般 6 8 2 2 2" xfId="10245"/>
    <cellStyle name="一般 6 8 2 2 2 2" xfId="10246"/>
    <cellStyle name="一般 6 8 2 2 3" xfId="10247"/>
    <cellStyle name="一般 6 8 2 3" xfId="10248"/>
    <cellStyle name="一般 6 8 2 3 2" xfId="10249"/>
    <cellStyle name="一般 6 8 2 3 2 2" xfId="10250"/>
    <cellStyle name="一般 6 8 2 3 3" xfId="10251"/>
    <cellStyle name="一般 6 8 2 4" xfId="10252"/>
    <cellStyle name="一般 6 8 2 4 2" xfId="10253"/>
    <cellStyle name="一般 6 8 2 5" xfId="10254"/>
    <cellStyle name="一般 6 8 2 5 2" xfId="10255"/>
    <cellStyle name="一般 6 8 2 6" xfId="10256"/>
    <cellStyle name="一般 6 8 2 6 2" xfId="10257"/>
    <cellStyle name="一般 6 8 2 7" xfId="10258"/>
    <cellStyle name="一般 6 8 2 8" xfId="10259"/>
    <cellStyle name="一般 6 8 2 9" xfId="10260"/>
    <cellStyle name="一般 6 8 3" xfId="10261"/>
    <cellStyle name="一般 6 8 3 2" xfId="10262"/>
    <cellStyle name="一般 6 8 3 2 2" xfId="10263"/>
    <cellStyle name="一般 6 8 3 3" xfId="10264"/>
    <cellStyle name="一般 6 8 4" xfId="10265"/>
    <cellStyle name="一般 6 8 4 2" xfId="10266"/>
    <cellStyle name="一般 6 8 4 2 2" xfId="10267"/>
    <cellStyle name="一般 6 8 4 3" xfId="10268"/>
    <cellStyle name="一般 6 8 5" xfId="10269"/>
    <cellStyle name="一般 6 8 5 2" xfId="10270"/>
    <cellStyle name="一般 6 8 6" xfId="10271"/>
    <cellStyle name="一般 6 8 6 2" xfId="10272"/>
    <cellStyle name="一般 6 8 7" xfId="10273"/>
    <cellStyle name="一般 6 8 7 2" xfId="10274"/>
    <cellStyle name="一般 6 8 8" xfId="10275"/>
    <cellStyle name="一般 6 8 9" xfId="10276"/>
    <cellStyle name="一般 6 9" xfId="10277"/>
    <cellStyle name="一般 6 9 2" xfId="10278"/>
    <cellStyle name="一般 6 9 2 2" xfId="10279"/>
    <cellStyle name="一般 6 9 2 2 2" xfId="10280"/>
    <cellStyle name="一般 6 9 2 3" xfId="10281"/>
    <cellStyle name="一般 6 9 3" xfId="10282"/>
    <cellStyle name="一般 6 9 3 2" xfId="10283"/>
    <cellStyle name="一般 6 9 3 2 2" xfId="10284"/>
    <cellStyle name="一般 6 9 3 3" xfId="10285"/>
    <cellStyle name="一般 6 9 4" xfId="10286"/>
    <cellStyle name="一般 6 9 4 2" xfId="10287"/>
    <cellStyle name="一般 6 9 5" xfId="10288"/>
    <cellStyle name="一般 6 9 5 2" xfId="10289"/>
    <cellStyle name="一般 6 9 6" xfId="10290"/>
    <cellStyle name="一般 6 9 6 2" xfId="10291"/>
    <cellStyle name="一般 6 9 7" xfId="10292"/>
    <cellStyle name="一般 6 9 8" xfId="10293"/>
    <cellStyle name="一般 60" xfId="10294"/>
    <cellStyle name="一般 60 2" xfId="10295"/>
    <cellStyle name="一般 61" xfId="10296"/>
    <cellStyle name="一般 62" xfId="10297"/>
    <cellStyle name="一般 63" xfId="10298"/>
    <cellStyle name="一般 64" xfId="10299"/>
    <cellStyle name="一般 65" xfId="31252"/>
    <cellStyle name="一般 66" xfId="31256"/>
    <cellStyle name="一般 67" xfId="31260"/>
    <cellStyle name="一般 68" xfId="32571"/>
    <cellStyle name="一般 69" xfId="32572"/>
    <cellStyle name="一般 7" xfId="3037"/>
    <cellStyle name="一般 7 10" xfId="10300"/>
    <cellStyle name="一般 7 10 2" xfId="10301"/>
    <cellStyle name="一般 7 10 2 2" xfId="10302"/>
    <cellStyle name="一般 7 10 3" xfId="10303"/>
    <cellStyle name="一般 7 11" xfId="10304"/>
    <cellStyle name="一般 7 12" xfId="10305"/>
    <cellStyle name="一般 7 13" xfId="10306"/>
    <cellStyle name="一般 7 13 2" xfId="10307"/>
    <cellStyle name="一般 7 14" xfId="10308"/>
    <cellStyle name="一般 7 14 2" xfId="10309"/>
    <cellStyle name="一般 7 15" xfId="10310"/>
    <cellStyle name="一般 7 2" xfId="10311"/>
    <cellStyle name="一般 7 2 2" xfId="10312"/>
    <cellStyle name="一般 7 3" xfId="10313"/>
    <cellStyle name="一般 7 3 10" xfId="10314"/>
    <cellStyle name="一般 7 3 10 2" xfId="10315"/>
    <cellStyle name="一般 7 3 11" xfId="10316"/>
    <cellStyle name="一般 7 3 11 2" xfId="10317"/>
    <cellStyle name="一般 7 3 12" xfId="10318"/>
    <cellStyle name="一般 7 3 13" xfId="10319"/>
    <cellStyle name="一般 7 3 14" xfId="10320"/>
    <cellStyle name="一般 7 3 2" xfId="10321"/>
    <cellStyle name="一般 7 3 2 2" xfId="10322"/>
    <cellStyle name="一般 7 3 2 2 2" xfId="10323"/>
    <cellStyle name="一般 7 3 2 2 2 2" xfId="10324"/>
    <cellStyle name="一般 7 3 2 2 2 2 2" xfId="10325"/>
    <cellStyle name="一般 7 3 2 2 2 3" xfId="10326"/>
    <cellStyle name="一般 7 3 2 2 3" xfId="10327"/>
    <cellStyle name="一般 7 3 2 2 3 2" xfId="10328"/>
    <cellStyle name="一般 7 3 2 2 3 2 2" xfId="10329"/>
    <cellStyle name="一般 7 3 2 2 3 3" xfId="10330"/>
    <cellStyle name="一般 7 3 2 2 4" xfId="10331"/>
    <cellStyle name="一般 7 3 2 2 4 2" xfId="10332"/>
    <cellStyle name="一般 7 3 2 2 5" xfId="10333"/>
    <cellStyle name="一般 7 3 2 2 5 2" xfId="10334"/>
    <cellStyle name="一般 7 3 2 2 6" xfId="10335"/>
    <cellStyle name="一般 7 3 2 2 6 2" xfId="10336"/>
    <cellStyle name="一般 7 3 2 2 7" xfId="10337"/>
    <cellStyle name="一般 7 3 2 2 8" xfId="10338"/>
    <cellStyle name="一般 7 3 2 3" xfId="10339"/>
    <cellStyle name="一般 7 3 2 3 2" xfId="10340"/>
    <cellStyle name="一般 7 3 2 3 2 2" xfId="10341"/>
    <cellStyle name="一般 7 3 2 3 3" xfId="10342"/>
    <cellStyle name="一般 7 3 2 4" xfId="10343"/>
    <cellStyle name="一般 7 3 2 4 2" xfId="10344"/>
    <cellStyle name="一般 7 3 2 4 2 2" xfId="10345"/>
    <cellStyle name="一般 7 3 2 4 3" xfId="10346"/>
    <cellStyle name="一般 7 3 2 5" xfId="10347"/>
    <cellStyle name="一般 7 3 2 5 2" xfId="10348"/>
    <cellStyle name="一般 7 3 2 6" xfId="10349"/>
    <cellStyle name="一般 7 3 2 6 2" xfId="10350"/>
    <cellStyle name="一般 7 3 2 7" xfId="10351"/>
    <cellStyle name="一般 7 3 2 7 2" xfId="10352"/>
    <cellStyle name="一般 7 3 2 8" xfId="10353"/>
    <cellStyle name="一般 7 3 2 9" xfId="10354"/>
    <cellStyle name="一般 7 3 3" xfId="10355"/>
    <cellStyle name="一般 7 3 3 2" xfId="10356"/>
    <cellStyle name="一般 7 3 3 2 2" xfId="10357"/>
    <cellStyle name="一般 7 3 3 2 2 2" xfId="10358"/>
    <cellStyle name="一般 7 3 3 2 2 2 2" xfId="10359"/>
    <cellStyle name="一般 7 3 3 2 2 3" xfId="10360"/>
    <cellStyle name="一般 7 3 3 2 3" xfId="10361"/>
    <cellStyle name="一般 7 3 3 2 3 2" xfId="10362"/>
    <cellStyle name="一般 7 3 3 2 3 2 2" xfId="10363"/>
    <cellStyle name="一般 7 3 3 2 3 3" xfId="10364"/>
    <cellStyle name="一般 7 3 3 2 4" xfId="10365"/>
    <cellStyle name="一般 7 3 3 2 4 2" xfId="10366"/>
    <cellStyle name="一般 7 3 3 2 5" xfId="10367"/>
    <cellStyle name="一般 7 3 3 2 5 2" xfId="10368"/>
    <cellStyle name="一般 7 3 3 2 6" xfId="10369"/>
    <cellStyle name="一般 7 3 3 2 6 2" xfId="10370"/>
    <cellStyle name="一般 7 3 3 2 7" xfId="10371"/>
    <cellStyle name="一般 7 3 3 2 8" xfId="10372"/>
    <cellStyle name="一般 7 3 3 3" xfId="10373"/>
    <cellStyle name="一般 7 3 3 3 2" xfId="10374"/>
    <cellStyle name="一般 7 3 3 3 2 2" xfId="10375"/>
    <cellStyle name="一般 7 3 3 3 3" xfId="10376"/>
    <cellStyle name="一般 7 3 3 4" xfId="10377"/>
    <cellStyle name="一般 7 3 3 4 2" xfId="10378"/>
    <cellStyle name="一般 7 3 3 4 2 2" xfId="10379"/>
    <cellStyle name="一般 7 3 3 4 3" xfId="10380"/>
    <cellStyle name="一般 7 3 3 5" xfId="10381"/>
    <cellStyle name="一般 7 3 3 5 2" xfId="10382"/>
    <cellStyle name="一般 7 3 3 6" xfId="10383"/>
    <cellStyle name="一般 7 3 3 6 2" xfId="10384"/>
    <cellStyle name="一般 7 3 3 7" xfId="10385"/>
    <cellStyle name="一般 7 3 3 7 2" xfId="10386"/>
    <cellStyle name="一般 7 3 3 8" xfId="10387"/>
    <cellStyle name="一般 7 3 3 9" xfId="10388"/>
    <cellStyle name="一般 7 3 4" xfId="10389"/>
    <cellStyle name="一般 7 3 4 2" xfId="10390"/>
    <cellStyle name="一般 7 3 4 2 2" xfId="10391"/>
    <cellStyle name="一般 7 3 4 2 2 2" xfId="10392"/>
    <cellStyle name="一般 7 3 4 2 2 2 2" xfId="10393"/>
    <cellStyle name="一般 7 3 4 2 2 3" xfId="10394"/>
    <cellStyle name="一般 7 3 4 2 3" xfId="10395"/>
    <cellStyle name="一般 7 3 4 2 3 2" xfId="10396"/>
    <cellStyle name="一般 7 3 4 2 3 2 2" xfId="10397"/>
    <cellStyle name="一般 7 3 4 2 3 3" xfId="10398"/>
    <cellStyle name="一般 7 3 4 2 4" xfId="10399"/>
    <cellStyle name="一般 7 3 4 2 4 2" xfId="10400"/>
    <cellStyle name="一般 7 3 4 2 5" xfId="10401"/>
    <cellStyle name="一般 7 3 4 2 5 2" xfId="10402"/>
    <cellStyle name="一般 7 3 4 2 6" xfId="10403"/>
    <cellStyle name="一般 7 3 4 2 6 2" xfId="10404"/>
    <cellStyle name="一般 7 3 4 2 7" xfId="10405"/>
    <cellStyle name="一般 7 3 4 2 8" xfId="10406"/>
    <cellStyle name="一般 7 3 4 3" xfId="10407"/>
    <cellStyle name="一般 7 3 4 3 2" xfId="10408"/>
    <cellStyle name="一般 7 3 4 3 2 2" xfId="10409"/>
    <cellStyle name="一般 7 3 4 3 3" xfId="10410"/>
    <cellStyle name="一般 7 3 4 4" xfId="10411"/>
    <cellStyle name="一般 7 3 4 4 2" xfId="10412"/>
    <cellStyle name="一般 7 3 4 4 2 2" xfId="10413"/>
    <cellStyle name="一般 7 3 4 4 3" xfId="10414"/>
    <cellStyle name="一般 7 3 4 5" xfId="10415"/>
    <cellStyle name="一般 7 3 4 5 2" xfId="10416"/>
    <cellStyle name="一般 7 3 4 6" xfId="10417"/>
    <cellStyle name="一般 7 3 4 6 2" xfId="10418"/>
    <cellStyle name="一般 7 3 4 7" xfId="10419"/>
    <cellStyle name="一般 7 3 4 7 2" xfId="10420"/>
    <cellStyle name="一般 7 3 4 8" xfId="10421"/>
    <cellStyle name="一般 7 3 4 9" xfId="10422"/>
    <cellStyle name="一般 7 3 5" xfId="10423"/>
    <cellStyle name="一般 7 3 5 2" xfId="10424"/>
    <cellStyle name="一般 7 3 5 2 2" xfId="10425"/>
    <cellStyle name="一般 7 3 5 2 2 2" xfId="10426"/>
    <cellStyle name="一般 7 3 5 2 2 2 2" xfId="10427"/>
    <cellStyle name="一般 7 3 5 2 2 3" xfId="10428"/>
    <cellStyle name="一般 7 3 5 2 3" xfId="10429"/>
    <cellStyle name="一般 7 3 5 2 3 2" xfId="10430"/>
    <cellStyle name="一般 7 3 5 2 3 2 2" xfId="10431"/>
    <cellStyle name="一般 7 3 5 2 3 3" xfId="10432"/>
    <cellStyle name="一般 7 3 5 2 4" xfId="10433"/>
    <cellStyle name="一般 7 3 5 2 4 2" xfId="10434"/>
    <cellStyle name="一般 7 3 5 2 5" xfId="10435"/>
    <cellStyle name="一般 7 3 5 2 5 2" xfId="10436"/>
    <cellStyle name="一般 7 3 5 2 6" xfId="10437"/>
    <cellStyle name="一般 7 3 5 2 6 2" xfId="10438"/>
    <cellStyle name="一般 7 3 5 2 7" xfId="10439"/>
    <cellStyle name="一般 7 3 5 2 8" xfId="10440"/>
    <cellStyle name="一般 7 3 5 3" xfId="10441"/>
    <cellStyle name="一般 7 3 5 3 2" xfId="10442"/>
    <cellStyle name="一般 7 3 5 3 2 2" xfId="10443"/>
    <cellStyle name="一般 7 3 5 3 3" xfId="10444"/>
    <cellStyle name="一般 7 3 5 4" xfId="10445"/>
    <cellStyle name="一般 7 3 5 4 2" xfId="10446"/>
    <cellStyle name="一般 7 3 5 4 2 2" xfId="10447"/>
    <cellStyle name="一般 7 3 5 4 3" xfId="10448"/>
    <cellStyle name="一般 7 3 5 5" xfId="10449"/>
    <cellStyle name="一般 7 3 5 5 2" xfId="10450"/>
    <cellStyle name="一般 7 3 5 6" xfId="10451"/>
    <cellStyle name="一般 7 3 5 6 2" xfId="10452"/>
    <cellStyle name="一般 7 3 5 7" xfId="10453"/>
    <cellStyle name="一般 7 3 5 7 2" xfId="10454"/>
    <cellStyle name="一般 7 3 5 8" xfId="10455"/>
    <cellStyle name="一般 7 3 5 9" xfId="10456"/>
    <cellStyle name="一般 7 3 6" xfId="10457"/>
    <cellStyle name="一般 7 3 6 2" xfId="10458"/>
    <cellStyle name="一般 7 3 6 2 2" xfId="10459"/>
    <cellStyle name="一般 7 3 6 2 2 2" xfId="10460"/>
    <cellStyle name="一般 7 3 6 2 3" xfId="10461"/>
    <cellStyle name="一般 7 3 6 3" xfId="10462"/>
    <cellStyle name="一般 7 3 6 3 2" xfId="10463"/>
    <cellStyle name="一般 7 3 6 3 2 2" xfId="10464"/>
    <cellStyle name="一般 7 3 6 3 3" xfId="10465"/>
    <cellStyle name="一般 7 3 6 4" xfId="10466"/>
    <cellStyle name="一般 7 3 6 4 2" xfId="10467"/>
    <cellStyle name="一般 7 3 6 5" xfId="10468"/>
    <cellStyle name="一般 7 3 6 5 2" xfId="10469"/>
    <cellStyle name="一般 7 3 6 6" xfId="10470"/>
    <cellStyle name="一般 7 3 6 6 2" xfId="10471"/>
    <cellStyle name="一般 7 3 6 7" xfId="10472"/>
    <cellStyle name="一般 7 3 6 8" xfId="10473"/>
    <cellStyle name="一般 7 3 7" xfId="10474"/>
    <cellStyle name="一般 7 3 7 2" xfId="10475"/>
    <cellStyle name="一般 7 3 7 2 2" xfId="10476"/>
    <cellStyle name="一般 7 3 7 3" xfId="10477"/>
    <cellStyle name="一般 7 3 8" xfId="10478"/>
    <cellStyle name="一般 7 3 8 2" xfId="10479"/>
    <cellStyle name="一般 7 3 8 2 2" xfId="10480"/>
    <cellStyle name="一般 7 3 8 3" xfId="10481"/>
    <cellStyle name="一般 7 3 9" xfId="10482"/>
    <cellStyle name="一般 7 3 9 2" xfId="10483"/>
    <cellStyle name="一般 7 4" xfId="10484"/>
    <cellStyle name="一般 7 4 2" xfId="10485"/>
    <cellStyle name="一般 7 5" xfId="10486"/>
    <cellStyle name="一般 7 5 10" xfId="10487"/>
    <cellStyle name="一般 7 5 2" xfId="10488"/>
    <cellStyle name="一般 7 5 2 2" xfId="10489"/>
    <cellStyle name="一般 7 5 2 2 2" xfId="10490"/>
    <cellStyle name="一般 7 5 2 2 2 2" xfId="10491"/>
    <cellStyle name="一般 7 5 2 2 3" xfId="10492"/>
    <cellStyle name="一般 7 5 2 3" xfId="10493"/>
    <cellStyle name="一般 7 5 2 3 2" xfId="10494"/>
    <cellStyle name="一般 7 5 2 3 2 2" xfId="10495"/>
    <cellStyle name="一般 7 5 2 3 3" xfId="10496"/>
    <cellStyle name="一般 7 5 2 4" xfId="10497"/>
    <cellStyle name="一般 7 5 2 4 2" xfId="10498"/>
    <cellStyle name="一般 7 5 2 5" xfId="10499"/>
    <cellStyle name="一般 7 5 2 5 2" xfId="10500"/>
    <cellStyle name="一般 7 5 2 6" xfId="10501"/>
    <cellStyle name="一般 7 5 2 6 2" xfId="10502"/>
    <cellStyle name="一般 7 5 2 7" xfId="10503"/>
    <cellStyle name="一般 7 5 2 8" xfId="10504"/>
    <cellStyle name="一般 7 5 3" xfId="10505"/>
    <cellStyle name="一般 7 5 3 2" xfId="10506"/>
    <cellStyle name="一般 7 5 3 2 2" xfId="10507"/>
    <cellStyle name="一般 7 5 3 3" xfId="10508"/>
    <cellStyle name="一般 7 5 4" xfId="10509"/>
    <cellStyle name="一般 7 5 4 2" xfId="10510"/>
    <cellStyle name="一般 7 5 4 2 2" xfId="10511"/>
    <cellStyle name="一般 7 5 4 3" xfId="10512"/>
    <cellStyle name="一般 7 5 5" xfId="10513"/>
    <cellStyle name="一般 7 5 5 2" xfId="10514"/>
    <cellStyle name="一般 7 5 6" xfId="10515"/>
    <cellStyle name="一般 7 5 6 2" xfId="10516"/>
    <cellStyle name="一般 7 5 7" xfId="10517"/>
    <cellStyle name="一般 7 5 7 2" xfId="10518"/>
    <cellStyle name="一般 7 5 8" xfId="10519"/>
    <cellStyle name="一般 7 5 9" xfId="10520"/>
    <cellStyle name="一般 7 6" xfId="10521"/>
    <cellStyle name="一般 7 6 10" xfId="10522"/>
    <cellStyle name="一般 7 6 2" xfId="10523"/>
    <cellStyle name="一般 7 6 2 2" xfId="10524"/>
    <cellStyle name="一般 7 6 2 2 2" xfId="10525"/>
    <cellStyle name="一般 7 6 2 2 2 2" xfId="10526"/>
    <cellStyle name="一般 7 6 2 2 3" xfId="10527"/>
    <cellStyle name="一般 7 6 2 3" xfId="10528"/>
    <cellStyle name="一般 7 6 2 3 2" xfId="10529"/>
    <cellStyle name="一般 7 6 2 3 2 2" xfId="10530"/>
    <cellStyle name="一般 7 6 2 3 3" xfId="10531"/>
    <cellStyle name="一般 7 6 2 4" xfId="10532"/>
    <cellStyle name="一般 7 6 2 4 2" xfId="10533"/>
    <cellStyle name="一般 7 6 2 5" xfId="10534"/>
    <cellStyle name="一般 7 6 2 5 2" xfId="10535"/>
    <cellStyle name="一般 7 6 2 6" xfId="10536"/>
    <cellStyle name="一般 7 6 2 6 2" xfId="10537"/>
    <cellStyle name="一般 7 6 2 7" xfId="10538"/>
    <cellStyle name="一般 7 6 2 8" xfId="10539"/>
    <cellStyle name="一般 7 6 3" xfId="10540"/>
    <cellStyle name="一般 7 6 3 2" xfId="10541"/>
    <cellStyle name="一般 7 6 3 2 2" xfId="10542"/>
    <cellStyle name="一般 7 6 3 3" xfId="10543"/>
    <cellStyle name="一般 7 6 4" xfId="10544"/>
    <cellStyle name="一般 7 6 4 2" xfId="10545"/>
    <cellStyle name="一般 7 6 4 2 2" xfId="10546"/>
    <cellStyle name="一般 7 6 4 3" xfId="10547"/>
    <cellStyle name="一般 7 6 5" xfId="10548"/>
    <cellStyle name="一般 7 6 5 2" xfId="10549"/>
    <cellStyle name="一般 7 6 6" xfId="10550"/>
    <cellStyle name="一般 7 6 6 2" xfId="10551"/>
    <cellStyle name="一般 7 6 7" xfId="10552"/>
    <cellStyle name="一般 7 6 7 2" xfId="10553"/>
    <cellStyle name="一般 7 6 8" xfId="10554"/>
    <cellStyle name="一般 7 6 9" xfId="10555"/>
    <cellStyle name="一般 7 7" xfId="10556"/>
    <cellStyle name="一般 7 7 2" xfId="10557"/>
    <cellStyle name="一般 7 7 2 2" xfId="10558"/>
    <cellStyle name="一般 7 7 2 2 2" xfId="10559"/>
    <cellStyle name="一般 7 7 2 2 2 2" xfId="10560"/>
    <cellStyle name="一般 7 7 2 2 3" xfId="10561"/>
    <cellStyle name="一般 7 7 2 3" xfId="10562"/>
    <cellStyle name="一般 7 7 2 3 2" xfId="10563"/>
    <cellStyle name="一般 7 7 2 3 2 2" xfId="10564"/>
    <cellStyle name="一般 7 7 2 3 3" xfId="10565"/>
    <cellStyle name="一般 7 7 2 4" xfId="10566"/>
    <cellStyle name="一般 7 7 2 4 2" xfId="10567"/>
    <cellStyle name="一般 7 7 2 5" xfId="10568"/>
    <cellStyle name="一般 7 7 2 5 2" xfId="10569"/>
    <cellStyle name="一般 7 7 2 6" xfId="10570"/>
    <cellStyle name="一般 7 7 2 6 2" xfId="10571"/>
    <cellStyle name="一般 7 7 2 7" xfId="10572"/>
    <cellStyle name="一般 7 7 2 8" xfId="10573"/>
    <cellStyle name="一般 7 7 3" xfId="10574"/>
    <cellStyle name="一般 7 7 3 2" xfId="10575"/>
    <cellStyle name="一般 7 7 3 2 2" xfId="10576"/>
    <cellStyle name="一般 7 7 3 3" xfId="10577"/>
    <cellStyle name="一般 7 7 4" xfId="10578"/>
    <cellStyle name="一般 7 7 4 2" xfId="10579"/>
    <cellStyle name="一般 7 7 4 2 2" xfId="10580"/>
    <cellStyle name="一般 7 7 4 3" xfId="10581"/>
    <cellStyle name="一般 7 7 5" xfId="10582"/>
    <cellStyle name="一般 7 7 5 2" xfId="10583"/>
    <cellStyle name="一般 7 7 6" xfId="10584"/>
    <cellStyle name="一般 7 7 6 2" xfId="10585"/>
    <cellStyle name="一般 7 7 7" xfId="10586"/>
    <cellStyle name="一般 7 7 7 2" xfId="10587"/>
    <cellStyle name="一般 7 7 8" xfId="10588"/>
    <cellStyle name="一般 7 7 9" xfId="10589"/>
    <cellStyle name="一般 7 8" xfId="10590"/>
    <cellStyle name="一般 7 8 2" xfId="10591"/>
    <cellStyle name="一般 7 8 2 2" xfId="10592"/>
    <cellStyle name="一般 7 8 2 2 2" xfId="10593"/>
    <cellStyle name="一般 7 8 2 3" xfId="10594"/>
    <cellStyle name="一般 7 8 3" xfId="10595"/>
    <cellStyle name="一般 7 8 3 2" xfId="10596"/>
    <cellStyle name="一般 7 8 3 2 2" xfId="10597"/>
    <cellStyle name="一般 7 8 3 3" xfId="10598"/>
    <cellStyle name="一般 7 8 4" xfId="10599"/>
    <cellStyle name="一般 7 8 4 2" xfId="10600"/>
    <cellStyle name="一般 7 8 5" xfId="10601"/>
    <cellStyle name="一般 7 8 5 2" xfId="10602"/>
    <cellStyle name="一般 7 8 6" xfId="10603"/>
    <cellStyle name="一般 7 8 6 2" xfId="10604"/>
    <cellStyle name="一般 7 8 7" xfId="10605"/>
    <cellStyle name="一般 7 8 8" xfId="10606"/>
    <cellStyle name="一般 7 9" xfId="10607"/>
    <cellStyle name="一般 7 9 2" xfId="10608"/>
    <cellStyle name="一般 7 9 2 2" xfId="10609"/>
    <cellStyle name="一般 7 9 3" xfId="10610"/>
    <cellStyle name="一般 70" xfId="32573"/>
    <cellStyle name="一般 71" xfId="32574"/>
    <cellStyle name="一般 72" xfId="32575"/>
    <cellStyle name="一般 73" xfId="32576"/>
    <cellStyle name="一般 74" xfId="32577"/>
    <cellStyle name="一般 75" xfId="32578"/>
    <cellStyle name="一般 76" xfId="32579"/>
    <cellStyle name="一般 77" xfId="32580"/>
    <cellStyle name="一般 78" xfId="32581"/>
    <cellStyle name="一般 79" xfId="32582"/>
    <cellStyle name="一般 8" xfId="3039"/>
    <cellStyle name="一般 8 10" xfId="10611"/>
    <cellStyle name="一般 8 10 2" xfId="10612"/>
    <cellStyle name="一般 8 10 2 2" xfId="10613"/>
    <cellStyle name="一般 8 10 3" xfId="10614"/>
    <cellStyle name="一般 8 11" xfId="10615"/>
    <cellStyle name="一般 8 11 2" xfId="10616"/>
    <cellStyle name="一般 8 11 2 2" xfId="10617"/>
    <cellStyle name="一般 8 11 3" xfId="10618"/>
    <cellStyle name="一般 8 12" xfId="10619"/>
    <cellStyle name="一般 8 12 2" xfId="10620"/>
    <cellStyle name="一般 8 13" xfId="10621"/>
    <cellStyle name="一般 8 13 2" xfId="10622"/>
    <cellStyle name="一般 8 14" xfId="10623"/>
    <cellStyle name="一般 8 15" xfId="10624"/>
    <cellStyle name="一般 8 2" xfId="10625"/>
    <cellStyle name="一般 8 2 2" xfId="10626"/>
    <cellStyle name="一般 8 3" xfId="10627"/>
    <cellStyle name="一般 8 4" xfId="10628"/>
    <cellStyle name="一般 8 4 10" xfId="10629"/>
    <cellStyle name="一般 8 4 10 2" xfId="10630"/>
    <cellStyle name="一般 8 4 11" xfId="10631"/>
    <cellStyle name="一般 8 4 11 2" xfId="10632"/>
    <cellStyle name="一般 8 4 12" xfId="10633"/>
    <cellStyle name="一般 8 4 13" xfId="10634"/>
    <cellStyle name="一般 8 4 2" xfId="10635"/>
    <cellStyle name="一般 8 4 2 2" xfId="10636"/>
    <cellStyle name="一般 8 4 2 2 2" xfId="10637"/>
    <cellStyle name="一般 8 4 2 2 2 2" xfId="10638"/>
    <cellStyle name="一般 8 4 2 2 2 2 2" xfId="10639"/>
    <cellStyle name="一般 8 4 2 2 2 3" xfId="10640"/>
    <cellStyle name="一般 8 4 2 2 3" xfId="10641"/>
    <cellStyle name="一般 8 4 2 2 3 2" xfId="10642"/>
    <cellStyle name="一般 8 4 2 2 3 2 2" xfId="10643"/>
    <cellStyle name="一般 8 4 2 2 3 3" xfId="10644"/>
    <cellStyle name="一般 8 4 2 2 4" xfId="10645"/>
    <cellStyle name="一般 8 4 2 2 4 2" xfId="10646"/>
    <cellStyle name="一般 8 4 2 2 5" xfId="10647"/>
    <cellStyle name="一般 8 4 2 2 5 2" xfId="10648"/>
    <cellStyle name="一般 8 4 2 2 6" xfId="10649"/>
    <cellStyle name="一般 8 4 2 2 6 2" xfId="10650"/>
    <cellStyle name="一般 8 4 2 2 7" xfId="10651"/>
    <cellStyle name="一般 8 4 2 2 8" xfId="10652"/>
    <cellStyle name="一般 8 4 2 3" xfId="10653"/>
    <cellStyle name="一般 8 4 2 3 2" xfId="10654"/>
    <cellStyle name="一般 8 4 2 3 2 2" xfId="10655"/>
    <cellStyle name="一般 8 4 2 3 3" xfId="10656"/>
    <cellStyle name="一般 8 4 2 4" xfId="10657"/>
    <cellStyle name="一般 8 4 2 4 2" xfId="10658"/>
    <cellStyle name="一般 8 4 2 4 2 2" xfId="10659"/>
    <cellStyle name="一般 8 4 2 4 3" xfId="10660"/>
    <cellStyle name="一般 8 4 2 5" xfId="10661"/>
    <cellStyle name="一般 8 4 2 5 2" xfId="10662"/>
    <cellStyle name="一般 8 4 2 6" xfId="10663"/>
    <cellStyle name="一般 8 4 2 6 2" xfId="10664"/>
    <cellStyle name="一般 8 4 2 7" xfId="10665"/>
    <cellStyle name="一般 8 4 2 7 2" xfId="10666"/>
    <cellStyle name="一般 8 4 2 8" xfId="10667"/>
    <cellStyle name="一般 8 4 2 9" xfId="10668"/>
    <cellStyle name="一般 8 4 3" xfId="10669"/>
    <cellStyle name="一般 8 4 3 2" xfId="10670"/>
    <cellStyle name="一般 8 4 3 2 2" xfId="10671"/>
    <cellStyle name="一般 8 4 3 2 2 2" xfId="10672"/>
    <cellStyle name="一般 8 4 3 2 2 2 2" xfId="10673"/>
    <cellStyle name="一般 8 4 3 2 2 3" xfId="10674"/>
    <cellStyle name="一般 8 4 3 2 3" xfId="10675"/>
    <cellStyle name="一般 8 4 3 2 3 2" xfId="10676"/>
    <cellStyle name="一般 8 4 3 2 3 2 2" xfId="10677"/>
    <cellStyle name="一般 8 4 3 2 3 3" xfId="10678"/>
    <cellStyle name="一般 8 4 3 2 4" xfId="10679"/>
    <cellStyle name="一般 8 4 3 2 4 2" xfId="10680"/>
    <cellStyle name="一般 8 4 3 2 5" xfId="10681"/>
    <cellStyle name="一般 8 4 3 2 5 2" xfId="10682"/>
    <cellStyle name="一般 8 4 3 2 6" xfId="10683"/>
    <cellStyle name="一般 8 4 3 2 6 2" xfId="10684"/>
    <cellStyle name="一般 8 4 3 2 7" xfId="10685"/>
    <cellStyle name="一般 8 4 3 2 8" xfId="10686"/>
    <cellStyle name="一般 8 4 3 3" xfId="10687"/>
    <cellStyle name="一般 8 4 3 3 2" xfId="10688"/>
    <cellStyle name="一般 8 4 3 3 2 2" xfId="10689"/>
    <cellStyle name="一般 8 4 3 3 3" xfId="10690"/>
    <cellStyle name="一般 8 4 3 4" xfId="10691"/>
    <cellStyle name="一般 8 4 3 4 2" xfId="10692"/>
    <cellStyle name="一般 8 4 3 4 2 2" xfId="10693"/>
    <cellStyle name="一般 8 4 3 4 3" xfId="10694"/>
    <cellStyle name="一般 8 4 3 5" xfId="10695"/>
    <cellStyle name="一般 8 4 3 5 2" xfId="10696"/>
    <cellStyle name="一般 8 4 3 6" xfId="10697"/>
    <cellStyle name="一般 8 4 3 6 2" xfId="10698"/>
    <cellStyle name="一般 8 4 3 7" xfId="10699"/>
    <cellStyle name="一般 8 4 3 7 2" xfId="10700"/>
    <cellStyle name="一般 8 4 3 8" xfId="10701"/>
    <cellStyle name="一般 8 4 3 9" xfId="10702"/>
    <cellStyle name="一般 8 4 4" xfId="10703"/>
    <cellStyle name="一般 8 4 4 2" xfId="10704"/>
    <cellStyle name="一般 8 4 4 2 2" xfId="10705"/>
    <cellStyle name="一般 8 4 4 2 2 2" xfId="10706"/>
    <cellStyle name="一般 8 4 4 2 2 2 2" xfId="10707"/>
    <cellStyle name="一般 8 4 4 2 2 3" xfId="10708"/>
    <cellStyle name="一般 8 4 4 2 3" xfId="10709"/>
    <cellStyle name="一般 8 4 4 2 3 2" xfId="10710"/>
    <cellStyle name="一般 8 4 4 2 3 2 2" xfId="10711"/>
    <cellStyle name="一般 8 4 4 2 3 3" xfId="10712"/>
    <cellStyle name="一般 8 4 4 2 4" xfId="10713"/>
    <cellStyle name="一般 8 4 4 2 4 2" xfId="10714"/>
    <cellStyle name="一般 8 4 4 2 5" xfId="10715"/>
    <cellStyle name="一般 8 4 4 2 5 2" xfId="10716"/>
    <cellStyle name="一般 8 4 4 2 6" xfId="10717"/>
    <cellStyle name="一般 8 4 4 2 6 2" xfId="10718"/>
    <cellStyle name="一般 8 4 4 2 7" xfId="10719"/>
    <cellStyle name="一般 8 4 4 2 8" xfId="10720"/>
    <cellStyle name="一般 8 4 4 3" xfId="10721"/>
    <cellStyle name="一般 8 4 4 3 2" xfId="10722"/>
    <cellStyle name="一般 8 4 4 3 2 2" xfId="10723"/>
    <cellStyle name="一般 8 4 4 3 3" xfId="10724"/>
    <cellStyle name="一般 8 4 4 4" xfId="10725"/>
    <cellStyle name="一般 8 4 4 4 2" xfId="10726"/>
    <cellStyle name="一般 8 4 4 4 2 2" xfId="10727"/>
    <cellStyle name="一般 8 4 4 4 3" xfId="10728"/>
    <cellStyle name="一般 8 4 4 5" xfId="10729"/>
    <cellStyle name="一般 8 4 4 5 2" xfId="10730"/>
    <cellStyle name="一般 8 4 4 6" xfId="10731"/>
    <cellStyle name="一般 8 4 4 6 2" xfId="10732"/>
    <cellStyle name="一般 8 4 4 7" xfId="10733"/>
    <cellStyle name="一般 8 4 4 7 2" xfId="10734"/>
    <cellStyle name="一般 8 4 4 8" xfId="10735"/>
    <cellStyle name="一般 8 4 4 9" xfId="10736"/>
    <cellStyle name="一般 8 4 5" xfId="10737"/>
    <cellStyle name="一般 8 4 5 2" xfId="10738"/>
    <cellStyle name="一般 8 4 5 2 2" xfId="10739"/>
    <cellStyle name="一般 8 4 5 2 2 2" xfId="10740"/>
    <cellStyle name="一般 8 4 5 2 2 2 2" xfId="10741"/>
    <cellStyle name="一般 8 4 5 2 2 3" xfId="10742"/>
    <cellStyle name="一般 8 4 5 2 3" xfId="10743"/>
    <cellStyle name="一般 8 4 5 2 3 2" xfId="10744"/>
    <cellStyle name="一般 8 4 5 2 3 2 2" xfId="10745"/>
    <cellStyle name="一般 8 4 5 2 3 3" xfId="10746"/>
    <cellStyle name="一般 8 4 5 2 4" xfId="10747"/>
    <cellStyle name="一般 8 4 5 2 4 2" xfId="10748"/>
    <cellStyle name="一般 8 4 5 2 5" xfId="10749"/>
    <cellStyle name="一般 8 4 5 2 5 2" xfId="10750"/>
    <cellStyle name="一般 8 4 5 2 6" xfId="10751"/>
    <cellStyle name="一般 8 4 5 2 6 2" xfId="10752"/>
    <cellStyle name="一般 8 4 5 2 7" xfId="10753"/>
    <cellStyle name="一般 8 4 5 2 8" xfId="10754"/>
    <cellStyle name="一般 8 4 5 3" xfId="10755"/>
    <cellStyle name="一般 8 4 5 3 2" xfId="10756"/>
    <cellStyle name="一般 8 4 5 3 2 2" xfId="10757"/>
    <cellStyle name="一般 8 4 5 3 3" xfId="10758"/>
    <cellStyle name="一般 8 4 5 4" xfId="10759"/>
    <cellStyle name="一般 8 4 5 4 2" xfId="10760"/>
    <cellStyle name="一般 8 4 5 4 2 2" xfId="10761"/>
    <cellStyle name="一般 8 4 5 4 3" xfId="10762"/>
    <cellStyle name="一般 8 4 5 5" xfId="10763"/>
    <cellStyle name="一般 8 4 5 5 2" xfId="10764"/>
    <cellStyle name="一般 8 4 5 6" xfId="10765"/>
    <cellStyle name="一般 8 4 5 6 2" xfId="10766"/>
    <cellStyle name="一般 8 4 5 7" xfId="10767"/>
    <cellStyle name="一般 8 4 5 7 2" xfId="10768"/>
    <cellStyle name="一般 8 4 5 8" xfId="10769"/>
    <cellStyle name="一般 8 4 5 9" xfId="10770"/>
    <cellStyle name="一般 8 4 6" xfId="10771"/>
    <cellStyle name="一般 8 4 6 2" xfId="10772"/>
    <cellStyle name="一般 8 4 6 2 2" xfId="10773"/>
    <cellStyle name="一般 8 4 6 2 2 2" xfId="10774"/>
    <cellStyle name="一般 8 4 6 2 3" xfId="10775"/>
    <cellStyle name="一般 8 4 6 3" xfId="10776"/>
    <cellStyle name="一般 8 4 6 3 2" xfId="10777"/>
    <cellStyle name="一般 8 4 6 3 2 2" xfId="10778"/>
    <cellStyle name="一般 8 4 6 3 3" xfId="10779"/>
    <cellStyle name="一般 8 4 6 4" xfId="10780"/>
    <cellStyle name="一般 8 4 6 4 2" xfId="10781"/>
    <cellStyle name="一般 8 4 6 5" xfId="10782"/>
    <cellStyle name="一般 8 4 6 5 2" xfId="10783"/>
    <cellStyle name="一般 8 4 6 6" xfId="10784"/>
    <cellStyle name="一般 8 4 6 6 2" xfId="10785"/>
    <cellStyle name="一般 8 4 6 7" xfId="10786"/>
    <cellStyle name="一般 8 4 6 8" xfId="10787"/>
    <cellStyle name="一般 8 4 7" xfId="10788"/>
    <cellStyle name="一般 8 4 7 2" xfId="10789"/>
    <cellStyle name="一般 8 4 7 2 2" xfId="10790"/>
    <cellStyle name="一般 8 4 7 3" xfId="10791"/>
    <cellStyle name="一般 8 4 8" xfId="10792"/>
    <cellStyle name="一般 8 4 8 2" xfId="10793"/>
    <cellStyle name="一般 8 4 8 2 2" xfId="10794"/>
    <cellStyle name="一般 8 4 8 3" xfId="10795"/>
    <cellStyle name="一般 8 4 9" xfId="10796"/>
    <cellStyle name="一般 8 4 9 2" xfId="10797"/>
    <cellStyle name="一般 8 5" xfId="10798"/>
    <cellStyle name="一般 8 6" xfId="10799"/>
    <cellStyle name="一般 8 6 2" xfId="10800"/>
    <cellStyle name="一般 8 6 2 2" xfId="10801"/>
    <cellStyle name="一般 8 6 2 2 2" xfId="10802"/>
    <cellStyle name="一般 8 6 2 2 2 2" xfId="10803"/>
    <cellStyle name="一般 8 6 2 2 3" xfId="10804"/>
    <cellStyle name="一般 8 6 2 3" xfId="10805"/>
    <cellStyle name="一般 8 6 2 3 2" xfId="10806"/>
    <cellStyle name="一般 8 6 2 3 2 2" xfId="10807"/>
    <cellStyle name="一般 8 6 2 3 3" xfId="10808"/>
    <cellStyle name="一般 8 6 2 4" xfId="10809"/>
    <cellStyle name="一般 8 6 2 4 2" xfId="10810"/>
    <cellStyle name="一般 8 6 2 5" xfId="10811"/>
    <cellStyle name="一般 8 6 2 5 2" xfId="10812"/>
    <cellStyle name="一般 8 6 2 6" xfId="10813"/>
    <cellStyle name="一般 8 6 2 6 2" xfId="10814"/>
    <cellStyle name="一般 8 6 2 7" xfId="10815"/>
    <cellStyle name="一般 8 6 2 8" xfId="10816"/>
    <cellStyle name="一般 8 6 3" xfId="10817"/>
    <cellStyle name="一般 8 6 3 2" xfId="10818"/>
    <cellStyle name="一般 8 6 3 2 2" xfId="10819"/>
    <cellStyle name="一般 8 6 3 3" xfId="10820"/>
    <cellStyle name="一般 8 6 4" xfId="10821"/>
    <cellStyle name="一般 8 6 4 2" xfId="10822"/>
    <cellStyle name="一般 8 6 4 2 2" xfId="10823"/>
    <cellStyle name="一般 8 6 4 3" xfId="10824"/>
    <cellStyle name="一般 8 6 5" xfId="10825"/>
    <cellStyle name="一般 8 6 5 2" xfId="10826"/>
    <cellStyle name="一般 8 6 6" xfId="10827"/>
    <cellStyle name="一般 8 6 6 2" xfId="10828"/>
    <cellStyle name="一般 8 6 7" xfId="10829"/>
    <cellStyle name="一般 8 6 7 2" xfId="10830"/>
    <cellStyle name="一般 8 6 8" xfId="10831"/>
    <cellStyle name="一般 8 6 9" xfId="10832"/>
    <cellStyle name="一般 8 7" xfId="10833"/>
    <cellStyle name="一般 8 7 2" xfId="10834"/>
    <cellStyle name="一般 8 7 2 2" xfId="10835"/>
    <cellStyle name="一般 8 7 2 2 2" xfId="10836"/>
    <cellStyle name="一般 8 7 2 2 2 2" xfId="10837"/>
    <cellStyle name="一般 8 7 2 2 3" xfId="10838"/>
    <cellStyle name="一般 8 7 2 3" xfId="10839"/>
    <cellStyle name="一般 8 7 2 3 2" xfId="10840"/>
    <cellStyle name="一般 8 7 2 3 2 2" xfId="10841"/>
    <cellStyle name="一般 8 7 2 3 3" xfId="10842"/>
    <cellStyle name="一般 8 7 2 4" xfId="10843"/>
    <cellStyle name="一般 8 7 2 4 2" xfId="10844"/>
    <cellStyle name="一般 8 7 2 5" xfId="10845"/>
    <cellStyle name="一般 8 7 2 5 2" xfId="10846"/>
    <cellStyle name="一般 8 7 2 6" xfId="10847"/>
    <cellStyle name="一般 8 7 2 6 2" xfId="10848"/>
    <cellStyle name="一般 8 7 2 7" xfId="10849"/>
    <cellStyle name="一般 8 7 2 8" xfId="10850"/>
    <cellStyle name="一般 8 7 3" xfId="10851"/>
    <cellStyle name="一般 8 7 3 2" xfId="10852"/>
    <cellStyle name="一般 8 7 3 2 2" xfId="10853"/>
    <cellStyle name="一般 8 7 3 3" xfId="10854"/>
    <cellStyle name="一般 8 7 4" xfId="10855"/>
    <cellStyle name="一般 8 7 4 2" xfId="10856"/>
    <cellStyle name="一般 8 7 4 2 2" xfId="10857"/>
    <cellStyle name="一般 8 7 4 3" xfId="10858"/>
    <cellStyle name="一般 8 7 5" xfId="10859"/>
    <cellStyle name="一般 8 7 5 2" xfId="10860"/>
    <cellStyle name="一般 8 7 6" xfId="10861"/>
    <cellStyle name="一般 8 7 6 2" xfId="10862"/>
    <cellStyle name="一般 8 7 7" xfId="10863"/>
    <cellStyle name="一般 8 7 7 2" xfId="10864"/>
    <cellStyle name="一般 8 7 8" xfId="10865"/>
    <cellStyle name="一般 8 7 9" xfId="10866"/>
    <cellStyle name="一般 8 8" xfId="10867"/>
    <cellStyle name="一般 8 8 2" xfId="10868"/>
    <cellStyle name="一般 8 8 2 2" xfId="10869"/>
    <cellStyle name="一般 8 8 2 2 2" xfId="10870"/>
    <cellStyle name="一般 8 8 2 2 2 2" xfId="10871"/>
    <cellStyle name="一般 8 8 2 2 3" xfId="10872"/>
    <cellStyle name="一般 8 8 2 3" xfId="10873"/>
    <cellStyle name="一般 8 8 2 3 2" xfId="10874"/>
    <cellStyle name="一般 8 8 2 3 2 2" xfId="10875"/>
    <cellStyle name="一般 8 8 2 3 3" xfId="10876"/>
    <cellStyle name="一般 8 8 2 4" xfId="10877"/>
    <cellStyle name="一般 8 8 2 4 2" xfId="10878"/>
    <cellStyle name="一般 8 8 2 5" xfId="10879"/>
    <cellStyle name="一般 8 8 2 5 2" xfId="10880"/>
    <cellStyle name="一般 8 8 2 6" xfId="10881"/>
    <cellStyle name="一般 8 8 2 6 2" xfId="10882"/>
    <cellStyle name="一般 8 8 2 7" xfId="10883"/>
    <cellStyle name="一般 8 8 2 8" xfId="10884"/>
    <cellStyle name="一般 8 8 3" xfId="10885"/>
    <cellStyle name="一般 8 8 3 2" xfId="10886"/>
    <cellStyle name="一般 8 8 3 2 2" xfId="10887"/>
    <cellStyle name="一般 8 8 3 3" xfId="10888"/>
    <cellStyle name="一般 8 8 4" xfId="10889"/>
    <cellStyle name="一般 8 8 4 2" xfId="10890"/>
    <cellStyle name="一般 8 8 4 2 2" xfId="10891"/>
    <cellStyle name="一般 8 8 4 3" xfId="10892"/>
    <cellStyle name="一般 8 8 5" xfId="10893"/>
    <cellStyle name="一般 8 8 5 2" xfId="10894"/>
    <cellStyle name="一般 8 8 6" xfId="10895"/>
    <cellStyle name="一般 8 8 6 2" xfId="10896"/>
    <cellStyle name="一般 8 8 7" xfId="10897"/>
    <cellStyle name="一般 8 8 7 2" xfId="10898"/>
    <cellStyle name="一般 8 8 8" xfId="10899"/>
    <cellStyle name="一般 8 8 9" xfId="10900"/>
    <cellStyle name="一般 8 9" xfId="10901"/>
    <cellStyle name="一般 8 9 2" xfId="10902"/>
    <cellStyle name="一般 8 9 2 2" xfId="10903"/>
    <cellStyle name="一般 8 9 2 2 2" xfId="10904"/>
    <cellStyle name="一般 8 9 2 3" xfId="10905"/>
    <cellStyle name="一般 8 9 3" xfId="10906"/>
    <cellStyle name="一般 8 9 3 2" xfId="10907"/>
    <cellStyle name="一般 8 9 3 2 2" xfId="10908"/>
    <cellStyle name="一般 8 9 3 3" xfId="10909"/>
    <cellStyle name="一般 8 9 4" xfId="10910"/>
    <cellStyle name="一般 8 9 4 2" xfId="10911"/>
    <cellStyle name="一般 8 9 5" xfId="10912"/>
    <cellStyle name="一般 8 9 5 2" xfId="10913"/>
    <cellStyle name="一般 8 9 6" xfId="10914"/>
    <cellStyle name="一般 8 9 6 2" xfId="10915"/>
    <cellStyle name="一般 8 9 7" xfId="10916"/>
    <cellStyle name="一般 8 9 8" xfId="10917"/>
    <cellStyle name="一般 80" xfId="32583"/>
    <cellStyle name="一般 81" xfId="32584"/>
    <cellStyle name="一般 82" xfId="32585"/>
    <cellStyle name="一般 83" xfId="32586"/>
    <cellStyle name="一般 84" xfId="32587"/>
    <cellStyle name="一般 85" xfId="32588"/>
    <cellStyle name="一般 86" xfId="32589"/>
    <cellStyle name="一般 87" xfId="32590"/>
    <cellStyle name="一般 88" xfId="32591"/>
    <cellStyle name="一般 89" xfId="10918"/>
    <cellStyle name="一般 89 2" xfId="32592"/>
    <cellStyle name="一般 9" xfId="10919"/>
    <cellStyle name="一般 9 2" xfId="10920"/>
    <cellStyle name="一般 9 2 2" xfId="10921"/>
    <cellStyle name="一般 9 3" xfId="10922"/>
    <cellStyle name="一般 9 3 2" xfId="10923"/>
    <cellStyle name="一般 9 4" xfId="10924"/>
    <cellStyle name="一般 9 5" xfId="10925"/>
    <cellStyle name="一般 90" xfId="32593"/>
    <cellStyle name="一般 91" xfId="32594"/>
    <cellStyle name="一般 92" xfId="32595"/>
    <cellStyle name="一般 93" xfId="32596"/>
    <cellStyle name="一般_2011 BP_101015_rev4_Vera" xfId="106"/>
    <cellStyle name="一般_實績100930data" xfId="107"/>
    <cellStyle name="강조색1" xfId="108"/>
    <cellStyle name="강조색1 2" xfId="10926"/>
    <cellStyle name="강조색2" xfId="109"/>
    <cellStyle name="강조색2 2" xfId="10927"/>
    <cellStyle name="강조색3" xfId="110"/>
    <cellStyle name="강조색3 2" xfId="10928"/>
    <cellStyle name="강조색4" xfId="111"/>
    <cellStyle name="강조색4 2" xfId="10929"/>
    <cellStyle name="강조색5" xfId="112"/>
    <cellStyle name="강조색5 2" xfId="10930"/>
    <cellStyle name="강조색6" xfId="113"/>
    <cellStyle name="강조색6 2" xfId="10931"/>
    <cellStyle name="경고문" xfId="114"/>
    <cellStyle name="경고문 2" xfId="10932"/>
    <cellStyle name="계산" xfId="115"/>
    <cellStyle name="계산 2" xfId="10933"/>
    <cellStyle name="계산 2 2" xfId="10934"/>
    <cellStyle name="계산 2 2 2" xfId="10935"/>
    <cellStyle name="계산 2 2 3" xfId="10936"/>
    <cellStyle name="계산 3" xfId="10937"/>
    <cellStyle name="계산 3 2" xfId="10938"/>
    <cellStyle name="계산 3 3" xfId="10939"/>
    <cellStyle name="千分位" xfId="116" builtinId="3"/>
    <cellStyle name="千分位 10" xfId="10940"/>
    <cellStyle name="千分位 10 10" xfId="10941"/>
    <cellStyle name="千分位 10 10 2" xfId="10942"/>
    <cellStyle name="千分位 10 11" xfId="10943"/>
    <cellStyle name="千分位 10 11 2" xfId="10944"/>
    <cellStyle name="千分位 10 12" xfId="10945"/>
    <cellStyle name="千分位 10 13" xfId="10946"/>
    <cellStyle name="千分位 10 2" xfId="10947"/>
    <cellStyle name="千分位 10 2 2" xfId="10948"/>
    <cellStyle name="千分位 10 2 2 2" xfId="10949"/>
    <cellStyle name="千分位 10 2 2 2 2" xfId="10950"/>
    <cellStyle name="千分位 10 2 2 2 2 2" xfId="10951"/>
    <cellStyle name="千分位 10 2 2 2 3" xfId="10952"/>
    <cellStyle name="千分位 10 2 2 3" xfId="10953"/>
    <cellStyle name="千分位 10 2 2 3 2" xfId="10954"/>
    <cellStyle name="千分位 10 2 2 3 2 2" xfId="10955"/>
    <cellStyle name="千分位 10 2 2 3 3" xfId="10956"/>
    <cellStyle name="千分位 10 2 2 4" xfId="10957"/>
    <cellStyle name="千分位 10 2 2 4 2" xfId="10958"/>
    <cellStyle name="千分位 10 2 2 5" xfId="10959"/>
    <cellStyle name="千分位 10 2 2 5 2" xfId="10960"/>
    <cellStyle name="千分位 10 2 2 6" xfId="10961"/>
    <cellStyle name="千分位 10 2 2 6 2" xfId="10962"/>
    <cellStyle name="千分位 10 2 2 7" xfId="10963"/>
    <cellStyle name="千分位 10 2 2 8" xfId="10964"/>
    <cellStyle name="千分位 10 2 3" xfId="10965"/>
    <cellStyle name="千分位 10 2 3 2" xfId="10966"/>
    <cellStyle name="千分位 10 2 3 2 2" xfId="10967"/>
    <cellStyle name="千分位 10 2 3 3" xfId="10968"/>
    <cellStyle name="千分位 10 2 4" xfId="10969"/>
    <cellStyle name="千分位 10 2 4 2" xfId="10970"/>
    <cellStyle name="千分位 10 2 4 2 2" xfId="10971"/>
    <cellStyle name="千分位 10 2 4 3" xfId="10972"/>
    <cellStyle name="千分位 10 2 5" xfId="10973"/>
    <cellStyle name="千分位 10 2 5 2" xfId="10974"/>
    <cellStyle name="千分位 10 2 6" xfId="10975"/>
    <cellStyle name="千分位 10 2 6 2" xfId="10976"/>
    <cellStyle name="千分位 10 2 7" xfId="10977"/>
    <cellStyle name="千分位 10 2 7 2" xfId="10978"/>
    <cellStyle name="千分位 10 2 8" xfId="10979"/>
    <cellStyle name="千分位 10 2 9" xfId="10980"/>
    <cellStyle name="千分位 10 3" xfId="10981"/>
    <cellStyle name="千分位 10 3 2" xfId="10982"/>
    <cellStyle name="千分位 10 3 2 2" xfId="10983"/>
    <cellStyle name="千分位 10 3 2 2 2" xfId="10984"/>
    <cellStyle name="千分位 10 3 2 2 2 2" xfId="10985"/>
    <cellStyle name="千分位 10 3 2 2 3" xfId="10986"/>
    <cellStyle name="千分位 10 3 2 3" xfId="10987"/>
    <cellStyle name="千分位 10 3 2 3 2" xfId="10988"/>
    <cellStyle name="千分位 10 3 2 3 2 2" xfId="10989"/>
    <cellStyle name="千分位 10 3 2 3 3" xfId="10990"/>
    <cellStyle name="千分位 10 3 2 4" xfId="10991"/>
    <cellStyle name="千分位 10 3 2 4 2" xfId="10992"/>
    <cellStyle name="千分位 10 3 2 5" xfId="10993"/>
    <cellStyle name="千分位 10 3 2 5 2" xfId="10994"/>
    <cellStyle name="千分位 10 3 2 6" xfId="10995"/>
    <cellStyle name="千分位 10 3 2 6 2" xfId="10996"/>
    <cellStyle name="千分位 10 3 2 7" xfId="10997"/>
    <cellStyle name="千分位 10 3 2 8" xfId="10998"/>
    <cellStyle name="千分位 10 3 3" xfId="10999"/>
    <cellStyle name="千分位 10 3 3 2" xfId="11000"/>
    <cellStyle name="千分位 10 3 3 2 2" xfId="11001"/>
    <cellStyle name="千分位 10 3 3 3" xfId="11002"/>
    <cellStyle name="千分位 10 3 4" xfId="11003"/>
    <cellStyle name="千分位 10 3 4 2" xfId="11004"/>
    <cellStyle name="千分位 10 3 4 2 2" xfId="11005"/>
    <cellStyle name="千分位 10 3 4 3" xfId="11006"/>
    <cellStyle name="千分位 10 3 5" xfId="11007"/>
    <cellStyle name="千分位 10 3 5 2" xfId="11008"/>
    <cellStyle name="千分位 10 3 6" xfId="11009"/>
    <cellStyle name="千分位 10 3 6 2" xfId="11010"/>
    <cellStyle name="千分位 10 3 7" xfId="11011"/>
    <cellStyle name="千分位 10 3 7 2" xfId="11012"/>
    <cellStyle name="千分位 10 3 8" xfId="11013"/>
    <cellStyle name="千分位 10 3 9" xfId="11014"/>
    <cellStyle name="千分位 10 4" xfId="11015"/>
    <cellStyle name="千分位 10 4 2" xfId="11016"/>
    <cellStyle name="千分位 10 4 2 2" xfId="11017"/>
    <cellStyle name="千分位 10 4 2 2 2" xfId="11018"/>
    <cellStyle name="千分位 10 4 2 2 2 2" xfId="11019"/>
    <cellStyle name="千分位 10 4 2 2 3" xfId="11020"/>
    <cellStyle name="千分位 10 4 2 3" xfId="11021"/>
    <cellStyle name="千分位 10 4 2 3 2" xfId="11022"/>
    <cellStyle name="千分位 10 4 2 3 2 2" xfId="11023"/>
    <cellStyle name="千分位 10 4 2 3 3" xfId="11024"/>
    <cellStyle name="千分位 10 4 2 4" xfId="11025"/>
    <cellStyle name="千分位 10 4 2 4 2" xfId="11026"/>
    <cellStyle name="千分位 10 4 2 5" xfId="11027"/>
    <cellStyle name="千分位 10 4 2 5 2" xfId="11028"/>
    <cellStyle name="千分位 10 4 2 6" xfId="11029"/>
    <cellStyle name="千分位 10 4 2 6 2" xfId="11030"/>
    <cellStyle name="千分位 10 4 2 7" xfId="11031"/>
    <cellStyle name="千分位 10 4 2 8" xfId="11032"/>
    <cellStyle name="千分位 10 4 3" xfId="11033"/>
    <cellStyle name="千分位 10 4 3 2" xfId="11034"/>
    <cellStyle name="千分位 10 4 3 2 2" xfId="11035"/>
    <cellStyle name="千分位 10 4 3 3" xfId="11036"/>
    <cellStyle name="千分位 10 4 4" xfId="11037"/>
    <cellStyle name="千分位 10 4 4 2" xfId="11038"/>
    <cellStyle name="千分位 10 4 4 2 2" xfId="11039"/>
    <cellStyle name="千分位 10 4 4 3" xfId="11040"/>
    <cellStyle name="千分位 10 4 5" xfId="11041"/>
    <cellStyle name="千分位 10 4 5 2" xfId="11042"/>
    <cellStyle name="千分位 10 4 6" xfId="11043"/>
    <cellStyle name="千分位 10 4 6 2" xfId="11044"/>
    <cellStyle name="千分位 10 4 7" xfId="11045"/>
    <cellStyle name="千分位 10 4 7 2" xfId="11046"/>
    <cellStyle name="千分位 10 4 8" xfId="11047"/>
    <cellStyle name="千分位 10 4 9" xfId="11048"/>
    <cellStyle name="千分位 10 5" xfId="11049"/>
    <cellStyle name="千分位 10 5 2" xfId="11050"/>
    <cellStyle name="千分位 10 5 2 2" xfId="11051"/>
    <cellStyle name="千分位 10 5 2 2 2" xfId="11052"/>
    <cellStyle name="千分位 10 5 2 2 2 2" xfId="11053"/>
    <cellStyle name="千分位 10 5 2 2 3" xfId="11054"/>
    <cellStyle name="千分位 10 5 2 3" xfId="11055"/>
    <cellStyle name="千分位 10 5 2 3 2" xfId="11056"/>
    <cellStyle name="千分位 10 5 2 3 2 2" xfId="11057"/>
    <cellStyle name="千分位 10 5 2 3 3" xfId="11058"/>
    <cellStyle name="千分位 10 5 2 4" xfId="11059"/>
    <cellStyle name="千分位 10 5 2 4 2" xfId="11060"/>
    <cellStyle name="千分位 10 5 2 5" xfId="11061"/>
    <cellStyle name="千分位 10 5 2 5 2" xfId="11062"/>
    <cellStyle name="千分位 10 5 2 6" xfId="11063"/>
    <cellStyle name="千分位 10 5 2 6 2" xfId="11064"/>
    <cellStyle name="千分位 10 5 2 7" xfId="11065"/>
    <cellStyle name="千分位 10 5 2 8" xfId="11066"/>
    <cellStyle name="千分位 10 5 3" xfId="11067"/>
    <cellStyle name="千分位 10 5 3 2" xfId="11068"/>
    <cellStyle name="千分位 10 5 3 2 2" xfId="11069"/>
    <cellStyle name="千分位 10 5 3 3" xfId="11070"/>
    <cellStyle name="千分位 10 5 4" xfId="11071"/>
    <cellStyle name="千分位 10 5 4 2" xfId="11072"/>
    <cellStyle name="千分位 10 5 4 2 2" xfId="11073"/>
    <cellStyle name="千分位 10 5 4 3" xfId="11074"/>
    <cellStyle name="千分位 10 5 5" xfId="11075"/>
    <cellStyle name="千分位 10 5 5 2" xfId="11076"/>
    <cellStyle name="千分位 10 5 6" xfId="11077"/>
    <cellStyle name="千分位 10 5 6 2" xfId="11078"/>
    <cellStyle name="千分位 10 5 7" xfId="11079"/>
    <cellStyle name="千分位 10 5 7 2" xfId="11080"/>
    <cellStyle name="千分位 10 5 8" xfId="11081"/>
    <cellStyle name="千分位 10 5 9" xfId="11082"/>
    <cellStyle name="千分位 10 6" xfId="11083"/>
    <cellStyle name="千分位 10 6 2" xfId="11084"/>
    <cellStyle name="千分位 10 6 2 2" xfId="11085"/>
    <cellStyle name="千分位 10 6 2 2 2" xfId="11086"/>
    <cellStyle name="千分位 10 6 2 3" xfId="11087"/>
    <cellStyle name="千分位 10 6 3" xfId="11088"/>
    <cellStyle name="千分位 10 6 3 2" xfId="11089"/>
    <cellStyle name="千分位 10 6 3 2 2" xfId="11090"/>
    <cellStyle name="千分位 10 6 3 3" xfId="11091"/>
    <cellStyle name="千分位 10 6 4" xfId="11092"/>
    <cellStyle name="千分位 10 6 4 2" xfId="11093"/>
    <cellStyle name="千分位 10 6 5" xfId="11094"/>
    <cellStyle name="千分位 10 6 5 2" xfId="11095"/>
    <cellStyle name="千分位 10 6 6" xfId="11096"/>
    <cellStyle name="千分位 10 6 6 2" xfId="11097"/>
    <cellStyle name="千分位 10 6 7" xfId="11098"/>
    <cellStyle name="千分位 10 6 8" xfId="11099"/>
    <cellStyle name="千分位 10 7" xfId="11100"/>
    <cellStyle name="千分位 10 7 2" xfId="11101"/>
    <cellStyle name="千分位 10 7 2 2" xfId="11102"/>
    <cellStyle name="千分位 10 7 3" xfId="11103"/>
    <cellStyle name="千分位 10 8" xfId="11104"/>
    <cellStyle name="千分位 10 8 2" xfId="11105"/>
    <cellStyle name="千分位 10 8 2 2" xfId="11106"/>
    <cellStyle name="千分位 10 8 3" xfId="11107"/>
    <cellStyle name="千分位 10 9" xfId="11108"/>
    <cellStyle name="千分位 10 9 2" xfId="11109"/>
    <cellStyle name="千分位 11" xfId="11110"/>
    <cellStyle name="千分位 11 2" xfId="11111"/>
    <cellStyle name="千分位 11 2 2" xfId="11112"/>
    <cellStyle name="千分位 11 2 2 2" xfId="11113"/>
    <cellStyle name="千分位 11 2 2 2 2" xfId="11114"/>
    <cellStyle name="千分位 11 2 2 3" xfId="11115"/>
    <cellStyle name="千分位 11 2 3" xfId="11116"/>
    <cellStyle name="千分位 11 2 3 2" xfId="11117"/>
    <cellStyle name="千分位 11 2 3 2 2" xfId="11118"/>
    <cellStyle name="千分位 11 2 3 3" xfId="11119"/>
    <cellStyle name="千分位 11 2 4" xfId="11120"/>
    <cellStyle name="千分位 11 2 4 2" xfId="11121"/>
    <cellStyle name="千分位 11 2 5" xfId="11122"/>
    <cellStyle name="千分位 11 2 5 2" xfId="11123"/>
    <cellStyle name="千分位 11 2 6" xfId="11124"/>
    <cellStyle name="千分位 11 2 6 2" xfId="11125"/>
    <cellStyle name="千分位 11 2 7" xfId="11126"/>
    <cellStyle name="千分位 11 2 8" xfId="11127"/>
    <cellStyle name="千分位 11 3" xfId="11128"/>
    <cellStyle name="千分位 11 3 2" xfId="11129"/>
    <cellStyle name="千分位 11 3 2 2" xfId="11130"/>
    <cellStyle name="千分位 11 3 3" xfId="11131"/>
    <cellStyle name="千分位 11 4" xfId="11132"/>
    <cellStyle name="千分位 11 4 2" xfId="11133"/>
    <cellStyle name="千分位 11 4 2 2" xfId="11134"/>
    <cellStyle name="千分位 11 4 3" xfId="11135"/>
    <cellStyle name="千分位 11 5" xfId="11136"/>
    <cellStyle name="千分位 11 5 2" xfId="11137"/>
    <cellStyle name="千分位 11 6" xfId="11138"/>
    <cellStyle name="千分位 11 6 2" xfId="11139"/>
    <cellStyle name="千分位 11 7" xfId="11140"/>
    <cellStyle name="千分位 11 7 2" xfId="11141"/>
    <cellStyle name="千分位 11 8" xfId="11142"/>
    <cellStyle name="千分位 11 9" xfId="11143"/>
    <cellStyle name="千分位 12" xfId="11144"/>
    <cellStyle name="千分位 12 2" xfId="11145"/>
    <cellStyle name="千分位 12 2 2" xfId="11146"/>
    <cellStyle name="千分位 12 2 2 2" xfId="11147"/>
    <cellStyle name="千分位 12 2 2 2 2" xfId="11148"/>
    <cellStyle name="千分位 12 2 2 3" xfId="11149"/>
    <cellStyle name="千分位 12 2 3" xfId="11150"/>
    <cellStyle name="千分位 12 2 3 2" xfId="11151"/>
    <cellStyle name="千分位 12 2 3 2 2" xfId="11152"/>
    <cellStyle name="千分位 12 2 3 3" xfId="11153"/>
    <cellStyle name="千分位 12 2 4" xfId="11154"/>
    <cellStyle name="千分位 12 2 4 2" xfId="11155"/>
    <cellStyle name="千分位 12 2 5" xfId="11156"/>
    <cellStyle name="千分位 12 2 5 2" xfId="11157"/>
    <cellStyle name="千分位 12 2 6" xfId="11158"/>
    <cellStyle name="千分位 12 2 6 2" xfId="11159"/>
    <cellStyle name="千分位 12 2 7" xfId="11160"/>
    <cellStyle name="千分位 12 2 8" xfId="11161"/>
    <cellStyle name="千分位 12 3" xfId="11162"/>
    <cellStyle name="千分位 12 3 2" xfId="11163"/>
    <cellStyle name="千分位 12 3 2 2" xfId="11164"/>
    <cellStyle name="千分位 12 3 3" xfId="11165"/>
    <cellStyle name="千分位 12 4" xfId="11166"/>
    <cellStyle name="千分位 12 4 2" xfId="11167"/>
    <cellStyle name="千分位 12 4 2 2" xfId="11168"/>
    <cellStyle name="千分位 12 4 3" xfId="11169"/>
    <cellStyle name="千分位 12 5" xfId="11170"/>
    <cellStyle name="千分位 12 5 2" xfId="11171"/>
    <cellStyle name="千分位 12 6" xfId="11172"/>
    <cellStyle name="千分位 12 6 2" xfId="11173"/>
    <cellStyle name="千分位 12 7" xfId="11174"/>
    <cellStyle name="千分位 12 7 2" xfId="11175"/>
    <cellStyle name="千分位 12 8" xfId="11176"/>
    <cellStyle name="千分位 12 9" xfId="11177"/>
    <cellStyle name="千分位 13" xfId="11178"/>
    <cellStyle name="千分位 13 2" xfId="11179"/>
    <cellStyle name="千分位 13 2 2" xfId="11180"/>
    <cellStyle name="千分位 13 2 2 2" xfId="11181"/>
    <cellStyle name="千分位 13 2 2 2 2" xfId="11182"/>
    <cellStyle name="千分位 13 2 2 3" xfId="11183"/>
    <cellStyle name="千分位 13 2 3" xfId="11184"/>
    <cellStyle name="千分位 13 2 3 2" xfId="11185"/>
    <cellStyle name="千分位 13 2 3 2 2" xfId="11186"/>
    <cellStyle name="千分位 13 2 3 3" xfId="11187"/>
    <cellStyle name="千分位 13 2 4" xfId="11188"/>
    <cellStyle name="千分位 13 2 4 2" xfId="11189"/>
    <cellStyle name="千分位 13 2 5" xfId="11190"/>
    <cellStyle name="千分位 13 2 5 2" xfId="11191"/>
    <cellStyle name="千分位 13 2 6" xfId="11192"/>
    <cellStyle name="千分位 13 2 6 2" xfId="11193"/>
    <cellStyle name="千分位 13 2 7" xfId="11194"/>
    <cellStyle name="千分位 13 2 8" xfId="11195"/>
    <cellStyle name="千分位 13 3" xfId="11196"/>
    <cellStyle name="千分位 13 3 2" xfId="11197"/>
    <cellStyle name="千分位 13 3 2 2" xfId="11198"/>
    <cellStyle name="千分位 13 3 3" xfId="11199"/>
    <cellStyle name="千分位 13 4" xfId="11200"/>
    <cellStyle name="千分位 13 4 2" xfId="11201"/>
    <cellStyle name="千分位 13 4 2 2" xfId="11202"/>
    <cellStyle name="千分位 13 4 3" xfId="11203"/>
    <cellStyle name="千分位 13 5" xfId="11204"/>
    <cellStyle name="千分位 13 5 2" xfId="11205"/>
    <cellStyle name="千分位 13 6" xfId="11206"/>
    <cellStyle name="千分位 13 6 2" xfId="11207"/>
    <cellStyle name="千分位 13 7" xfId="11208"/>
    <cellStyle name="千分位 13 7 2" xfId="11209"/>
    <cellStyle name="千分位 13 8" xfId="11210"/>
    <cellStyle name="千分位 13 9" xfId="11211"/>
    <cellStyle name="千分位 14" xfId="11212"/>
    <cellStyle name="千分位 14 2" xfId="11213"/>
    <cellStyle name="千分位 14 2 2" xfId="11214"/>
    <cellStyle name="千分位 14 2 2 2" xfId="11215"/>
    <cellStyle name="千分位 14 2 2 2 2" xfId="11216"/>
    <cellStyle name="千分位 14 2 2 3" xfId="11217"/>
    <cellStyle name="千分位 14 2 3" xfId="11218"/>
    <cellStyle name="千分位 14 2 3 2" xfId="11219"/>
    <cellStyle name="千分位 14 2 3 2 2" xfId="11220"/>
    <cellStyle name="千分位 14 2 3 3" xfId="11221"/>
    <cellStyle name="千分位 14 2 4" xfId="11222"/>
    <cellStyle name="千分位 14 2 4 2" xfId="11223"/>
    <cellStyle name="千分位 14 2 5" xfId="11224"/>
    <cellStyle name="千分位 14 2 5 2" xfId="11225"/>
    <cellStyle name="千分位 14 2 6" xfId="11226"/>
    <cellStyle name="千分位 14 2 6 2" xfId="11227"/>
    <cellStyle name="千分位 14 2 7" xfId="11228"/>
    <cellStyle name="千分位 14 2 8" xfId="11229"/>
    <cellStyle name="千分位 14 3" xfId="11230"/>
    <cellStyle name="千分位 14 3 2" xfId="11231"/>
    <cellStyle name="千分位 14 3 2 2" xfId="11232"/>
    <cellStyle name="千分位 14 3 3" xfId="11233"/>
    <cellStyle name="千分位 14 4" xfId="11234"/>
    <cellStyle name="千分位 14 4 2" xfId="11235"/>
    <cellStyle name="千分位 14 4 2 2" xfId="11236"/>
    <cellStyle name="千分位 14 4 3" xfId="11237"/>
    <cellStyle name="千分位 14 5" xfId="11238"/>
    <cellStyle name="千分位 14 5 2" xfId="11239"/>
    <cellStyle name="千分位 14 6" xfId="11240"/>
    <cellStyle name="千分位 14 6 2" xfId="11241"/>
    <cellStyle name="千分位 14 7" xfId="11242"/>
    <cellStyle name="千分位 14 7 2" xfId="11243"/>
    <cellStyle name="千分位 14 8" xfId="11244"/>
    <cellStyle name="千分位 14 9" xfId="11245"/>
    <cellStyle name="千分位 15" xfId="11246"/>
    <cellStyle name="千分位 15 2" xfId="11247"/>
    <cellStyle name="千分位 15 2 2" xfId="11248"/>
    <cellStyle name="千分位 15 2 2 2" xfId="11249"/>
    <cellStyle name="千分位 15 2 2 2 2" xfId="11250"/>
    <cellStyle name="千分位 15 2 2 3" xfId="11251"/>
    <cellStyle name="千分位 15 2 3" xfId="11252"/>
    <cellStyle name="千分位 15 2 3 2" xfId="11253"/>
    <cellStyle name="千分位 15 2 3 2 2" xfId="11254"/>
    <cellStyle name="千分位 15 2 3 3" xfId="11255"/>
    <cellStyle name="千分位 15 2 4" xfId="11256"/>
    <cellStyle name="千分位 15 2 4 2" xfId="11257"/>
    <cellStyle name="千分位 15 2 5" xfId="11258"/>
    <cellStyle name="千分位 15 2 5 2" xfId="11259"/>
    <cellStyle name="千分位 15 2 6" xfId="11260"/>
    <cellStyle name="千分位 15 2 6 2" xfId="11261"/>
    <cellStyle name="千分位 15 2 7" xfId="11262"/>
    <cellStyle name="千分位 15 2 8" xfId="11263"/>
    <cellStyle name="千分位 15 3" xfId="11264"/>
    <cellStyle name="千分位 15 3 2" xfId="11265"/>
    <cellStyle name="千分位 15 3 2 2" xfId="11266"/>
    <cellStyle name="千分位 15 3 3" xfId="11267"/>
    <cellStyle name="千分位 15 4" xfId="11268"/>
    <cellStyle name="千分位 15 4 2" xfId="11269"/>
    <cellStyle name="千分位 15 4 2 2" xfId="11270"/>
    <cellStyle name="千分位 15 4 3" xfId="11271"/>
    <cellStyle name="千分位 15 5" xfId="11272"/>
    <cellStyle name="千分位 15 5 2" xfId="11273"/>
    <cellStyle name="千分位 15 6" xfId="11274"/>
    <cellStyle name="千分位 15 6 2" xfId="11275"/>
    <cellStyle name="千分位 15 7" xfId="11276"/>
    <cellStyle name="千分位 15 7 2" xfId="11277"/>
    <cellStyle name="千分位 15 8" xfId="11278"/>
    <cellStyle name="千分位 15 9" xfId="11279"/>
    <cellStyle name="千分位 16" xfId="11280"/>
    <cellStyle name="千分位 16 2" xfId="11281"/>
    <cellStyle name="千分位 16 2 2" xfId="11282"/>
    <cellStyle name="千分位 16 2 2 2" xfId="11283"/>
    <cellStyle name="千分位 16 2 3" xfId="11284"/>
    <cellStyle name="千分位 16 3" xfId="11285"/>
    <cellStyle name="千分位 16 3 2" xfId="11286"/>
    <cellStyle name="千分位 16 3 2 2" xfId="11287"/>
    <cellStyle name="千分位 16 3 3" xfId="11288"/>
    <cellStyle name="千分位 16 4" xfId="11289"/>
    <cellStyle name="千分位 16 4 2" xfId="11290"/>
    <cellStyle name="千分位 16 5" xfId="11291"/>
    <cellStyle name="千分位 16 5 2" xfId="11292"/>
    <cellStyle name="千分位 16 6" xfId="11293"/>
    <cellStyle name="千分位 16 6 2" xfId="11294"/>
    <cellStyle name="千分位 16 7" xfId="11295"/>
    <cellStyle name="千分位 16 8" xfId="11296"/>
    <cellStyle name="千分位 17" xfId="11297"/>
    <cellStyle name="千分位 17 2" xfId="11298"/>
    <cellStyle name="千分位 17 2 2" xfId="11299"/>
    <cellStyle name="千分位 17 2 2 2" xfId="11300"/>
    <cellStyle name="千分位 17 2 3" xfId="11301"/>
    <cellStyle name="千分位 17 3" xfId="11302"/>
    <cellStyle name="千分位 17 3 2" xfId="11303"/>
    <cellStyle name="千分位 17 3 2 2" xfId="11304"/>
    <cellStyle name="千分位 17 3 3" xfId="11305"/>
    <cellStyle name="千分位 17 4" xfId="11306"/>
    <cellStyle name="千分位 17 4 2" xfId="11307"/>
    <cellStyle name="千分位 17 5" xfId="11308"/>
    <cellStyle name="千分位 17 5 2" xfId="11309"/>
    <cellStyle name="千分位 17 6" xfId="11310"/>
    <cellStyle name="千分位 17 6 2" xfId="11311"/>
    <cellStyle name="千分位 17 7" xfId="11312"/>
    <cellStyle name="千分位 17 8" xfId="11313"/>
    <cellStyle name="千分位 18" xfId="11314"/>
    <cellStyle name="千分位 18 2" xfId="11315"/>
    <cellStyle name="千分位 18 2 2" xfId="11316"/>
    <cellStyle name="千分位 18 2 2 2" xfId="11317"/>
    <cellStyle name="千分位 18 2 3" xfId="11318"/>
    <cellStyle name="千分位 18 3" xfId="11319"/>
    <cellStyle name="千分位 18 3 2" xfId="11320"/>
    <cellStyle name="千分位 18 3 2 2" xfId="11321"/>
    <cellStyle name="千分位 18 3 3" xfId="11322"/>
    <cellStyle name="千分位 18 4" xfId="11323"/>
    <cellStyle name="千分位 18 4 2" xfId="11324"/>
    <cellStyle name="千分位 18 5" xfId="11325"/>
    <cellStyle name="千分位 18 5 2" xfId="11326"/>
    <cellStyle name="千分位 18 6" xfId="11327"/>
    <cellStyle name="千分位 18 6 2" xfId="11328"/>
    <cellStyle name="千分位 18 7" xfId="11329"/>
    <cellStyle name="千分位 18 8" xfId="11330"/>
    <cellStyle name="千分位 19" xfId="11331"/>
    <cellStyle name="千分位 19 2" xfId="11332"/>
    <cellStyle name="千分位 19 2 2" xfId="11333"/>
    <cellStyle name="千分位 19 2 2 2" xfId="11334"/>
    <cellStyle name="千分位 19 2 3" xfId="11335"/>
    <cellStyle name="千分位 19 3" xfId="11336"/>
    <cellStyle name="千分位 19 3 2" xfId="11337"/>
    <cellStyle name="千分位 19 3 2 2" xfId="11338"/>
    <cellStyle name="千分位 19 3 3" xfId="11339"/>
    <cellStyle name="千分位 19 4" xfId="11340"/>
    <cellStyle name="千分位 19 4 2" xfId="11341"/>
    <cellStyle name="千分位 19 5" xfId="11342"/>
    <cellStyle name="千分位 19 5 2" xfId="11343"/>
    <cellStyle name="千分位 19 6" xfId="11344"/>
    <cellStyle name="千分位 19 6 2" xfId="11345"/>
    <cellStyle name="千分位 19 7" xfId="11346"/>
    <cellStyle name="千分位 19 8" xfId="11347"/>
    <cellStyle name="千分位 2" xfId="117"/>
    <cellStyle name="千分位 2 10" xfId="11348"/>
    <cellStyle name="千分位 2 10 2" xfId="11349"/>
    <cellStyle name="千分位 2 10 2 2" xfId="11350"/>
    <cellStyle name="千分位 2 10 2 2 2" xfId="11351"/>
    <cellStyle name="千分位 2 10 2 3" xfId="11352"/>
    <cellStyle name="千分位 2 10 3" xfId="11353"/>
    <cellStyle name="千分位 2 10 3 2" xfId="11354"/>
    <cellStyle name="千分位 2 10 3 2 2" xfId="11355"/>
    <cellStyle name="千分位 2 10 3 3" xfId="11356"/>
    <cellStyle name="千分位 2 10 4" xfId="11357"/>
    <cellStyle name="千分位 2 10 4 2" xfId="11358"/>
    <cellStyle name="千分位 2 10 5" xfId="11359"/>
    <cellStyle name="千分位 2 10 5 2" xfId="11360"/>
    <cellStyle name="千分位 2 10 6" xfId="11361"/>
    <cellStyle name="千分位 2 10 6 2" xfId="11362"/>
    <cellStyle name="千分位 2 10 7" xfId="11363"/>
    <cellStyle name="千分位 2 10 8" xfId="11364"/>
    <cellStyle name="千分位 2 11" xfId="11365"/>
    <cellStyle name="千分位 2 12" xfId="11366"/>
    <cellStyle name="千分位 2 12 2" xfId="11367"/>
    <cellStyle name="千分位 2 12 2 2" xfId="11368"/>
    <cellStyle name="千分位 2 12 3" xfId="11369"/>
    <cellStyle name="千分位 2 13" xfId="11370"/>
    <cellStyle name="千分位 2 13 2" xfId="11371"/>
    <cellStyle name="千分位 2 13 2 2" xfId="11372"/>
    <cellStyle name="千分位 2 13 3" xfId="11373"/>
    <cellStyle name="千分位 2 14" xfId="11374"/>
    <cellStyle name="千分位 2 14 2" xfId="11375"/>
    <cellStyle name="千分位 2 15" xfId="11376"/>
    <cellStyle name="千分位 2 15 2" xfId="11377"/>
    <cellStyle name="千分位 2 16" xfId="11378"/>
    <cellStyle name="千分位 2 17" xfId="11379"/>
    <cellStyle name="千分位 2 2" xfId="118"/>
    <cellStyle name="千分位 2 2 2" xfId="11380"/>
    <cellStyle name="千分位 2 2 2 2" xfId="11381"/>
    <cellStyle name="千分位 2 2 3" xfId="11382"/>
    <cellStyle name="千分位 2 2 4" xfId="11383"/>
    <cellStyle name="千分位 2 2 5" xfId="11384"/>
    <cellStyle name="千分位 2 3" xfId="11385"/>
    <cellStyle name="千分位 2 3 2" xfId="11386"/>
    <cellStyle name="千分位 2 3 3" xfId="11387"/>
    <cellStyle name="千分位 2 3 3 2" xfId="11388"/>
    <cellStyle name="千分位 2 3 3 2 2" xfId="11389"/>
    <cellStyle name="千分位 2 3 3 2 2 2" xfId="11390"/>
    <cellStyle name="千分位 2 3 3 2 3" xfId="11391"/>
    <cellStyle name="千分位 2 3 3 3" xfId="11392"/>
    <cellStyle name="千分位 2 3 3 3 2" xfId="11393"/>
    <cellStyle name="千分位 2 3 3 3 2 2" xfId="11394"/>
    <cellStyle name="千分位 2 3 3 3 3" xfId="11395"/>
    <cellStyle name="千分位 2 3 3 4" xfId="11396"/>
    <cellStyle name="千分位 2 3 3 4 2" xfId="11397"/>
    <cellStyle name="千分位 2 3 3 5" xfId="11398"/>
    <cellStyle name="千分位 2 3 3 5 2" xfId="11399"/>
    <cellStyle name="千分位 2 3 3 6" xfId="11400"/>
    <cellStyle name="千分位 2 3 3 6 2" xfId="11401"/>
    <cellStyle name="千分位 2 3 3 7" xfId="11402"/>
    <cellStyle name="千分位 2 3 3 8" xfId="11403"/>
    <cellStyle name="千分位 2 3 4" xfId="11404"/>
    <cellStyle name="千分位 2 3 4 2" xfId="11405"/>
    <cellStyle name="千分位 2 3 4 2 2" xfId="11406"/>
    <cellStyle name="千分位 2 3 4 2 2 2" xfId="11407"/>
    <cellStyle name="千分位 2 3 4 2 2 2 2" xfId="11408"/>
    <cellStyle name="千分位 2 3 4 2 2 3" xfId="11409"/>
    <cellStyle name="千分位 2 3 4 2 3" xfId="11410"/>
    <cellStyle name="千分位 2 3 4 2 3 2" xfId="11411"/>
    <cellStyle name="千分位 2 3 4 2 3 2 2" xfId="11412"/>
    <cellStyle name="千分位 2 3 4 2 3 3" xfId="11413"/>
    <cellStyle name="千分位 2 3 4 2 4" xfId="11414"/>
    <cellStyle name="千分位 2 3 4 2 4 2" xfId="11415"/>
    <cellStyle name="千分位 2 3 4 2 5" xfId="11416"/>
    <cellStyle name="千分位 2 3 4 2 5 2" xfId="11417"/>
    <cellStyle name="千分位 2 3 4 2 6" xfId="11418"/>
    <cellStyle name="千分位 2 3 4 2 6 2" xfId="11419"/>
    <cellStyle name="千分位 2 3 4 2 7" xfId="11420"/>
    <cellStyle name="千分位 2 3 4 2 8" xfId="11421"/>
    <cellStyle name="千分位 2 3 4 3" xfId="11422"/>
    <cellStyle name="千分位 2 3 4 3 2" xfId="11423"/>
    <cellStyle name="千分位 2 3 4 3 2 2" xfId="11424"/>
    <cellStyle name="千分位 2 3 4 3 3" xfId="11425"/>
    <cellStyle name="千分位 2 3 4 4" xfId="11426"/>
    <cellStyle name="千分位 2 3 4 4 2" xfId="11427"/>
    <cellStyle name="千分位 2 3 4 4 2 2" xfId="11428"/>
    <cellStyle name="千分位 2 3 4 4 3" xfId="11429"/>
    <cellStyle name="千分位 2 3 4 5" xfId="11430"/>
    <cellStyle name="千分位 2 3 4 5 2" xfId="11431"/>
    <cellStyle name="千分位 2 3 4 6" xfId="11432"/>
    <cellStyle name="千分位 2 3 4 6 2" xfId="11433"/>
    <cellStyle name="千分位 2 3 4 7" xfId="11434"/>
    <cellStyle name="千分位 2 3 4 7 2" xfId="11435"/>
    <cellStyle name="千分位 2 3 4 8" xfId="11436"/>
    <cellStyle name="千分位 2 3 4 9" xfId="11437"/>
    <cellStyle name="千分位 2 4" xfId="11438"/>
    <cellStyle name="千分位 2 4 2" xfId="11439"/>
    <cellStyle name="千分位 2 4 3" xfId="11440"/>
    <cellStyle name="千分位 2 4 4" xfId="11441"/>
    <cellStyle name="千分位 2 4 5" xfId="34750"/>
    <cellStyle name="千分位 2 5" xfId="11442"/>
    <cellStyle name="千分位 2 5 2" xfId="11443"/>
    <cellStyle name="千分位 2 6" xfId="11444"/>
    <cellStyle name="千分位 2 6 10" xfId="11445"/>
    <cellStyle name="千分位 2 6 10 2" xfId="11446"/>
    <cellStyle name="千分位 2 6 11" xfId="11447"/>
    <cellStyle name="千分位 2 6 11 2" xfId="11448"/>
    <cellStyle name="千分位 2 6 12" xfId="11449"/>
    <cellStyle name="千分位 2 6 13" xfId="11450"/>
    <cellStyle name="千分位 2 6 2" xfId="11451"/>
    <cellStyle name="千分位 2 6 2 2" xfId="11452"/>
    <cellStyle name="千分位 2 6 2 2 2" xfId="11453"/>
    <cellStyle name="千分位 2 6 2 2 2 2" xfId="11454"/>
    <cellStyle name="千分位 2 6 2 2 2 2 2" xfId="11455"/>
    <cellStyle name="千分位 2 6 2 2 2 3" xfId="11456"/>
    <cellStyle name="千分位 2 6 2 2 3" xfId="11457"/>
    <cellStyle name="千分位 2 6 2 2 3 2" xfId="11458"/>
    <cellStyle name="千分位 2 6 2 2 3 2 2" xfId="11459"/>
    <cellStyle name="千分位 2 6 2 2 3 3" xfId="11460"/>
    <cellStyle name="千分位 2 6 2 2 4" xfId="11461"/>
    <cellStyle name="千分位 2 6 2 2 4 2" xfId="11462"/>
    <cellStyle name="千分位 2 6 2 2 5" xfId="11463"/>
    <cellStyle name="千分位 2 6 2 2 5 2" xfId="11464"/>
    <cellStyle name="千分位 2 6 2 2 6" xfId="11465"/>
    <cellStyle name="千分位 2 6 2 2 6 2" xfId="11466"/>
    <cellStyle name="千分位 2 6 2 2 7" xfId="11467"/>
    <cellStyle name="千分位 2 6 2 2 8" xfId="11468"/>
    <cellStyle name="千分位 2 6 2 3" xfId="11469"/>
    <cellStyle name="千分位 2 6 2 3 2" xfId="11470"/>
    <cellStyle name="千分位 2 6 2 3 2 2" xfId="11471"/>
    <cellStyle name="千分位 2 6 2 3 3" xfId="11472"/>
    <cellStyle name="千分位 2 6 2 4" xfId="11473"/>
    <cellStyle name="千分位 2 6 2 4 2" xfId="11474"/>
    <cellStyle name="千分位 2 6 2 4 2 2" xfId="11475"/>
    <cellStyle name="千分位 2 6 2 4 3" xfId="11476"/>
    <cellStyle name="千分位 2 6 2 5" xfId="11477"/>
    <cellStyle name="千分位 2 6 2 5 2" xfId="11478"/>
    <cellStyle name="千分位 2 6 2 6" xfId="11479"/>
    <cellStyle name="千分位 2 6 2 6 2" xfId="11480"/>
    <cellStyle name="千分位 2 6 2 7" xfId="11481"/>
    <cellStyle name="千分位 2 6 2 7 2" xfId="11482"/>
    <cellStyle name="千分位 2 6 2 8" xfId="11483"/>
    <cellStyle name="千分位 2 6 2 9" xfId="11484"/>
    <cellStyle name="千分位 2 6 3" xfId="11485"/>
    <cellStyle name="千分位 2 6 3 2" xfId="11486"/>
    <cellStyle name="千分位 2 6 3 2 2" xfId="11487"/>
    <cellStyle name="千分位 2 6 3 2 2 2" xfId="11488"/>
    <cellStyle name="千分位 2 6 3 2 2 2 2" xfId="11489"/>
    <cellStyle name="千分位 2 6 3 2 2 3" xfId="11490"/>
    <cellStyle name="千分位 2 6 3 2 3" xfId="11491"/>
    <cellStyle name="千分位 2 6 3 2 3 2" xfId="11492"/>
    <cellStyle name="千分位 2 6 3 2 3 2 2" xfId="11493"/>
    <cellStyle name="千分位 2 6 3 2 3 3" xfId="11494"/>
    <cellStyle name="千分位 2 6 3 2 4" xfId="11495"/>
    <cellStyle name="千分位 2 6 3 2 4 2" xfId="11496"/>
    <cellStyle name="千分位 2 6 3 2 5" xfId="11497"/>
    <cellStyle name="千分位 2 6 3 2 5 2" xfId="11498"/>
    <cellStyle name="千分位 2 6 3 2 6" xfId="11499"/>
    <cellStyle name="千分位 2 6 3 2 6 2" xfId="11500"/>
    <cellStyle name="千分位 2 6 3 2 7" xfId="11501"/>
    <cellStyle name="千分位 2 6 3 2 8" xfId="11502"/>
    <cellStyle name="千分位 2 6 3 3" xfId="11503"/>
    <cellStyle name="千分位 2 6 3 3 2" xfId="11504"/>
    <cellStyle name="千分位 2 6 3 3 2 2" xfId="11505"/>
    <cellStyle name="千分位 2 6 3 3 3" xfId="11506"/>
    <cellStyle name="千分位 2 6 3 4" xfId="11507"/>
    <cellStyle name="千分位 2 6 3 4 2" xfId="11508"/>
    <cellStyle name="千分位 2 6 3 4 2 2" xfId="11509"/>
    <cellStyle name="千分位 2 6 3 4 3" xfId="11510"/>
    <cellStyle name="千分位 2 6 3 5" xfId="11511"/>
    <cellStyle name="千分位 2 6 3 5 2" xfId="11512"/>
    <cellStyle name="千分位 2 6 3 6" xfId="11513"/>
    <cellStyle name="千分位 2 6 3 6 2" xfId="11514"/>
    <cellStyle name="千分位 2 6 3 7" xfId="11515"/>
    <cellStyle name="千分位 2 6 3 7 2" xfId="11516"/>
    <cellStyle name="千分位 2 6 3 8" xfId="11517"/>
    <cellStyle name="千分位 2 6 3 9" xfId="11518"/>
    <cellStyle name="千分位 2 6 4" xfId="11519"/>
    <cellStyle name="千分位 2 6 4 2" xfId="11520"/>
    <cellStyle name="千分位 2 6 4 2 2" xfId="11521"/>
    <cellStyle name="千分位 2 6 4 2 2 2" xfId="11522"/>
    <cellStyle name="千分位 2 6 4 2 2 2 2" xfId="11523"/>
    <cellStyle name="千分位 2 6 4 2 2 3" xfId="11524"/>
    <cellStyle name="千分位 2 6 4 2 3" xfId="11525"/>
    <cellStyle name="千分位 2 6 4 2 3 2" xfId="11526"/>
    <cellStyle name="千分位 2 6 4 2 3 2 2" xfId="11527"/>
    <cellStyle name="千分位 2 6 4 2 3 3" xfId="11528"/>
    <cellStyle name="千分位 2 6 4 2 4" xfId="11529"/>
    <cellStyle name="千分位 2 6 4 2 4 2" xfId="11530"/>
    <cellStyle name="千分位 2 6 4 2 5" xfId="11531"/>
    <cellStyle name="千分位 2 6 4 2 5 2" xfId="11532"/>
    <cellStyle name="千分位 2 6 4 2 6" xfId="11533"/>
    <cellStyle name="千分位 2 6 4 2 6 2" xfId="11534"/>
    <cellStyle name="千分位 2 6 4 2 7" xfId="11535"/>
    <cellStyle name="千分位 2 6 4 2 8" xfId="11536"/>
    <cellStyle name="千分位 2 6 4 3" xfId="11537"/>
    <cellStyle name="千分位 2 6 4 3 2" xfId="11538"/>
    <cellStyle name="千分位 2 6 4 3 2 2" xfId="11539"/>
    <cellStyle name="千分位 2 6 4 3 3" xfId="11540"/>
    <cellStyle name="千分位 2 6 4 4" xfId="11541"/>
    <cellStyle name="千分位 2 6 4 4 2" xfId="11542"/>
    <cellStyle name="千分位 2 6 4 4 2 2" xfId="11543"/>
    <cellStyle name="千分位 2 6 4 4 3" xfId="11544"/>
    <cellStyle name="千分位 2 6 4 5" xfId="11545"/>
    <cellStyle name="千分位 2 6 4 5 2" xfId="11546"/>
    <cellStyle name="千分位 2 6 4 6" xfId="11547"/>
    <cellStyle name="千分位 2 6 4 6 2" xfId="11548"/>
    <cellStyle name="千分位 2 6 4 7" xfId="11549"/>
    <cellStyle name="千分位 2 6 4 7 2" xfId="11550"/>
    <cellStyle name="千分位 2 6 4 8" xfId="11551"/>
    <cellStyle name="千分位 2 6 4 9" xfId="11552"/>
    <cellStyle name="千分位 2 6 5" xfId="11553"/>
    <cellStyle name="千分位 2 6 5 2" xfId="11554"/>
    <cellStyle name="千分位 2 6 5 2 2" xfId="11555"/>
    <cellStyle name="千分位 2 6 5 2 2 2" xfId="11556"/>
    <cellStyle name="千分位 2 6 5 2 2 2 2" xfId="11557"/>
    <cellStyle name="千分位 2 6 5 2 2 3" xfId="11558"/>
    <cellStyle name="千分位 2 6 5 2 3" xfId="11559"/>
    <cellStyle name="千分位 2 6 5 2 3 2" xfId="11560"/>
    <cellStyle name="千分位 2 6 5 2 3 2 2" xfId="11561"/>
    <cellStyle name="千分位 2 6 5 2 3 3" xfId="11562"/>
    <cellStyle name="千分位 2 6 5 2 4" xfId="11563"/>
    <cellStyle name="千分位 2 6 5 2 4 2" xfId="11564"/>
    <cellStyle name="千分位 2 6 5 2 5" xfId="11565"/>
    <cellStyle name="千分位 2 6 5 2 5 2" xfId="11566"/>
    <cellStyle name="千分位 2 6 5 2 6" xfId="11567"/>
    <cellStyle name="千分位 2 6 5 2 6 2" xfId="11568"/>
    <cellStyle name="千分位 2 6 5 2 7" xfId="11569"/>
    <cellStyle name="千分位 2 6 5 2 8" xfId="11570"/>
    <cellStyle name="千分位 2 6 5 3" xfId="11571"/>
    <cellStyle name="千分位 2 6 5 3 2" xfId="11572"/>
    <cellStyle name="千分位 2 6 5 3 2 2" xfId="11573"/>
    <cellStyle name="千分位 2 6 5 3 3" xfId="11574"/>
    <cellStyle name="千分位 2 6 5 4" xfId="11575"/>
    <cellStyle name="千分位 2 6 5 4 2" xfId="11576"/>
    <cellStyle name="千分位 2 6 5 4 2 2" xfId="11577"/>
    <cellStyle name="千分位 2 6 5 4 3" xfId="11578"/>
    <cellStyle name="千分位 2 6 5 5" xfId="11579"/>
    <cellStyle name="千分位 2 6 5 5 2" xfId="11580"/>
    <cellStyle name="千分位 2 6 5 6" xfId="11581"/>
    <cellStyle name="千分位 2 6 5 6 2" xfId="11582"/>
    <cellStyle name="千分位 2 6 5 7" xfId="11583"/>
    <cellStyle name="千分位 2 6 5 7 2" xfId="11584"/>
    <cellStyle name="千分位 2 6 5 8" xfId="11585"/>
    <cellStyle name="千分位 2 6 5 9" xfId="11586"/>
    <cellStyle name="千分位 2 6 6" xfId="11587"/>
    <cellStyle name="千分位 2 6 6 2" xfId="11588"/>
    <cellStyle name="千分位 2 6 6 2 2" xfId="11589"/>
    <cellStyle name="千分位 2 6 6 2 2 2" xfId="11590"/>
    <cellStyle name="千分位 2 6 6 2 3" xfId="11591"/>
    <cellStyle name="千分位 2 6 6 3" xfId="11592"/>
    <cellStyle name="千分位 2 6 6 3 2" xfId="11593"/>
    <cellStyle name="千分位 2 6 6 3 2 2" xfId="11594"/>
    <cellStyle name="千分位 2 6 6 3 3" xfId="11595"/>
    <cellStyle name="千分位 2 6 6 4" xfId="11596"/>
    <cellStyle name="千分位 2 6 6 4 2" xfId="11597"/>
    <cellStyle name="千分位 2 6 6 5" xfId="11598"/>
    <cellStyle name="千分位 2 6 6 5 2" xfId="11599"/>
    <cellStyle name="千分位 2 6 6 6" xfId="11600"/>
    <cellStyle name="千分位 2 6 6 6 2" xfId="11601"/>
    <cellStyle name="千分位 2 6 6 7" xfId="11602"/>
    <cellStyle name="千分位 2 6 6 8" xfId="11603"/>
    <cellStyle name="千分位 2 6 7" xfId="11604"/>
    <cellStyle name="千分位 2 6 7 2" xfId="11605"/>
    <cellStyle name="千分位 2 6 7 2 2" xfId="11606"/>
    <cellStyle name="千分位 2 6 7 3" xfId="11607"/>
    <cellStyle name="千分位 2 6 8" xfId="11608"/>
    <cellStyle name="千分位 2 6 8 2" xfId="11609"/>
    <cellStyle name="千分位 2 6 8 2 2" xfId="11610"/>
    <cellStyle name="千分位 2 6 8 3" xfId="11611"/>
    <cellStyle name="千分位 2 6 9" xfId="11612"/>
    <cellStyle name="千分位 2 6 9 2" xfId="11613"/>
    <cellStyle name="千分位 2 7" xfId="11614"/>
    <cellStyle name="千分位 2 7 2" xfId="11615"/>
    <cellStyle name="千分位 2 7 2 2" xfId="11616"/>
    <cellStyle name="千分位 2 7 2 2 2" xfId="11617"/>
    <cellStyle name="千分位 2 7 2 2 2 2" xfId="11618"/>
    <cellStyle name="千分位 2 7 2 2 3" xfId="11619"/>
    <cellStyle name="千分位 2 7 2 3" xfId="11620"/>
    <cellStyle name="千分位 2 7 2 3 2" xfId="11621"/>
    <cellStyle name="千分位 2 7 2 3 2 2" xfId="11622"/>
    <cellStyle name="千分位 2 7 2 3 3" xfId="11623"/>
    <cellStyle name="千分位 2 7 2 4" xfId="11624"/>
    <cellStyle name="千分位 2 7 2 4 2" xfId="11625"/>
    <cellStyle name="千分位 2 7 2 5" xfId="11626"/>
    <cellStyle name="千分位 2 7 2 5 2" xfId="11627"/>
    <cellStyle name="千分位 2 7 2 6" xfId="11628"/>
    <cellStyle name="千分位 2 7 2 6 2" xfId="11629"/>
    <cellStyle name="千分位 2 7 2 7" xfId="11630"/>
    <cellStyle name="千分位 2 7 2 8" xfId="11631"/>
    <cellStyle name="千分位 2 7 3" xfId="11632"/>
    <cellStyle name="千分位 2 7 3 2" xfId="11633"/>
    <cellStyle name="千分位 2 7 3 2 2" xfId="11634"/>
    <cellStyle name="千分位 2 7 3 3" xfId="11635"/>
    <cellStyle name="千分位 2 7 4" xfId="11636"/>
    <cellStyle name="千分位 2 7 4 2" xfId="11637"/>
    <cellStyle name="千分位 2 7 4 2 2" xfId="11638"/>
    <cellStyle name="千分位 2 7 4 3" xfId="11639"/>
    <cellStyle name="千分位 2 7 5" xfId="11640"/>
    <cellStyle name="千分位 2 7 5 2" xfId="11641"/>
    <cellStyle name="千分位 2 7 6" xfId="11642"/>
    <cellStyle name="千分位 2 7 6 2" xfId="11643"/>
    <cellStyle name="千分位 2 7 7" xfId="11644"/>
    <cellStyle name="千分位 2 7 7 2" xfId="11645"/>
    <cellStyle name="千分位 2 7 8" xfId="11646"/>
    <cellStyle name="千分位 2 7 9" xfId="11647"/>
    <cellStyle name="千分位 2 8" xfId="11648"/>
    <cellStyle name="千分位 2 8 2" xfId="11649"/>
    <cellStyle name="千分位 2 8 2 2" xfId="11650"/>
    <cellStyle name="千分位 2 8 2 2 2" xfId="11651"/>
    <cellStyle name="千分位 2 8 2 2 2 2" xfId="11652"/>
    <cellStyle name="千分位 2 8 2 2 3" xfId="11653"/>
    <cellStyle name="千分位 2 8 2 3" xfId="11654"/>
    <cellStyle name="千分位 2 8 2 3 2" xfId="11655"/>
    <cellStyle name="千分位 2 8 2 3 2 2" xfId="11656"/>
    <cellStyle name="千分位 2 8 2 3 3" xfId="11657"/>
    <cellStyle name="千分位 2 8 2 4" xfId="11658"/>
    <cellStyle name="千分位 2 8 2 4 2" xfId="11659"/>
    <cellStyle name="千分位 2 8 2 5" xfId="11660"/>
    <cellStyle name="千分位 2 8 2 5 2" xfId="11661"/>
    <cellStyle name="千分位 2 8 2 6" xfId="11662"/>
    <cellStyle name="千分位 2 8 2 6 2" xfId="11663"/>
    <cellStyle name="千分位 2 8 2 7" xfId="11664"/>
    <cellStyle name="千分位 2 8 2 8" xfId="11665"/>
    <cellStyle name="千分位 2 8 3" xfId="11666"/>
    <cellStyle name="千分位 2 8 3 2" xfId="11667"/>
    <cellStyle name="千分位 2 8 3 2 2" xfId="11668"/>
    <cellStyle name="千分位 2 8 3 3" xfId="11669"/>
    <cellStyle name="千分位 2 8 4" xfId="11670"/>
    <cellStyle name="千分位 2 8 4 2" xfId="11671"/>
    <cellStyle name="千分位 2 8 4 2 2" xfId="11672"/>
    <cellStyle name="千分位 2 8 4 3" xfId="11673"/>
    <cellStyle name="千分位 2 8 5" xfId="11674"/>
    <cellStyle name="千分位 2 8 5 2" xfId="11675"/>
    <cellStyle name="千分位 2 8 6" xfId="11676"/>
    <cellStyle name="千分位 2 8 6 2" xfId="11677"/>
    <cellStyle name="千分位 2 8 7" xfId="11678"/>
    <cellStyle name="千分位 2 8 7 2" xfId="11679"/>
    <cellStyle name="千分位 2 8 8" xfId="11680"/>
    <cellStyle name="千分位 2 8 9" xfId="11681"/>
    <cellStyle name="千分位 2 9" xfId="11682"/>
    <cellStyle name="千分位 2 9 2" xfId="11683"/>
    <cellStyle name="千分位 2 9 2 2" xfId="11684"/>
    <cellStyle name="千分位 2 9 2 2 2" xfId="11685"/>
    <cellStyle name="千分位 2 9 2 2 2 2" xfId="11686"/>
    <cellStyle name="千分位 2 9 2 2 3" xfId="11687"/>
    <cellStyle name="千分位 2 9 2 3" xfId="11688"/>
    <cellStyle name="千分位 2 9 2 3 2" xfId="11689"/>
    <cellStyle name="千分位 2 9 2 3 2 2" xfId="11690"/>
    <cellStyle name="千分位 2 9 2 3 3" xfId="11691"/>
    <cellStyle name="千分位 2 9 2 4" xfId="11692"/>
    <cellStyle name="千分位 2 9 2 4 2" xfId="11693"/>
    <cellStyle name="千分位 2 9 2 5" xfId="11694"/>
    <cellStyle name="千分位 2 9 2 5 2" xfId="11695"/>
    <cellStyle name="千分位 2 9 2 6" xfId="11696"/>
    <cellStyle name="千分位 2 9 2 6 2" xfId="11697"/>
    <cellStyle name="千分位 2 9 2 7" xfId="11698"/>
    <cellStyle name="千分位 2 9 2 8" xfId="11699"/>
    <cellStyle name="千分位 2 9 3" xfId="11700"/>
    <cellStyle name="千分位 2 9 3 2" xfId="11701"/>
    <cellStyle name="千分位 2 9 3 2 2" xfId="11702"/>
    <cellStyle name="千分位 2 9 3 3" xfId="11703"/>
    <cellStyle name="千分位 2 9 4" xfId="11704"/>
    <cellStyle name="千分位 2 9 4 2" xfId="11705"/>
    <cellStyle name="千分位 2 9 4 2 2" xfId="11706"/>
    <cellStyle name="千分位 2 9 4 3" xfId="11707"/>
    <cellStyle name="千分位 2 9 5" xfId="11708"/>
    <cellStyle name="千分位 2 9 5 2" xfId="11709"/>
    <cellStyle name="千分位 2 9 6" xfId="11710"/>
    <cellStyle name="千分位 2 9 6 2" xfId="11711"/>
    <cellStyle name="千分位 2 9 7" xfId="11712"/>
    <cellStyle name="千分位 2 9 7 2" xfId="11713"/>
    <cellStyle name="千分位 2 9 8" xfId="11714"/>
    <cellStyle name="千分位 2 9 9" xfId="11715"/>
    <cellStyle name="千分位 20" xfId="11716"/>
    <cellStyle name="千分位 20 2" xfId="11717"/>
    <cellStyle name="千分位 20 2 2" xfId="11718"/>
    <cellStyle name="千分位 20 2 2 2" xfId="11719"/>
    <cellStyle name="千分位 20 2 3" xfId="11720"/>
    <cellStyle name="千分位 20 3" xfId="11721"/>
    <cellStyle name="千分位 20 3 2" xfId="11722"/>
    <cellStyle name="千分位 20 3 2 2" xfId="11723"/>
    <cellStyle name="千分位 20 3 3" xfId="11724"/>
    <cellStyle name="千分位 20 4" xfId="11725"/>
    <cellStyle name="千分位 20 4 2" xfId="11726"/>
    <cellStyle name="千分位 20 5" xfId="11727"/>
    <cellStyle name="千分位 20 5 2" xfId="11728"/>
    <cellStyle name="千分位 20 6" xfId="11729"/>
    <cellStyle name="千分位 20 6 2" xfId="11730"/>
    <cellStyle name="千分位 20 7" xfId="11731"/>
    <cellStyle name="千分位 20 8" xfId="11732"/>
    <cellStyle name="千分位 21" xfId="11733"/>
    <cellStyle name="千分位 21 2" xfId="11734"/>
    <cellStyle name="千分位 21 2 2" xfId="11735"/>
    <cellStyle name="千分位 21 2 2 2" xfId="11736"/>
    <cellStyle name="千分位 21 2 3" xfId="11737"/>
    <cellStyle name="千分位 21 3" xfId="11738"/>
    <cellStyle name="千分位 21 3 2" xfId="11739"/>
    <cellStyle name="千分位 21 3 2 2" xfId="11740"/>
    <cellStyle name="千分位 21 3 3" xfId="11741"/>
    <cellStyle name="千分位 21 4" xfId="11742"/>
    <cellStyle name="千分位 21 4 2" xfId="11743"/>
    <cellStyle name="千分位 21 5" xfId="11744"/>
    <cellStyle name="千分位 21 5 2" xfId="11745"/>
    <cellStyle name="千分位 21 6" xfId="11746"/>
    <cellStyle name="千分位 21 6 2" xfId="11747"/>
    <cellStyle name="千分位 21 7" xfId="11748"/>
    <cellStyle name="千分位 21 8" xfId="11749"/>
    <cellStyle name="千分位 22" xfId="11750"/>
    <cellStyle name="千分位 22 2" xfId="11751"/>
    <cellStyle name="千分位 22 2 2" xfId="11752"/>
    <cellStyle name="千分位 22 2 2 2" xfId="11753"/>
    <cellStyle name="千分位 22 2 3" xfId="11754"/>
    <cellStyle name="千分位 22 3" xfId="11755"/>
    <cellStyle name="千分位 22 3 2" xfId="11756"/>
    <cellStyle name="千分位 22 3 2 2" xfId="11757"/>
    <cellStyle name="千分位 22 3 3" xfId="11758"/>
    <cellStyle name="千分位 22 4" xfId="11759"/>
    <cellStyle name="千分位 22 4 2" xfId="11760"/>
    <cellStyle name="千分位 22 5" xfId="11761"/>
    <cellStyle name="千分位 22 5 2" xfId="11762"/>
    <cellStyle name="千分位 22 6" xfId="11763"/>
    <cellStyle name="千分位 22 6 2" xfId="11764"/>
    <cellStyle name="千分位 22 7" xfId="11765"/>
    <cellStyle name="千分位 22 8" xfId="11766"/>
    <cellStyle name="千分位 23" xfId="11767"/>
    <cellStyle name="千分位 23 2" xfId="11768"/>
    <cellStyle name="千分位 23 2 2" xfId="11769"/>
    <cellStyle name="千分位 23 2 2 2" xfId="11770"/>
    <cellStyle name="千分位 23 2 3" xfId="11771"/>
    <cellStyle name="千分位 23 3" xfId="11772"/>
    <cellStyle name="千分位 23 3 2" xfId="11773"/>
    <cellStyle name="千分位 23 3 2 2" xfId="11774"/>
    <cellStyle name="千分位 23 3 3" xfId="11775"/>
    <cellStyle name="千分位 23 4" xfId="11776"/>
    <cellStyle name="千分位 23 4 2" xfId="11777"/>
    <cellStyle name="千分位 23 5" xfId="11778"/>
    <cellStyle name="千分位 23 5 2" xfId="11779"/>
    <cellStyle name="千分位 23 6" xfId="11780"/>
    <cellStyle name="千分位 23 6 2" xfId="11781"/>
    <cellStyle name="千分位 23 7" xfId="11782"/>
    <cellStyle name="千分位 23 8" xfId="11783"/>
    <cellStyle name="千分位 24" xfId="11784"/>
    <cellStyle name="千分位 24 2" xfId="11785"/>
    <cellStyle name="千分位 24 2 2" xfId="11786"/>
    <cellStyle name="千分位 24 2 2 2" xfId="11787"/>
    <cellStyle name="千分位 24 2 3" xfId="11788"/>
    <cellStyle name="千分位 24 3" xfId="11789"/>
    <cellStyle name="千分位 24 3 2" xfId="11790"/>
    <cellStyle name="千分位 24 3 2 2" xfId="11791"/>
    <cellStyle name="千分位 24 3 3" xfId="11792"/>
    <cellStyle name="千分位 24 4" xfId="11793"/>
    <cellStyle name="千分位 24 4 2" xfId="11794"/>
    <cellStyle name="千分位 24 5" xfId="11795"/>
    <cellStyle name="千分位 24 5 2" xfId="11796"/>
    <cellStyle name="千分位 24 6" xfId="11797"/>
    <cellStyle name="千分位 24 6 2" xfId="11798"/>
    <cellStyle name="千分位 24 7" xfId="11799"/>
    <cellStyle name="千分位 24 8" xfId="11800"/>
    <cellStyle name="千分位 25" xfId="11801"/>
    <cellStyle name="千分位 25 2" xfId="11802"/>
    <cellStyle name="千分位 25 2 2" xfId="11803"/>
    <cellStyle name="千分位 25 2 2 2" xfId="11804"/>
    <cellStyle name="千分位 25 2 3" xfId="11805"/>
    <cellStyle name="千分位 25 3" xfId="11806"/>
    <cellStyle name="千分位 25 3 2" xfId="11807"/>
    <cellStyle name="千分位 25 3 2 2" xfId="11808"/>
    <cellStyle name="千分位 25 3 3" xfId="11809"/>
    <cellStyle name="千分位 25 4" xfId="11810"/>
    <cellStyle name="千分位 25 4 2" xfId="11811"/>
    <cellStyle name="千分位 25 5" xfId="11812"/>
    <cellStyle name="千分位 25 5 2" xfId="11813"/>
    <cellStyle name="千分位 25 6" xfId="11814"/>
    <cellStyle name="千分位 25 6 2" xfId="11815"/>
    <cellStyle name="千分位 25 7" xfId="11816"/>
    <cellStyle name="千分位 25 8" xfId="11817"/>
    <cellStyle name="千分位 26" xfId="11818"/>
    <cellStyle name="千分位 26 2" xfId="11819"/>
    <cellStyle name="千分位 26 2 2" xfId="11820"/>
    <cellStyle name="千分位 26 2 2 2" xfId="11821"/>
    <cellStyle name="千分位 26 2 3" xfId="11822"/>
    <cellStyle name="千分位 26 3" xfId="11823"/>
    <cellStyle name="千分位 26 3 2" xfId="11824"/>
    <cellStyle name="千分位 26 3 2 2" xfId="11825"/>
    <cellStyle name="千分位 26 3 3" xfId="11826"/>
    <cellStyle name="千分位 26 4" xfId="11827"/>
    <cellStyle name="千分位 26 4 2" xfId="11828"/>
    <cellStyle name="千分位 26 5" xfId="11829"/>
    <cellStyle name="千分位 26 5 2" xfId="11830"/>
    <cellStyle name="千分位 26 6" xfId="11831"/>
    <cellStyle name="千分位 26 6 2" xfId="11832"/>
    <cellStyle name="千分位 26 7" xfId="11833"/>
    <cellStyle name="千分位 26 8" xfId="11834"/>
    <cellStyle name="千分位 27" xfId="11835"/>
    <cellStyle name="千分位 27 2" xfId="11836"/>
    <cellStyle name="千分位 27 2 2" xfId="11837"/>
    <cellStyle name="千分位 27 2 2 2" xfId="11838"/>
    <cellStyle name="千分位 27 2 3" xfId="11839"/>
    <cellStyle name="千分位 27 3" xfId="11840"/>
    <cellStyle name="千分位 27 3 2" xfId="11841"/>
    <cellStyle name="千分位 27 3 2 2" xfId="11842"/>
    <cellStyle name="千分位 27 3 3" xfId="11843"/>
    <cellStyle name="千分位 27 4" xfId="11844"/>
    <cellStyle name="千分位 27 4 2" xfId="11845"/>
    <cellStyle name="千分位 27 5" xfId="11846"/>
    <cellStyle name="千分位 27 5 2" xfId="11847"/>
    <cellStyle name="千分位 27 6" xfId="11848"/>
    <cellStyle name="千分位 27 6 2" xfId="11849"/>
    <cellStyle name="千分位 27 7" xfId="11850"/>
    <cellStyle name="千分位 27 8" xfId="11851"/>
    <cellStyle name="千分位 28" xfId="11852"/>
    <cellStyle name="千分位 28 2" xfId="11853"/>
    <cellStyle name="千分位 28 2 2" xfId="11854"/>
    <cellStyle name="千分位 28 2 2 2" xfId="11855"/>
    <cellStyle name="千分位 28 2 3" xfId="11856"/>
    <cellStyle name="千分位 28 3" xfId="11857"/>
    <cellStyle name="千分位 28 3 2" xfId="11858"/>
    <cellStyle name="千分位 28 3 2 2" xfId="11859"/>
    <cellStyle name="千分位 28 3 3" xfId="11860"/>
    <cellStyle name="千分位 28 4" xfId="11861"/>
    <cellStyle name="千分位 28 4 2" xfId="11862"/>
    <cellStyle name="千分位 28 5" xfId="11863"/>
    <cellStyle name="千分位 28 5 2" xfId="11864"/>
    <cellStyle name="千分位 28 6" xfId="11865"/>
    <cellStyle name="千分位 28 6 2" xfId="11866"/>
    <cellStyle name="千分位 28 7" xfId="11867"/>
    <cellStyle name="千分位 28 8" xfId="11868"/>
    <cellStyle name="千分位 29" xfId="11869"/>
    <cellStyle name="千分位 29 2" xfId="11870"/>
    <cellStyle name="千分位 29 2 2" xfId="11871"/>
    <cellStyle name="千分位 29 2 2 2" xfId="11872"/>
    <cellStyle name="千分位 29 2 3" xfId="11873"/>
    <cellStyle name="千分位 29 3" xfId="11874"/>
    <cellStyle name="千分位 29 3 2" xfId="11875"/>
    <cellStyle name="千分位 29 3 2 2" xfId="11876"/>
    <cellStyle name="千分位 29 3 3" xfId="11877"/>
    <cellStyle name="千分位 29 4" xfId="11878"/>
    <cellStyle name="千分位 29 4 2" xfId="11879"/>
    <cellStyle name="千分位 29 5" xfId="11880"/>
    <cellStyle name="千分位 29 5 2" xfId="11881"/>
    <cellStyle name="千分位 29 6" xfId="11882"/>
    <cellStyle name="千分位 29 6 2" xfId="11883"/>
    <cellStyle name="千分位 29 7" xfId="11884"/>
    <cellStyle name="千分位 29 8" xfId="11885"/>
    <cellStyle name="千分位 3" xfId="119"/>
    <cellStyle name="千分位 3 2" xfId="11886"/>
    <cellStyle name="千分位 3 2 2" xfId="11887"/>
    <cellStyle name="千分位 3 3" xfId="11888"/>
    <cellStyle name="千分位 3 4" xfId="11889"/>
    <cellStyle name="千分位 3 5" xfId="11890"/>
    <cellStyle name="千分位 3 6" xfId="11891"/>
    <cellStyle name="千分位 3 7" xfId="11892"/>
    <cellStyle name="千分位 30" xfId="11893"/>
    <cellStyle name="千分位 30 2" xfId="11894"/>
    <cellStyle name="千分位 30 2 2" xfId="11895"/>
    <cellStyle name="千分位 30 2 2 2" xfId="11896"/>
    <cellStyle name="千分位 30 2 3" xfId="11897"/>
    <cellStyle name="千分位 30 3" xfId="11898"/>
    <cellStyle name="千分位 30 3 2" xfId="11899"/>
    <cellStyle name="千分位 30 3 2 2" xfId="11900"/>
    <cellStyle name="千分位 30 3 3" xfId="11901"/>
    <cellStyle name="千分位 30 4" xfId="11902"/>
    <cellStyle name="千分位 30 4 2" xfId="11903"/>
    <cellStyle name="千分位 30 5" xfId="11904"/>
    <cellStyle name="千分位 30 5 2" xfId="11905"/>
    <cellStyle name="千分位 30 6" xfId="11906"/>
    <cellStyle name="千分位 30 6 2" xfId="11907"/>
    <cellStyle name="千分位 30 7" xfId="11908"/>
    <cellStyle name="千分位 30 8" xfId="11909"/>
    <cellStyle name="千分位 31" xfId="11910"/>
    <cellStyle name="千分位 31 2" xfId="11911"/>
    <cellStyle name="千分位 31 2 2" xfId="11912"/>
    <cellStyle name="千分位 31 2 2 2" xfId="11913"/>
    <cellStyle name="千分位 31 2 3" xfId="11914"/>
    <cellStyle name="千分位 31 3" xfId="11915"/>
    <cellStyle name="千分位 31 3 2" xfId="11916"/>
    <cellStyle name="千分位 31 3 2 2" xfId="11917"/>
    <cellStyle name="千分位 31 3 3" xfId="11918"/>
    <cellStyle name="千分位 31 4" xfId="11919"/>
    <cellStyle name="千分位 31 4 2" xfId="11920"/>
    <cellStyle name="千分位 31 5" xfId="11921"/>
    <cellStyle name="千分位 31 5 2" xfId="11922"/>
    <cellStyle name="千分位 31 6" xfId="11923"/>
    <cellStyle name="千分位 31 6 2" xfId="11924"/>
    <cellStyle name="千分位 31 7" xfId="11925"/>
    <cellStyle name="千分位 31 8" xfId="11926"/>
    <cellStyle name="千分位 32" xfId="11927"/>
    <cellStyle name="千分位 32 2" xfId="11928"/>
    <cellStyle name="千分位 32 2 2" xfId="11929"/>
    <cellStyle name="千分位 32 2 2 2" xfId="11930"/>
    <cellStyle name="千分位 32 2 3" xfId="11931"/>
    <cellStyle name="千分位 32 3" xfId="11932"/>
    <cellStyle name="千分位 32 3 2" xfId="11933"/>
    <cellStyle name="千分位 32 3 2 2" xfId="11934"/>
    <cellStyle name="千分位 32 3 3" xfId="11935"/>
    <cellStyle name="千分位 32 4" xfId="11936"/>
    <cellStyle name="千分位 32 4 2" xfId="11937"/>
    <cellStyle name="千分位 32 5" xfId="11938"/>
    <cellStyle name="千分位 32 5 2" xfId="11939"/>
    <cellStyle name="千分位 32 6" xfId="11940"/>
    <cellStyle name="千分位 32 6 2" xfId="11941"/>
    <cellStyle name="千分位 32 7" xfId="11942"/>
    <cellStyle name="千分位 32 8" xfId="11943"/>
    <cellStyle name="千分位 33" xfId="11944"/>
    <cellStyle name="千分位 33 2" xfId="11945"/>
    <cellStyle name="千分位 33 2 2" xfId="11946"/>
    <cellStyle name="千分位 33 2 2 2" xfId="11947"/>
    <cellStyle name="千分位 33 2 3" xfId="11948"/>
    <cellStyle name="千分位 33 3" xfId="11949"/>
    <cellStyle name="千分位 33 3 2" xfId="11950"/>
    <cellStyle name="千分位 33 3 2 2" xfId="11951"/>
    <cellStyle name="千分位 33 3 3" xfId="11952"/>
    <cellStyle name="千分位 33 4" xfId="11953"/>
    <cellStyle name="千分位 33 4 2" xfId="11954"/>
    <cellStyle name="千分位 33 5" xfId="11955"/>
    <cellStyle name="千分位 33 5 2" xfId="11956"/>
    <cellStyle name="千分位 33 6" xfId="11957"/>
    <cellStyle name="千分位 33 6 2" xfId="11958"/>
    <cellStyle name="千分位 33 7" xfId="11959"/>
    <cellStyle name="千分位 33 8" xfId="11960"/>
    <cellStyle name="千分位 34" xfId="11961"/>
    <cellStyle name="千分位 34 2" xfId="11962"/>
    <cellStyle name="千分位 34 2 2" xfId="11963"/>
    <cellStyle name="千分位 34 2 2 2" xfId="11964"/>
    <cellStyle name="千分位 34 2 3" xfId="11965"/>
    <cellStyle name="千分位 34 3" xfId="11966"/>
    <cellStyle name="千分位 34 3 2" xfId="11967"/>
    <cellStyle name="千分位 34 3 2 2" xfId="11968"/>
    <cellStyle name="千分位 34 3 3" xfId="11969"/>
    <cellStyle name="千分位 34 4" xfId="11970"/>
    <cellStyle name="千分位 34 4 2" xfId="11971"/>
    <cellStyle name="千分位 34 5" xfId="11972"/>
    <cellStyle name="千分位 34 5 2" xfId="11973"/>
    <cellStyle name="千分位 34 6" xfId="11974"/>
    <cellStyle name="千分位 34 6 2" xfId="11975"/>
    <cellStyle name="千分位 34 7" xfId="11976"/>
    <cellStyle name="千分位 34 8" xfId="11977"/>
    <cellStyle name="千分位 35" xfId="11978"/>
    <cellStyle name="千分位 35 2" xfId="11979"/>
    <cellStyle name="千分位 35 2 2" xfId="11980"/>
    <cellStyle name="千分位 35 3" xfId="11981"/>
    <cellStyle name="千分位 35 4" xfId="11982"/>
    <cellStyle name="千分位 35 5" xfId="11983"/>
    <cellStyle name="千分位 36" xfId="11984"/>
    <cellStyle name="千分位 36 2" xfId="11985"/>
    <cellStyle name="千分位 36 2 2" xfId="11986"/>
    <cellStyle name="千分位 36 3" xfId="11987"/>
    <cellStyle name="千分位 36 4" xfId="11988"/>
    <cellStyle name="千分位 37" xfId="11989"/>
    <cellStyle name="千分位 37 2" xfId="11990"/>
    <cellStyle name="千分位 38" xfId="11991"/>
    <cellStyle name="千分位 38 2" xfId="11992"/>
    <cellStyle name="千分位 39" xfId="11993"/>
    <cellStyle name="千分位 4" xfId="120"/>
    <cellStyle name="千分位 4 2" xfId="11994"/>
    <cellStyle name="千分位 4 2 2" xfId="11995"/>
    <cellStyle name="千分位 4 3" xfId="11996"/>
    <cellStyle name="千分位 4 4" xfId="11997"/>
    <cellStyle name="千分位 4 5" xfId="11998"/>
    <cellStyle name="千分位 4 6" xfId="11999"/>
    <cellStyle name="千分位 40" xfId="12000"/>
    <cellStyle name="千分位 41" xfId="12001"/>
    <cellStyle name="千分位 42" xfId="31253"/>
    <cellStyle name="千分位 43" xfId="31254"/>
    <cellStyle name="千分位 5" xfId="121"/>
    <cellStyle name="千分位 5 2" xfId="12002"/>
    <cellStyle name="千分位 5 3" xfId="12003"/>
    <cellStyle name="千分位 5 4" xfId="12004"/>
    <cellStyle name="千分位 5 5" xfId="12005"/>
    <cellStyle name="千分位 6" xfId="12006"/>
    <cellStyle name="千分位 6 2" xfId="12007"/>
    <cellStyle name="千分位 6 3" xfId="12008"/>
    <cellStyle name="千分位 6 4" xfId="12009"/>
    <cellStyle name="千分位 6 5" xfId="34748"/>
    <cellStyle name="千分位 7" xfId="122"/>
    <cellStyle name="千分位 7 2" xfId="123"/>
    <cellStyle name="千分位 8" xfId="12010"/>
    <cellStyle name="千分位 8 10" xfId="12011"/>
    <cellStyle name="千分位 8 10 2" xfId="12012"/>
    <cellStyle name="千分位 8 11" xfId="12013"/>
    <cellStyle name="千分位 8 11 2" xfId="12014"/>
    <cellStyle name="千分位 8 12" xfId="12015"/>
    <cellStyle name="千分位 8 12 2" xfId="12016"/>
    <cellStyle name="千分位 8 13" xfId="12017"/>
    <cellStyle name="千分位 8 14" xfId="12018"/>
    <cellStyle name="千分位 8 2" xfId="12019"/>
    <cellStyle name="千分位 8 2 2" xfId="12020"/>
    <cellStyle name="千分位 8 2 2 2" xfId="12021"/>
    <cellStyle name="千分位 8 2 2 2 2" xfId="12022"/>
    <cellStyle name="千分位 8 2 2 2 2 2" xfId="12023"/>
    <cellStyle name="千分位 8 2 2 2 3" xfId="12024"/>
    <cellStyle name="千分位 8 2 2 3" xfId="12025"/>
    <cellStyle name="千分位 8 2 2 3 2" xfId="12026"/>
    <cellStyle name="千分位 8 2 2 3 2 2" xfId="12027"/>
    <cellStyle name="千分位 8 2 2 3 3" xfId="12028"/>
    <cellStyle name="千分位 8 2 2 4" xfId="12029"/>
    <cellStyle name="千分位 8 2 2 4 2" xfId="12030"/>
    <cellStyle name="千分位 8 2 2 5" xfId="12031"/>
    <cellStyle name="千分位 8 2 2 5 2" xfId="12032"/>
    <cellStyle name="千分位 8 2 2 6" xfId="12033"/>
    <cellStyle name="千分位 8 2 2 6 2" xfId="12034"/>
    <cellStyle name="千分位 8 2 2 7" xfId="12035"/>
    <cellStyle name="千分位 8 2 2 8" xfId="12036"/>
    <cellStyle name="千分位 8 2 3" xfId="12037"/>
    <cellStyle name="千分位 8 2 3 2" xfId="12038"/>
    <cellStyle name="千分位 8 2 3 2 2" xfId="12039"/>
    <cellStyle name="千分位 8 2 3 3" xfId="12040"/>
    <cellStyle name="千分位 8 2 4" xfId="12041"/>
    <cellStyle name="千分位 8 2 4 2" xfId="12042"/>
    <cellStyle name="千分位 8 2 4 2 2" xfId="12043"/>
    <cellStyle name="千分位 8 2 4 3" xfId="12044"/>
    <cellStyle name="千分位 8 2 5" xfId="12045"/>
    <cellStyle name="千分位 8 2 5 2" xfId="12046"/>
    <cellStyle name="千分位 8 2 6" xfId="12047"/>
    <cellStyle name="千分位 8 2 6 2" xfId="12048"/>
    <cellStyle name="千分位 8 2 7" xfId="12049"/>
    <cellStyle name="千分位 8 2 7 2" xfId="12050"/>
    <cellStyle name="千分位 8 2 8" xfId="12051"/>
    <cellStyle name="千分位 8 2 9" xfId="12052"/>
    <cellStyle name="千分位 8 3" xfId="12053"/>
    <cellStyle name="千分位 8 3 2" xfId="12054"/>
    <cellStyle name="千分位 8 3 2 2" xfId="12055"/>
    <cellStyle name="千分位 8 3 2 2 2" xfId="12056"/>
    <cellStyle name="千分位 8 3 2 2 2 2" xfId="12057"/>
    <cellStyle name="千分位 8 3 2 2 3" xfId="12058"/>
    <cellStyle name="千分位 8 3 2 3" xfId="12059"/>
    <cellStyle name="千分位 8 3 2 3 2" xfId="12060"/>
    <cellStyle name="千分位 8 3 2 3 2 2" xfId="12061"/>
    <cellStyle name="千分位 8 3 2 3 3" xfId="12062"/>
    <cellStyle name="千分位 8 3 2 4" xfId="12063"/>
    <cellStyle name="千分位 8 3 2 4 2" xfId="12064"/>
    <cellStyle name="千分位 8 3 2 5" xfId="12065"/>
    <cellStyle name="千分位 8 3 2 5 2" xfId="12066"/>
    <cellStyle name="千分位 8 3 2 6" xfId="12067"/>
    <cellStyle name="千分位 8 3 2 6 2" xfId="12068"/>
    <cellStyle name="千分位 8 3 2 7" xfId="12069"/>
    <cellStyle name="千分位 8 3 2 8" xfId="12070"/>
    <cellStyle name="千分位 8 3 3" xfId="12071"/>
    <cellStyle name="千分位 8 3 3 2" xfId="12072"/>
    <cellStyle name="千分位 8 3 3 2 2" xfId="12073"/>
    <cellStyle name="千分位 8 3 3 3" xfId="12074"/>
    <cellStyle name="千分位 8 3 4" xfId="12075"/>
    <cellStyle name="千分位 8 3 4 2" xfId="12076"/>
    <cellStyle name="千分位 8 3 4 2 2" xfId="12077"/>
    <cellStyle name="千分位 8 3 4 3" xfId="12078"/>
    <cellStyle name="千分位 8 3 5" xfId="12079"/>
    <cellStyle name="千分位 8 3 5 2" xfId="12080"/>
    <cellStyle name="千分位 8 3 6" xfId="12081"/>
    <cellStyle name="千分位 8 3 6 2" xfId="12082"/>
    <cellStyle name="千分位 8 3 7" xfId="12083"/>
    <cellStyle name="千分位 8 3 7 2" xfId="12084"/>
    <cellStyle name="千分位 8 3 8" xfId="12085"/>
    <cellStyle name="千分位 8 3 9" xfId="12086"/>
    <cellStyle name="千分位 8 4" xfId="12087"/>
    <cellStyle name="千分位 8 4 2" xfId="12088"/>
    <cellStyle name="千分位 8 4 2 2" xfId="12089"/>
    <cellStyle name="千分位 8 4 2 2 2" xfId="12090"/>
    <cellStyle name="千分位 8 4 2 2 2 2" xfId="12091"/>
    <cellStyle name="千分位 8 4 2 2 3" xfId="12092"/>
    <cellStyle name="千分位 8 4 2 3" xfId="12093"/>
    <cellStyle name="千分位 8 4 2 3 2" xfId="12094"/>
    <cellStyle name="千分位 8 4 2 3 2 2" xfId="12095"/>
    <cellStyle name="千分位 8 4 2 3 3" xfId="12096"/>
    <cellStyle name="千分位 8 4 2 4" xfId="12097"/>
    <cellStyle name="千分位 8 4 2 4 2" xfId="12098"/>
    <cellStyle name="千分位 8 4 2 5" xfId="12099"/>
    <cellStyle name="千分位 8 4 2 5 2" xfId="12100"/>
    <cellStyle name="千分位 8 4 2 6" xfId="12101"/>
    <cellStyle name="千分位 8 4 2 6 2" xfId="12102"/>
    <cellStyle name="千分位 8 4 2 7" xfId="12103"/>
    <cellStyle name="千分位 8 4 2 8" xfId="12104"/>
    <cellStyle name="千分位 8 4 3" xfId="12105"/>
    <cellStyle name="千分位 8 4 3 2" xfId="12106"/>
    <cellStyle name="千分位 8 4 3 2 2" xfId="12107"/>
    <cellStyle name="千分位 8 4 3 3" xfId="12108"/>
    <cellStyle name="千分位 8 4 4" xfId="12109"/>
    <cellStyle name="千分位 8 4 4 2" xfId="12110"/>
    <cellStyle name="千分位 8 4 4 2 2" xfId="12111"/>
    <cellStyle name="千分位 8 4 4 3" xfId="12112"/>
    <cellStyle name="千分位 8 4 5" xfId="12113"/>
    <cellStyle name="千分位 8 4 5 2" xfId="12114"/>
    <cellStyle name="千分位 8 4 6" xfId="12115"/>
    <cellStyle name="千分位 8 4 6 2" xfId="12116"/>
    <cellStyle name="千分位 8 4 7" xfId="12117"/>
    <cellStyle name="千分位 8 4 7 2" xfId="12118"/>
    <cellStyle name="千分位 8 4 8" xfId="12119"/>
    <cellStyle name="千分位 8 4 9" xfId="12120"/>
    <cellStyle name="千分位 8 5" xfId="12121"/>
    <cellStyle name="千分位 8 5 2" xfId="12122"/>
    <cellStyle name="千分位 8 5 2 2" xfId="12123"/>
    <cellStyle name="千分位 8 5 2 2 2" xfId="12124"/>
    <cellStyle name="千分位 8 5 2 2 2 2" xfId="12125"/>
    <cellStyle name="千分位 8 5 2 2 3" xfId="12126"/>
    <cellStyle name="千分位 8 5 2 3" xfId="12127"/>
    <cellStyle name="千分位 8 5 2 3 2" xfId="12128"/>
    <cellStyle name="千分位 8 5 2 3 2 2" xfId="12129"/>
    <cellStyle name="千分位 8 5 2 3 3" xfId="12130"/>
    <cellStyle name="千分位 8 5 2 4" xfId="12131"/>
    <cellStyle name="千分位 8 5 2 4 2" xfId="12132"/>
    <cellStyle name="千分位 8 5 2 5" xfId="12133"/>
    <cellStyle name="千分位 8 5 2 5 2" xfId="12134"/>
    <cellStyle name="千分位 8 5 2 6" xfId="12135"/>
    <cellStyle name="千分位 8 5 2 6 2" xfId="12136"/>
    <cellStyle name="千分位 8 5 2 7" xfId="12137"/>
    <cellStyle name="千分位 8 5 2 8" xfId="12138"/>
    <cellStyle name="千分位 8 5 3" xfId="12139"/>
    <cellStyle name="千分位 8 5 3 2" xfId="12140"/>
    <cellStyle name="千分位 8 5 3 2 2" xfId="12141"/>
    <cellStyle name="千分位 8 5 3 3" xfId="12142"/>
    <cellStyle name="千分位 8 5 4" xfId="12143"/>
    <cellStyle name="千分位 8 5 4 2" xfId="12144"/>
    <cellStyle name="千分位 8 5 4 2 2" xfId="12145"/>
    <cellStyle name="千分位 8 5 4 3" xfId="12146"/>
    <cellStyle name="千分位 8 5 5" xfId="12147"/>
    <cellStyle name="千分位 8 5 5 2" xfId="12148"/>
    <cellStyle name="千分位 8 5 6" xfId="12149"/>
    <cellStyle name="千分位 8 5 6 2" xfId="12150"/>
    <cellStyle name="千分位 8 5 7" xfId="12151"/>
    <cellStyle name="千分位 8 5 7 2" xfId="12152"/>
    <cellStyle name="千分位 8 5 8" xfId="12153"/>
    <cellStyle name="千分位 8 5 9" xfId="12154"/>
    <cellStyle name="千分位 8 6" xfId="12155"/>
    <cellStyle name="千分位 8 6 2" xfId="12156"/>
    <cellStyle name="千分位 8 6 2 2" xfId="12157"/>
    <cellStyle name="千分位 8 6 2 2 2" xfId="12158"/>
    <cellStyle name="千分位 8 6 2 2 2 2" xfId="12159"/>
    <cellStyle name="千分位 8 6 2 2 3" xfId="12160"/>
    <cellStyle name="千分位 8 6 2 3" xfId="12161"/>
    <cellStyle name="千分位 8 6 2 3 2" xfId="12162"/>
    <cellStyle name="千分位 8 6 2 3 2 2" xfId="12163"/>
    <cellStyle name="千分位 8 6 2 3 3" xfId="12164"/>
    <cellStyle name="千分位 8 6 2 4" xfId="12165"/>
    <cellStyle name="千分位 8 6 2 4 2" xfId="12166"/>
    <cellStyle name="千分位 8 6 2 5" xfId="12167"/>
    <cellStyle name="千分位 8 6 2 5 2" xfId="12168"/>
    <cellStyle name="千分位 8 6 2 6" xfId="12169"/>
    <cellStyle name="千分位 8 6 2 6 2" xfId="12170"/>
    <cellStyle name="千分位 8 6 2 7" xfId="12171"/>
    <cellStyle name="千分位 8 6 2 8" xfId="12172"/>
    <cellStyle name="千分位 8 6 3" xfId="12173"/>
    <cellStyle name="千分位 8 6 3 2" xfId="12174"/>
    <cellStyle name="千分位 8 6 3 2 2" xfId="12175"/>
    <cellStyle name="千分位 8 6 3 3" xfId="12176"/>
    <cellStyle name="千分位 8 6 4" xfId="12177"/>
    <cellStyle name="千分位 8 6 4 2" xfId="12178"/>
    <cellStyle name="千分位 8 6 4 2 2" xfId="12179"/>
    <cellStyle name="千分位 8 6 4 3" xfId="12180"/>
    <cellStyle name="千分位 8 6 5" xfId="12181"/>
    <cellStyle name="千分位 8 6 5 2" xfId="12182"/>
    <cellStyle name="千分位 8 6 6" xfId="12183"/>
    <cellStyle name="千分位 8 6 6 2" xfId="12184"/>
    <cellStyle name="千分位 8 6 7" xfId="12185"/>
    <cellStyle name="千分位 8 6 7 2" xfId="12186"/>
    <cellStyle name="千分位 8 6 8" xfId="12187"/>
    <cellStyle name="千分位 8 6 9" xfId="12188"/>
    <cellStyle name="千分位 8 7" xfId="12189"/>
    <cellStyle name="千分位 8 7 2" xfId="12190"/>
    <cellStyle name="千分位 8 7 2 2" xfId="12191"/>
    <cellStyle name="千分位 8 7 2 2 2" xfId="12192"/>
    <cellStyle name="千分位 8 7 2 3" xfId="12193"/>
    <cellStyle name="千分位 8 7 3" xfId="12194"/>
    <cellStyle name="千分位 8 7 3 2" xfId="12195"/>
    <cellStyle name="千分位 8 7 3 2 2" xfId="12196"/>
    <cellStyle name="千分位 8 7 3 3" xfId="12197"/>
    <cellStyle name="千分位 8 7 4" xfId="12198"/>
    <cellStyle name="千分位 8 7 4 2" xfId="12199"/>
    <cellStyle name="千分位 8 7 5" xfId="12200"/>
    <cellStyle name="千分位 8 7 5 2" xfId="12201"/>
    <cellStyle name="千分位 8 7 6" xfId="12202"/>
    <cellStyle name="千分位 8 7 6 2" xfId="12203"/>
    <cellStyle name="千分位 8 7 7" xfId="12204"/>
    <cellStyle name="千分位 8 7 8" xfId="12205"/>
    <cellStyle name="千分位 8 8" xfId="12206"/>
    <cellStyle name="千分位 8 8 2" xfId="12207"/>
    <cellStyle name="千分位 8 8 2 2" xfId="12208"/>
    <cellStyle name="千分位 8 8 3" xfId="12209"/>
    <cellStyle name="千分位 8 9" xfId="12210"/>
    <cellStyle name="千分位 8 9 2" xfId="12211"/>
    <cellStyle name="千分位 8 9 2 2" xfId="12212"/>
    <cellStyle name="千分位 8 9 3" xfId="12213"/>
    <cellStyle name="千分位 9" xfId="12214"/>
    <cellStyle name="千分位[0] 2" xfId="124"/>
    <cellStyle name="千分位[0] 2 2" xfId="12215"/>
    <cellStyle name="千位分隔 2" xfId="125"/>
    <cellStyle name="千位分隔 2 2" xfId="12216"/>
    <cellStyle name="千位分隔 2 3" xfId="12217"/>
    <cellStyle name="千位分隔 2 4" xfId="12218"/>
    <cellStyle name="千位分隔 2 5" xfId="12219"/>
    <cellStyle name="千位分隔 3" xfId="126"/>
    <cellStyle name="千位分隔 3 2" xfId="12220"/>
    <cellStyle name="千位分隔 4" xfId="127"/>
    <cellStyle name="千位分隔 5" xfId="128"/>
    <cellStyle name="千位分隔 5 2" xfId="12221"/>
    <cellStyle name="千位分隔 6 2 2" xfId="12222"/>
    <cellStyle name="千位分隔_2009預算-人事" xfId="12223"/>
    <cellStyle name="中等" xfId="129"/>
    <cellStyle name="中等 10" xfId="12224"/>
    <cellStyle name="中等 11" xfId="12225"/>
    <cellStyle name="中等 12" xfId="12226"/>
    <cellStyle name="中等 13" xfId="12227"/>
    <cellStyle name="中等 14" xfId="12228"/>
    <cellStyle name="中等 15" xfId="32597"/>
    <cellStyle name="中等 16" xfId="32598"/>
    <cellStyle name="中等 17" xfId="32599"/>
    <cellStyle name="中等 18" xfId="32600"/>
    <cellStyle name="中等 19" xfId="32601"/>
    <cellStyle name="中等 2" xfId="12229"/>
    <cellStyle name="中等 2 2" xfId="12230"/>
    <cellStyle name="中等 2 2 2" xfId="12231"/>
    <cellStyle name="中等 2 2 3" xfId="12232"/>
    <cellStyle name="中等 20" xfId="32602"/>
    <cellStyle name="中等 21" xfId="32603"/>
    <cellStyle name="中等 22" xfId="32604"/>
    <cellStyle name="中等 23" xfId="32605"/>
    <cellStyle name="中等 24" xfId="32606"/>
    <cellStyle name="中等 25" xfId="32607"/>
    <cellStyle name="中等 26" xfId="32608"/>
    <cellStyle name="中等 27" xfId="32609"/>
    <cellStyle name="中等 28" xfId="32610"/>
    <cellStyle name="中等 29" xfId="32611"/>
    <cellStyle name="中等 3" xfId="12233"/>
    <cellStyle name="中等 3 2" xfId="12234"/>
    <cellStyle name="中等 30" xfId="32612"/>
    <cellStyle name="中等 31" xfId="32613"/>
    <cellStyle name="中等 32" xfId="32614"/>
    <cellStyle name="中等 33" xfId="32615"/>
    <cellStyle name="中等 34" xfId="32616"/>
    <cellStyle name="中等 35" xfId="32617"/>
    <cellStyle name="中等 36" xfId="32618"/>
    <cellStyle name="中等 37" xfId="32619"/>
    <cellStyle name="中等 38" xfId="32620"/>
    <cellStyle name="中等 39" xfId="32621"/>
    <cellStyle name="中等 4" xfId="12235"/>
    <cellStyle name="中等 40" xfId="32622"/>
    <cellStyle name="中等 41" xfId="32623"/>
    <cellStyle name="中等 42" xfId="32624"/>
    <cellStyle name="中等 43" xfId="32625"/>
    <cellStyle name="中等 44" xfId="32626"/>
    <cellStyle name="中等 45" xfId="32627"/>
    <cellStyle name="中等 46" xfId="32628"/>
    <cellStyle name="中等 47" xfId="32629"/>
    <cellStyle name="中等 48" xfId="32630"/>
    <cellStyle name="中等 49" xfId="32631"/>
    <cellStyle name="中等 5" xfId="12236"/>
    <cellStyle name="中等 5 2" xfId="12237"/>
    <cellStyle name="中等 50" xfId="32632"/>
    <cellStyle name="中等 51" xfId="32633"/>
    <cellStyle name="中等 52" xfId="32634"/>
    <cellStyle name="中等 53" xfId="32635"/>
    <cellStyle name="中等 54" xfId="32636"/>
    <cellStyle name="中等 55" xfId="32637"/>
    <cellStyle name="中等 56" xfId="32638"/>
    <cellStyle name="中等 57" xfId="32639"/>
    <cellStyle name="中等 58" xfId="32640"/>
    <cellStyle name="中等 59" xfId="32641"/>
    <cellStyle name="中等 6" xfId="12238"/>
    <cellStyle name="中等 60" xfId="32642"/>
    <cellStyle name="中等 61" xfId="32643"/>
    <cellStyle name="中等 62" xfId="32644"/>
    <cellStyle name="中等 63" xfId="32645"/>
    <cellStyle name="中等 64" xfId="32646"/>
    <cellStyle name="中等 65" xfId="32647"/>
    <cellStyle name="中等 66" xfId="32648"/>
    <cellStyle name="中等 67" xfId="32649"/>
    <cellStyle name="中等 68" xfId="32650"/>
    <cellStyle name="中等 69" xfId="32651"/>
    <cellStyle name="中等 7" xfId="12239"/>
    <cellStyle name="中等 70" xfId="32652"/>
    <cellStyle name="中等 71" xfId="32653"/>
    <cellStyle name="中等 72" xfId="32654"/>
    <cellStyle name="中等 73" xfId="32655"/>
    <cellStyle name="中等 74" xfId="32656"/>
    <cellStyle name="中等 75" xfId="32657"/>
    <cellStyle name="中等 76" xfId="32658"/>
    <cellStyle name="中等 77" xfId="32659"/>
    <cellStyle name="中等 78" xfId="32660"/>
    <cellStyle name="中等 79" xfId="32661"/>
    <cellStyle name="中等 8" xfId="12240"/>
    <cellStyle name="中等 80" xfId="32662"/>
    <cellStyle name="中等 9" xfId="12241"/>
    <cellStyle name="计算" xfId="3033"/>
    <cellStyle name="计算 2" xfId="31229"/>
    <cellStyle name="计算 2 2" xfId="31230"/>
    <cellStyle name="计算 2 2 2" xfId="31231"/>
    <cellStyle name="计算 2 2 3" xfId="31232"/>
    <cellStyle name="计算 3" xfId="31233"/>
    <cellStyle name="计算 3 2" xfId="31234"/>
    <cellStyle name="计算 3 2 2" xfId="31235"/>
    <cellStyle name="计算 3 2 3" xfId="31236"/>
    <cellStyle name="计算 4" xfId="31237"/>
    <cellStyle name="计算 4 2" xfId="31238"/>
    <cellStyle name="计算 4 2 2" xfId="31239"/>
    <cellStyle name="计算 4 2 3" xfId="31240"/>
    <cellStyle name="计算 5" xfId="31241"/>
    <cellStyle name="计算 5 2" xfId="31242"/>
    <cellStyle name="计算 5 2 2" xfId="31243"/>
    <cellStyle name="计算 5 2 3" xfId="31244"/>
    <cellStyle name="计算 6" xfId="31245"/>
    <cellStyle name="计算 6 2" xfId="31246"/>
    <cellStyle name="计算 6 3" xfId="31247"/>
    <cellStyle name="汇总" xfId="3032"/>
    <cellStyle name="汇总 2" xfId="31210"/>
    <cellStyle name="汇总 2 2" xfId="31211"/>
    <cellStyle name="汇总 2 2 2" xfId="31212"/>
    <cellStyle name="汇总 2 2 3" xfId="31213"/>
    <cellStyle name="汇总 3" xfId="31214"/>
    <cellStyle name="汇总 3 2" xfId="31215"/>
    <cellStyle name="汇总 3 2 2" xfId="31216"/>
    <cellStyle name="汇总 3 2 3" xfId="31217"/>
    <cellStyle name="汇总 4" xfId="31218"/>
    <cellStyle name="汇总 4 2" xfId="31219"/>
    <cellStyle name="汇总 4 2 2" xfId="31220"/>
    <cellStyle name="汇总 4 2 3" xfId="31221"/>
    <cellStyle name="汇总 5" xfId="31222"/>
    <cellStyle name="汇总 5 2" xfId="31223"/>
    <cellStyle name="汇总 5 2 2" xfId="31224"/>
    <cellStyle name="汇总 5 2 3" xfId="31225"/>
    <cellStyle name="汇总 6" xfId="31226"/>
    <cellStyle name="汇总 6 2" xfId="31227"/>
    <cellStyle name="汇总 6 3" xfId="31228"/>
    <cellStyle name="나쁨" xfId="130"/>
    <cellStyle name="나쁨 2" xfId="12242"/>
    <cellStyle name="合計" xfId="131"/>
    <cellStyle name="合計 10" xfId="12243"/>
    <cellStyle name="合計 11" xfId="12244"/>
    <cellStyle name="合計 12" xfId="12245"/>
    <cellStyle name="合計 13" xfId="12246"/>
    <cellStyle name="合計 14" xfId="12247"/>
    <cellStyle name="合計 15" xfId="32663"/>
    <cellStyle name="合計 16" xfId="32664"/>
    <cellStyle name="合計 17" xfId="32665"/>
    <cellStyle name="合計 18" xfId="32666"/>
    <cellStyle name="合計 19" xfId="32667"/>
    <cellStyle name="合計 2" xfId="12248"/>
    <cellStyle name="合計 2 2" xfId="12249"/>
    <cellStyle name="合計 2 2 2" xfId="12250"/>
    <cellStyle name="合計 2 2 2 2" xfId="12251"/>
    <cellStyle name="合計 2 2 2 3" xfId="12252"/>
    <cellStyle name="合計 2 2 3" xfId="12253"/>
    <cellStyle name="合計 2 2 3 2" xfId="12254"/>
    <cellStyle name="合計 2 2 3 3" xfId="12255"/>
    <cellStyle name="合計 2 2 4" xfId="12256"/>
    <cellStyle name="合計 20" xfId="32668"/>
    <cellStyle name="合計 21" xfId="32669"/>
    <cellStyle name="合計 22" xfId="32670"/>
    <cellStyle name="合計 23" xfId="32671"/>
    <cellStyle name="合計 24" xfId="32672"/>
    <cellStyle name="合計 25" xfId="32673"/>
    <cellStyle name="合計 26" xfId="32674"/>
    <cellStyle name="合計 27" xfId="32675"/>
    <cellStyle name="合計 28" xfId="32676"/>
    <cellStyle name="合計 29" xfId="32677"/>
    <cellStyle name="合計 3" xfId="12257"/>
    <cellStyle name="合計 3 2" xfId="12258"/>
    <cellStyle name="合計 3 2 2" xfId="12259"/>
    <cellStyle name="合計 3 2 3" xfId="12260"/>
    <cellStyle name="合計 30" xfId="32678"/>
    <cellStyle name="合計 31" xfId="32679"/>
    <cellStyle name="合計 32" xfId="32680"/>
    <cellStyle name="合計 33" xfId="32681"/>
    <cellStyle name="合計 34" xfId="32682"/>
    <cellStyle name="合計 35" xfId="32683"/>
    <cellStyle name="合計 36" xfId="32684"/>
    <cellStyle name="合計 37" xfId="32685"/>
    <cellStyle name="合計 38" xfId="32686"/>
    <cellStyle name="合計 39" xfId="32687"/>
    <cellStyle name="合計 4" xfId="12261"/>
    <cellStyle name="合計 4 2" xfId="12262"/>
    <cellStyle name="合計 40" xfId="32688"/>
    <cellStyle name="合計 41" xfId="32689"/>
    <cellStyle name="合計 42" xfId="32690"/>
    <cellStyle name="合計 43" xfId="32691"/>
    <cellStyle name="合計 44" xfId="32692"/>
    <cellStyle name="合計 45" xfId="32693"/>
    <cellStyle name="合計 46" xfId="32694"/>
    <cellStyle name="合計 47" xfId="32695"/>
    <cellStyle name="合計 48" xfId="32696"/>
    <cellStyle name="合計 49" xfId="32697"/>
    <cellStyle name="合計 5" xfId="12263"/>
    <cellStyle name="合計 5 2" xfId="12264"/>
    <cellStyle name="合計 50" xfId="32698"/>
    <cellStyle name="合計 51" xfId="32699"/>
    <cellStyle name="合計 52" xfId="32700"/>
    <cellStyle name="合計 53" xfId="32701"/>
    <cellStyle name="合計 54" xfId="32702"/>
    <cellStyle name="合計 55" xfId="32703"/>
    <cellStyle name="合計 56" xfId="32704"/>
    <cellStyle name="合計 57" xfId="32705"/>
    <cellStyle name="合計 58" xfId="32706"/>
    <cellStyle name="合計 59" xfId="32707"/>
    <cellStyle name="合計 6" xfId="12265"/>
    <cellStyle name="合計 6 2" xfId="12266"/>
    <cellStyle name="合計 6 2 2" xfId="12267"/>
    <cellStyle name="合計 6 2 3" xfId="12268"/>
    <cellStyle name="合計 60" xfId="32708"/>
    <cellStyle name="合計 61" xfId="32709"/>
    <cellStyle name="合計 62" xfId="32710"/>
    <cellStyle name="合計 63" xfId="32711"/>
    <cellStyle name="合計 64" xfId="32712"/>
    <cellStyle name="合計 65" xfId="32713"/>
    <cellStyle name="合計 66" xfId="32714"/>
    <cellStyle name="合計 67" xfId="32715"/>
    <cellStyle name="合計 68" xfId="32716"/>
    <cellStyle name="合計 69" xfId="32717"/>
    <cellStyle name="合計 7" xfId="12269"/>
    <cellStyle name="合計 70" xfId="32718"/>
    <cellStyle name="合計 71" xfId="32719"/>
    <cellStyle name="合計 72" xfId="32720"/>
    <cellStyle name="合計 73" xfId="32721"/>
    <cellStyle name="合計 74" xfId="32722"/>
    <cellStyle name="合計 75" xfId="32723"/>
    <cellStyle name="合計 76" xfId="32724"/>
    <cellStyle name="合計 77" xfId="32725"/>
    <cellStyle name="合計 78" xfId="32726"/>
    <cellStyle name="合計 79" xfId="32727"/>
    <cellStyle name="合計 8" xfId="12270"/>
    <cellStyle name="合計 80" xfId="32728"/>
    <cellStyle name="合計 9" xfId="12271"/>
    <cellStyle name="好" xfId="132" builtinId="26" customBuiltin="1"/>
    <cellStyle name="好 10" xfId="12272"/>
    <cellStyle name="好 11" xfId="12273"/>
    <cellStyle name="好 12" xfId="12274"/>
    <cellStyle name="好 13" xfId="12275"/>
    <cellStyle name="好 14" xfId="12276"/>
    <cellStyle name="好 15" xfId="32729"/>
    <cellStyle name="好 16" xfId="32730"/>
    <cellStyle name="好 17" xfId="32731"/>
    <cellStyle name="好 18" xfId="32732"/>
    <cellStyle name="好 19" xfId="32733"/>
    <cellStyle name="好 2" xfId="12277"/>
    <cellStyle name="好 2 2" xfId="12278"/>
    <cellStyle name="好 2 2 2" xfId="12279"/>
    <cellStyle name="好 2 2 3" xfId="12280"/>
    <cellStyle name="好 20" xfId="32734"/>
    <cellStyle name="好 21" xfId="32735"/>
    <cellStyle name="好 22" xfId="32736"/>
    <cellStyle name="好 23" xfId="32737"/>
    <cellStyle name="好 24" xfId="32738"/>
    <cellStyle name="好 25" xfId="32739"/>
    <cellStyle name="好 26" xfId="32740"/>
    <cellStyle name="好 27" xfId="32741"/>
    <cellStyle name="好 28" xfId="32742"/>
    <cellStyle name="好 29" xfId="32743"/>
    <cellStyle name="好 3" xfId="12281"/>
    <cellStyle name="好 3 2" xfId="12282"/>
    <cellStyle name="好 30" xfId="32744"/>
    <cellStyle name="好 31" xfId="32745"/>
    <cellStyle name="好 32" xfId="32746"/>
    <cellStyle name="好 33" xfId="32747"/>
    <cellStyle name="好 34" xfId="32748"/>
    <cellStyle name="好 35" xfId="32749"/>
    <cellStyle name="好 36" xfId="32750"/>
    <cellStyle name="好 37" xfId="32751"/>
    <cellStyle name="好 38" xfId="32752"/>
    <cellStyle name="好 39" xfId="32753"/>
    <cellStyle name="好 4" xfId="12283"/>
    <cellStyle name="好 40" xfId="32754"/>
    <cellStyle name="好 41" xfId="32755"/>
    <cellStyle name="好 42" xfId="32756"/>
    <cellStyle name="好 43" xfId="32757"/>
    <cellStyle name="好 44" xfId="32758"/>
    <cellStyle name="好 45" xfId="32759"/>
    <cellStyle name="好 46" xfId="32760"/>
    <cellStyle name="好 47" xfId="32761"/>
    <cellStyle name="好 48" xfId="32762"/>
    <cellStyle name="好 49" xfId="32763"/>
    <cellStyle name="好 5" xfId="12284"/>
    <cellStyle name="好 5 2" xfId="12285"/>
    <cellStyle name="好 50" xfId="32764"/>
    <cellStyle name="好 51" xfId="32765"/>
    <cellStyle name="好 52" xfId="32766"/>
    <cellStyle name="好 53" xfId="32767"/>
    <cellStyle name="好 54" xfId="32768"/>
    <cellStyle name="好 55" xfId="32769"/>
    <cellStyle name="好 56" xfId="32770"/>
    <cellStyle name="好 57" xfId="32771"/>
    <cellStyle name="好 58" xfId="32772"/>
    <cellStyle name="好 59" xfId="32773"/>
    <cellStyle name="好 6" xfId="12286"/>
    <cellStyle name="好 6 2" xfId="12287"/>
    <cellStyle name="好 60" xfId="32774"/>
    <cellStyle name="好 61" xfId="32775"/>
    <cellStyle name="好 62" xfId="32776"/>
    <cellStyle name="好 63" xfId="32777"/>
    <cellStyle name="好 64" xfId="32778"/>
    <cellStyle name="好 65" xfId="32779"/>
    <cellStyle name="好 66" xfId="32780"/>
    <cellStyle name="好 67" xfId="32781"/>
    <cellStyle name="好 68" xfId="32782"/>
    <cellStyle name="好 69" xfId="32783"/>
    <cellStyle name="好 7" xfId="12288"/>
    <cellStyle name="好 70" xfId="32784"/>
    <cellStyle name="好 71" xfId="32785"/>
    <cellStyle name="好 72" xfId="32786"/>
    <cellStyle name="好 73" xfId="32787"/>
    <cellStyle name="好 74" xfId="32788"/>
    <cellStyle name="好 75" xfId="32789"/>
    <cellStyle name="好 76" xfId="32790"/>
    <cellStyle name="好 77" xfId="32791"/>
    <cellStyle name="好 78" xfId="32792"/>
    <cellStyle name="好 79" xfId="32793"/>
    <cellStyle name="好 8" xfId="12289"/>
    <cellStyle name="好 80" xfId="32794"/>
    <cellStyle name="好 9" xfId="12290"/>
    <cellStyle name="好_  A級客戶分類表表_1225" xfId="133"/>
    <cellStyle name="好_  A級客戶分類表表_1225 2" xfId="12291"/>
    <cellStyle name="好_  A級客戶分類表表_1225 3" xfId="12292"/>
    <cellStyle name="好_  A級客戶分類表表_1225 4" xfId="12293"/>
    <cellStyle name="好_  A級客戶分類表表_1225_1預算成本計算2012" xfId="12294"/>
    <cellStyle name="好_  A級客戶分類表表_1225_2011 BP_101015_rev3_Vera" xfId="134"/>
    <cellStyle name="好_  A級客戶分類表表_1225_2011 BP_101015_rev3_Vera 2" xfId="12295"/>
    <cellStyle name="好_  A級客戶分類表表_1225_2011 BP_101015_rev3_Vera 3" xfId="12296"/>
    <cellStyle name="好_  A級客戶分類表表_1225_2011 BP_101015_rev3_Vera 4" xfId="12297"/>
    <cellStyle name="好_  A級客戶分類表表_1225_2011 BP_101015_rev3_Vera_104年佳邦預算損益底稿" xfId="12298"/>
    <cellStyle name="好_  A級客戶分類表表_1225_2011 BP_101015_rev3_Vera_105年佳邦預算損益底稿" xfId="12299"/>
    <cellStyle name="好_  A級客戶分類表表_1225_2011 BP_101015_rev3_Vera_1預算成本彙總表2016第三版" xfId="12300"/>
    <cellStyle name="好_  A級客戶分類表表_1225_2011 BP_101015_rev3_Vera_BP2015" xfId="135"/>
    <cellStyle name="好_  A級客戶分類表表_1225_2011 BP_101015_rev3_Vera_BP2015 2" xfId="12301"/>
    <cellStyle name="好_  A級客戶分類表表_1225_2011 BP_101015_rev3_Vera_BP2015 3" xfId="12302"/>
    <cellStyle name="好_  A級客戶分類表表_1225_2011 BP_101015_rev3_Vera_BP2015 4" xfId="12303"/>
    <cellStyle name="好_  A級客戶分類表表_1225_2011 BP_101015_rev3_Vera_FCST_130118s_Elsa" xfId="136"/>
    <cellStyle name="好_  A級客戶分類表表_1225_2011 BP_101015_rev3_Vera_FCST_130118s_Elsa 2" xfId="12304"/>
    <cellStyle name="好_  A級客戶分類表表_1225_2011 BP_101015_rev3_Vera_FCST_130118s_Elsa 2 2" xfId="12305"/>
    <cellStyle name="好_  A級客戶分類表表_1225_2011 BP_101015_rev3_Vera_FCST_130118s_Elsa 2 3" xfId="12306"/>
    <cellStyle name="好_  A級客戶分類表表_1225_2011 BP_101015_rev3_Vera_FCST_130118s_Elsa 2 4" xfId="12307"/>
    <cellStyle name="好_  A級客戶分類表表_1225_2011 BP_101015_rev3_Vera_FCST_130118s_Elsa 3" xfId="12308"/>
    <cellStyle name="好_  A級客戶分類表表_1225_2011 BP_101015_rev3_Vera_FCST_130118s_Elsa_BP2015" xfId="137"/>
    <cellStyle name="好_  A級客戶分類表表_1225_2011 BP_101015_rev3_Vera_FCST_130118s_Elsa_BP2015 2" xfId="12309"/>
    <cellStyle name="好_  A級客戶分類表表_1225_2011 BP_101015_rev3_Vera_FCST_130118s_Elsa_BP2015 3" xfId="12310"/>
    <cellStyle name="好_  A級客戶分類表表_1225_2011 BP_101015_rev3_Vera_FCST_130118s_Elsa_BP2015 4" xfId="12311"/>
    <cellStyle name="好_  A級客戶分類表表_1225_2011 BP_101015_rev3_Vera_FCST_130118s_Vera_Joyce-1" xfId="138"/>
    <cellStyle name="好_  A級客戶分類表表_1225_2011 BP_101015_rev3_Vera_FCST_130118s_Vera_Joyce-1 2" xfId="12312"/>
    <cellStyle name="好_  A級客戶分類表表_1225_2011 BP_101015_rev3_Vera_FCST_130118s_Vera_Joyce-1 2 2" xfId="12313"/>
    <cellStyle name="好_  A級客戶分類表表_1225_2011 BP_101015_rev3_Vera_FCST_130118s_Vera_Joyce-1 2 3" xfId="12314"/>
    <cellStyle name="好_  A級客戶分類表表_1225_2011 BP_101015_rev3_Vera_FCST_130118s_Vera_Joyce-1 2 4" xfId="12315"/>
    <cellStyle name="好_  A級客戶分類表表_1225_2011 BP_101015_rev3_Vera_FCST_130118s_Vera_Joyce-1 3" xfId="12316"/>
    <cellStyle name="好_  A級客戶分類表表_1225_2011 BP_101015_rev3_Vera_FCST_130118s_Vera_Joyce-1_BP2015" xfId="139"/>
    <cellStyle name="好_  A級客戶分類表表_1225_2011 BP_101015_rev3_Vera_FCST_130118s_Vera_Joyce-1_BP2015 2" xfId="12317"/>
    <cellStyle name="好_  A級客戶分類表表_1225_2011 BP_101015_rev3_Vera_FCST_130118s_Vera_Joyce-1_BP2015 3" xfId="12318"/>
    <cellStyle name="好_  A級客戶分類表表_1225_2011 BP_101015_rev3_Vera_FCST_130118s_Vera_Joyce-1_BP2015 4" xfId="12319"/>
    <cellStyle name="好_  A級客戶分類表表_1225_2011 BP_101015_rev3_Vera_FCST_130124_Vera_Joyce" xfId="12320"/>
    <cellStyle name="好_  A級客戶分類表表_1225_2011 BP_101015_rev3_Vera_FCST_130124_Vera_Joyce 2" xfId="12321"/>
    <cellStyle name="好_  A級客戶分類表表_1225_2011 BP_101015_rev3_Vera_final合併營收102.2" xfId="12322"/>
    <cellStyle name="好_  A級客戶分類表表_1225_2011 BP_101015_rev3_Vera_final合併營收102.2 2" xfId="12323"/>
    <cellStyle name="好_  A級客戶分類表表_1225_2011 BP_101015_rev3_Vera_sales0104" xfId="12324"/>
    <cellStyle name="好_  A級客戶分類表表_1225_2011 BP_101015_rev3_Vera_sales0104 2" xfId="12325"/>
    <cellStyle name="好_  A級客戶分類表表_1225_2011 BP_101015_rev3_Vera_sales130322" xfId="12326"/>
    <cellStyle name="好_  A級客戶分類表表_1225_2011 BP_101015_rev3_Vera_sales130322 2" xfId="32795"/>
    <cellStyle name="好_  A級客戶分類表表_1225_2011 BP_101015_rev3_Vera_Sheet1" xfId="12327"/>
    <cellStyle name="好_  A級客戶分類表表_1225_2011 BP_101015_rev3_Vera_各公司成本單價susan2013.07" xfId="12328"/>
    <cellStyle name="好_  A級客戶分類表表_1225_2011 BP_101015_rev3_Vera_各公司成本單價susan2013.08" xfId="12329"/>
    <cellStyle name="好_  A級客戶分類表表_1225_2011 BP_101015_rev3_Vera_各公司成本單價susan2013.10" xfId="12330"/>
    <cellStyle name="好_  A級客戶分類表表_1225_2011 BP_101015_rev3_Vera_各公司成本單價susan201402" xfId="12331"/>
    <cellStyle name="好_  A級客戶分類表表_1225_2011 BP_101015_rev3_Vera_各公司成本單價susan201406" xfId="12332"/>
    <cellStyle name="好_  A級客戶分類表表_1225_2011 BP_101015_rev3_Vera_各公司成本單價susan201407" xfId="12333"/>
    <cellStyle name="好_  A級客戶分類表表_1225_2011 BP_101015_rev3_Vera_各公司成本單價susan201408" xfId="12334"/>
    <cellStyle name="好_  A級客戶分類表表_1225_2011 BP_101015_rev3_Vera_料號A" xfId="12335"/>
    <cellStyle name="好_  A級客戶分類表表_1225_2011 BP_101015_rev3_Vera_業績報告120810" xfId="140"/>
    <cellStyle name="好_  A級客戶分類表表_1225_2011 BP_101015_rev3_Vera_業績報告120810 2" xfId="12336"/>
    <cellStyle name="好_  A級客戶分類表表_1225_2011 BP_101015_rev3_Vera_業績報告120810 2 2" xfId="12337"/>
    <cellStyle name="好_  A級客戶分類表表_1225_2011 BP_101015_rev3_Vera_業績報告120810 2 3" xfId="12338"/>
    <cellStyle name="好_  A級客戶分類表表_1225_2011 BP_101015_rev3_Vera_業績報告120810 2 4" xfId="12339"/>
    <cellStyle name="好_  A級客戶分類表表_1225_2011 BP_101015_rev3_Vera_業績報告120810 3" xfId="12340"/>
    <cellStyle name="好_  A級客戶分類表表_1225_2011 BP_101015_rev3_Vera_業績報告120810 4" xfId="12341"/>
    <cellStyle name="好_  A級客戶分類表表_1225_2011 BP_101015_rev3_Vera_業績報告130131v2" xfId="12342"/>
    <cellStyle name="好_  A級客戶分類表表_1225_2011 BP_101015_rev3_Vera_業績報告130131v2 2" xfId="12343"/>
    <cellStyle name="好_  A級客戶分類表表_1225_2011 BP_101015_rev3_Vera_業績報告130228" xfId="12344"/>
    <cellStyle name="好_  A級客戶分類表表_1225_2011 BP_101015_rev4_Vera" xfId="141"/>
    <cellStyle name="好_  A級客戶分類表表_1225_2011 BP_101015_rev4_Vera 2" xfId="12345"/>
    <cellStyle name="好_  A級客戶分類表表_1225_2011 BP_101015_rev4_Vera 3" xfId="12346"/>
    <cellStyle name="好_  A級客戶分類表表_1225_2011 BP_101015_rev4_Vera 4" xfId="12347"/>
    <cellStyle name="好_  A級客戶分類表表_1225_2011 BP_101015_rev4_Vera_104年佳邦預算損益底稿" xfId="12348"/>
    <cellStyle name="好_  A級客戶分類表表_1225_2011 BP_101015_rev4_Vera_105年佳邦預算損益底稿" xfId="12349"/>
    <cellStyle name="好_  A級客戶分類表表_1225_2011 BP_101015_rev4_Vera_1預算成本彙總表2016第三版" xfId="12350"/>
    <cellStyle name="好_  A級客戶分類表表_1225_2011 BP_101015_rev4_Vera_BP2015" xfId="142"/>
    <cellStyle name="好_  A級客戶分類表表_1225_2011 BP_101015_rev4_Vera_BP2015 2" xfId="12351"/>
    <cellStyle name="好_  A級客戶分類表表_1225_2011 BP_101015_rev4_Vera_BP2015 3" xfId="12352"/>
    <cellStyle name="好_  A級客戶分類表表_1225_2011 BP_101015_rev4_Vera_BP2015 4" xfId="12353"/>
    <cellStyle name="好_  A級客戶分類表表_1225_2011 BP_101015_rev4_Vera_FCST_130118s_Elsa" xfId="143"/>
    <cellStyle name="好_  A級客戶分類表表_1225_2011 BP_101015_rev4_Vera_FCST_130118s_Elsa 2" xfId="12354"/>
    <cellStyle name="好_  A級客戶分類表表_1225_2011 BP_101015_rev4_Vera_FCST_130118s_Elsa 2 2" xfId="12355"/>
    <cellStyle name="好_  A級客戶分類表表_1225_2011 BP_101015_rev4_Vera_FCST_130118s_Elsa 2 3" xfId="12356"/>
    <cellStyle name="好_  A級客戶分類表表_1225_2011 BP_101015_rev4_Vera_FCST_130118s_Elsa 2 4" xfId="12357"/>
    <cellStyle name="好_  A級客戶分類表表_1225_2011 BP_101015_rev4_Vera_FCST_130118s_Elsa 3" xfId="12358"/>
    <cellStyle name="好_  A級客戶分類表表_1225_2011 BP_101015_rev4_Vera_FCST_130118s_Elsa_BP2015" xfId="144"/>
    <cellStyle name="好_  A級客戶分類表表_1225_2011 BP_101015_rev4_Vera_FCST_130118s_Elsa_BP2015 2" xfId="12359"/>
    <cellStyle name="好_  A級客戶分類表表_1225_2011 BP_101015_rev4_Vera_FCST_130118s_Elsa_BP2015 3" xfId="12360"/>
    <cellStyle name="好_  A級客戶分類表表_1225_2011 BP_101015_rev4_Vera_FCST_130118s_Elsa_BP2015 4" xfId="12361"/>
    <cellStyle name="好_  A級客戶分類表表_1225_2011 BP_101015_rev4_Vera_FCST_130118s_Vera_Joyce-1" xfId="145"/>
    <cellStyle name="好_  A級客戶分類表表_1225_2011 BP_101015_rev4_Vera_FCST_130118s_Vera_Joyce-1 2" xfId="12362"/>
    <cellStyle name="好_  A級客戶分類表表_1225_2011 BP_101015_rev4_Vera_FCST_130118s_Vera_Joyce-1 2 2" xfId="12363"/>
    <cellStyle name="好_  A級客戶分類表表_1225_2011 BP_101015_rev4_Vera_FCST_130118s_Vera_Joyce-1 2 3" xfId="12364"/>
    <cellStyle name="好_  A級客戶分類表表_1225_2011 BP_101015_rev4_Vera_FCST_130118s_Vera_Joyce-1 2 4" xfId="12365"/>
    <cellStyle name="好_  A級客戶分類表表_1225_2011 BP_101015_rev4_Vera_FCST_130118s_Vera_Joyce-1 3" xfId="12366"/>
    <cellStyle name="好_  A級客戶分類表表_1225_2011 BP_101015_rev4_Vera_FCST_130118s_Vera_Joyce-1_BP2015" xfId="146"/>
    <cellStyle name="好_  A級客戶分類表表_1225_2011 BP_101015_rev4_Vera_FCST_130118s_Vera_Joyce-1_BP2015 2" xfId="12367"/>
    <cellStyle name="好_  A級客戶分類表表_1225_2011 BP_101015_rev4_Vera_FCST_130118s_Vera_Joyce-1_BP2015 3" xfId="12368"/>
    <cellStyle name="好_  A級客戶分類表表_1225_2011 BP_101015_rev4_Vera_FCST_130118s_Vera_Joyce-1_BP2015 4" xfId="12369"/>
    <cellStyle name="好_  A級客戶分類表表_1225_2011 BP_101015_rev4_Vera_FCST_130124_Vera_Joyce" xfId="12370"/>
    <cellStyle name="好_  A級客戶分類表表_1225_2011 BP_101015_rev4_Vera_FCST_130124_Vera_Joyce 2" xfId="12371"/>
    <cellStyle name="好_  A級客戶分類表表_1225_2011 BP_101015_rev4_Vera_final合併營收102.2" xfId="12372"/>
    <cellStyle name="好_  A級客戶分類表表_1225_2011 BP_101015_rev4_Vera_final合併營收102.2 2" xfId="12373"/>
    <cellStyle name="好_  A級客戶分類表表_1225_2011 BP_101015_rev4_Vera_sales0104" xfId="12374"/>
    <cellStyle name="好_  A級客戶分類表表_1225_2011 BP_101015_rev4_Vera_sales0104 2" xfId="12375"/>
    <cellStyle name="好_  A級客戶分類表表_1225_2011 BP_101015_rev4_Vera_sales130322" xfId="12376"/>
    <cellStyle name="好_  A級客戶分類表表_1225_2011 BP_101015_rev4_Vera_sales130322 2" xfId="32796"/>
    <cellStyle name="好_  A級客戶分類表表_1225_2011 BP_101015_rev4_Vera_Sheet1" xfId="12377"/>
    <cellStyle name="好_  A級客戶分類表表_1225_2011 BP_101015_rev4_Vera_各公司成本單價susan2013.07" xfId="12378"/>
    <cellStyle name="好_  A級客戶分類表表_1225_2011 BP_101015_rev4_Vera_各公司成本單價susan2013.08" xfId="12379"/>
    <cellStyle name="好_  A級客戶分類表表_1225_2011 BP_101015_rev4_Vera_各公司成本單價susan2013.10" xfId="12380"/>
    <cellStyle name="好_  A級客戶分類表表_1225_2011 BP_101015_rev4_Vera_各公司成本單價susan201402" xfId="12381"/>
    <cellStyle name="好_  A級客戶分類表表_1225_2011 BP_101015_rev4_Vera_各公司成本單價susan201406" xfId="12382"/>
    <cellStyle name="好_  A級客戶分類表表_1225_2011 BP_101015_rev4_Vera_各公司成本單價susan201407" xfId="12383"/>
    <cellStyle name="好_  A級客戶分類表表_1225_2011 BP_101015_rev4_Vera_各公司成本單價susan201408" xfId="12384"/>
    <cellStyle name="好_  A級客戶分類表表_1225_2011 BP_101015_rev4_Vera_料號A" xfId="12385"/>
    <cellStyle name="好_  A級客戶分類表表_1225_2011 BP_101015_rev4_Vera_業績報告120810" xfId="147"/>
    <cellStyle name="好_  A級客戶分類表表_1225_2011 BP_101015_rev4_Vera_業績報告120810 2" xfId="12386"/>
    <cellStyle name="好_  A級客戶分類表表_1225_2011 BP_101015_rev4_Vera_業績報告120810 2 2" xfId="12387"/>
    <cellStyle name="好_  A級客戶分類表表_1225_2011 BP_101015_rev4_Vera_業績報告120810 2 3" xfId="12388"/>
    <cellStyle name="好_  A級客戶分類表表_1225_2011 BP_101015_rev4_Vera_業績報告120810 2 4" xfId="12389"/>
    <cellStyle name="好_  A級客戶分類表表_1225_2011 BP_101015_rev4_Vera_業績報告120810 3" xfId="12390"/>
    <cellStyle name="好_  A級客戶分類表表_1225_2011 BP_101015_rev4_Vera_業績報告120810 4" xfId="12391"/>
    <cellStyle name="好_  A級客戶分類表表_1225_2011 BP_101015_rev4_Vera_業績報告130131v2" xfId="12392"/>
    <cellStyle name="好_  A級客戶分類表表_1225_2011 BP_101015_rev4_Vera_業績報告130131v2 2" xfId="12393"/>
    <cellStyle name="好_  A級客戶分類表表_1225_2011 BP_101015_rev4_Vera_業績報告130228" xfId="12394"/>
    <cellStyle name="好_  A級客戶分類表表_1225_2011 BP_101109_III" xfId="148"/>
    <cellStyle name="好_  A級客戶分類表表_1225_2011 BP_101109_III 2" xfId="12395"/>
    <cellStyle name="好_  A級客戶分類表表_1225_2011 BP_101109_III 3" xfId="12396"/>
    <cellStyle name="好_  A級客戶分類表表_1225_2011 BP_101109_III 4" xfId="12397"/>
    <cellStyle name="好_  A級客戶分類表表_1225_2011 BP_101109_III RF Direct account" xfId="149"/>
    <cellStyle name="好_  A級客戶分類表表_1225_2011 BP_101109_III RF Direct account 2" xfId="12398"/>
    <cellStyle name="好_  A級客戶分類表表_1225_2011 BP_101109_III RF Direct account 3" xfId="12399"/>
    <cellStyle name="好_  A級客戶分類表表_1225_2011 BP_101109_III RF Direct account 4" xfId="12400"/>
    <cellStyle name="好_  A級客戶分類表表_1225_2011 BP_101109_III RF Direct account_104年佳邦預算損益底稿" xfId="12401"/>
    <cellStyle name="好_  A級客戶分類表表_1225_2011 BP_101109_III RF Direct account_105年佳邦預算損益底稿" xfId="12402"/>
    <cellStyle name="好_  A級客戶分類表表_1225_2011 BP_101109_III RF Direct account_1預算成本彙總表2016第三版" xfId="12403"/>
    <cellStyle name="好_  A級客戶分類表表_1225_2011 BP_101109_III RF Direct account_BP2015" xfId="150"/>
    <cellStyle name="好_  A級客戶分類表表_1225_2011 BP_101109_III RF Direct account_BP2015 2" xfId="12404"/>
    <cellStyle name="好_  A級客戶分類表表_1225_2011 BP_101109_III RF Direct account_BP2015 3" xfId="12405"/>
    <cellStyle name="好_  A級客戶分類表表_1225_2011 BP_101109_III RF Direct account_BP2015 4" xfId="12406"/>
    <cellStyle name="好_  A級客戶分類表表_1225_2011 BP_101109_III RF Direct account_FCST_130118s_Elsa" xfId="151"/>
    <cellStyle name="好_  A級客戶分類表表_1225_2011 BP_101109_III RF Direct account_FCST_130118s_Elsa 2" xfId="12407"/>
    <cellStyle name="好_  A級客戶分類表表_1225_2011 BP_101109_III RF Direct account_FCST_130118s_Elsa 2 2" xfId="12408"/>
    <cellStyle name="好_  A級客戶分類表表_1225_2011 BP_101109_III RF Direct account_FCST_130118s_Elsa 2 3" xfId="12409"/>
    <cellStyle name="好_  A級客戶分類表表_1225_2011 BP_101109_III RF Direct account_FCST_130118s_Elsa 2 4" xfId="12410"/>
    <cellStyle name="好_  A級客戶分類表表_1225_2011 BP_101109_III RF Direct account_FCST_130118s_Elsa 3" xfId="12411"/>
    <cellStyle name="好_  A級客戶分類表表_1225_2011 BP_101109_III RF Direct account_FCST_130118s_Elsa_BP2015" xfId="152"/>
    <cellStyle name="好_  A級客戶分類表表_1225_2011 BP_101109_III RF Direct account_FCST_130118s_Elsa_BP2015 2" xfId="12412"/>
    <cellStyle name="好_  A級客戶分類表表_1225_2011 BP_101109_III RF Direct account_FCST_130118s_Elsa_BP2015 3" xfId="12413"/>
    <cellStyle name="好_  A級客戶分類表表_1225_2011 BP_101109_III RF Direct account_FCST_130118s_Elsa_BP2015 4" xfId="12414"/>
    <cellStyle name="好_  A級客戶分類表表_1225_2011 BP_101109_III RF Direct account_FCST_130118s_Vera_Joyce-1" xfId="153"/>
    <cellStyle name="好_  A級客戶分類表表_1225_2011 BP_101109_III RF Direct account_FCST_130118s_Vera_Joyce-1 2" xfId="12415"/>
    <cellStyle name="好_  A級客戶分類表表_1225_2011 BP_101109_III RF Direct account_FCST_130118s_Vera_Joyce-1 2 2" xfId="12416"/>
    <cellStyle name="好_  A級客戶分類表表_1225_2011 BP_101109_III RF Direct account_FCST_130118s_Vera_Joyce-1 2 3" xfId="12417"/>
    <cellStyle name="好_  A級客戶分類表表_1225_2011 BP_101109_III RF Direct account_FCST_130118s_Vera_Joyce-1 2 4" xfId="12418"/>
    <cellStyle name="好_  A級客戶分類表表_1225_2011 BP_101109_III RF Direct account_FCST_130118s_Vera_Joyce-1 3" xfId="12419"/>
    <cellStyle name="好_  A級客戶分類表表_1225_2011 BP_101109_III RF Direct account_FCST_130118s_Vera_Joyce-1_BP2015" xfId="154"/>
    <cellStyle name="好_  A級客戶分類表表_1225_2011 BP_101109_III RF Direct account_FCST_130118s_Vera_Joyce-1_BP2015 2" xfId="12420"/>
    <cellStyle name="好_  A級客戶分類表表_1225_2011 BP_101109_III RF Direct account_FCST_130118s_Vera_Joyce-1_BP2015 3" xfId="12421"/>
    <cellStyle name="好_  A級客戶分類表表_1225_2011 BP_101109_III RF Direct account_FCST_130118s_Vera_Joyce-1_BP2015 4" xfId="12422"/>
    <cellStyle name="好_  A級客戶分類表表_1225_2011 BP_101109_III RF Direct account_FCST_130124_Vera_Joyce" xfId="12423"/>
    <cellStyle name="好_  A級客戶分類表表_1225_2011 BP_101109_III RF Direct account_FCST_130124_Vera_Joyce 2" xfId="12424"/>
    <cellStyle name="好_  A級客戶分類表表_1225_2011 BP_101109_III RF Direct account_final合併營收102.2" xfId="12425"/>
    <cellStyle name="好_  A級客戶分類表表_1225_2011 BP_101109_III RF Direct account_final合併營收102.2 2" xfId="12426"/>
    <cellStyle name="好_  A級客戶分類表表_1225_2011 BP_101109_III RF Direct account_sales0104" xfId="12427"/>
    <cellStyle name="好_  A級客戶分類表表_1225_2011 BP_101109_III RF Direct account_sales0104 2" xfId="12428"/>
    <cellStyle name="好_  A級客戶分類表表_1225_2011 BP_101109_III RF Direct account_sales130322" xfId="12429"/>
    <cellStyle name="好_  A級客戶分類表表_1225_2011 BP_101109_III RF Direct account_sales130322 2" xfId="32797"/>
    <cellStyle name="好_  A級客戶分類表表_1225_2011 BP_101109_III RF Direct account_Sheet1" xfId="12430"/>
    <cellStyle name="好_  A級客戶分類表表_1225_2011 BP_101109_III RF Direct account_各公司成本單價susan2013.07" xfId="12431"/>
    <cellStyle name="好_  A級客戶分類表表_1225_2011 BP_101109_III RF Direct account_各公司成本單價susan2013.08" xfId="12432"/>
    <cellStyle name="好_  A級客戶分類表表_1225_2011 BP_101109_III RF Direct account_各公司成本單價susan2013.10" xfId="12433"/>
    <cellStyle name="好_  A級客戶分類表表_1225_2011 BP_101109_III RF Direct account_各公司成本單價susan201402" xfId="12434"/>
    <cellStyle name="好_  A級客戶分類表表_1225_2011 BP_101109_III RF Direct account_各公司成本單價susan201406" xfId="12435"/>
    <cellStyle name="好_  A級客戶分類表表_1225_2011 BP_101109_III RF Direct account_各公司成本單價susan201407" xfId="12436"/>
    <cellStyle name="好_  A級客戶分類表表_1225_2011 BP_101109_III RF Direct account_各公司成本單價susan201408" xfId="12437"/>
    <cellStyle name="好_  A級客戶分類表表_1225_2011 BP_101109_III RF Direct account_料號A" xfId="12438"/>
    <cellStyle name="好_  A級客戶分類表表_1225_2011 BP_101109_III RF Direct account_業績報告120810" xfId="155"/>
    <cellStyle name="好_  A級客戶分類表表_1225_2011 BP_101109_III RF Direct account_業績報告120810 2" xfId="12439"/>
    <cellStyle name="好_  A級客戶分類表表_1225_2011 BP_101109_III RF Direct account_業績報告120810 2 2" xfId="12440"/>
    <cellStyle name="好_  A級客戶分類表表_1225_2011 BP_101109_III RF Direct account_業績報告120810 2 3" xfId="12441"/>
    <cellStyle name="好_  A級客戶分類表表_1225_2011 BP_101109_III RF Direct account_業績報告120810 2 4" xfId="12442"/>
    <cellStyle name="好_  A級客戶分類表表_1225_2011 BP_101109_III RF Direct account_業績報告120810 3" xfId="12443"/>
    <cellStyle name="好_  A級客戶分類表表_1225_2011 BP_101109_III RF Direct account_業績報告120810 4" xfId="12444"/>
    <cellStyle name="好_  A級客戶分類表表_1225_2011 BP_101109_III RF Direct account_業績報告130131v2" xfId="12445"/>
    <cellStyle name="好_  A級客戶分類表表_1225_2011 BP_101109_III RF Direct account_業績報告130131v2 2" xfId="12446"/>
    <cellStyle name="好_  A級客戶分類表表_1225_2011 BP_101109_III RF Direct account_業績報告130228" xfId="12447"/>
    <cellStyle name="好_  A級客戶分類表表_1225_2011 BP_101109_III RF 代理商" xfId="156"/>
    <cellStyle name="好_  A級客戶分類表表_1225_2011 BP_101109_III RF 代理商 2" xfId="12448"/>
    <cellStyle name="好_  A級客戶分類表表_1225_2011 BP_101109_III RF 代理商 3" xfId="12449"/>
    <cellStyle name="好_  A級客戶分類表表_1225_2011 BP_101109_III RF 代理商 4" xfId="12450"/>
    <cellStyle name="好_  A級客戶分類表表_1225_2011 BP_101109_III RF 代理商_104年佳邦預算損益底稿" xfId="12451"/>
    <cellStyle name="好_  A級客戶分類表表_1225_2011 BP_101109_III RF 代理商_105年佳邦預算損益底稿" xfId="12452"/>
    <cellStyle name="好_  A級客戶分類表表_1225_2011 BP_101109_III RF 代理商_1預算成本彙總表2016第三版" xfId="12453"/>
    <cellStyle name="好_  A級客戶分類表表_1225_2011 BP_101109_III RF 代理商_BP2015" xfId="157"/>
    <cellStyle name="好_  A級客戶分類表表_1225_2011 BP_101109_III RF 代理商_BP2015 2" xfId="12454"/>
    <cellStyle name="好_  A級客戶分類表表_1225_2011 BP_101109_III RF 代理商_BP2015 3" xfId="12455"/>
    <cellStyle name="好_  A級客戶分類表表_1225_2011 BP_101109_III RF 代理商_BP2015 4" xfId="12456"/>
    <cellStyle name="好_  A級客戶分類表表_1225_2011 BP_101109_III RF 代理商_FCST_130118s_Elsa" xfId="158"/>
    <cellStyle name="好_  A級客戶分類表表_1225_2011 BP_101109_III RF 代理商_FCST_130118s_Elsa 2" xfId="12457"/>
    <cellStyle name="好_  A級客戶分類表表_1225_2011 BP_101109_III RF 代理商_FCST_130118s_Elsa 2 2" xfId="12458"/>
    <cellStyle name="好_  A級客戶分類表表_1225_2011 BP_101109_III RF 代理商_FCST_130118s_Elsa 2 3" xfId="12459"/>
    <cellStyle name="好_  A級客戶分類表表_1225_2011 BP_101109_III RF 代理商_FCST_130118s_Elsa 2 4" xfId="12460"/>
    <cellStyle name="好_  A級客戶分類表表_1225_2011 BP_101109_III RF 代理商_FCST_130118s_Elsa 3" xfId="12461"/>
    <cellStyle name="好_  A級客戶分類表表_1225_2011 BP_101109_III RF 代理商_FCST_130118s_Elsa_BP2015" xfId="159"/>
    <cellStyle name="好_  A級客戶分類表表_1225_2011 BP_101109_III RF 代理商_FCST_130118s_Elsa_BP2015 2" xfId="12462"/>
    <cellStyle name="好_  A級客戶分類表表_1225_2011 BP_101109_III RF 代理商_FCST_130118s_Elsa_BP2015 3" xfId="12463"/>
    <cellStyle name="好_  A級客戶分類表表_1225_2011 BP_101109_III RF 代理商_FCST_130118s_Elsa_BP2015 4" xfId="12464"/>
    <cellStyle name="好_  A級客戶分類表表_1225_2011 BP_101109_III RF 代理商_FCST_130118s_Vera_Joyce-1" xfId="160"/>
    <cellStyle name="好_  A級客戶分類表表_1225_2011 BP_101109_III RF 代理商_FCST_130118s_Vera_Joyce-1 2" xfId="12465"/>
    <cellStyle name="好_  A級客戶分類表表_1225_2011 BP_101109_III RF 代理商_FCST_130118s_Vera_Joyce-1 2 2" xfId="12466"/>
    <cellStyle name="好_  A級客戶分類表表_1225_2011 BP_101109_III RF 代理商_FCST_130118s_Vera_Joyce-1 2 3" xfId="12467"/>
    <cellStyle name="好_  A級客戶分類表表_1225_2011 BP_101109_III RF 代理商_FCST_130118s_Vera_Joyce-1 2 4" xfId="12468"/>
    <cellStyle name="好_  A級客戶分類表表_1225_2011 BP_101109_III RF 代理商_FCST_130118s_Vera_Joyce-1 3" xfId="12469"/>
    <cellStyle name="好_  A級客戶分類表表_1225_2011 BP_101109_III RF 代理商_FCST_130118s_Vera_Joyce-1_BP2015" xfId="161"/>
    <cellStyle name="好_  A級客戶分類表表_1225_2011 BP_101109_III RF 代理商_FCST_130118s_Vera_Joyce-1_BP2015 2" xfId="12470"/>
    <cellStyle name="好_  A級客戶分類表表_1225_2011 BP_101109_III RF 代理商_FCST_130118s_Vera_Joyce-1_BP2015 3" xfId="12471"/>
    <cellStyle name="好_  A級客戶分類表表_1225_2011 BP_101109_III RF 代理商_FCST_130118s_Vera_Joyce-1_BP2015 4" xfId="12472"/>
    <cellStyle name="好_  A級客戶分類表表_1225_2011 BP_101109_III RF 代理商_FCST_130124_Vera_Joyce" xfId="12473"/>
    <cellStyle name="好_  A級客戶分類表表_1225_2011 BP_101109_III RF 代理商_FCST_130124_Vera_Joyce 2" xfId="12474"/>
    <cellStyle name="好_  A級客戶分類表表_1225_2011 BP_101109_III RF 代理商_final合併營收102.2" xfId="12475"/>
    <cellStyle name="好_  A級客戶分類表表_1225_2011 BP_101109_III RF 代理商_final合併營收102.2 2" xfId="12476"/>
    <cellStyle name="好_  A級客戶分類表表_1225_2011 BP_101109_III RF 代理商_sales0104" xfId="12477"/>
    <cellStyle name="好_  A級客戶分類表表_1225_2011 BP_101109_III RF 代理商_sales0104 2" xfId="12478"/>
    <cellStyle name="好_  A級客戶分類表表_1225_2011 BP_101109_III RF 代理商_sales130322" xfId="12479"/>
    <cellStyle name="好_  A級客戶分類表表_1225_2011 BP_101109_III RF 代理商_sales130322 2" xfId="32798"/>
    <cellStyle name="好_  A級客戶分類表表_1225_2011 BP_101109_III RF 代理商_Sheet1" xfId="12480"/>
    <cellStyle name="好_  A級客戶分類表表_1225_2011 BP_101109_III RF 代理商_各公司成本單價susan2013.07" xfId="12481"/>
    <cellStyle name="好_  A級客戶分類表表_1225_2011 BP_101109_III RF 代理商_各公司成本單價susan2013.08" xfId="12482"/>
    <cellStyle name="好_  A級客戶分類表表_1225_2011 BP_101109_III RF 代理商_各公司成本單價susan2013.10" xfId="12483"/>
    <cellStyle name="好_  A級客戶分類表表_1225_2011 BP_101109_III RF 代理商_各公司成本單價susan201402" xfId="12484"/>
    <cellStyle name="好_  A級客戶分類表表_1225_2011 BP_101109_III RF 代理商_各公司成本單價susan201406" xfId="12485"/>
    <cellStyle name="好_  A級客戶分類表表_1225_2011 BP_101109_III RF 代理商_各公司成本單價susan201407" xfId="12486"/>
    <cellStyle name="好_  A級客戶分類表表_1225_2011 BP_101109_III RF 代理商_各公司成本單價susan201408" xfId="12487"/>
    <cellStyle name="好_  A級客戶分類表表_1225_2011 BP_101109_III RF 代理商_料號A" xfId="12488"/>
    <cellStyle name="好_  A級客戶分類表表_1225_2011 BP_101109_III RF 代理商_業績報告120810" xfId="162"/>
    <cellStyle name="好_  A級客戶分類表表_1225_2011 BP_101109_III RF 代理商_業績報告120810 2" xfId="12489"/>
    <cellStyle name="好_  A級客戶分類表表_1225_2011 BP_101109_III RF 代理商_業績報告120810 2 2" xfId="12490"/>
    <cellStyle name="好_  A級客戶分類表表_1225_2011 BP_101109_III RF 代理商_業績報告120810 2 3" xfId="12491"/>
    <cellStyle name="好_  A級客戶分類表表_1225_2011 BP_101109_III RF 代理商_業績報告120810 2 4" xfId="12492"/>
    <cellStyle name="好_  A級客戶分類表表_1225_2011 BP_101109_III RF 代理商_業績報告120810 3" xfId="12493"/>
    <cellStyle name="好_  A級客戶分類表表_1225_2011 BP_101109_III RF 代理商_業績報告120810 4" xfId="12494"/>
    <cellStyle name="好_  A級客戶分類表表_1225_2011 BP_101109_III RF 代理商_業績報告130131v2" xfId="12495"/>
    <cellStyle name="好_  A級客戶分類表表_1225_2011 BP_101109_III RF 代理商_業績報告130131v2 2" xfId="12496"/>
    <cellStyle name="好_  A級客戶分類表表_1225_2011 BP_101109_III RF 代理商_業績報告130228" xfId="12497"/>
    <cellStyle name="好_  A級客戶分類表表_1225_2011 BP_101109_III_104年佳邦預算損益底稿" xfId="12498"/>
    <cellStyle name="好_  A級客戶分類表表_1225_2011 BP_101109_III_105年佳邦預算損益底稿" xfId="12499"/>
    <cellStyle name="好_  A級客戶分類表表_1225_2011 BP_101109_III_1預算成本彙總表2016第三版" xfId="12500"/>
    <cellStyle name="好_  A級客戶分類表表_1225_2011 BP_101109_III_BP2015" xfId="163"/>
    <cellStyle name="好_  A級客戶分類表表_1225_2011 BP_101109_III_BP2015 2" xfId="12501"/>
    <cellStyle name="好_  A級客戶分類表表_1225_2011 BP_101109_III_BP2015 3" xfId="12502"/>
    <cellStyle name="好_  A級客戶分類表表_1225_2011 BP_101109_III_BP2015 4" xfId="12503"/>
    <cellStyle name="好_  A級客戶分類表表_1225_2011 BP_101109_III_FCST_130118s_Elsa" xfId="164"/>
    <cellStyle name="好_  A級客戶分類表表_1225_2011 BP_101109_III_FCST_130118s_Elsa 2" xfId="12504"/>
    <cellStyle name="好_  A級客戶分類表表_1225_2011 BP_101109_III_FCST_130118s_Elsa 2 2" xfId="12505"/>
    <cellStyle name="好_  A級客戶分類表表_1225_2011 BP_101109_III_FCST_130118s_Elsa 2 3" xfId="12506"/>
    <cellStyle name="好_  A級客戶分類表表_1225_2011 BP_101109_III_FCST_130118s_Elsa 2 4" xfId="12507"/>
    <cellStyle name="好_  A級客戶分類表表_1225_2011 BP_101109_III_FCST_130118s_Elsa 3" xfId="12508"/>
    <cellStyle name="好_  A級客戶分類表表_1225_2011 BP_101109_III_FCST_130118s_Elsa_BP2015" xfId="165"/>
    <cellStyle name="好_  A級客戶分類表表_1225_2011 BP_101109_III_FCST_130118s_Elsa_BP2015 2" xfId="12509"/>
    <cellStyle name="好_  A級客戶分類表表_1225_2011 BP_101109_III_FCST_130118s_Elsa_BP2015 3" xfId="12510"/>
    <cellStyle name="好_  A級客戶分類表表_1225_2011 BP_101109_III_FCST_130118s_Elsa_BP2015 4" xfId="12511"/>
    <cellStyle name="好_  A級客戶分類表表_1225_2011 BP_101109_III_FCST_130118s_Vera_Joyce-1" xfId="166"/>
    <cellStyle name="好_  A級客戶分類表表_1225_2011 BP_101109_III_FCST_130118s_Vera_Joyce-1 2" xfId="12512"/>
    <cellStyle name="好_  A級客戶分類表表_1225_2011 BP_101109_III_FCST_130118s_Vera_Joyce-1 2 2" xfId="12513"/>
    <cellStyle name="好_  A級客戶分類表表_1225_2011 BP_101109_III_FCST_130118s_Vera_Joyce-1 2 3" xfId="12514"/>
    <cellStyle name="好_  A級客戶分類表表_1225_2011 BP_101109_III_FCST_130118s_Vera_Joyce-1 2 4" xfId="12515"/>
    <cellStyle name="好_  A級客戶分類表表_1225_2011 BP_101109_III_FCST_130118s_Vera_Joyce-1 3" xfId="12516"/>
    <cellStyle name="好_  A級客戶分類表表_1225_2011 BP_101109_III_FCST_130118s_Vera_Joyce-1_BP2015" xfId="167"/>
    <cellStyle name="好_  A級客戶分類表表_1225_2011 BP_101109_III_FCST_130118s_Vera_Joyce-1_BP2015 2" xfId="12517"/>
    <cellStyle name="好_  A級客戶分類表表_1225_2011 BP_101109_III_FCST_130118s_Vera_Joyce-1_BP2015 3" xfId="12518"/>
    <cellStyle name="好_  A級客戶分類表表_1225_2011 BP_101109_III_FCST_130118s_Vera_Joyce-1_BP2015 4" xfId="12519"/>
    <cellStyle name="好_  A級客戶分類表表_1225_2011 BP_101109_III_FCST_130124_Vera_Joyce" xfId="12520"/>
    <cellStyle name="好_  A級客戶分類表表_1225_2011 BP_101109_III_FCST_130124_Vera_Joyce 2" xfId="12521"/>
    <cellStyle name="好_  A級客戶分類表表_1225_2011 BP_101109_III_final合併營收102.2" xfId="12522"/>
    <cellStyle name="好_  A級客戶分類表表_1225_2011 BP_101109_III_final合併營收102.2 2" xfId="12523"/>
    <cellStyle name="好_  A級客戶分類表表_1225_2011 BP_101109_III_sales0104" xfId="12524"/>
    <cellStyle name="好_  A級客戶分類表表_1225_2011 BP_101109_III_sales0104 2" xfId="12525"/>
    <cellStyle name="好_  A級客戶分類表表_1225_2011 BP_101109_III_sales130322" xfId="12526"/>
    <cellStyle name="好_  A級客戶分類表表_1225_2011 BP_101109_III_sales130322 2" xfId="32799"/>
    <cellStyle name="好_  A級客戶分類表表_1225_2011 BP_101109_III_Sheet1" xfId="12527"/>
    <cellStyle name="好_  A級客戶分類表表_1225_2011 BP_101109_III_各公司成本單價susan2013.07" xfId="12528"/>
    <cellStyle name="好_  A級客戶分類表表_1225_2011 BP_101109_III_各公司成本單價susan2013.08" xfId="12529"/>
    <cellStyle name="好_  A級客戶分類表表_1225_2011 BP_101109_III_各公司成本單價susan2013.10" xfId="12530"/>
    <cellStyle name="好_  A級客戶分類表表_1225_2011 BP_101109_III_各公司成本單價susan201402" xfId="12531"/>
    <cellStyle name="好_  A級客戶分類表表_1225_2011 BP_101109_III_各公司成本單價susan201406" xfId="12532"/>
    <cellStyle name="好_  A級客戶分類表表_1225_2011 BP_101109_III_各公司成本單價susan201407" xfId="12533"/>
    <cellStyle name="好_  A級客戶分類表表_1225_2011 BP_101109_III_各公司成本單價susan201408" xfId="12534"/>
    <cellStyle name="好_  A級客戶分類表表_1225_2011 BP_101109_III_料號A" xfId="12535"/>
    <cellStyle name="好_  A級客戶分類表表_1225_2011 BP_101109_III_業績報告120810" xfId="168"/>
    <cellStyle name="好_  A級客戶分類表表_1225_2011 BP_101109_III_業績報告120810 2" xfId="12536"/>
    <cellStyle name="好_  A級客戶分類表表_1225_2011 BP_101109_III_業績報告120810 2 2" xfId="12537"/>
    <cellStyle name="好_  A級客戶分類表表_1225_2011 BP_101109_III_業績報告120810 2 3" xfId="12538"/>
    <cellStyle name="好_  A級客戶分類表表_1225_2011 BP_101109_III_業績報告120810 2 4" xfId="12539"/>
    <cellStyle name="好_  A級客戶分類表表_1225_2011 BP_101109_III_業績報告120810 3" xfId="12540"/>
    <cellStyle name="好_  A級客戶分類表表_1225_2011 BP_101109_III_業績報告120810 4" xfId="12541"/>
    <cellStyle name="好_  A級客戶分類表表_1225_2011 BP_101109_III_業績報告130131v2" xfId="12542"/>
    <cellStyle name="好_  A級客戶分類表表_1225_2011 BP_101109_III_業績報告130131v2 2" xfId="12543"/>
    <cellStyle name="好_  A級客戶分類表表_1225_2011 BP_101109_III_業績報告130228" xfId="12544"/>
    <cellStyle name="好_  A級客戶分類表表_1225_2011BP_101109_IV" xfId="169"/>
    <cellStyle name="好_  A級客戶分類表表_1225_2011BP_101109_IV 2" xfId="12545"/>
    <cellStyle name="好_  A級客戶分類表表_1225_2011BP_101109_IV 3" xfId="12546"/>
    <cellStyle name="好_  A級客戶分類表表_1225_2011BP_101109_IV 4" xfId="12547"/>
    <cellStyle name="好_  A級客戶分類表表_1225_2011BP_101109_IV_104年佳邦預算損益底稿" xfId="12548"/>
    <cellStyle name="好_  A級客戶分類表表_1225_2011BP_101109_IV_105年佳邦預算損益底稿" xfId="12549"/>
    <cellStyle name="好_  A級客戶分類表表_1225_2011BP_101109_IV_1預算成本彙總表2016第三版" xfId="12550"/>
    <cellStyle name="好_  A級客戶分類表表_1225_2011BP_101109_IV_BP2015" xfId="170"/>
    <cellStyle name="好_  A級客戶分類表表_1225_2011BP_101109_IV_BP2015 2" xfId="12551"/>
    <cellStyle name="好_  A級客戶分類表表_1225_2011BP_101109_IV_BP2015 3" xfId="12552"/>
    <cellStyle name="好_  A級客戶分類表表_1225_2011BP_101109_IV_BP2015 4" xfId="12553"/>
    <cellStyle name="好_  A級客戶分類表表_1225_2011BP_101109_IV_FCST_130118s_Elsa" xfId="171"/>
    <cellStyle name="好_  A級客戶分類表表_1225_2011BP_101109_IV_FCST_130118s_Elsa 2" xfId="12554"/>
    <cellStyle name="好_  A級客戶分類表表_1225_2011BP_101109_IV_FCST_130118s_Elsa 2 2" xfId="12555"/>
    <cellStyle name="好_  A級客戶分類表表_1225_2011BP_101109_IV_FCST_130118s_Elsa 2 3" xfId="12556"/>
    <cellStyle name="好_  A級客戶分類表表_1225_2011BP_101109_IV_FCST_130118s_Elsa 2 4" xfId="12557"/>
    <cellStyle name="好_  A級客戶分類表表_1225_2011BP_101109_IV_FCST_130118s_Elsa 3" xfId="12558"/>
    <cellStyle name="好_  A級客戶分類表表_1225_2011BP_101109_IV_FCST_130118s_Elsa_BP2015" xfId="172"/>
    <cellStyle name="好_  A級客戶分類表表_1225_2011BP_101109_IV_FCST_130118s_Elsa_BP2015 2" xfId="12559"/>
    <cellStyle name="好_  A級客戶分類表表_1225_2011BP_101109_IV_FCST_130118s_Elsa_BP2015 3" xfId="12560"/>
    <cellStyle name="好_  A級客戶分類表表_1225_2011BP_101109_IV_FCST_130118s_Elsa_BP2015 4" xfId="12561"/>
    <cellStyle name="好_  A級客戶分類表表_1225_2011BP_101109_IV_FCST_130118s_Vera_Joyce-1" xfId="173"/>
    <cellStyle name="好_  A級客戶分類表表_1225_2011BP_101109_IV_FCST_130118s_Vera_Joyce-1 2" xfId="12562"/>
    <cellStyle name="好_  A級客戶分類表表_1225_2011BP_101109_IV_FCST_130118s_Vera_Joyce-1 2 2" xfId="12563"/>
    <cellStyle name="好_  A級客戶分類表表_1225_2011BP_101109_IV_FCST_130118s_Vera_Joyce-1 2 3" xfId="12564"/>
    <cellStyle name="好_  A級客戶分類表表_1225_2011BP_101109_IV_FCST_130118s_Vera_Joyce-1 2 4" xfId="12565"/>
    <cellStyle name="好_  A級客戶分類表表_1225_2011BP_101109_IV_FCST_130118s_Vera_Joyce-1 3" xfId="12566"/>
    <cellStyle name="好_  A級客戶分類表表_1225_2011BP_101109_IV_FCST_130118s_Vera_Joyce-1_BP2015" xfId="174"/>
    <cellStyle name="好_  A級客戶分類表表_1225_2011BP_101109_IV_FCST_130118s_Vera_Joyce-1_BP2015 2" xfId="12567"/>
    <cellStyle name="好_  A級客戶分類表表_1225_2011BP_101109_IV_FCST_130118s_Vera_Joyce-1_BP2015 3" xfId="12568"/>
    <cellStyle name="好_  A級客戶分類表表_1225_2011BP_101109_IV_FCST_130118s_Vera_Joyce-1_BP2015 4" xfId="12569"/>
    <cellStyle name="好_  A級客戶分類表表_1225_2011BP_101109_IV_FCST_130124_Vera_Joyce" xfId="12570"/>
    <cellStyle name="好_  A級客戶分類表表_1225_2011BP_101109_IV_FCST_130124_Vera_Joyce 2" xfId="12571"/>
    <cellStyle name="好_  A級客戶分類表表_1225_2011BP_101109_IV_final合併營收102.2" xfId="12572"/>
    <cellStyle name="好_  A級客戶分類表表_1225_2011BP_101109_IV_final合併營收102.2 2" xfId="12573"/>
    <cellStyle name="好_  A級客戶分類表表_1225_2011BP_101109_IV_sales0104" xfId="12574"/>
    <cellStyle name="好_  A級客戶分類表表_1225_2011BP_101109_IV_sales0104 2" xfId="12575"/>
    <cellStyle name="好_  A級客戶分類表表_1225_2011BP_101109_IV_sales130322" xfId="12576"/>
    <cellStyle name="好_  A級客戶分類表表_1225_2011BP_101109_IV_sales130322 2" xfId="32800"/>
    <cellStyle name="好_  A級客戶分類表表_1225_2011BP_101109_IV_Sheet1" xfId="12577"/>
    <cellStyle name="好_  A級客戶分類表表_1225_2011BP_101109_IV_各公司成本單價susan2013.07" xfId="12578"/>
    <cellStyle name="好_  A級客戶分類表表_1225_2011BP_101109_IV_各公司成本單價susan2013.08" xfId="12579"/>
    <cellStyle name="好_  A級客戶分類表表_1225_2011BP_101109_IV_各公司成本單價susan2013.10" xfId="12580"/>
    <cellStyle name="好_  A級客戶分類表表_1225_2011BP_101109_IV_各公司成本單價susan201402" xfId="12581"/>
    <cellStyle name="好_  A級客戶分類表表_1225_2011BP_101109_IV_各公司成本單價susan201406" xfId="12582"/>
    <cellStyle name="好_  A級客戶分類表表_1225_2011BP_101109_IV_各公司成本單價susan201407" xfId="12583"/>
    <cellStyle name="好_  A級客戶分類表表_1225_2011BP_101109_IV_各公司成本單價susan201408" xfId="12584"/>
    <cellStyle name="好_  A級客戶分類表表_1225_2011BP_101109_IV_料號A" xfId="12585"/>
    <cellStyle name="好_  A級客戶分類表表_1225_2011BP_101109_IV_業績報告120810" xfId="175"/>
    <cellStyle name="好_  A級客戶分類表表_1225_2011BP_101109_IV_業績報告120810 2" xfId="12586"/>
    <cellStyle name="好_  A級客戶分類表表_1225_2011BP_101109_IV_業績報告120810 2 2" xfId="12587"/>
    <cellStyle name="好_  A級客戶分類表表_1225_2011BP_101109_IV_業績報告120810 2 3" xfId="12588"/>
    <cellStyle name="好_  A級客戶分類表表_1225_2011BP_101109_IV_業績報告120810 2 4" xfId="12589"/>
    <cellStyle name="好_  A級客戶分類表表_1225_2011BP_101109_IV_業績報告120810 3" xfId="12590"/>
    <cellStyle name="好_  A級客戶分類表表_1225_2011BP_101109_IV_業績報告120810 4" xfId="12591"/>
    <cellStyle name="好_  A級客戶分類表表_1225_2011BP_101109_IV_業績報告130131v2" xfId="12592"/>
    <cellStyle name="好_  A級客戶分類表表_1225_2011BP_101109_IV_業績報告130131v2 2" xfId="12593"/>
    <cellStyle name="好_  A級客戶分類表表_1225_2011BP_101109_IV_業績報告130228" xfId="12594"/>
    <cellStyle name="好_  A級客戶分類表表_1225_2011BP_101115_All(3)" xfId="176"/>
    <cellStyle name="好_  A級客戶分類表表_1225_2011BP_101115_All(3) 2" xfId="12595"/>
    <cellStyle name="好_  A級客戶分類表表_1225_2011BP_101115_All(3) 2 2" xfId="12596"/>
    <cellStyle name="好_  A級客戶分類表表_1225_2011BP_101115_All(3) 2 3" xfId="12597"/>
    <cellStyle name="好_  A級客戶分類表表_1225_2011BP_101115_All(3) 2 4" xfId="12598"/>
    <cellStyle name="好_  A級客戶分類表表_1225_2011BP_101115_All(3) 3" xfId="12599"/>
    <cellStyle name="好_  A級客戶分類表表_1225_2011BP_101115_All(3) 4" xfId="12600"/>
    <cellStyle name="好_  A級客戶分類表表_1225_2011BP_101115_All(3)_1預算成本計算2012" xfId="12601"/>
    <cellStyle name="好_  A級客戶分類表表_1225_2011BP_101115_All(3)_2013BP_130109" xfId="12602"/>
    <cellStyle name="好_  A級客戶分類表表_1225_2011BP_101115_All(3)_2013BP_130109 2" xfId="12603"/>
    <cellStyle name="好_  A級客戶分類表表_1225_2011BP_101115_All(3)_FCST_130124" xfId="177"/>
    <cellStyle name="好_  A級客戶分類表表_1225_2011BP_101115_All(3)_FCST_130124 2" xfId="12604"/>
    <cellStyle name="好_  A級客戶分類表表_1225_2011BP_101115_All(3)_FCST_130124 2 2" xfId="12605"/>
    <cellStyle name="好_  A級客戶分類表表_1225_2011BP_101115_All(3)_FCST_130124 2 3" xfId="12606"/>
    <cellStyle name="好_  A級客戶分類表表_1225_2011BP_101115_All(3)_FCST_130124 2 4" xfId="12607"/>
    <cellStyle name="好_  A級客戶分類表表_1225_2011BP_101115_All(3)_FCST_130124 3" xfId="12608"/>
    <cellStyle name="好_  A級客戶分類表表_1225_2011BP_101115_All(3)_FCST_130124_BP2015" xfId="178"/>
    <cellStyle name="好_  A級客戶分類表表_1225_2011BP_101115_All(3)_FCST_130124_BP2015 2" xfId="12609"/>
    <cellStyle name="好_  A級客戶分類表表_1225_2011BP_101115_All(3)_FCST_130124_BP2015 3" xfId="12610"/>
    <cellStyle name="好_  A級客戶分類表表_1225_2011BP_101115_All(3)_FCST_130124_BP2015 4" xfId="12611"/>
    <cellStyle name="好_  A級客戶分類表表_1225_2011BP_101115_All(3)_final合併營收102.2" xfId="12612"/>
    <cellStyle name="好_  A級客戶分類表表_1225_2011BP_101115_All(3)_Overseas-Q to Q 2010-2013 130206" xfId="12613"/>
    <cellStyle name="好_  A級客戶分類表表_1225_2011BP_101115_All(3)_Overseas-Q to Q 2010-2013 130206 2" xfId="12614"/>
    <cellStyle name="好_  A級客戶分類表表_1225_2011BP_101115_All(3)_Overseas-Q to Q 2010-2013 130206 3" xfId="12615"/>
    <cellStyle name="好_  A級客戶分類表表_1225_2011BP_101115_All(3)_Sales Report 20121219" xfId="179"/>
    <cellStyle name="好_  A級客戶分類表表_1225_2011BP_101115_All(3)_Sales Report 20121219 2" xfId="12616"/>
    <cellStyle name="好_  A級客戶分類表表_1225_2011BP_101115_All(3)_Sales Report 20121219 2 2" xfId="12617"/>
    <cellStyle name="好_  A級客戶分類表表_1225_2011BP_101115_All(3)_Sales Report 20121219 2 3" xfId="12618"/>
    <cellStyle name="好_  A級客戶分類表表_1225_2011BP_101115_All(3)_Sales Report 20121219 2 4" xfId="12619"/>
    <cellStyle name="好_  A級客戶分類表表_1225_2011BP_101115_All(3)_Sales Report 20121219 3" xfId="12620"/>
    <cellStyle name="好_  A級客戶分類表表_1225_2011BP_101115_All(3)_Sales Report 20121219_BP2015" xfId="180"/>
    <cellStyle name="好_  A級客戶分類表表_1225_2011BP_101115_All(3)_Sales Report 20121219_BP2015 2" xfId="12621"/>
    <cellStyle name="好_  A級客戶分類表表_1225_2011BP_101115_All(3)_Sales Report 20121219_BP2015 3" xfId="12622"/>
    <cellStyle name="好_  A級客戶分類表表_1225_2011BP_101115_All(3)_Sales Report 20121219_BP2015 4" xfId="12623"/>
    <cellStyle name="好_  A級客戶分類表表_1225_2011BP_101115_All(3)_sales0104" xfId="12624"/>
    <cellStyle name="好_  A級客戶分類表表_1225_2011BP_101115_All(3)_sales0104 2" xfId="12625"/>
    <cellStyle name="好_  A級客戶分類表表_1225_2011BP_101115_All(3)_sales121214" xfId="181"/>
    <cellStyle name="好_  A級客戶分類表表_1225_2011BP_101115_All(3)_sales121214 2" xfId="12626"/>
    <cellStyle name="好_  A級客戶分類表表_1225_2011BP_101115_All(3)_sales121214 2 2" xfId="12627"/>
    <cellStyle name="好_  A級客戶分類表表_1225_2011BP_101115_All(3)_sales121214 2 3" xfId="12628"/>
    <cellStyle name="好_  A級客戶分類表表_1225_2011BP_101115_All(3)_sales121214 2 4" xfId="12629"/>
    <cellStyle name="好_  A級客戶分類表表_1225_2011BP_101115_All(3)_sales121214 3" xfId="12630"/>
    <cellStyle name="好_  A級客戶分類表表_1225_2011BP_101115_All(3)_sales121214_BP2015" xfId="182"/>
    <cellStyle name="好_  A級客戶分類表表_1225_2011BP_101115_All(3)_sales121214_BP2015 2" xfId="12631"/>
    <cellStyle name="好_  A級客戶分類表表_1225_2011BP_101115_All(3)_sales121214_BP2015 3" xfId="12632"/>
    <cellStyle name="好_  A級客戶分類表表_1225_2011BP_101115_All(3)_sales121214_BP2015 4" xfId="12633"/>
    <cellStyle name="好_  A級客戶分類表表_1225_2011BP_101115_All(3)_業績報告130104" xfId="12634"/>
    <cellStyle name="好_  A級客戶分類表表_1225_2011BP_101115_All(3)_業績報告130104 2" xfId="12635"/>
    <cellStyle name="好_  A級客戶分類表表_1225_2011BP_101115_All(3)_業績報告140516" xfId="12636"/>
    <cellStyle name="好_  A級客戶分類表表_1225_2011BP_101115_All(3)_預算成本計算2012" xfId="183"/>
    <cellStyle name="好_  A級客戶分類表表_1225_2011BP_101115_All(3)_預算成本計算2012 2" xfId="12637"/>
    <cellStyle name="好_  A級客戶分類表表_1225_2011BP_101115_All(3)_預算成本計算2012 2 2" xfId="12638"/>
    <cellStyle name="好_  A級客戶分類表表_1225_2011BP_101115_All(3)_預算成本計算2012 2 3" xfId="12639"/>
    <cellStyle name="好_  A級客戶分類表表_1225_2011BP_101115_All(3)_預算成本計算2012 2 4" xfId="12640"/>
    <cellStyle name="好_  A級客戶分類表表_1225_2011BP_101115_All(3)_預算成本計算2012 3" xfId="12641"/>
    <cellStyle name="好_  A級客戶分類表表_1225_2011BP_101115_All(3)_預算成本計算2012_BP2015" xfId="184"/>
    <cellStyle name="好_  A級客戶分類表表_1225_2011BP_101115_All(3)_預算成本計算2012_BP2015 2" xfId="12642"/>
    <cellStyle name="好_  A級客戶分類表表_1225_2011BP_101115_All(3)_預算成本計算2012_BP2015 3" xfId="12643"/>
    <cellStyle name="好_  A級客戶分類表表_1225_2011BP_101115_All(3)_預算成本計算2012_BP2015 4" xfId="12644"/>
    <cellStyle name="好_  A級客戶分類表表_1225_2013BP_121008-大陸代理商 R（改）" xfId="12645"/>
    <cellStyle name="好_  A級客戶分類表表_1225_2013BP_121008-大陸代理商 R（改） (2)" xfId="12646"/>
    <cellStyle name="好_  A級客戶分類表表_1225_2013BP_130109" xfId="12647"/>
    <cellStyle name="好_  A級客戶分類表表_1225_2013BP_130109 2" xfId="12648"/>
    <cellStyle name="好_  A級客戶分類表表_1225_2014 09-12FCST_Sunny" xfId="32801"/>
    <cellStyle name="好_  A級客戶分類表表_1225_2014 10-2015 01FCST_Amily" xfId="32802"/>
    <cellStyle name="好_  A級客戶分類表表_1225_2014 10-2015 01FCST_Ann" xfId="32803"/>
    <cellStyle name="好_  A級客戶分類表表_1225_2014 10-2015 01FCST_Carrie" xfId="32804"/>
    <cellStyle name="好_  A級客戶分類表表_1225_2014 10-2015 01FCST_CATHERINE" xfId="32805"/>
    <cellStyle name="好_  A級客戶分類表表_1225_2014 10-2015 01FCST_Linda" xfId="32806"/>
    <cellStyle name="好_  A級客戶分類表表_1225_2014 10-2015 01FCST_Mei" xfId="32807"/>
    <cellStyle name="好_  A級客戶分類表表_1225_2014 10-2015 01FCST_Ronnie" xfId="32808"/>
    <cellStyle name="好_  A級客戶分類表表_1225_2014 10-2015 01FCST_Sweety" xfId="32809"/>
    <cellStyle name="好_  A級客戶分類表表_1225_BP" xfId="185"/>
    <cellStyle name="好_  A級客戶分類表表_1225_BP 10" xfId="12649"/>
    <cellStyle name="好_  A級客戶分類表表_1225_BP 2" xfId="12650"/>
    <cellStyle name="好_  A級客戶分類表表_1225_BP 2 2" xfId="12651"/>
    <cellStyle name="好_  A級客戶分類表表_1225_BP 2 3" xfId="12652"/>
    <cellStyle name="好_  A級客戶分類表表_1225_BP 2 4" xfId="12653"/>
    <cellStyle name="好_  A級客戶分類表表_1225_BP 2011_101109 RF" xfId="186"/>
    <cellStyle name="好_  A級客戶分類表表_1225_BP 2011_101109 RF 2" xfId="12654"/>
    <cellStyle name="好_  A級客戶分類表表_1225_BP 2011_101109 RF 3" xfId="12655"/>
    <cellStyle name="好_  A級客戶分類表表_1225_BP 2011_101109 RF 4" xfId="12656"/>
    <cellStyle name="好_  A級客戶分類表表_1225_BP 2011_101109 RF_104年佳邦預算損益底稿" xfId="12657"/>
    <cellStyle name="好_  A級客戶分類表表_1225_BP 2011_101109 RF_105年佳邦預算損益底稿" xfId="12658"/>
    <cellStyle name="好_  A級客戶分類表表_1225_BP 2011_101109 RF_1預算成本彙總表2016第三版" xfId="12659"/>
    <cellStyle name="好_  A級客戶分類表表_1225_BP 2011_101109 RF_BP2015" xfId="187"/>
    <cellStyle name="好_  A級客戶分類表表_1225_BP 2011_101109 RF_BP2015 2" xfId="12660"/>
    <cellStyle name="好_  A級客戶分類表表_1225_BP 2011_101109 RF_BP2015 3" xfId="12661"/>
    <cellStyle name="好_  A級客戶分類表表_1225_BP 2011_101109 RF_BP2015 4" xfId="12662"/>
    <cellStyle name="好_  A級客戶分類表表_1225_BP 2011_101109 RF_FCST_130118s_Elsa" xfId="188"/>
    <cellStyle name="好_  A級客戶分類表表_1225_BP 2011_101109 RF_FCST_130118s_Elsa 2" xfId="12663"/>
    <cellStyle name="好_  A級客戶分類表表_1225_BP 2011_101109 RF_FCST_130118s_Elsa 2 2" xfId="12664"/>
    <cellStyle name="好_  A級客戶分類表表_1225_BP 2011_101109 RF_FCST_130118s_Elsa 2 3" xfId="12665"/>
    <cellStyle name="好_  A級客戶分類表表_1225_BP 2011_101109 RF_FCST_130118s_Elsa 2 4" xfId="12666"/>
    <cellStyle name="好_  A級客戶分類表表_1225_BP 2011_101109 RF_FCST_130118s_Elsa 3" xfId="12667"/>
    <cellStyle name="好_  A級客戶分類表表_1225_BP 2011_101109 RF_FCST_130118s_Elsa_BP2015" xfId="189"/>
    <cellStyle name="好_  A級客戶分類表表_1225_BP 2011_101109 RF_FCST_130118s_Elsa_BP2015 2" xfId="12668"/>
    <cellStyle name="好_  A級客戶分類表表_1225_BP 2011_101109 RF_FCST_130118s_Elsa_BP2015 3" xfId="12669"/>
    <cellStyle name="好_  A級客戶分類表表_1225_BP 2011_101109 RF_FCST_130118s_Elsa_BP2015 4" xfId="12670"/>
    <cellStyle name="好_  A級客戶分類表表_1225_BP 2011_101109 RF_FCST_130118s_Vera_Joyce-1" xfId="190"/>
    <cellStyle name="好_  A級客戶分類表表_1225_BP 2011_101109 RF_FCST_130118s_Vera_Joyce-1 2" xfId="12671"/>
    <cellStyle name="好_  A級客戶分類表表_1225_BP 2011_101109 RF_FCST_130118s_Vera_Joyce-1 2 2" xfId="12672"/>
    <cellStyle name="好_  A級客戶分類表表_1225_BP 2011_101109 RF_FCST_130118s_Vera_Joyce-1 2 3" xfId="12673"/>
    <cellStyle name="好_  A級客戶分類表表_1225_BP 2011_101109 RF_FCST_130118s_Vera_Joyce-1 2 4" xfId="12674"/>
    <cellStyle name="好_  A級客戶分類表表_1225_BP 2011_101109 RF_FCST_130118s_Vera_Joyce-1 3" xfId="12675"/>
    <cellStyle name="好_  A級客戶分類表表_1225_BP 2011_101109 RF_FCST_130118s_Vera_Joyce-1_BP2015" xfId="191"/>
    <cellStyle name="好_  A級客戶分類表表_1225_BP 2011_101109 RF_FCST_130118s_Vera_Joyce-1_BP2015 2" xfId="12676"/>
    <cellStyle name="好_  A級客戶分類表表_1225_BP 2011_101109 RF_FCST_130118s_Vera_Joyce-1_BP2015 3" xfId="12677"/>
    <cellStyle name="好_  A級客戶分類表表_1225_BP 2011_101109 RF_FCST_130118s_Vera_Joyce-1_BP2015 4" xfId="12678"/>
    <cellStyle name="好_  A級客戶分類表表_1225_BP 2011_101109 RF_FCST_130124_Vera_Joyce" xfId="12679"/>
    <cellStyle name="好_  A級客戶分類表表_1225_BP 2011_101109 RF_FCST_130124_Vera_Joyce 2" xfId="12680"/>
    <cellStyle name="好_  A級客戶分類表表_1225_BP 2011_101109 RF_final合併營收102.2" xfId="12681"/>
    <cellStyle name="好_  A級客戶分類表表_1225_BP 2011_101109 RF_final合併營收102.2 2" xfId="12682"/>
    <cellStyle name="好_  A級客戶分類表表_1225_BP 2011_101109 RF_sales0104" xfId="12683"/>
    <cellStyle name="好_  A級客戶分類表表_1225_BP 2011_101109 RF_sales0104 2" xfId="12684"/>
    <cellStyle name="好_  A級客戶分類表表_1225_BP 2011_101109 RF_sales130322" xfId="12685"/>
    <cellStyle name="好_  A級客戶分類表表_1225_BP 2011_101109 RF_sales130322 2" xfId="32810"/>
    <cellStyle name="好_  A級客戶分類表表_1225_BP 2011_101109 RF_Sheet1" xfId="12686"/>
    <cellStyle name="好_  A級客戶分類表表_1225_BP 2011_101109 RF_各公司成本單價susan2013.07" xfId="12687"/>
    <cellStyle name="好_  A級客戶分類表表_1225_BP 2011_101109 RF_各公司成本單價susan2013.08" xfId="12688"/>
    <cellStyle name="好_  A級客戶分類表表_1225_BP 2011_101109 RF_各公司成本單價susan2013.10" xfId="12689"/>
    <cellStyle name="好_  A級客戶分類表表_1225_BP 2011_101109 RF_各公司成本單價susan201402" xfId="12690"/>
    <cellStyle name="好_  A級客戶分類表表_1225_BP 2011_101109 RF_各公司成本單價susan201406" xfId="12691"/>
    <cellStyle name="好_  A級客戶分類表表_1225_BP 2011_101109 RF_各公司成本單價susan201407" xfId="12692"/>
    <cellStyle name="好_  A級客戶分類表表_1225_BP 2011_101109 RF_各公司成本單價susan201408" xfId="12693"/>
    <cellStyle name="好_  A級客戶分類表表_1225_BP 2011_101109 RF_料號A" xfId="12694"/>
    <cellStyle name="好_  A級客戶分類表表_1225_BP 2011_101109 RF_業績報告120810" xfId="192"/>
    <cellStyle name="好_  A級客戶分類表表_1225_BP 2011_101109 RF_業績報告120810 2" xfId="12695"/>
    <cellStyle name="好_  A級客戶分類表表_1225_BP 2011_101109 RF_業績報告120810 2 2" xfId="12696"/>
    <cellStyle name="好_  A級客戶分類表表_1225_BP 2011_101109 RF_業績報告120810 2 3" xfId="12697"/>
    <cellStyle name="好_  A級客戶分類表表_1225_BP 2011_101109 RF_業績報告120810 2 4" xfId="12698"/>
    <cellStyle name="好_  A級客戶分類表表_1225_BP 2011_101109 RF_業績報告120810 3" xfId="12699"/>
    <cellStyle name="好_  A級客戶分類表表_1225_BP 2011_101109 RF_業績報告120810 4" xfId="12700"/>
    <cellStyle name="好_  A級客戶分類表表_1225_BP 2011_101109 RF_業績報告130131v2" xfId="12701"/>
    <cellStyle name="好_  A級客戶分類表表_1225_BP 2011_101109 RF_業績報告130131v2 2" xfId="12702"/>
    <cellStyle name="好_  A級客戶分類表表_1225_BP 2011_101109 RF_業績報告130228" xfId="12703"/>
    <cellStyle name="好_  A級客戶分類表表_1225_BP 2011_101109_II" xfId="193"/>
    <cellStyle name="好_  A級客戶分類表表_1225_BP 2011_101109_II 2" xfId="12704"/>
    <cellStyle name="好_  A級客戶分類表表_1225_BP 2011_101109_II 3" xfId="12705"/>
    <cellStyle name="好_  A級客戶分類表表_1225_BP 2011_101109_II 4" xfId="12706"/>
    <cellStyle name="好_  A級客戶分類表表_1225_BP 2011_101109_II_104年佳邦預算損益底稿" xfId="12707"/>
    <cellStyle name="好_  A級客戶分類表表_1225_BP 2011_101109_II_105年佳邦預算損益底稿" xfId="12708"/>
    <cellStyle name="好_  A級客戶分類表表_1225_BP 2011_101109_II_1預算成本彙總表2016第三版" xfId="12709"/>
    <cellStyle name="好_  A級客戶分類表表_1225_BP 2011_101109_II_BP2015" xfId="194"/>
    <cellStyle name="好_  A級客戶分類表表_1225_BP 2011_101109_II_BP2015 2" xfId="12710"/>
    <cellStyle name="好_  A級客戶分類表表_1225_BP 2011_101109_II_BP2015 3" xfId="12711"/>
    <cellStyle name="好_  A級客戶分類表表_1225_BP 2011_101109_II_BP2015 4" xfId="12712"/>
    <cellStyle name="好_  A級客戶分類表表_1225_BP 2011_101109_II_FCST_130118s_Elsa" xfId="195"/>
    <cellStyle name="好_  A級客戶分類表表_1225_BP 2011_101109_II_FCST_130118s_Elsa 2" xfId="12713"/>
    <cellStyle name="好_  A級客戶分類表表_1225_BP 2011_101109_II_FCST_130118s_Elsa 2 2" xfId="12714"/>
    <cellStyle name="好_  A級客戶分類表表_1225_BP 2011_101109_II_FCST_130118s_Elsa 2 3" xfId="12715"/>
    <cellStyle name="好_  A級客戶分類表表_1225_BP 2011_101109_II_FCST_130118s_Elsa 2 4" xfId="12716"/>
    <cellStyle name="好_  A級客戶分類表表_1225_BP 2011_101109_II_FCST_130118s_Elsa 3" xfId="12717"/>
    <cellStyle name="好_  A級客戶分類表表_1225_BP 2011_101109_II_FCST_130118s_Elsa_BP2015" xfId="196"/>
    <cellStyle name="好_  A級客戶分類表表_1225_BP 2011_101109_II_FCST_130118s_Elsa_BP2015 2" xfId="12718"/>
    <cellStyle name="好_  A級客戶分類表表_1225_BP 2011_101109_II_FCST_130118s_Elsa_BP2015 3" xfId="12719"/>
    <cellStyle name="好_  A級客戶分類表表_1225_BP 2011_101109_II_FCST_130118s_Elsa_BP2015 4" xfId="12720"/>
    <cellStyle name="好_  A級客戶分類表表_1225_BP 2011_101109_II_FCST_130118s_Vera_Joyce-1" xfId="197"/>
    <cellStyle name="好_  A級客戶分類表表_1225_BP 2011_101109_II_FCST_130118s_Vera_Joyce-1 2" xfId="12721"/>
    <cellStyle name="好_  A級客戶分類表表_1225_BP 2011_101109_II_FCST_130118s_Vera_Joyce-1 2 2" xfId="12722"/>
    <cellStyle name="好_  A級客戶分類表表_1225_BP 2011_101109_II_FCST_130118s_Vera_Joyce-1 2 3" xfId="12723"/>
    <cellStyle name="好_  A級客戶分類表表_1225_BP 2011_101109_II_FCST_130118s_Vera_Joyce-1 2 4" xfId="12724"/>
    <cellStyle name="好_  A級客戶分類表表_1225_BP 2011_101109_II_FCST_130118s_Vera_Joyce-1 3" xfId="12725"/>
    <cellStyle name="好_  A級客戶分類表表_1225_BP 2011_101109_II_FCST_130118s_Vera_Joyce-1_BP2015" xfId="198"/>
    <cellStyle name="好_  A級客戶分類表表_1225_BP 2011_101109_II_FCST_130118s_Vera_Joyce-1_BP2015 2" xfId="12726"/>
    <cellStyle name="好_  A級客戶分類表表_1225_BP 2011_101109_II_FCST_130118s_Vera_Joyce-1_BP2015 3" xfId="12727"/>
    <cellStyle name="好_  A級客戶分類表表_1225_BP 2011_101109_II_FCST_130118s_Vera_Joyce-1_BP2015 4" xfId="12728"/>
    <cellStyle name="好_  A級客戶分類表表_1225_BP 2011_101109_II_FCST_130124_Vera_Joyce" xfId="12729"/>
    <cellStyle name="好_  A級客戶分類表表_1225_BP 2011_101109_II_FCST_130124_Vera_Joyce 2" xfId="12730"/>
    <cellStyle name="好_  A級客戶分類表表_1225_BP 2011_101109_II_final合併營收102.2" xfId="12731"/>
    <cellStyle name="好_  A級客戶分類表表_1225_BP 2011_101109_II_final合併營收102.2 2" xfId="12732"/>
    <cellStyle name="好_  A級客戶分類表表_1225_BP 2011_101109_II_sales0104" xfId="12733"/>
    <cellStyle name="好_  A級客戶分類表表_1225_BP 2011_101109_II_sales0104 2" xfId="12734"/>
    <cellStyle name="好_  A級客戶分類表表_1225_BP 2011_101109_II_sales130322" xfId="12735"/>
    <cellStyle name="好_  A級客戶分類表表_1225_BP 2011_101109_II_sales130322 2" xfId="32811"/>
    <cellStyle name="好_  A級客戶分類表表_1225_BP 2011_101109_II_Sheet1" xfId="12736"/>
    <cellStyle name="好_  A級客戶分類表表_1225_BP 2011_101109_II_各公司成本單價susan2013.07" xfId="12737"/>
    <cellStyle name="好_  A級客戶分類表表_1225_BP 2011_101109_II_各公司成本單價susan2013.08" xfId="12738"/>
    <cellStyle name="好_  A級客戶分類表表_1225_BP 2011_101109_II_各公司成本單價susan2013.10" xfId="12739"/>
    <cellStyle name="好_  A級客戶分類表表_1225_BP 2011_101109_II_各公司成本單價susan201402" xfId="12740"/>
    <cellStyle name="好_  A級客戶分類表表_1225_BP 2011_101109_II_各公司成本單價susan201406" xfId="12741"/>
    <cellStyle name="好_  A級客戶分類表表_1225_BP 2011_101109_II_各公司成本單價susan201407" xfId="12742"/>
    <cellStyle name="好_  A級客戶分類表表_1225_BP 2011_101109_II_各公司成本單價susan201408" xfId="12743"/>
    <cellStyle name="好_  A級客戶分類表表_1225_BP 2011_101109_II_料號A" xfId="12744"/>
    <cellStyle name="好_  A級客戶分類表表_1225_BP 2011_101109_II_業績報告120810" xfId="199"/>
    <cellStyle name="好_  A級客戶分類表表_1225_BP 2011_101109_II_業績報告120810 2" xfId="12745"/>
    <cellStyle name="好_  A級客戶分類表表_1225_BP 2011_101109_II_業績報告120810 2 2" xfId="12746"/>
    <cellStyle name="好_  A級客戶分類表表_1225_BP 2011_101109_II_業績報告120810 2 3" xfId="12747"/>
    <cellStyle name="好_  A級客戶分類表表_1225_BP 2011_101109_II_業績報告120810 2 4" xfId="12748"/>
    <cellStyle name="好_  A級客戶分類表表_1225_BP 2011_101109_II_業績報告120810 3" xfId="12749"/>
    <cellStyle name="好_  A級客戶分類表表_1225_BP 2011_101109_II_業績報告120810 4" xfId="12750"/>
    <cellStyle name="好_  A級客戶分類表表_1225_BP 2011_101109_II_業績報告130131v2" xfId="12751"/>
    <cellStyle name="好_  A級客戶分類表表_1225_BP 2011_101109_II_業績報告130131v2 2" xfId="12752"/>
    <cellStyle name="好_  A級客戶分類表表_1225_BP 2011_101109_II_業績報告130228" xfId="12753"/>
    <cellStyle name="好_  A級客戶分類表表_1225_BP 3" xfId="12754"/>
    <cellStyle name="好_  A級客戶分類表表_1225_BP 4" xfId="12755"/>
    <cellStyle name="好_  A級客戶分類表表_1225_BP 5" xfId="12756"/>
    <cellStyle name="好_  A級客戶分類表表_1225_BP 6" xfId="12757"/>
    <cellStyle name="好_  A級客戶分類表表_1225_BP 7" xfId="12758"/>
    <cellStyle name="好_  A級客戶分類表表_1225_BP 8" xfId="12759"/>
    <cellStyle name="好_  A級客戶分類表表_1225_BP 9" xfId="12760"/>
    <cellStyle name="好_  A級客戶分類表表_1225_BP_1預算成本計算2012" xfId="12761"/>
    <cellStyle name="好_  A級客戶分類表表_1225_BP_2013BP_130109" xfId="12762"/>
    <cellStyle name="好_  A級客戶分類表表_1225_BP_2013BP_130109 2" xfId="12763"/>
    <cellStyle name="好_  A級客戶分類表表_1225_BP_FCST_130124" xfId="200"/>
    <cellStyle name="好_  A級客戶分類表表_1225_BP_FCST_130124 2" xfId="12764"/>
    <cellStyle name="好_  A級客戶分類表表_1225_BP_FCST_130124 2 2" xfId="12765"/>
    <cellStyle name="好_  A級客戶分類表表_1225_BP_FCST_130124 2 3" xfId="12766"/>
    <cellStyle name="好_  A級客戶分類表表_1225_BP_FCST_130124 2 4" xfId="12767"/>
    <cellStyle name="好_  A級客戶分類表表_1225_BP_FCST_130124 3" xfId="12768"/>
    <cellStyle name="好_  A級客戶分類表表_1225_BP_FCST_130124_BP2015" xfId="201"/>
    <cellStyle name="好_  A級客戶分類表表_1225_BP_FCST_130124_BP2015 2" xfId="12769"/>
    <cellStyle name="好_  A級客戶分類表表_1225_BP_FCST_130124_BP2015 3" xfId="12770"/>
    <cellStyle name="好_  A級客戶分類表表_1225_BP_FCST_130124_BP2015 4" xfId="12771"/>
    <cellStyle name="好_  A級客戶分類表表_1225_BP_final合併營收102.2" xfId="12772"/>
    <cellStyle name="好_  A級客戶分類表表_1225_BP_Overseas-Q to Q 2010-2013 130206" xfId="12773"/>
    <cellStyle name="好_  A級客戶分類表表_1225_BP_Overseas-Q to Q 2010-2013 130206 2" xfId="12774"/>
    <cellStyle name="好_  A級客戶分類表表_1225_BP_Overseas-Q to Q 2010-2013 130206 3" xfId="12775"/>
    <cellStyle name="好_  A級客戶分類表表_1225_BP_Sales Report 20121219" xfId="202"/>
    <cellStyle name="好_  A級客戶分類表表_1225_BP_Sales Report 20121219 2" xfId="12776"/>
    <cellStyle name="好_  A級客戶分類表表_1225_BP_Sales Report 20121219 2 2" xfId="12777"/>
    <cellStyle name="好_  A級客戶分類表表_1225_BP_Sales Report 20121219 2 3" xfId="12778"/>
    <cellStyle name="好_  A級客戶分類表表_1225_BP_Sales Report 20121219 2 4" xfId="12779"/>
    <cellStyle name="好_  A級客戶分類表表_1225_BP_Sales Report 20121219 3" xfId="12780"/>
    <cellStyle name="好_  A級客戶分類表表_1225_BP_Sales Report 20121219_BP2015" xfId="203"/>
    <cellStyle name="好_  A級客戶分類表表_1225_BP_Sales Report 20121219_BP2015 2" xfId="12781"/>
    <cellStyle name="好_  A級客戶分類表表_1225_BP_Sales Report 20121219_BP2015 3" xfId="12782"/>
    <cellStyle name="好_  A級客戶分類表表_1225_BP_Sales Report 20121219_BP2015 4" xfId="12783"/>
    <cellStyle name="好_  A級客戶分類表表_1225_BP_sales0104" xfId="12784"/>
    <cellStyle name="好_  A級客戶分類表表_1225_BP_sales0104 2" xfId="12785"/>
    <cellStyle name="好_  A級客戶分類表表_1225_BP_sales121214" xfId="204"/>
    <cellStyle name="好_  A級客戶分類表表_1225_BP_sales121214 2" xfId="12786"/>
    <cellStyle name="好_  A級客戶分類表表_1225_BP_sales121214 2 2" xfId="12787"/>
    <cellStyle name="好_  A級客戶分類表表_1225_BP_sales121214 2 3" xfId="12788"/>
    <cellStyle name="好_  A級客戶分類表表_1225_BP_sales121214 2 4" xfId="12789"/>
    <cellStyle name="好_  A級客戶分類表表_1225_BP_sales121214 3" xfId="12790"/>
    <cellStyle name="好_  A級客戶分類表表_1225_BP_sales121214_BP2015" xfId="205"/>
    <cellStyle name="好_  A級客戶分類表表_1225_BP_sales121214_BP2015 2" xfId="12791"/>
    <cellStyle name="好_  A級客戶分類表表_1225_BP_sales121214_BP2015 3" xfId="12792"/>
    <cellStyle name="好_  A級客戶分類表表_1225_BP_sales121214_BP2015 4" xfId="12793"/>
    <cellStyle name="好_  A級客戶分類表表_1225_BP_業績報告130104" xfId="12794"/>
    <cellStyle name="好_  A級客戶分類表表_1225_BP_業績報告130104 2" xfId="12795"/>
    <cellStyle name="好_  A級客戶分類表表_1225_BP_業績報告140516" xfId="12796"/>
    <cellStyle name="好_  A級客戶分類表表_1225_BP_預算成本計算2012" xfId="206"/>
    <cellStyle name="好_  A級客戶分類表表_1225_BP_預算成本計算2012 2" xfId="12797"/>
    <cellStyle name="好_  A級客戶分類表表_1225_BP_預算成本計算2012 2 2" xfId="12798"/>
    <cellStyle name="好_  A級客戶分類表表_1225_BP_預算成本計算2012 2 3" xfId="12799"/>
    <cellStyle name="好_  A級客戶分類表表_1225_BP_預算成本計算2012 2 4" xfId="12800"/>
    <cellStyle name="好_  A級客戶分類表表_1225_BP_預算成本計算2012 3" xfId="12801"/>
    <cellStyle name="好_  A級客戶分類表表_1225_BP_預算成本計算2012_BP2015" xfId="207"/>
    <cellStyle name="好_  A級客戶分類表表_1225_BP_預算成本計算2012_BP2015 2" xfId="12802"/>
    <cellStyle name="好_  A級客戶分類表表_1225_BP_預算成本計算2012_BP2015 3" xfId="12803"/>
    <cellStyle name="好_  A級客戶分類表表_1225_BP_預算成本計算2012_BP2015 4" xfId="12804"/>
    <cellStyle name="好_  A級客戶分類表表_1225_BP2012" xfId="208"/>
    <cellStyle name="好_  A級客戶分類表表_1225_BP2012 2" xfId="12805"/>
    <cellStyle name="好_  A級客戶分類表表_1225_BP2012 2 2" xfId="12806"/>
    <cellStyle name="好_  A級客戶分類表表_1225_BP2012 2 3" xfId="12807"/>
    <cellStyle name="好_  A級客戶分類表表_1225_BP2012 2 4" xfId="12808"/>
    <cellStyle name="好_  A級客戶分類表表_1225_BP2012 3" xfId="12809"/>
    <cellStyle name="好_  A級客戶分類表表_1225_BP2012 4" xfId="12810"/>
    <cellStyle name="好_  A級客戶分類表表_1225_BP2012_final合併營收102.2" xfId="12811"/>
    <cellStyle name="好_  A級客戶分類表表_1225_BP2012_final合併營收102.2 2" xfId="12812"/>
    <cellStyle name="好_  A級客戶分類表表_1225_BP2012_final合併營收102.2 3" xfId="12813"/>
    <cellStyle name="好_  A級客戶分類表表_1225_BP2012_final合併營收102.2 4" xfId="12814"/>
    <cellStyle name="好_  A級客戶分類表表_1225_BP2012_sales130322" xfId="12815"/>
    <cellStyle name="好_  A級客戶分類表表_1225_BP2012_sales130322 2" xfId="32812"/>
    <cellStyle name="好_  A級客戶分類表表_1225_BP2012_業績報告130104" xfId="12816"/>
    <cellStyle name="好_  A級客戶分類表表_1225_BP2012_業績報告130104 2" xfId="12817"/>
    <cellStyle name="好_  A級客戶分類表表_1225_BP2012_業績報告130131v2" xfId="12818"/>
    <cellStyle name="好_  A級客戶分類表表_1225_BP2012_業績報告130131v2 2" xfId="12819"/>
    <cellStyle name="好_  A級客戶分類表表_1225_BP2012_業績報告130228" xfId="12820"/>
    <cellStyle name="好_  A級客戶分類表表_1225_BP2012_業績報告140516" xfId="12821"/>
    <cellStyle name="好_  A級客戶分類表表_1225_Components LT MOQ 120531" xfId="209"/>
    <cellStyle name="好_  A級客戶分類表表_1225_Components LT MOQ 120531 2" xfId="12822"/>
    <cellStyle name="好_  A級客戶分類表表_1225_Components LT MOQ 120531 2 2" xfId="12823"/>
    <cellStyle name="好_  A級客戶分類表表_1225_Components LT MOQ 120531 2 3" xfId="12824"/>
    <cellStyle name="好_  A級客戶分類表表_1225_Components LT MOQ 120531 2 4" xfId="12825"/>
    <cellStyle name="好_  A級客戶分類表表_1225_Components LT MOQ 120531 3" xfId="12826"/>
    <cellStyle name="好_  A級客戶分類表表_1225_Components LT MOQ 120531 4" xfId="12827"/>
    <cellStyle name="好_  A級客戶分類表表_1225_Components LT MOQ 120531_BP2015" xfId="210"/>
    <cellStyle name="好_  A級客戶分類表表_1225_Components LT MOQ 120531_BP2015 2" xfId="12828"/>
    <cellStyle name="好_  A級客戶分類表表_1225_Components LT MOQ 120531_BP2015 3" xfId="12829"/>
    <cellStyle name="好_  A級客戶分類表表_1225_Components LT MOQ 120531_BP2015 4" xfId="12830"/>
    <cellStyle name="好_  A級客戶分類表表_1225_FCST_130118s_Elsa" xfId="211"/>
    <cellStyle name="好_  A級客戶分類表表_1225_FCST_130118s_Elsa 2" xfId="12831"/>
    <cellStyle name="好_  A級客戶分類表表_1225_FCST_130118s_Elsa 2 2" xfId="12832"/>
    <cellStyle name="好_  A級客戶分類表表_1225_FCST_130118s_Elsa 2 3" xfId="12833"/>
    <cellStyle name="好_  A級客戶分類表表_1225_FCST_130118s_Elsa 2 4" xfId="12834"/>
    <cellStyle name="好_  A級客戶分類表表_1225_FCST_130118s_Elsa 3" xfId="12835"/>
    <cellStyle name="好_  A級客戶分類表表_1225_FCST_130118s_Elsa_BP2015" xfId="212"/>
    <cellStyle name="好_  A級客戶分類表表_1225_FCST_130118s_Elsa_BP2015 2" xfId="12836"/>
    <cellStyle name="好_  A級客戶分類表表_1225_FCST_130118s_Elsa_BP2015 3" xfId="12837"/>
    <cellStyle name="好_  A級客戶分類表表_1225_FCST_130118s_Elsa_BP2015 4" xfId="12838"/>
    <cellStyle name="好_  A級客戶分類表表_1225_FCST_130118s_Vera_Joyce-1" xfId="213"/>
    <cellStyle name="好_  A級客戶分類表表_1225_FCST_130118s_Vera_Joyce-1 2" xfId="12839"/>
    <cellStyle name="好_  A級客戶分類表表_1225_FCST_130118s_Vera_Joyce-1 2 2" xfId="12840"/>
    <cellStyle name="好_  A級客戶分類表表_1225_FCST_130118s_Vera_Joyce-1 2 3" xfId="12841"/>
    <cellStyle name="好_  A級客戶分類表表_1225_FCST_130118s_Vera_Joyce-1 2 4" xfId="12842"/>
    <cellStyle name="好_  A級客戶分類表表_1225_FCST_130118s_Vera_Joyce-1 3" xfId="12843"/>
    <cellStyle name="好_  A級客戶分類表表_1225_FCST_130118s_Vera_Joyce-1_BP2015" xfId="214"/>
    <cellStyle name="好_  A級客戶分類表表_1225_FCST_130118s_Vera_Joyce-1_BP2015 2" xfId="12844"/>
    <cellStyle name="好_  A級客戶分類表表_1225_FCST_130118s_Vera_Joyce-1_BP2015 3" xfId="12845"/>
    <cellStyle name="好_  A級客戶分類表表_1225_FCST_130118s_Vera_Joyce-1_BP2015 4" xfId="12846"/>
    <cellStyle name="好_  A級客戶分類表表_1225_FCST_130124" xfId="215"/>
    <cellStyle name="好_  A級客戶分類表表_1225_FCST_130124 2" xfId="12847"/>
    <cellStyle name="好_  A級客戶分類表表_1225_FCST_130124 3" xfId="12848"/>
    <cellStyle name="好_  A級客戶分類表表_1225_FCST_130124 4" xfId="12849"/>
    <cellStyle name="好_  A級客戶分類表表_1225_FCST_130124_BP2015" xfId="216"/>
    <cellStyle name="好_  A級客戶分類表表_1225_FCST_130124_BP2015 2" xfId="12850"/>
    <cellStyle name="好_  A級客戶分類表表_1225_FCST_130124_BP2015 3" xfId="12851"/>
    <cellStyle name="好_  A級客戶分類表表_1225_FCST_130124_BP2015 4" xfId="12852"/>
    <cellStyle name="好_  A級客戶分類表表_1225_FCST_130124_Vera_Joyce" xfId="12853"/>
    <cellStyle name="好_  A級客戶分類表表_1225_FCST_130124_Vera_Joyce 2" xfId="12854"/>
    <cellStyle name="好_  A級客戶分類表表_1225_final合併營收102.2" xfId="12855"/>
    <cellStyle name="好_  A級客戶分類表表_1225_final合併營收102.2 2" xfId="12856"/>
    <cellStyle name="好_  A級客戶分類表表_1225_Overseas-Q to Q 2010-2013 130206" xfId="12857"/>
    <cellStyle name="好_  A級客戶分類表表_1225_Overseas-Q to Q 2010-2013 130206 2" xfId="12858"/>
    <cellStyle name="好_  A級客戶分類表表_1225_Overseas-Q to Q 2010-2013 130206 3" xfId="12859"/>
    <cellStyle name="好_  A級客戶分類表表_1225_Sales Report 201101-201109" xfId="217"/>
    <cellStyle name="好_  A級客戶分類表表_1225_Sales Report 201101-201109 2" xfId="12860"/>
    <cellStyle name="好_  A級客戶分類表表_1225_Sales Report 201101-201109 2 2" xfId="12861"/>
    <cellStyle name="好_  A級客戶分類表表_1225_Sales Report 201101-201109 2 3" xfId="12862"/>
    <cellStyle name="好_  A級客戶分類表表_1225_Sales Report 201101-201109 2 4" xfId="12863"/>
    <cellStyle name="好_  A級客戶分類表表_1225_Sales Report 201101-201109 3" xfId="12864"/>
    <cellStyle name="好_  A級客戶分類表表_1225_Sales Report 201101-201109_1預算成本計算2012" xfId="12865"/>
    <cellStyle name="好_  A級客戶分類表表_1225_Sales Report 201101-201109_1預算成本計算2012_104年佳邦預算損益底稿" xfId="12866"/>
    <cellStyle name="好_  A級客戶分類表表_1225_Sales Report 201101-201109_1預算成本計算2012_105年佳邦預算損益底稿" xfId="12867"/>
    <cellStyle name="好_  A級客戶分類表表_1225_Sales Report 201101-201109_final合併營收102.2" xfId="12868"/>
    <cellStyle name="好_  A級客戶分類表表_1225_Sales Report 201101-201109_final合併營收102.2 2" xfId="12869"/>
    <cellStyle name="好_  A級客戶分類表表_1225_Sales Report 201101-201109_final合併營收102.2 3" xfId="12870"/>
    <cellStyle name="好_  A級客戶分類表表_1225_Sales Report 201101-201109_final合併營收102.2 4" xfId="12871"/>
    <cellStyle name="好_  A級客戶分類表表_1225_Sales Report 201101-201109_sales130322" xfId="12872"/>
    <cellStyle name="好_  A級客戶分類表表_1225_Sales Report 201101-201109_sales130322 2" xfId="32813"/>
    <cellStyle name="好_  A級客戶分類表表_1225_Sales Report 201101-201109_業績報告130131v2" xfId="12873"/>
    <cellStyle name="好_  A級客戶分類表表_1225_Sales Report 201101-201109_業績報告130131v2 2" xfId="12874"/>
    <cellStyle name="好_  A級客戶分類表表_1225_Sales Report 201101-201109_業績報告130228" xfId="12875"/>
    <cellStyle name="好_  A級客戶分類表表_1225_Sales Report 201101-201109_預算成本計算2012" xfId="218"/>
    <cellStyle name="好_  A級客戶分類表表_1225_Sales Report 201101-201109_預算成本計算2012 2" xfId="12876"/>
    <cellStyle name="好_  A級客戶分類表表_1225_Sales Report 201101-201109_預算成本計算2012 3" xfId="12877"/>
    <cellStyle name="好_  A級客戶分類表表_1225_Sales Report 201101-201109_預算成本計算2012 4" xfId="12878"/>
    <cellStyle name="好_  A級客戶分類表表_1225_Sales Report 201101-201109_預算成本計算2012_BP2015" xfId="219"/>
    <cellStyle name="好_  A級客戶分類表表_1225_Sales Report 201101-201109_預算成本計算2012_BP2015 2" xfId="12879"/>
    <cellStyle name="好_  A級客戶分類表表_1225_Sales Report 201101-201109_預算成本計算2012_BP2015 3" xfId="12880"/>
    <cellStyle name="好_  A級客戶分類表表_1225_Sales Report 201101-201109_預算成本計算2012_BP2015 4" xfId="12881"/>
    <cellStyle name="好_  A級客戶分類表表_1225_Sales Report 20121219" xfId="220"/>
    <cellStyle name="好_  A級客戶分類表表_1225_Sales Report 20121219 2" xfId="12882"/>
    <cellStyle name="好_  A級客戶分類表表_1225_Sales Report 20121219 3" xfId="12883"/>
    <cellStyle name="好_  A級客戶分類表表_1225_Sales Report 20121219 4" xfId="12884"/>
    <cellStyle name="好_  A級客戶分類表表_1225_Sales Report 20121219_BP2015" xfId="221"/>
    <cellStyle name="好_  A級客戶分類表表_1225_Sales Report 20121219_BP2015 2" xfId="12885"/>
    <cellStyle name="好_  A級客戶分類表表_1225_Sales Report 20121219_BP2015 3" xfId="12886"/>
    <cellStyle name="好_  A級客戶分類表表_1225_Sales Report 20121219_BP2015 4" xfId="12887"/>
    <cellStyle name="好_  A級客戶分類表表_1225_sales0104" xfId="12888"/>
    <cellStyle name="好_  A級客戶分類表表_1225_sales0104 2" xfId="12889"/>
    <cellStyle name="好_  A級客戶分類表表_1225_sales121214" xfId="222"/>
    <cellStyle name="好_  A級客戶分類表表_1225_sales121214 2" xfId="12890"/>
    <cellStyle name="好_  A級客戶分類表表_1225_sales121214 3" xfId="12891"/>
    <cellStyle name="好_  A級客戶分類表表_1225_sales121214 4" xfId="12892"/>
    <cellStyle name="好_  A級客戶分類表表_1225_sales121214_BP2015" xfId="223"/>
    <cellStyle name="好_  A級客戶分類表表_1225_sales121214_BP2015 2" xfId="12893"/>
    <cellStyle name="好_  A級客戶分類表表_1225_sales121214_BP2015 3" xfId="12894"/>
    <cellStyle name="好_  A級客戶分類表表_1225_sales121214_BP2015 4" xfId="12895"/>
    <cellStyle name="好_  A級客戶分類表表_1225_sales130322" xfId="12896"/>
    <cellStyle name="好_  A級客戶分類表表_1225_sales130322 2" xfId="32814"/>
    <cellStyle name="好_  A級客戶分類表表_1225_Sheet1" xfId="12897"/>
    <cellStyle name="好_  A級客戶分類表表_1225_各公司成本單價susan2013.07" xfId="12898"/>
    <cellStyle name="好_  A級客戶分類表表_1225_各公司成本單價susan2013.08" xfId="12899"/>
    <cellStyle name="好_  A級客戶分類表表_1225_各公司成本單價susan2013.10" xfId="12900"/>
    <cellStyle name="好_  A級客戶分類表表_1225_各公司成本單價susan201402" xfId="12901"/>
    <cellStyle name="好_  A級客戶分類表表_1225_各公司成本單價susan201406" xfId="12902"/>
    <cellStyle name="好_  A級客戶分類表表_1225_各公司成本單價susan201407" xfId="12903"/>
    <cellStyle name="好_  A級客戶分類表表_1225_各公司成本單價susan201408" xfId="12904"/>
    <cellStyle name="好_  A級客戶分類表表_1225_料號A" xfId="12905"/>
    <cellStyle name="好_  A級客戶分類表表_1225_業績報告_Susan_110211" xfId="224"/>
    <cellStyle name="好_  A級客戶分類表表_1225_業績報告_Susan_110211 2" xfId="12906"/>
    <cellStyle name="好_  A級客戶分類表表_1225_業績報告_Susan_110211 2 2" xfId="12907"/>
    <cellStyle name="好_  A級客戶分類表表_1225_業績報告_Susan_110211 2 3" xfId="12908"/>
    <cellStyle name="好_  A級客戶分類表表_1225_業績報告_Susan_110211 2 4" xfId="12909"/>
    <cellStyle name="好_  A級客戶分類表表_1225_業績報告_Susan_110211 3" xfId="12910"/>
    <cellStyle name="好_  A級客戶分類表表_1225_業績報告_Susan_110211 4" xfId="12911"/>
    <cellStyle name="好_  A級客戶分類表表_1225_業績報告_Susan_110211_1預算成本計算2012" xfId="12912"/>
    <cellStyle name="好_  A級客戶分類表表_1225_業績報告_Susan_110211_2013BP_130109" xfId="12913"/>
    <cellStyle name="好_  A級客戶分類表表_1225_業績報告_Susan_110211_2013BP_130109 2" xfId="12914"/>
    <cellStyle name="好_  A級客戶分類表表_1225_業績報告_Susan_110211_FCST_130124" xfId="225"/>
    <cellStyle name="好_  A級客戶分類表表_1225_業績報告_Susan_110211_FCST_130124 2" xfId="12915"/>
    <cellStyle name="好_  A級客戶分類表表_1225_業績報告_Susan_110211_FCST_130124 2 2" xfId="12916"/>
    <cellStyle name="好_  A級客戶分類表表_1225_業績報告_Susan_110211_FCST_130124 2 3" xfId="12917"/>
    <cellStyle name="好_  A級客戶分類表表_1225_業績報告_Susan_110211_FCST_130124 2 4" xfId="12918"/>
    <cellStyle name="好_  A級客戶分類表表_1225_業績報告_Susan_110211_FCST_130124 3" xfId="12919"/>
    <cellStyle name="好_  A級客戶分類表表_1225_業績報告_Susan_110211_FCST_130124_BP2015" xfId="226"/>
    <cellStyle name="好_  A級客戶分類表表_1225_業績報告_Susan_110211_FCST_130124_BP2015 2" xfId="12920"/>
    <cellStyle name="好_  A級客戶分類表表_1225_業績報告_Susan_110211_FCST_130124_BP2015 3" xfId="12921"/>
    <cellStyle name="好_  A級客戶分類表表_1225_業績報告_Susan_110211_FCST_130124_BP2015 4" xfId="12922"/>
    <cellStyle name="好_  A級客戶分類表表_1225_業績報告_Susan_110211_final合併營收102.2" xfId="12923"/>
    <cellStyle name="好_  A級客戶分類表表_1225_業績報告_Susan_110211_Overseas-Q to Q 2010-2013 130206" xfId="12924"/>
    <cellStyle name="好_  A級客戶分類表表_1225_業績報告_Susan_110211_Overseas-Q to Q 2010-2013 130206 2" xfId="12925"/>
    <cellStyle name="好_  A級客戶分類表表_1225_業績報告_Susan_110211_Overseas-Q to Q 2010-2013 130206 3" xfId="12926"/>
    <cellStyle name="好_  A級客戶分類表表_1225_業績報告_Susan_110211_Sales Report 20121219" xfId="227"/>
    <cellStyle name="好_  A級客戶分類表表_1225_業績報告_Susan_110211_Sales Report 20121219 2" xfId="12927"/>
    <cellStyle name="好_  A級客戶分類表表_1225_業績報告_Susan_110211_Sales Report 20121219 2 2" xfId="12928"/>
    <cellStyle name="好_  A級客戶分類表表_1225_業績報告_Susan_110211_Sales Report 20121219 2 3" xfId="12929"/>
    <cellStyle name="好_  A級客戶分類表表_1225_業績報告_Susan_110211_Sales Report 20121219 2 4" xfId="12930"/>
    <cellStyle name="好_  A級客戶分類表表_1225_業績報告_Susan_110211_Sales Report 20121219 3" xfId="12931"/>
    <cellStyle name="好_  A級客戶分類表表_1225_業績報告_Susan_110211_Sales Report 20121219_BP2015" xfId="228"/>
    <cellStyle name="好_  A級客戶分類表表_1225_業績報告_Susan_110211_Sales Report 20121219_BP2015 2" xfId="12932"/>
    <cellStyle name="好_  A級客戶分類表表_1225_業績報告_Susan_110211_Sales Report 20121219_BP2015 3" xfId="12933"/>
    <cellStyle name="好_  A級客戶分類表表_1225_業績報告_Susan_110211_Sales Report 20121219_BP2015 4" xfId="12934"/>
    <cellStyle name="好_  A級客戶分類表表_1225_業績報告_Susan_110211_sales0104" xfId="12935"/>
    <cellStyle name="好_  A級客戶分類表表_1225_業績報告_Susan_110211_sales0104 2" xfId="12936"/>
    <cellStyle name="好_  A級客戶分類表表_1225_業績報告_Susan_110211_sales121214" xfId="229"/>
    <cellStyle name="好_  A級客戶分類表表_1225_業績報告_Susan_110211_sales121214 2" xfId="12937"/>
    <cellStyle name="好_  A級客戶分類表表_1225_業績報告_Susan_110211_sales121214 2 2" xfId="12938"/>
    <cellStyle name="好_  A級客戶分類表表_1225_業績報告_Susan_110211_sales121214 2 3" xfId="12939"/>
    <cellStyle name="好_  A級客戶分類表表_1225_業績報告_Susan_110211_sales121214 2 4" xfId="12940"/>
    <cellStyle name="好_  A級客戶分類表表_1225_業績報告_Susan_110211_sales121214 3" xfId="12941"/>
    <cellStyle name="好_  A級客戶分類表表_1225_業績報告_Susan_110211_sales121214_BP2015" xfId="230"/>
    <cellStyle name="好_  A級客戶分類表表_1225_業績報告_Susan_110211_sales121214_BP2015 2" xfId="12942"/>
    <cellStyle name="好_  A級客戶分類表表_1225_業績報告_Susan_110211_sales121214_BP2015 3" xfId="12943"/>
    <cellStyle name="好_  A級客戶分類表表_1225_業績報告_Susan_110211_sales121214_BP2015 4" xfId="12944"/>
    <cellStyle name="好_  A級客戶分類表表_1225_業績報告_Susan_110211_業績報告130104" xfId="12945"/>
    <cellStyle name="好_  A級客戶分類表表_1225_業績報告_Susan_110211_業績報告130104 2" xfId="12946"/>
    <cellStyle name="好_  A級客戶分類表表_1225_業績報告_Susan_110211_業績報告140516" xfId="12947"/>
    <cellStyle name="好_  A級客戶分類表表_1225_業績報告_Susan_110211_預算成本計算2012" xfId="231"/>
    <cellStyle name="好_  A級客戶分類表表_1225_業績報告_Susan_110211_預算成本計算2012 2" xfId="12948"/>
    <cellStyle name="好_  A級客戶分類表表_1225_業績報告_Susan_110211_預算成本計算2012 2 2" xfId="12949"/>
    <cellStyle name="好_  A級客戶分類表表_1225_業績報告_Susan_110211_預算成本計算2012 2 3" xfId="12950"/>
    <cellStyle name="好_  A級客戶分類表表_1225_業績報告_Susan_110211_預算成本計算2012 2 4" xfId="12951"/>
    <cellStyle name="好_  A級客戶分類表表_1225_業績報告_Susan_110211_預算成本計算2012 3" xfId="12952"/>
    <cellStyle name="好_  A級客戶分類表表_1225_業績報告_Susan_110211_預算成本計算2012_BP2015" xfId="232"/>
    <cellStyle name="好_  A級客戶分類表表_1225_業績報告_Susan_110211_預算成本計算2012_BP2015 2" xfId="12953"/>
    <cellStyle name="好_  A級客戶分類表表_1225_業績報告_Susan_110211_預算成本計算2012_BP2015 3" xfId="12954"/>
    <cellStyle name="好_  A級客戶分類表表_1225_業績報告_Susan_110211_預算成本計算2012_BP2015 4" xfId="12955"/>
    <cellStyle name="好_  A級客戶分類表表_1225_業績報告120810" xfId="233"/>
    <cellStyle name="好_  A級客戶分類表表_1225_業績報告120810 2" xfId="12956"/>
    <cellStyle name="好_  A級客戶分類表表_1225_業績報告120810 2 2" xfId="12957"/>
    <cellStyle name="好_  A級客戶分類表表_1225_業績報告120810 2 3" xfId="12958"/>
    <cellStyle name="好_  A級客戶分類表表_1225_業績報告120810 2 4" xfId="12959"/>
    <cellStyle name="好_  A級客戶分類表表_1225_業績報告120810 3" xfId="12960"/>
    <cellStyle name="好_  A級客戶分類表表_1225_業績報告120810 4" xfId="12961"/>
    <cellStyle name="好_  A級客戶分類表表_1225_業績報告130131v2" xfId="12962"/>
    <cellStyle name="好_  A級客戶分類表表_1225_業績報告130131v2 2" xfId="12963"/>
    <cellStyle name="好_  A級客戶分類表表_1225_業績報告130228" xfId="12964"/>
    <cellStyle name="好_  A級客戶分類表表_1225_預算成本計算2012" xfId="234"/>
    <cellStyle name="好_  A級客戶分類表表_1225_預算成本計算2012 2" xfId="12965"/>
    <cellStyle name="好_  A級客戶分類表表_1225_預算成本計算2012 2 2" xfId="12966"/>
    <cellStyle name="好_  A級客戶分類表表_1225_預算成本計算2012 2 3" xfId="12967"/>
    <cellStyle name="好_  A級客戶分類表表_1225_預算成本計算2012 2 4" xfId="12968"/>
    <cellStyle name="好_  A級客戶分類表表_1225_預算成本計算2012 3" xfId="12969"/>
    <cellStyle name="好_  A級客戶分類表表_1225_預算成本計算2012_BP2015" xfId="235"/>
    <cellStyle name="好_  A級客戶分類表表_1225_預算成本計算2012_BP2015 2" xfId="12970"/>
    <cellStyle name="好_  A級客戶分類表表_1225_預算成本計算2012_BP2015 3" xfId="12971"/>
    <cellStyle name="好_  A級客戶分類表表_1225_預算成本計算2012_BP2015 4" xfId="12972"/>
    <cellStyle name="好_  A級客戶分類表表_1225_實績0420" xfId="236"/>
    <cellStyle name="好_  A級客戶分類表表_1225_實績0420 2" xfId="12973"/>
    <cellStyle name="好_  A級客戶分類表表_1225_實績0420 3" xfId="12974"/>
    <cellStyle name="好_  A級客戶分類表表_1225_實績0420 4" xfId="12975"/>
    <cellStyle name="好_  A級客戶分類表表_1225_實績0420_BP2015" xfId="237"/>
    <cellStyle name="好_  A級客戶分類表表_1225_實績0420_BP2015 2" xfId="12976"/>
    <cellStyle name="好_  A級客戶分類表表_1225_實績0420_BP2015 3" xfId="12977"/>
    <cellStyle name="好_  A級客戶分類表表_1225_實績0420_BP2015 4" xfId="12978"/>
    <cellStyle name="好_  A級客戶分類表表_1225_實績0420_FCST_130118s_Elsa" xfId="238"/>
    <cellStyle name="好_  A級客戶分類表表_1225_實績0420_FCST_130118s_Elsa 2" xfId="12979"/>
    <cellStyle name="好_  A級客戶分類表表_1225_實績0420_FCST_130118s_Elsa 2 2" xfId="12980"/>
    <cellStyle name="好_  A級客戶分類表表_1225_實績0420_FCST_130118s_Elsa 2 3" xfId="12981"/>
    <cellStyle name="好_  A級客戶分類表表_1225_實績0420_FCST_130118s_Elsa 2 4" xfId="12982"/>
    <cellStyle name="好_  A級客戶分類表表_1225_實績0420_FCST_130118s_Elsa 3" xfId="12983"/>
    <cellStyle name="好_  A級客戶分類表表_1225_實績0420_FCST_130118s_Elsa_BP2015" xfId="239"/>
    <cellStyle name="好_  A級客戶分類表表_1225_實績0420_FCST_130118s_Elsa_BP2015 2" xfId="12984"/>
    <cellStyle name="好_  A級客戶分類表表_1225_實績0420_FCST_130118s_Elsa_BP2015 3" xfId="12985"/>
    <cellStyle name="好_  A級客戶分類表表_1225_實績0420_FCST_130118s_Elsa_BP2015 4" xfId="12986"/>
    <cellStyle name="好_  A級客戶分類表表_1225_實績0420_FCST_130118s_Vera_Joyce-1" xfId="240"/>
    <cellStyle name="好_  A級客戶分類表表_1225_實績0420_FCST_130118s_Vera_Joyce-1 2" xfId="12987"/>
    <cellStyle name="好_  A級客戶分類表表_1225_實績0420_FCST_130118s_Vera_Joyce-1 2 2" xfId="12988"/>
    <cellStyle name="好_  A級客戶分類表表_1225_實績0420_FCST_130118s_Vera_Joyce-1 2 3" xfId="12989"/>
    <cellStyle name="好_  A級客戶分類表表_1225_實績0420_FCST_130118s_Vera_Joyce-1 2 4" xfId="12990"/>
    <cellStyle name="好_  A級客戶分類表表_1225_實績0420_FCST_130118s_Vera_Joyce-1 3" xfId="12991"/>
    <cellStyle name="好_  A級客戶分類表表_1225_實績0420_FCST_130118s_Vera_Joyce-1_BP2015" xfId="241"/>
    <cellStyle name="好_  A級客戶分類表表_1225_實績0420_FCST_130118s_Vera_Joyce-1_BP2015 2" xfId="12992"/>
    <cellStyle name="好_  A級客戶分類表表_1225_實績0420_FCST_130118s_Vera_Joyce-1_BP2015 3" xfId="12993"/>
    <cellStyle name="好_  A級客戶分類表表_1225_實績0420_FCST_130118s_Vera_Joyce-1_BP2015 4" xfId="12994"/>
    <cellStyle name="好_  A級客戶分類表表_1225_實績0420_FCST_130124_Vera_Joyce" xfId="12995"/>
    <cellStyle name="好_  A級客戶分類表表_1225_實績0420_FCST_130124_Vera_Joyce 2" xfId="12996"/>
    <cellStyle name="好_  A級客戶分類表表_1225_實績111021" xfId="242"/>
    <cellStyle name="好_  A級客戶分類表表_1225_實績111021 2" xfId="12997"/>
    <cellStyle name="好_  A級客戶分類表表_1225_實績111021 2 2" xfId="12998"/>
    <cellStyle name="好_  A級客戶分類表表_1225_實績111021 2 3" xfId="12999"/>
    <cellStyle name="好_  A級客戶分類表表_1225_實績111021 2 4" xfId="13000"/>
    <cellStyle name="好_  A級客戶分類表表_1225_實績111021 3" xfId="13001"/>
    <cellStyle name="好_  A級客戶分類表表_1225_實績111021_1預算成本計算2012" xfId="13002"/>
    <cellStyle name="好_  A級客戶分類表表_1225_實績111021_1預算成本計算2012_104年佳邦預算損益底稿" xfId="13003"/>
    <cellStyle name="好_  A級客戶分類表表_1225_實績111021_1預算成本計算2012_105年佳邦預算損益底稿" xfId="13004"/>
    <cellStyle name="好_  A級客戶分類表表_1225_實績111021_final合併營收102.2" xfId="13005"/>
    <cellStyle name="好_  A級客戶分類表表_1225_實績111021_final合併營收102.2 2" xfId="13006"/>
    <cellStyle name="好_  A級客戶分類表表_1225_實績111021_final合併營收102.2 3" xfId="13007"/>
    <cellStyle name="好_  A級客戶分類表表_1225_實績111021_final合併營收102.2 4" xfId="13008"/>
    <cellStyle name="好_  A級客戶分類表表_1225_實績111021_sales130322" xfId="13009"/>
    <cellStyle name="好_  A級客戶分類表表_1225_實績111021_sales130322 2" xfId="32815"/>
    <cellStyle name="好_  A級客戶分類表表_1225_實績111021_業績報告130131v2" xfId="13010"/>
    <cellStyle name="好_  A級客戶分類表表_1225_實績111021_業績報告130131v2 2" xfId="13011"/>
    <cellStyle name="好_  A級客戶分類表表_1225_實績111021_業績報告130228" xfId="13012"/>
    <cellStyle name="好_  A級客戶分類表表_1225_實績111021_預算成本計算2012" xfId="243"/>
    <cellStyle name="好_  A級客戶分類表表_1225_實績111021_預算成本計算2012 2" xfId="13013"/>
    <cellStyle name="好_  A級客戶分類表表_1225_實績111021_預算成本計算2012 3" xfId="13014"/>
    <cellStyle name="好_  A級客戶分類表表_1225_實績111021_預算成本計算2012 4" xfId="13015"/>
    <cellStyle name="好_  A級客戶分類表表_1225_實績111021_預算成本計算2012_BP2015" xfId="244"/>
    <cellStyle name="好_  A級客戶分類表表_1225_實績111021_預算成本計算2012_BP2015 2" xfId="13016"/>
    <cellStyle name="好_  A級客戶分類表表_1225_實績111021_預算成本計算2012_BP2015 3" xfId="13017"/>
    <cellStyle name="好_  A級客戶分類表表_1225_實績111021_預算成本計算2012_BP2015 4" xfId="13018"/>
    <cellStyle name="好_  A級客戶分類表表_1225_複本 2013BP_121008" xfId="13019"/>
    <cellStyle name="好_  A級客戶分類表表_1225_複本 2013BP_121008 2" xfId="13020"/>
    <cellStyle name="好_  客戶分配表_090226" xfId="245"/>
    <cellStyle name="好_  客戶分配表_090226 2" xfId="13021"/>
    <cellStyle name="好_  客戶分配表_090226 3" xfId="13022"/>
    <cellStyle name="好_  客戶分配表_090226 4" xfId="13023"/>
    <cellStyle name="好_  客戶分配表_090226_1預算成本計算2012" xfId="13024"/>
    <cellStyle name="好_  客戶分配表_090226_2011 BP_101015_rev3_Vera" xfId="246"/>
    <cellStyle name="好_  客戶分配表_090226_2011 BP_101015_rev3_Vera 2" xfId="13025"/>
    <cellStyle name="好_  客戶分配表_090226_2011 BP_101015_rev3_Vera 3" xfId="13026"/>
    <cellStyle name="好_  客戶分配表_090226_2011 BP_101015_rev3_Vera 4" xfId="13027"/>
    <cellStyle name="好_  客戶分配表_090226_2011 BP_101015_rev3_Vera_104年佳邦預算損益底稿" xfId="13028"/>
    <cellStyle name="好_  客戶分配表_090226_2011 BP_101015_rev3_Vera_105年佳邦預算損益底稿" xfId="13029"/>
    <cellStyle name="好_  客戶分配表_090226_2011 BP_101015_rev3_Vera_1預算成本彙總表2016第三版" xfId="13030"/>
    <cellStyle name="好_  客戶分配表_090226_2011 BP_101015_rev3_Vera_BP2015" xfId="247"/>
    <cellStyle name="好_  客戶分配表_090226_2011 BP_101015_rev3_Vera_BP2015 2" xfId="13031"/>
    <cellStyle name="好_  客戶分配表_090226_2011 BP_101015_rev3_Vera_BP2015 3" xfId="13032"/>
    <cellStyle name="好_  客戶分配表_090226_2011 BP_101015_rev3_Vera_BP2015 4" xfId="13033"/>
    <cellStyle name="好_  客戶分配表_090226_2011 BP_101015_rev3_Vera_FCST_130118s_Elsa" xfId="248"/>
    <cellStyle name="好_  客戶分配表_090226_2011 BP_101015_rev3_Vera_FCST_130118s_Elsa 2" xfId="13034"/>
    <cellStyle name="好_  客戶分配表_090226_2011 BP_101015_rev3_Vera_FCST_130118s_Elsa 2 2" xfId="13035"/>
    <cellStyle name="好_  客戶分配表_090226_2011 BP_101015_rev3_Vera_FCST_130118s_Elsa 2 3" xfId="13036"/>
    <cellStyle name="好_  客戶分配表_090226_2011 BP_101015_rev3_Vera_FCST_130118s_Elsa 2 4" xfId="13037"/>
    <cellStyle name="好_  客戶分配表_090226_2011 BP_101015_rev3_Vera_FCST_130118s_Elsa 3" xfId="13038"/>
    <cellStyle name="好_  客戶分配表_090226_2011 BP_101015_rev3_Vera_FCST_130118s_Elsa_BP2015" xfId="249"/>
    <cellStyle name="好_  客戶分配表_090226_2011 BP_101015_rev3_Vera_FCST_130118s_Elsa_BP2015 2" xfId="13039"/>
    <cellStyle name="好_  客戶分配表_090226_2011 BP_101015_rev3_Vera_FCST_130118s_Elsa_BP2015 3" xfId="13040"/>
    <cellStyle name="好_  客戶分配表_090226_2011 BP_101015_rev3_Vera_FCST_130118s_Elsa_BP2015 4" xfId="13041"/>
    <cellStyle name="好_  客戶分配表_090226_2011 BP_101015_rev3_Vera_FCST_130118s_Vera_Joyce-1" xfId="250"/>
    <cellStyle name="好_  客戶分配表_090226_2011 BP_101015_rev3_Vera_FCST_130118s_Vera_Joyce-1 2" xfId="13042"/>
    <cellStyle name="好_  客戶分配表_090226_2011 BP_101015_rev3_Vera_FCST_130118s_Vera_Joyce-1 2 2" xfId="13043"/>
    <cellStyle name="好_  客戶分配表_090226_2011 BP_101015_rev3_Vera_FCST_130118s_Vera_Joyce-1 2 3" xfId="13044"/>
    <cellStyle name="好_  客戶分配表_090226_2011 BP_101015_rev3_Vera_FCST_130118s_Vera_Joyce-1 2 4" xfId="13045"/>
    <cellStyle name="好_  客戶分配表_090226_2011 BP_101015_rev3_Vera_FCST_130118s_Vera_Joyce-1 3" xfId="13046"/>
    <cellStyle name="好_  客戶分配表_090226_2011 BP_101015_rev3_Vera_FCST_130118s_Vera_Joyce-1_BP2015" xfId="251"/>
    <cellStyle name="好_  客戶分配表_090226_2011 BP_101015_rev3_Vera_FCST_130118s_Vera_Joyce-1_BP2015 2" xfId="13047"/>
    <cellStyle name="好_  客戶分配表_090226_2011 BP_101015_rev3_Vera_FCST_130118s_Vera_Joyce-1_BP2015 3" xfId="13048"/>
    <cellStyle name="好_  客戶分配表_090226_2011 BP_101015_rev3_Vera_FCST_130118s_Vera_Joyce-1_BP2015 4" xfId="13049"/>
    <cellStyle name="好_  客戶分配表_090226_2011 BP_101015_rev3_Vera_FCST_130124_Vera_Joyce" xfId="13050"/>
    <cellStyle name="好_  客戶分配表_090226_2011 BP_101015_rev3_Vera_FCST_130124_Vera_Joyce 2" xfId="13051"/>
    <cellStyle name="好_  客戶分配表_090226_2011 BP_101015_rev3_Vera_final合併營收102.2" xfId="13052"/>
    <cellStyle name="好_  客戶分配表_090226_2011 BP_101015_rev3_Vera_final合併營收102.2 2" xfId="13053"/>
    <cellStyle name="好_  客戶分配表_090226_2011 BP_101015_rev3_Vera_sales0104" xfId="13054"/>
    <cellStyle name="好_  客戶分配表_090226_2011 BP_101015_rev3_Vera_sales0104 2" xfId="13055"/>
    <cellStyle name="好_  客戶分配表_090226_2011 BP_101015_rev3_Vera_sales130322" xfId="13056"/>
    <cellStyle name="好_  客戶分配表_090226_2011 BP_101015_rev3_Vera_sales130322 2" xfId="32816"/>
    <cellStyle name="好_  客戶分配表_090226_2011 BP_101015_rev3_Vera_Sheet1" xfId="13057"/>
    <cellStyle name="好_  客戶分配表_090226_2011 BP_101015_rev3_Vera_各公司成本單價susan2013.07" xfId="13058"/>
    <cellStyle name="好_  客戶分配表_090226_2011 BP_101015_rev3_Vera_各公司成本單價susan2013.08" xfId="13059"/>
    <cellStyle name="好_  客戶分配表_090226_2011 BP_101015_rev3_Vera_各公司成本單價susan2013.10" xfId="13060"/>
    <cellStyle name="好_  客戶分配表_090226_2011 BP_101015_rev3_Vera_各公司成本單價susan201402" xfId="13061"/>
    <cellStyle name="好_  客戶分配表_090226_2011 BP_101015_rev3_Vera_各公司成本單價susan201406" xfId="13062"/>
    <cellStyle name="好_  客戶分配表_090226_2011 BP_101015_rev3_Vera_各公司成本單價susan201407" xfId="13063"/>
    <cellStyle name="好_  客戶分配表_090226_2011 BP_101015_rev3_Vera_各公司成本單價susan201408" xfId="13064"/>
    <cellStyle name="好_  客戶分配表_090226_2011 BP_101015_rev3_Vera_料號A" xfId="13065"/>
    <cellStyle name="好_  客戶分配表_090226_2011 BP_101015_rev3_Vera_業績報告120810" xfId="252"/>
    <cellStyle name="好_  客戶分配表_090226_2011 BP_101015_rev3_Vera_業績報告120810 2" xfId="13066"/>
    <cellStyle name="好_  客戶分配表_090226_2011 BP_101015_rev3_Vera_業績報告120810 2 2" xfId="13067"/>
    <cellStyle name="好_  客戶分配表_090226_2011 BP_101015_rev3_Vera_業績報告120810 2 3" xfId="13068"/>
    <cellStyle name="好_  客戶分配表_090226_2011 BP_101015_rev3_Vera_業績報告120810 2 4" xfId="13069"/>
    <cellStyle name="好_  客戶分配表_090226_2011 BP_101015_rev3_Vera_業績報告120810 3" xfId="13070"/>
    <cellStyle name="好_  客戶分配表_090226_2011 BP_101015_rev3_Vera_業績報告120810 4" xfId="13071"/>
    <cellStyle name="好_  客戶分配表_090226_2011 BP_101015_rev3_Vera_業績報告130131v2" xfId="13072"/>
    <cellStyle name="好_  客戶分配表_090226_2011 BP_101015_rev3_Vera_業績報告130131v2 2" xfId="13073"/>
    <cellStyle name="好_  客戶分配表_090226_2011 BP_101015_rev3_Vera_業績報告130228" xfId="13074"/>
    <cellStyle name="好_  客戶分配表_090226_2011 BP_101015_rev4_Vera" xfId="253"/>
    <cellStyle name="好_  客戶分配表_090226_2011 BP_101015_rev4_Vera 2" xfId="13075"/>
    <cellStyle name="好_  客戶分配表_090226_2011 BP_101015_rev4_Vera 3" xfId="13076"/>
    <cellStyle name="好_  客戶分配表_090226_2011 BP_101015_rev4_Vera 4" xfId="13077"/>
    <cellStyle name="好_  客戶分配表_090226_2011 BP_101015_rev4_Vera_104年佳邦預算損益底稿" xfId="13078"/>
    <cellStyle name="好_  客戶分配表_090226_2011 BP_101015_rev4_Vera_105年佳邦預算損益底稿" xfId="13079"/>
    <cellStyle name="好_  客戶分配表_090226_2011 BP_101015_rev4_Vera_1預算成本彙總表2016第三版" xfId="13080"/>
    <cellStyle name="好_  客戶分配表_090226_2011 BP_101015_rev4_Vera_BP2015" xfId="254"/>
    <cellStyle name="好_  客戶分配表_090226_2011 BP_101015_rev4_Vera_BP2015 2" xfId="13081"/>
    <cellStyle name="好_  客戶分配表_090226_2011 BP_101015_rev4_Vera_BP2015 3" xfId="13082"/>
    <cellStyle name="好_  客戶分配表_090226_2011 BP_101015_rev4_Vera_BP2015 4" xfId="13083"/>
    <cellStyle name="好_  客戶分配表_090226_2011 BP_101015_rev4_Vera_FCST_130118s_Elsa" xfId="255"/>
    <cellStyle name="好_  客戶分配表_090226_2011 BP_101015_rev4_Vera_FCST_130118s_Elsa 2" xfId="13084"/>
    <cellStyle name="好_  客戶分配表_090226_2011 BP_101015_rev4_Vera_FCST_130118s_Elsa 2 2" xfId="13085"/>
    <cellStyle name="好_  客戶分配表_090226_2011 BP_101015_rev4_Vera_FCST_130118s_Elsa 2 3" xfId="13086"/>
    <cellStyle name="好_  客戶分配表_090226_2011 BP_101015_rev4_Vera_FCST_130118s_Elsa 2 4" xfId="13087"/>
    <cellStyle name="好_  客戶分配表_090226_2011 BP_101015_rev4_Vera_FCST_130118s_Elsa 3" xfId="13088"/>
    <cellStyle name="好_  客戶分配表_090226_2011 BP_101015_rev4_Vera_FCST_130118s_Elsa_BP2015" xfId="256"/>
    <cellStyle name="好_  客戶分配表_090226_2011 BP_101015_rev4_Vera_FCST_130118s_Elsa_BP2015 2" xfId="13089"/>
    <cellStyle name="好_  客戶分配表_090226_2011 BP_101015_rev4_Vera_FCST_130118s_Elsa_BP2015 3" xfId="13090"/>
    <cellStyle name="好_  客戶分配表_090226_2011 BP_101015_rev4_Vera_FCST_130118s_Elsa_BP2015 4" xfId="13091"/>
    <cellStyle name="好_  客戶分配表_090226_2011 BP_101015_rev4_Vera_FCST_130118s_Vera_Joyce-1" xfId="257"/>
    <cellStyle name="好_  客戶分配表_090226_2011 BP_101015_rev4_Vera_FCST_130118s_Vera_Joyce-1 2" xfId="13092"/>
    <cellStyle name="好_  客戶分配表_090226_2011 BP_101015_rev4_Vera_FCST_130118s_Vera_Joyce-1 2 2" xfId="13093"/>
    <cellStyle name="好_  客戶分配表_090226_2011 BP_101015_rev4_Vera_FCST_130118s_Vera_Joyce-1 2 3" xfId="13094"/>
    <cellStyle name="好_  客戶分配表_090226_2011 BP_101015_rev4_Vera_FCST_130118s_Vera_Joyce-1 2 4" xfId="13095"/>
    <cellStyle name="好_  客戶分配表_090226_2011 BP_101015_rev4_Vera_FCST_130118s_Vera_Joyce-1 3" xfId="13096"/>
    <cellStyle name="好_  客戶分配表_090226_2011 BP_101015_rev4_Vera_FCST_130118s_Vera_Joyce-1_BP2015" xfId="258"/>
    <cellStyle name="好_  客戶分配表_090226_2011 BP_101015_rev4_Vera_FCST_130118s_Vera_Joyce-1_BP2015 2" xfId="13097"/>
    <cellStyle name="好_  客戶分配表_090226_2011 BP_101015_rev4_Vera_FCST_130118s_Vera_Joyce-1_BP2015 3" xfId="13098"/>
    <cellStyle name="好_  客戶分配表_090226_2011 BP_101015_rev4_Vera_FCST_130118s_Vera_Joyce-1_BP2015 4" xfId="13099"/>
    <cellStyle name="好_  客戶分配表_090226_2011 BP_101015_rev4_Vera_FCST_130124_Vera_Joyce" xfId="13100"/>
    <cellStyle name="好_  客戶分配表_090226_2011 BP_101015_rev4_Vera_FCST_130124_Vera_Joyce 2" xfId="13101"/>
    <cellStyle name="好_  客戶分配表_090226_2011 BP_101015_rev4_Vera_final合併營收102.2" xfId="13102"/>
    <cellStyle name="好_  客戶分配表_090226_2011 BP_101015_rev4_Vera_final合併營收102.2 2" xfId="13103"/>
    <cellStyle name="好_  客戶分配表_090226_2011 BP_101015_rev4_Vera_sales0104" xfId="13104"/>
    <cellStyle name="好_  客戶分配表_090226_2011 BP_101015_rev4_Vera_sales0104 2" xfId="13105"/>
    <cellStyle name="好_  客戶分配表_090226_2011 BP_101015_rev4_Vera_sales130322" xfId="13106"/>
    <cellStyle name="好_  客戶分配表_090226_2011 BP_101015_rev4_Vera_sales130322 2" xfId="32817"/>
    <cellStyle name="好_  客戶分配表_090226_2011 BP_101015_rev4_Vera_Sheet1" xfId="13107"/>
    <cellStyle name="好_  客戶分配表_090226_2011 BP_101015_rev4_Vera_各公司成本單價susan2013.07" xfId="13108"/>
    <cellStyle name="好_  客戶分配表_090226_2011 BP_101015_rev4_Vera_各公司成本單價susan2013.08" xfId="13109"/>
    <cellStyle name="好_  客戶分配表_090226_2011 BP_101015_rev4_Vera_各公司成本單價susan2013.10" xfId="13110"/>
    <cellStyle name="好_  客戶分配表_090226_2011 BP_101015_rev4_Vera_各公司成本單價susan201402" xfId="13111"/>
    <cellStyle name="好_  客戶分配表_090226_2011 BP_101015_rev4_Vera_各公司成本單價susan201406" xfId="13112"/>
    <cellStyle name="好_  客戶分配表_090226_2011 BP_101015_rev4_Vera_各公司成本單價susan201407" xfId="13113"/>
    <cellStyle name="好_  客戶分配表_090226_2011 BP_101015_rev4_Vera_各公司成本單價susan201408" xfId="13114"/>
    <cellStyle name="好_  客戶分配表_090226_2011 BP_101015_rev4_Vera_料號A" xfId="13115"/>
    <cellStyle name="好_  客戶分配表_090226_2011 BP_101015_rev4_Vera_業績報告120810" xfId="259"/>
    <cellStyle name="好_  客戶分配表_090226_2011 BP_101015_rev4_Vera_業績報告120810 2" xfId="13116"/>
    <cellStyle name="好_  客戶分配表_090226_2011 BP_101015_rev4_Vera_業績報告120810 2 2" xfId="13117"/>
    <cellStyle name="好_  客戶分配表_090226_2011 BP_101015_rev4_Vera_業績報告120810 2 3" xfId="13118"/>
    <cellStyle name="好_  客戶分配表_090226_2011 BP_101015_rev4_Vera_業績報告120810 2 4" xfId="13119"/>
    <cellStyle name="好_  客戶分配表_090226_2011 BP_101015_rev4_Vera_業績報告120810 3" xfId="13120"/>
    <cellStyle name="好_  客戶分配表_090226_2011 BP_101015_rev4_Vera_業績報告120810 4" xfId="13121"/>
    <cellStyle name="好_  客戶分配表_090226_2011 BP_101015_rev4_Vera_業績報告130131v2" xfId="13122"/>
    <cellStyle name="好_  客戶分配表_090226_2011 BP_101015_rev4_Vera_業績報告130131v2 2" xfId="13123"/>
    <cellStyle name="好_  客戶分配表_090226_2011 BP_101015_rev4_Vera_業績報告130228" xfId="13124"/>
    <cellStyle name="好_  客戶分配表_090226_2011 BP_101109_III" xfId="260"/>
    <cellStyle name="好_  客戶分配表_090226_2011 BP_101109_III 2" xfId="13125"/>
    <cellStyle name="好_  客戶分配表_090226_2011 BP_101109_III 3" xfId="13126"/>
    <cellStyle name="好_  客戶分配表_090226_2011 BP_101109_III 4" xfId="13127"/>
    <cellStyle name="好_  客戶分配表_090226_2011 BP_101109_III RF Direct account" xfId="261"/>
    <cellStyle name="好_  客戶分配表_090226_2011 BP_101109_III RF Direct account 2" xfId="13128"/>
    <cellStyle name="好_  客戶分配表_090226_2011 BP_101109_III RF Direct account 3" xfId="13129"/>
    <cellStyle name="好_  客戶分配表_090226_2011 BP_101109_III RF Direct account 4" xfId="13130"/>
    <cellStyle name="好_  客戶分配表_090226_2011 BP_101109_III RF Direct account_104年佳邦預算損益底稿" xfId="13131"/>
    <cellStyle name="好_  客戶分配表_090226_2011 BP_101109_III RF Direct account_105年佳邦預算損益底稿" xfId="13132"/>
    <cellStyle name="好_  客戶分配表_090226_2011 BP_101109_III RF Direct account_1預算成本彙總表2016第三版" xfId="13133"/>
    <cellStyle name="好_  客戶分配表_090226_2011 BP_101109_III RF Direct account_BP2015" xfId="262"/>
    <cellStyle name="好_  客戶分配表_090226_2011 BP_101109_III RF Direct account_BP2015 2" xfId="13134"/>
    <cellStyle name="好_  客戶分配表_090226_2011 BP_101109_III RF Direct account_BP2015 3" xfId="13135"/>
    <cellStyle name="好_  客戶分配表_090226_2011 BP_101109_III RF Direct account_BP2015 4" xfId="13136"/>
    <cellStyle name="好_  客戶分配表_090226_2011 BP_101109_III RF Direct account_FCST_130118s_Elsa" xfId="263"/>
    <cellStyle name="好_  客戶分配表_090226_2011 BP_101109_III RF Direct account_FCST_130118s_Elsa 2" xfId="13137"/>
    <cellStyle name="好_  客戶分配表_090226_2011 BP_101109_III RF Direct account_FCST_130118s_Elsa 2 2" xfId="13138"/>
    <cellStyle name="好_  客戶分配表_090226_2011 BP_101109_III RF Direct account_FCST_130118s_Elsa 2 3" xfId="13139"/>
    <cellStyle name="好_  客戶分配表_090226_2011 BP_101109_III RF Direct account_FCST_130118s_Elsa 2 4" xfId="13140"/>
    <cellStyle name="好_  客戶分配表_090226_2011 BP_101109_III RF Direct account_FCST_130118s_Elsa 3" xfId="13141"/>
    <cellStyle name="好_  客戶分配表_090226_2011 BP_101109_III RF Direct account_FCST_130118s_Elsa_BP2015" xfId="264"/>
    <cellStyle name="好_  客戶分配表_090226_2011 BP_101109_III RF Direct account_FCST_130118s_Elsa_BP2015 2" xfId="13142"/>
    <cellStyle name="好_  客戶分配表_090226_2011 BP_101109_III RF Direct account_FCST_130118s_Elsa_BP2015 3" xfId="13143"/>
    <cellStyle name="好_  客戶分配表_090226_2011 BP_101109_III RF Direct account_FCST_130118s_Elsa_BP2015 4" xfId="13144"/>
    <cellStyle name="好_  客戶分配表_090226_2011 BP_101109_III RF Direct account_FCST_130118s_Vera_Joyce-1" xfId="265"/>
    <cellStyle name="好_  客戶分配表_090226_2011 BP_101109_III RF Direct account_FCST_130118s_Vera_Joyce-1 2" xfId="13145"/>
    <cellStyle name="好_  客戶分配表_090226_2011 BP_101109_III RF Direct account_FCST_130118s_Vera_Joyce-1 2 2" xfId="13146"/>
    <cellStyle name="好_  客戶分配表_090226_2011 BP_101109_III RF Direct account_FCST_130118s_Vera_Joyce-1 2 3" xfId="13147"/>
    <cellStyle name="好_  客戶分配表_090226_2011 BP_101109_III RF Direct account_FCST_130118s_Vera_Joyce-1 2 4" xfId="13148"/>
    <cellStyle name="好_  客戶分配表_090226_2011 BP_101109_III RF Direct account_FCST_130118s_Vera_Joyce-1 3" xfId="13149"/>
    <cellStyle name="好_  客戶分配表_090226_2011 BP_101109_III RF Direct account_FCST_130118s_Vera_Joyce-1_BP2015" xfId="266"/>
    <cellStyle name="好_  客戶分配表_090226_2011 BP_101109_III RF Direct account_FCST_130118s_Vera_Joyce-1_BP2015 2" xfId="13150"/>
    <cellStyle name="好_  客戶分配表_090226_2011 BP_101109_III RF Direct account_FCST_130118s_Vera_Joyce-1_BP2015 3" xfId="13151"/>
    <cellStyle name="好_  客戶分配表_090226_2011 BP_101109_III RF Direct account_FCST_130118s_Vera_Joyce-1_BP2015 4" xfId="13152"/>
    <cellStyle name="好_  客戶分配表_090226_2011 BP_101109_III RF Direct account_FCST_130124_Vera_Joyce" xfId="13153"/>
    <cellStyle name="好_  客戶分配表_090226_2011 BP_101109_III RF Direct account_FCST_130124_Vera_Joyce 2" xfId="13154"/>
    <cellStyle name="好_  客戶分配表_090226_2011 BP_101109_III RF Direct account_final合併營收102.2" xfId="13155"/>
    <cellStyle name="好_  客戶分配表_090226_2011 BP_101109_III RF Direct account_final合併營收102.2 2" xfId="13156"/>
    <cellStyle name="好_  客戶分配表_090226_2011 BP_101109_III RF Direct account_sales0104" xfId="13157"/>
    <cellStyle name="好_  客戶分配表_090226_2011 BP_101109_III RF Direct account_sales0104 2" xfId="13158"/>
    <cellStyle name="好_  客戶分配表_090226_2011 BP_101109_III RF Direct account_sales130322" xfId="13159"/>
    <cellStyle name="好_  客戶分配表_090226_2011 BP_101109_III RF Direct account_sales130322 2" xfId="32818"/>
    <cellStyle name="好_  客戶分配表_090226_2011 BP_101109_III RF Direct account_Sheet1" xfId="13160"/>
    <cellStyle name="好_  客戶分配表_090226_2011 BP_101109_III RF Direct account_各公司成本單價susan2013.07" xfId="13161"/>
    <cellStyle name="好_  客戶分配表_090226_2011 BP_101109_III RF Direct account_各公司成本單價susan2013.08" xfId="13162"/>
    <cellStyle name="好_  客戶分配表_090226_2011 BP_101109_III RF Direct account_各公司成本單價susan2013.10" xfId="13163"/>
    <cellStyle name="好_  客戶分配表_090226_2011 BP_101109_III RF Direct account_各公司成本單價susan201402" xfId="13164"/>
    <cellStyle name="好_  客戶分配表_090226_2011 BP_101109_III RF Direct account_各公司成本單價susan201406" xfId="13165"/>
    <cellStyle name="好_  客戶分配表_090226_2011 BP_101109_III RF Direct account_各公司成本單價susan201407" xfId="13166"/>
    <cellStyle name="好_  客戶分配表_090226_2011 BP_101109_III RF Direct account_各公司成本單價susan201408" xfId="13167"/>
    <cellStyle name="好_  客戶分配表_090226_2011 BP_101109_III RF Direct account_料號A" xfId="13168"/>
    <cellStyle name="好_  客戶分配表_090226_2011 BP_101109_III RF Direct account_業績報告120810" xfId="267"/>
    <cellStyle name="好_  客戶分配表_090226_2011 BP_101109_III RF Direct account_業績報告120810 2" xfId="13169"/>
    <cellStyle name="好_  客戶分配表_090226_2011 BP_101109_III RF Direct account_業績報告120810 2 2" xfId="13170"/>
    <cellStyle name="好_  客戶分配表_090226_2011 BP_101109_III RF Direct account_業績報告120810 2 3" xfId="13171"/>
    <cellStyle name="好_  客戶分配表_090226_2011 BP_101109_III RF Direct account_業績報告120810 2 4" xfId="13172"/>
    <cellStyle name="好_  客戶分配表_090226_2011 BP_101109_III RF Direct account_業績報告120810 3" xfId="13173"/>
    <cellStyle name="好_  客戶分配表_090226_2011 BP_101109_III RF Direct account_業績報告120810 4" xfId="13174"/>
    <cellStyle name="好_  客戶分配表_090226_2011 BP_101109_III RF Direct account_業績報告130131v2" xfId="13175"/>
    <cellStyle name="好_  客戶分配表_090226_2011 BP_101109_III RF Direct account_業績報告130131v2 2" xfId="13176"/>
    <cellStyle name="好_  客戶分配表_090226_2011 BP_101109_III RF Direct account_業績報告130228" xfId="13177"/>
    <cellStyle name="好_  客戶分配表_090226_2011 BP_101109_III RF 代理商" xfId="268"/>
    <cellStyle name="好_  客戶分配表_090226_2011 BP_101109_III RF 代理商 2" xfId="13178"/>
    <cellStyle name="好_  客戶分配表_090226_2011 BP_101109_III RF 代理商 3" xfId="13179"/>
    <cellStyle name="好_  客戶分配表_090226_2011 BP_101109_III RF 代理商 4" xfId="13180"/>
    <cellStyle name="好_  客戶分配表_090226_2011 BP_101109_III RF 代理商_104年佳邦預算損益底稿" xfId="13181"/>
    <cellStyle name="好_  客戶分配表_090226_2011 BP_101109_III RF 代理商_105年佳邦預算損益底稿" xfId="13182"/>
    <cellStyle name="好_  客戶分配表_090226_2011 BP_101109_III RF 代理商_1預算成本彙總表2016第三版" xfId="13183"/>
    <cellStyle name="好_  客戶分配表_090226_2011 BP_101109_III RF 代理商_BP2015" xfId="269"/>
    <cellStyle name="好_  客戶分配表_090226_2011 BP_101109_III RF 代理商_BP2015 2" xfId="13184"/>
    <cellStyle name="好_  客戶分配表_090226_2011 BP_101109_III RF 代理商_BP2015 3" xfId="13185"/>
    <cellStyle name="好_  客戶分配表_090226_2011 BP_101109_III RF 代理商_BP2015 4" xfId="13186"/>
    <cellStyle name="好_  客戶分配表_090226_2011 BP_101109_III RF 代理商_FCST_130118s_Elsa" xfId="270"/>
    <cellStyle name="好_  客戶分配表_090226_2011 BP_101109_III RF 代理商_FCST_130118s_Elsa 2" xfId="13187"/>
    <cellStyle name="好_  客戶分配表_090226_2011 BP_101109_III RF 代理商_FCST_130118s_Elsa 2 2" xfId="13188"/>
    <cellStyle name="好_  客戶分配表_090226_2011 BP_101109_III RF 代理商_FCST_130118s_Elsa 2 3" xfId="13189"/>
    <cellStyle name="好_  客戶分配表_090226_2011 BP_101109_III RF 代理商_FCST_130118s_Elsa 2 4" xfId="13190"/>
    <cellStyle name="好_  客戶分配表_090226_2011 BP_101109_III RF 代理商_FCST_130118s_Elsa 3" xfId="13191"/>
    <cellStyle name="好_  客戶分配表_090226_2011 BP_101109_III RF 代理商_FCST_130118s_Elsa_BP2015" xfId="271"/>
    <cellStyle name="好_  客戶分配表_090226_2011 BP_101109_III RF 代理商_FCST_130118s_Elsa_BP2015 2" xfId="13192"/>
    <cellStyle name="好_  客戶分配表_090226_2011 BP_101109_III RF 代理商_FCST_130118s_Elsa_BP2015 3" xfId="13193"/>
    <cellStyle name="好_  客戶分配表_090226_2011 BP_101109_III RF 代理商_FCST_130118s_Elsa_BP2015 4" xfId="13194"/>
    <cellStyle name="好_  客戶分配表_090226_2011 BP_101109_III RF 代理商_FCST_130118s_Vera_Joyce-1" xfId="272"/>
    <cellStyle name="好_  客戶分配表_090226_2011 BP_101109_III RF 代理商_FCST_130118s_Vera_Joyce-1 2" xfId="13195"/>
    <cellStyle name="好_  客戶分配表_090226_2011 BP_101109_III RF 代理商_FCST_130118s_Vera_Joyce-1 2 2" xfId="13196"/>
    <cellStyle name="好_  客戶分配表_090226_2011 BP_101109_III RF 代理商_FCST_130118s_Vera_Joyce-1 2 3" xfId="13197"/>
    <cellStyle name="好_  客戶分配表_090226_2011 BP_101109_III RF 代理商_FCST_130118s_Vera_Joyce-1 2 4" xfId="13198"/>
    <cellStyle name="好_  客戶分配表_090226_2011 BP_101109_III RF 代理商_FCST_130118s_Vera_Joyce-1 3" xfId="13199"/>
    <cellStyle name="好_  客戶分配表_090226_2011 BP_101109_III RF 代理商_FCST_130118s_Vera_Joyce-1_BP2015" xfId="273"/>
    <cellStyle name="好_  客戶分配表_090226_2011 BP_101109_III RF 代理商_FCST_130118s_Vera_Joyce-1_BP2015 2" xfId="13200"/>
    <cellStyle name="好_  客戶分配表_090226_2011 BP_101109_III RF 代理商_FCST_130118s_Vera_Joyce-1_BP2015 3" xfId="13201"/>
    <cellStyle name="好_  客戶分配表_090226_2011 BP_101109_III RF 代理商_FCST_130118s_Vera_Joyce-1_BP2015 4" xfId="13202"/>
    <cellStyle name="好_  客戶分配表_090226_2011 BP_101109_III RF 代理商_FCST_130124_Vera_Joyce" xfId="13203"/>
    <cellStyle name="好_  客戶分配表_090226_2011 BP_101109_III RF 代理商_FCST_130124_Vera_Joyce 2" xfId="13204"/>
    <cellStyle name="好_  客戶分配表_090226_2011 BP_101109_III RF 代理商_final合併營收102.2" xfId="13205"/>
    <cellStyle name="好_  客戶分配表_090226_2011 BP_101109_III RF 代理商_final合併營收102.2 2" xfId="13206"/>
    <cellStyle name="好_  客戶分配表_090226_2011 BP_101109_III RF 代理商_sales0104" xfId="13207"/>
    <cellStyle name="好_  客戶分配表_090226_2011 BP_101109_III RF 代理商_sales0104 2" xfId="13208"/>
    <cellStyle name="好_  客戶分配表_090226_2011 BP_101109_III RF 代理商_sales130322" xfId="13209"/>
    <cellStyle name="好_  客戶分配表_090226_2011 BP_101109_III RF 代理商_sales130322 2" xfId="32819"/>
    <cellStyle name="好_  客戶分配表_090226_2011 BP_101109_III RF 代理商_Sheet1" xfId="13210"/>
    <cellStyle name="好_  客戶分配表_090226_2011 BP_101109_III RF 代理商_各公司成本單價susan2013.07" xfId="13211"/>
    <cellStyle name="好_  客戶分配表_090226_2011 BP_101109_III RF 代理商_各公司成本單價susan2013.08" xfId="13212"/>
    <cellStyle name="好_  客戶分配表_090226_2011 BP_101109_III RF 代理商_各公司成本單價susan2013.10" xfId="13213"/>
    <cellStyle name="好_  客戶分配表_090226_2011 BP_101109_III RF 代理商_各公司成本單價susan201402" xfId="13214"/>
    <cellStyle name="好_  客戶分配表_090226_2011 BP_101109_III RF 代理商_各公司成本單價susan201406" xfId="13215"/>
    <cellStyle name="好_  客戶分配表_090226_2011 BP_101109_III RF 代理商_各公司成本單價susan201407" xfId="13216"/>
    <cellStyle name="好_  客戶分配表_090226_2011 BP_101109_III RF 代理商_各公司成本單價susan201408" xfId="13217"/>
    <cellStyle name="好_  客戶分配表_090226_2011 BP_101109_III RF 代理商_料號A" xfId="13218"/>
    <cellStyle name="好_  客戶分配表_090226_2011 BP_101109_III RF 代理商_業績報告120810" xfId="274"/>
    <cellStyle name="好_  客戶分配表_090226_2011 BP_101109_III RF 代理商_業績報告120810 2" xfId="13219"/>
    <cellStyle name="好_  客戶分配表_090226_2011 BP_101109_III RF 代理商_業績報告120810 2 2" xfId="13220"/>
    <cellStyle name="好_  客戶分配表_090226_2011 BP_101109_III RF 代理商_業績報告120810 2 3" xfId="13221"/>
    <cellStyle name="好_  客戶分配表_090226_2011 BP_101109_III RF 代理商_業績報告120810 2 4" xfId="13222"/>
    <cellStyle name="好_  客戶分配表_090226_2011 BP_101109_III RF 代理商_業績報告120810 3" xfId="13223"/>
    <cellStyle name="好_  客戶分配表_090226_2011 BP_101109_III RF 代理商_業績報告120810 4" xfId="13224"/>
    <cellStyle name="好_  客戶分配表_090226_2011 BP_101109_III RF 代理商_業績報告130131v2" xfId="13225"/>
    <cellStyle name="好_  客戶分配表_090226_2011 BP_101109_III RF 代理商_業績報告130131v2 2" xfId="13226"/>
    <cellStyle name="好_  客戶分配表_090226_2011 BP_101109_III RF 代理商_業績報告130228" xfId="13227"/>
    <cellStyle name="好_  客戶分配表_090226_2011 BP_101109_III_104年佳邦預算損益底稿" xfId="13228"/>
    <cellStyle name="好_  客戶分配表_090226_2011 BP_101109_III_105年佳邦預算損益底稿" xfId="13229"/>
    <cellStyle name="好_  客戶分配表_090226_2011 BP_101109_III_1預算成本彙總表2016第三版" xfId="13230"/>
    <cellStyle name="好_  客戶分配表_090226_2011 BP_101109_III_BP2015" xfId="275"/>
    <cellStyle name="好_  客戶分配表_090226_2011 BP_101109_III_BP2015 2" xfId="13231"/>
    <cellStyle name="好_  客戶分配表_090226_2011 BP_101109_III_BP2015 3" xfId="13232"/>
    <cellStyle name="好_  客戶分配表_090226_2011 BP_101109_III_BP2015 4" xfId="13233"/>
    <cellStyle name="好_  客戶分配表_090226_2011 BP_101109_III_FCST_130118s_Elsa" xfId="276"/>
    <cellStyle name="好_  客戶分配表_090226_2011 BP_101109_III_FCST_130118s_Elsa 2" xfId="13234"/>
    <cellStyle name="好_  客戶分配表_090226_2011 BP_101109_III_FCST_130118s_Elsa 2 2" xfId="13235"/>
    <cellStyle name="好_  客戶分配表_090226_2011 BP_101109_III_FCST_130118s_Elsa 2 3" xfId="13236"/>
    <cellStyle name="好_  客戶分配表_090226_2011 BP_101109_III_FCST_130118s_Elsa 2 4" xfId="13237"/>
    <cellStyle name="好_  客戶分配表_090226_2011 BP_101109_III_FCST_130118s_Elsa 3" xfId="13238"/>
    <cellStyle name="好_  客戶分配表_090226_2011 BP_101109_III_FCST_130118s_Elsa_BP2015" xfId="277"/>
    <cellStyle name="好_  客戶分配表_090226_2011 BP_101109_III_FCST_130118s_Elsa_BP2015 2" xfId="13239"/>
    <cellStyle name="好_  客戶分配表_090226_2011 BP_101109_III_FCST_130118s_Elsa_BP2015 3" xfId="13240"/>
    <cellStyle name="好_  客戶分配表_090226_2011 BP_101109_III_FCST_130118s_Elsa_BP2015 4" xfId="13241"/>
    <cellStyle name="好_  客戶分配表_090226_2011 BP_101109_III_FCST_130118s_Vera_Joyce-1" xfId="278"/>
    <cellStyle name="好_  客戶分配表_090226_2011 BP_101109_III_FCST_130118s_Vera_Joyce-1 2" xfId="13242"/>
    <cellStyle name="好_  客戶分配表_090226_2011 BP_101109_III_FCST_130118s_Vera_Joyce-1 2 2" xfId="13243"/>
    <cellStyle name="好_  客戶分配表_090226_2011 BP_101109_III_FCST_130118s_Vera_Joyce-1 2 3" xfId="13244"/>
    <cellStyle name="好_  客戶分配表_090226_2011 BP_101109_III_FCST_130118s_Vera_Joyce-1 2 4" xfId="13245"/>
    <cellStyle name="好_  客戶分配表_090226_2011 BP_101109_III_FCST_130118s_Vera_Joyce-1 3" xfId="13246"/>
    <cellStyle name="好_  客戶分配表_090226_2011 BP_101109_III_FCST_130118s_Vera_Joyce-1_BP2015" xfId="279"/>
    <cellStyle name="好_  客戶分配表_090226_2011 BP_101109_III_FCST_130118s_Vera_Joyce-1_BP2015 2" xfId="13247"/>
    <cellStyle name="好_  客戶分配表_090226_2011 BP_101109_III_FCST_130118s_Vera_Joyce-1_BP2015 3" xfId="13248"/>
    <cellStyle name="好_  客戶分配表_090226_2011 BP_101109_III_FCST_130118s_Vera_Joyce-1_BP2015 4" xfId="13249"/>
    <cellStyle name="好_  客戶分配表_090226_2011 BP_101109_III_FCST_130124_Vera_Joyce" xfId="13250"/>
    <cellStyle name="好_  客戶分配表_090226_2011 BP_101109_III_FCST_130124_Vera_Joyce 2" xfId="13251"/>
    <cellStyle name="好_  客戶分配表_090226_2011 BP_101109_III_final合併營收102.2" xfId="13252"/>
    <cellStyle name="好_  客戶分配表_090226_2011 BP_101109_III_final合併營收102.2 2" xfId="13253"/>
    <cellStyle name="好_  客戶分配表_090226_2011 BP_101109_III_sales0104" xfId="13254"/>
    <cellStyle name="好_  客戶分配表_090226_2011 BP_101109_III_sales0104 2" xfId="13255"/>
    <cellStyle name="好_  客戶分配表_090226_2011 BP_101109_III_sales130322" xfId="13256"/>
    <cellStyle name="好_  客戶分配表_090226_2011 BP_101109_III_sales130322 2" xfId="32820"/>
    <cellStyle name="好_  客戶分配表_090226_2011 BP_101109_III_Sheet1" xfId="13257"/>
    <cellStyle name="好_  客戶分配表_090226_2011 BP_101109_III_各公司成本單價susan2013.07" xfId="13258"/>
    <cellStyle name="好_  客戶分配表_090226_2011 BP_101109_III_各公司成本單價susan2013.08" xfId="13259"/>
    <cellStyle name="好_  客戶分配表_090226_2011 BP_101109_III_各公司成本單價susan2013.10" xfId="13260"/>
    <cellStyle name="好_  客戶分配表_090226_2011 BP_101109_III_各公司成本單價susan201402" xfId="13261"/>
    <cellStyle name="好_  客戶分配表_090226_2011 BP_101109_III_各公司成本單價susan201406" xfId="13262"/>
    <cellStyle name="好_  客戶分配表_090226_2011 BP_101109_III_各公司成本單價susan201407" xfId="13263"/>
    <cellStyle name="好_  客戶分配表_090226_2011 BP_101109_III_各公司成本單價susan201408" xfId="13264"/>
    <cellStyle name="好_  客戶分配表_090226_2011 BP_101109_III_料號A" xfId="13265"/>
    <cellStyle name="好_  客戶分配表_090226_2011 BP_101109_III_業績報告120810" xfId="280"/>
    <cellStyle name="好_  客戶分配表_090226_2011 BP_101109_III_業績報告120810 2" xfId="13266"/>
    <cellStyle name="好_  客戶分配表_090226_2011 BP_101109_III_業績報告120810 2 2" xfId="13267"/>
    <cellStyle name="好_  客戶分配表_090226_2011 BP_101109_III_業績報告120810 2 3" xfId="13268"/>
    <cellStyle name="好_  客戶分配表_090226_2011 BP_101109_III_業績報告120810 2 4" xfId="13269"/>
    <cellStyle name="好_  客戶分配表_090226_2011 BP_101109_III_業績報告120810 3" xfId="13270"/>
    <cellStyle name="好_  客戶分配表_090226_2011 BP_101109_III_業績報告120810 4" xfId="13271"/>
    <cellStyle name="好_  客戶分配表_090226_2011 BP_101109_III_業績報告130131v2" xfId="13272"/>
    <cellStyle name="好_  客戶分配表_090226_2011 BP_101109_III_業績報告130131v2 2" xfId="13273"/>
    <cellStyle name="好_  客戶分配表_090226_2011 BP_101109_III_業績報告130228" xfId="13274"/>
    <cellStyle name="好_  客戶分配表_090226_2011BP_101109_IV" xfId="281"/>
    <cellStyle name="好_  客戶分配表_090226_2011BP_101109_IV 2" xfId="13275"/>
    <cellStyle name="好_  客戶分配表_090226_2011BP_101109_IV 3" xfId="13276"/>
    <cellStyle name="好_  客戶分配表_090226_2011BP_101109_IV 4" xfId="13277"/>
    <cellStyle name="好_  客戶分配表_090226_2011BP_101109_IV_104年佳邦預算損益底稿" xfId="13278"/>
    <cellStyle name="好_  客戶分配表_090226_2011BP_101109_IV_105年佳邦預算損益底稿" xfId="13279"/>
    <cellStyle name="好_  客戶分配表_090226_2011BP_101109_IV_1預算成本彙總表2016第三版" xfId="13280"/>
    <cellStyle name="好_  客戶分配表_090226_2011BP_101109_IV_BP2015" xfId="282"/>
    <cellStyle name="好_  客戶分配表_090226_2011BP_101109_IV_BP2015 2" xfId="13281"/>
    <cellStyle name="好_  客戶分配表_090226_2011BP_101109_IV_BP2015 3" xfId="13282"/>
    <cellStyle name="好_  客戶分配表_090226_2011BP_101109_IV_BP2015 4" xfId="13283"/>
    <cellStyle name="好_  客戶分配表_090226_2011BP_101109_IV_FCST_130118s_Elsa" xfId="283"/>
    <cellStyle name="好_  客戶分配表_090226_2011BP_101109_IV_FCST_130118s_Elsa 2" xfId="13284"/>
    <cellStyle name="好_  客戶分配表_090226_2011BP_101109_IV_FCST_130118s_Elsa 2 2" xfId="13285"/>
    <cellStyle name="好_  客戶分配表_090226_2011BP_101109_IV_FCST_130118s_Elsa 2 3" xfId="13286"/>
    <cellStyle name="好_  客戶分配表_090226_2011BP_101109_IV_FCST_130118s_Elsa 2 4" xfId="13287"/>
    <cellStyle name="好_  客戶分配表_090226_2011BP_101109_IV_FCST_130118s_Elsa 3" xfId="13288"/>
    <cellStyle name="好_  客戶分配表_090226_2011BP_101109_IV_FCST_130118s_Elsa_BP2015" xfId="284"/>
    <cellStyle name="好_  客戶分配表_090226_2011BP_101109_IV_FCST_130118s_Elsa_BP2015 2" xfId="13289"/>
    <cellStyle name="好_  客戶分配表_090226_2011BP_101109_IV_FCST_130118s_Elsa_BP2015 3" xfId="13290"/>
    <cellStyle name="好_  客戶分配表_090226_2011BP_101109_IV_FCST_130118s_Elsa_BP2015 4" xfId="13291"/>
    <cellStyle name="好_  客戶分配表_090226_2011BP_101109_IV_FCST_130118s_Vera_Joyce-1" xfId="285"/>
    <cellStyle name="好_  客戶分配表_090226_2011BP_101109_IV_FCST_130118s_Vera_Joyce-1 2" xfId="13292"/>
    <cellStyle name="好_  客戶分配表_090226_2011BP_101109_IV_FCST_130118s_Vera_Joyce-1 2 2" xfId="13293"/>
    <cellStyle name="好_  客戶分配表_090226_2011BP_101109_IV_FCST_130118s_Vera_Joyce-1 2 3" xfId="13294"/>
    <cellStyle name="好_  客戶分配表_090226_2011BP_101109_IV_FCST_130118s_Vera_Joyce-1 2 4" xfId="13295"/>
    <cellStyle name="好_  客戶分配表_090226_2011BP_101109_IV_FCST_130118s_Vera_Joyce-1 3" xfId="13296"/>
    <cellStyle name="好_  客戶分配表_090226_2011BP_101109_IV_FCST_130118s_Vera_Joyce-1_BP2015" xfId="286"/>
    <cellStyle name="好_  客戶分配表_090226_2011BP_101109_IV_FCST_130118s_Vera_Joyce-1_BP2015 2" xfId="13297"/>
    <cellStyle name="好_  客戶分配表_090226_2011BP_101109_IV_FCST_130118s_Vera_Joyce-1_BP2015 3" xfId="13298"/>
    <cellStyle name="好_  客戶分配表_090226_2011BP_101109_IV_FCST_130118s_Vera_Joyce-1_BP2015 4" xfId="13299"/>
    <cellStyle name="好_  客戶分配表_090226_2011BP_101109_IV_FCST_130124_Vera_Joyce" xfId="13300"/>
    <cellStyle name="好_  客戶分配表_090226_2011BP_101109_IV_FCST_130124_Vera_Joyce 2" xfId="13301"/>
    <cellStyle name="好_  客戶分配表_090226_2011BP_101109_IV_final合併營收102.2" xfId="13302"/>
    <cellStyle name="好_  客戶分配表_090226_2011BP_101109_IV_final合併營收102.2 2" xfId="13303"/>
    <cellStyle name="好_  客戶分配表_090226_2011BP_101109_IV_sales0104" xfId="13304"/>
    <cellStyle name="好_  客戶分配表_090226_2011BP_101109_IV_sales0104 2" xfId="13305"/>
    <cellStyle name="好_  客戶分配表_090226_2011BP_101109_IV_sales130322" xfId="13306"/>
    <cellStyle name="好_  客戶分配表_090226_2011BP_101109_IV_sales130322 2" xfId="32821"/>
    <cellStyle name="好_  客戶分配表_090226_2011BP_101109_IV_Sheet1" xfId="13307"/>
    <cellStyle name="好_  客戶分配表_090226_2011BP_101109_IV_各公司成本單價susan2013.07" xfId="13308"/>
    <cellStyle name="好_  客戶分配表_090226_2011BP_101109_IV_各公司成本單價susan2013.08" xfId="13309"/>
    <cellStyle name="好_  客戶分配表_090226_2011BP_101109_IV_各公司成本單價susan2013.10" xfId="13310"/>
    <cellStyle name="好_  客戶分配表_090226_2011BP_101109_IV_各公司成本單價susan201402" xfId="13311"/>
    <cellStyle name="好_  客戶分配表_090226_2011BP_101109_IV_各公司成本單價susan201406" xfId="13312"/>
    <cellStyle name="好_  客戶分配表_090226_2011BP_101109_IV_各公司成本單價susan201407" xfId="13313"/>
    <cellStyle name="好_  客戶分配表_090226_2011BP_101109_IV_各公司成本單價susan201408" xfId="13314"/>
    <cellStyle name="好_  客戶分配表_090226_2011BP_101109_IV_料號A" xfId="13315"/>
    <cellStyle name="好_  客戶分配表_090226_2011BP_101109_IV_業績報告120810" xfId="287"/>
    <cellStyle name="好_  客戶分配表_090226_2011BP_101109_IV_業績報告120810 2" xfId="13316"/>
    <cellStyle name="好_  客戶分配表_090226_2011BP_101109_IV_業績報告120810 2 2" xfId="13317"/>
    <cellStyle name="好_  客戶分配表_090226_2011BP_101109_IV_業績報告120810 2 3" xfId="13318"/>
    <cellStyle name="好_  客戶分配表_090226_2011BP_101109_IV_業績報告120810 2 4" xfId="13319"/>
    <cellStyle name="好_  客戶分配表_090226_2011BP_101109_IV_業績報告120810 3" xfId="13320"/>
    <cellStyle name="好_  客戶分配表_090226_2011BP_101109_IV_業績報告120810 4" xfId="13321"/>
    <cellStyle name="好_  客戶分配表_090226_2011BP_101109_IV_業績報告130131v2" xfId="13322"/>
    <cellStyle name="好_  客戶分配表_090226_2011BP_101109_IV_業績報告130131v2 2" xfId="13323"/>
    <cellStyle name="好_  客戶分配表_090226_2011BP_101109_IV_業績報告130228" xfId="13324"/>
    <cellStyle name="好_  客戶分配表_090226_2011BP_101115_All(3)" xfId="288"/>
    <cellStyle name="好_  客戶分配表_090226_2011BP_101115_All(3) 2" xfId="13325"/>
    <cellStyle name="好_  客戶分配表_090226_2011BP_101115_All(3) 2 2" xfId="13326"/>
    <cellStyle name="好_  客戶分配表_090226_2011BP_101115_All(3) 2 3" xfId="13327"/>
    <cellStyle name="好_  客戶分配表_090226_2011BP_101115_All(3) 2 4" xfId="13328"/>
    <cellStyle name="好_  客戶分配表_090226_2011BP_101115_All(3) 3" xfId="13329"/>
    <cellStyle name="好_  客戶分配表_090226_2011BP_101115_All(3) 4" xfId="13330"/>
    <cellStyle name="好_  客戶分配表_090226_2011BP_101115_All(3)_1預算成本計算2012" xfId="13331"/>
    <cellStyle name="好_  客戶分配表_090226_2011BP_101115_All(3)_2013BP_130109" xfId="13332"/>
    <cellStyle name="好_  客戶分配表_090226_2011BP_101115_All(3)_2013BP_130109 2" xfId="13333"/>
    <cellStyle name="好_  客戶分配表_090226_2011BP_101115_All(3)_FCST_130124" xfId="289"/>
    <cellStyle name="好_  客戶分配表_090226_2011BP_101115_All(3)_FCST_130124 2" xfId="13334"/>
    <cellStyle name="好_  客戶分配表_090226_2011BP_101115_All(3)_FCST_130124 2 2" xfId="13335"/>
    <cellStyle name="好_  客戶分配表_090226_2011BP_101115_All(3)_FCST_130124 2 3" xfId="13336"/>
    <cellStyle name="好_  客戶分配表_090226_2011BP_101115_All(3)_FCST_130124 2 4" xfId="13337"/>
    <cellStyle name="好_  客戶分配表_090226_2011BP_101115_All(3)_FCST_130124 3" xfId="13338"/>
    <cellStyle name="好_  客戶分配表_090226_2011BP_101115_All(3)_FCST_130124_BP2015" xfId="290"/>
    <cellStyle name="好_  客戶分配表_090226_2011BP_101115_All(3)_FCST_130124_BP2015 2" xfId="13339"/>
    <cellStyle name="好_  客戶分配表_090226_2011BP_101115_All(3)_FCST_130124_BP2015 3" xfId="13340"/>
    <cellStyle name="好_  客戶分配表_090226_2011BP_101115_All(3)_FCST_130124_BP2015 4" xfId="13341"/>
    <cellStyle name="好_  客戶分配表_090226_2011BP_101115_All(3)_final合併營收102.2" xfId="13342"/>
    <cellStyle name="好_  客戶分配表_090226_2011BP_101115_All(3)_Overseas-Q to Q 2010-2013 130206" xfId="13343"/>
    <cellStyle name="好_  客戶分配表_090226_2011BP_101115_All(3)_Overseas-Q to Q 2010-2013 130206 2" xfId="13344"/>
    <cellStyle name="好_  客戶分配表_090226_2011BP_101115_All(3)_Overseas-Q to Q 2010-2013 130206 3" xfId="13345"/>
    <cellStyle name="好_  客戶分配表_090226_2011BP_101115_All(3)_Sales Report 20121219" xfId="291"/>
    <cellStyle name="好_  客戶分配表_090226_2011BP_101115_All(3)_Sales Report 20121219 2" xfId="13346"/>
    <cellStyle name="好_  客戶分配表_090226_2011BP_101115_All(3)_Sales Report 20121219 2 2" xfId="13347"/>
    <cellStyle name="好_  客戶分配表_090226_2011BP_101115_All(3)_Sales Report 20121219 2 3" xfId="13348"/>
    <cellStyle name="好_  客戶分配表_090226_2011BP_101115_All(3)_Sales Report 20121219 2 4" xfId="13349"/>
    <cellStyle name="好_  客戶分配表_090226_2011BP_101115_All(3)_Sales Report 20121219 3" xfId="13350"/>
    <cellStyle name="好_  客戶分配表_090226_2011BP_101115_All(3)_Sales Report 20121219_BP2015" xfId="292"/>
    <cellStyle name="好_  客戶分配表_090226_2011BP_101115_All(3)_Sales Report 20121219_BP2015 2" xfId="13351"/>
    <cellStyle name="好_  客戶分配表_090226_2011BP_101115_All(3)_Sales Report 20121219_BP2015 3" xfId="13352"/>
    <cellStyle name="好_  客戶分配表_090226_2011BP_101115_All(3)_Sales Report 20121219_BP2015 4" xfId="13353"/>
    <cellStyle name="好_  客戶分配表_090226_2011BP_101115_All(3)_sales0104" xfId="13354"/>
    <cellStyle name="好_  客戶分配表_090226_2011BP_101115_All(3)_sales0104 2" xfId="13355"/>
    <cellStyle name="好_  客戶分配表_090226_2011BP_101115_All(3)_sales121214" xfId="293"/>
    <cellStyle name="好_  客戶分配表_090226_2011BP_101115_All(3)_sales121214 2" xfId="13356"/>
    <cellStyle name="好_  客戶分配表_090226_2011BP_101115_All(3)_sales121214 2 2" xfId="13357"/>
    <cellStyle name="好_  客戶分配表_090226_2011BP_101115_All(3)_sales121214 2 3" xfId="13358"/>
    <cellStyle name="好_  客戶分配表_090226_2011BP_101115_All(3)_sales121214 2 4" xfId="13359"/>
    <cellStyle name="好_  客戶分配表_090226_2011BP_101115_All(3)_sales121214 3" xfId="13360"/>
    <cellStyle name="好_  客戶分配表_090226_2011BP_101115_All(3)_sales121214_BP2015" xfId="294"/>
    <cellStyle name="好_  客戶分配表_090226_2011BP_101115_All(3)_sales121214_BP2015 2" xfId="13361"/>
    <cellStyle name="好_  客戶分配表_090226_2011BP_101115_All(3)_sales121214_BP2015 3" xfId="13362"/>
    <cellStyle name="好_  客戶分配表_090226_2011BP_101115_All(3)_sales121214_BP2015 4" xfId="13363"/>
    <cellStyle name="好_  客戶分配表_090226_2011BP_101115_All(3)_業績報告130104" xfId="13364"/>
    <cellStyle name="好_  客戶分配表_090226_2011BP_101115_All(3)_業績報告130104 2" xfId="13365"/>
    <cellStyle name="好_  客戶分配表_090226_2011BP_101115_All(3)_業績報告140516" xfId="13366"/>
    <cellStyle name="好_  客戶分配表_090226_2011BP_101115_All(3)_預算成本計算2012" xfId="295"/>
    <cellStyle name="好_  客戶分配表_090226_2011BP_101115_All(3)_預算成本計算2012 2" xfId="13367"/>
    <cellStyle name="好_  客戶分配表_090226_2011BP_101115_All(3)_預算成本計算2012 2 2" xfId="13368"/>
    <cellStyle name="好_  客戶分配表_090226_2011BP_101115_All(3)_預算成本計算2012 2 3" xfId="13369"/>
    <cellStyle name="好_  客戶分配表_090226_2011BP_101115_All(3)_預算成本計算2012 2 4" xfId="13370"/>
    <cellStyle name="好_  客戶分配表_090226_2011BP_101115_All(3)_預算成本計算2012 3" xfId="13371"/>
    <cellStyle name="好_  客戶分配表_090226_2011BP_101115_All(3)_預算成本計算2012_BP2015" xfId="296"/>
    <cellStyle name="好_  客戶分配表_090226_2011BP_101115_All(3)_預算成本計算2012_BP2015 2" xfId="13372"/>
    <cellStyle name="好_  客戶分配表_090226_2011BP_101115_All(3)_預算成本計算2012_BP2015 3" xfId="13373"/>
    <cellStyle name="好_  客戶分配表_090226_2011BP_101115_All(3)_預算成本計算2012_BP2015 4" xfId="13374"/>
    <cellStyle name="好_  客戶分配表_090226_2013BP_121008-大陸代理商 R（改）" xfId="13375"/>
    <cellStyle name="好_  客戶分配表_090226_2013BP_121008-大陸代理商 R（改） (2)" xfId="13376"/>
    <cellStyle name="好_  客戶分配表_090226_2013BP_130109" xfId="13377"/>
    <cellStyle name="好_  客戶分配表_090226_2013BP_130109 2" xfId="13378"/>
    <cellStyle name="好_  客戶分配表_090226_2014 09-12FCST_Sunny" xfId="32822"/>
    <cellStyle name="好_  客戶分配表_090226_2014 10-2015 01FCST_Amily" xfId="32823"/>
    <cellStyle name="好_  客戶分配表_090226_2014 10-2015 01FCST_Ann" xfId="32824"/>
    <cellStyle name="好_  客戶分配表_090226_2014 10-2015 01FCST_Carrie" xfId="32825"/>
    <cellStyle name="好_  客戶分配表_090226_2014 10-2015 01FCST_CATHERINE" xfId="32826"/>
    <cellStyle name="好_  客戶分配表_090226_2014 10-2015 01FCST_Linda" xfId="32827"/>
    <cellStyle name="好_  客戶分配表_090226_2014 10-2015 01FCST_Mei" xfId="32828"/>
    <cellStyle name="好_  客戶分配表_090226_2014 10-2015 01FCST_Ronnie" xfId="32829"/>
    <cellStyle name="好_  客戶分配表_090226_2014 10-2015 01FCST_Sweety" xfId="32830"/>
    <cellStyle name="好_  客戶分配表_090226_BP" xfId="297"/>
    <cellStyle name="好_  客戶分配表_090226_BP 10" xfId="13379"/>
    <cellStyle name="好_  客戶分配表_090226_BP 2" xfId="13380"/>
    <cellStyle name="好_  客戶分配表_090226_BP 2 2" xfId="13381"/>
    <cellStyle name="好_  客戶分配表_090226_BP 2 3" xfId="13382"/>
    <cellStyle name="好_  客戶分配表_090226_BP 2 4" xfId="13383"/>
    <cellStyle name="好_  客戶分配表_090226_BP 2011_101109 RF" xfId="298"/>
    <cellStyle name="好_  客戶分配表_090226_BP 2011_101109 RF 2" xfId="13384"/>
    <cellStyle name="好_  客戶分配表_090226_BP 2011_101109 RF 3" xfId="13385"/>
    <cellStyle name="好_  客戶分配表_090226_BP 2011_101109 RF 4" xfId="13386"/>
    <cellStyle name="好_  客戶分配表_090226_BP 2011_101109 RF_104年佳邦預算損益底稿" xfId="13387"/>
    <cellStyle name="好_  客戶分配表_090226_BP 2011_101109 RF_105年佳邦預算損益底稿" xfId="13388"/>
    <cellStyle name="好_  客戶分配表_090226_BP 2011_101109 RF_1預算成本彙總表2016第三版" xfId="13389"/>
    <cellStyle name="好_  客戶分配表_090226_BP 2011_101109 RF_BP2015" xfId="299"/>
    <cellStyle name="好_  客戶分配表_090226_BP 2011_101109 RF_BP2015 2" xfId="13390"/>
    <cellStyle name="好_  客戶分配表_090226_BP 2011_101109 RF_BP2015 3" xfId="13391"/>
    <cellStyle name="好_  客戶分配表_090226_BP 2011_101109 RF_BP2015 4" xfId="13392"/>
    <cellStyle name="好_  客戶分配表_090226_BP 2011_101109 RF_FCST_130118s_Elsa" xfId="300"/>
    <cellStyle name="好_  客戶分配表_090226_BP 2011_101109 RF_FCST_130118s_Elsa 2" xfId="13393"/>
    <cellStyle name="好_  客戶分配表_090226_BP 2011_101109 RF_FCST_130118s_Elsa 2 2" xfId="13394"/>
    <cellStyle name="好_  客戶分配表_090226_BP 2011_101109 RF_FCST_130118s_Elsa 2 3" xfId="13395"/>
    <cellStyle name="好_  客戶分配表_090226_BP 2011_101109 RF_FCST_130118s_Elsa 2 4" xfId="13396"/>
    <cellStyle name="好_  客戶分配表_090226_BP 2011_101109 RF_FCST_130118s_Elsa 3" xfId="13397"/>
    <cellStyle name="好_  客戶分配表_090226_BP 2011_101109 RF_FCST_130118s_Elsa_BP2015" xfId="301"/>
    <cellStyle name="好_  客戶分配表_090226_BP 2011_101109 RF_FCST_130118s_Elsa_BP2015 2" xfId="13398"/>
    <cellStyle name="好_  客戶分配表_090226_BP 2011_101109 RF_FCST_130118s_Elsa_BP2015 3" xfId="13399"/>
    <cellStyle name="好_  客戶分配表_090226_BP 2011_101109 RF_FCST_130118s_Elsa_BP2015 4" xfId="13400"/>
    <cellStyle name="好_  客戶分配表_090226_BP 2011_101109 RF_FCST_130118s_Vera_Joyce-1" xfId="302"/>
    <cellStyle name="好_  客戶分配表_090226_BP 2011_101109 RF_FCST_130118s_Vera_Joyce-1 2" xfId="13401"/>
    <cellStyle name="好_  客戶分配表_090226_BP 2011_101109 RF_FCST_130118s_Vera_Joyce-1 2 2" xfId="13402"/>
    <cellStyle name="好_  客戶分配表_090226_BP 2011_101109 RF_FCST_130118s_Vera_Joyce-1 2 3" xfId="13403"/>
    <cellStyle name="好_  客戶分配表_090226_BP 2011_101109 RF_FCST_130118s_Vera_Joyce-1 2 4" xfId="13404"/>
    <cellStyle name="好_  客戶分配表_090226_BP 2011_101109 RF_FCST_130118s_Vera_Joyce-1 3" xfId="13405"/>
    <cellStyle name="好_  客戶分配表_090226_BP 2011_101109 RF_FCST_130118s_Vera_Joyce-1_BP2015" xfId="303"/>
    <cellStyle name="好_  客戶分配表_090226_BP 2011_101109 RF_FCST_130118s_Vera_Joyce-1_BP2015 2" xfId="13406"/>
    <cellStyle name="好_  客戶分配表_090226_BP 2011_101109 RF_FCST_130118s_Vera_Joyce-1_BP2015 3" xfId="13407"/>
    <cellStyle name="好_  客戶分配表_090226_BP 2011_101109 RF_FCST_130118s_Vera_Joyce-1_BP2015 4" xfId="13408"/>
    <cellStyle name="好_  客戶分配表_090226_BP 2011_101109 RF_FCST_130124_Vera_Joyce" xfId="13409"/>
    <cellStyle name="好_  客戶分配表_090226_BP 2011_101109 RF_FCST_130124_Vera_Joyce 2" xfId="13410"/>
    <cellStyle name="好_  客戶分配表_090226_BP 2011_101109 RF_final合併營收102.2" xfId="13411"/>
    <cellStyle name="好_  客戶分配表_090226_BP 2011_101109 RF_final合併營收102.2 2" xfId="13412"/>
    <cellStyle name="好_  客戶分配表_090226_BP 2011_101109 RF_sales0104" xfId="13413"/>
    <cellStyle name="好_  客戶分配表_090226_BP 2011_101109 RF_sales0104 2" xfId="13414"/>
    <cellStyle name="好_  客戶分配表_090226_BP 2011_101109 RF_sales130322" xfId="13415"/>
    <cellStyle name="好_  客戶分配表_090226_BP 2011_101109 RF_sales130322 2" xfId="32831"/>
    <cellStyle name="好_  客戶分配表_090226_BP 2011_101109 RF_Sheet1" xfId="13416"/>
    <cellStyle name="好_  客戶分配表_090226_BP 2011_101109 RF_各公司成本單價susan2013.07" xfId="13417"/>
    <cellStyle name="好_  客戶分配表_090226_BP 2011_101109 RF_各公司成本單價susan2013.08" xfId="13418"/>
    <cellStyle name="好_  客戶分配表_090226_BP 2011_101109 RF_各公司成本單價susan2013.10" xfId="13419"/>
    <cellStyle name="好_  客戶分配表_090226_BP 2011_101109 RF_各公司成本單價susan201402" xfId="13420"/>
    <cellStyle name="好_  客戶分配表_090226_BP 2011_101109 RF_各公司成本單價susan201406" xfId="13421"/>
    <cellStyle name="好_  客戶分配表_090226_BP 2011_101109 RF_各公司成本單價susan201407" xfId="13422"/>
    <cellStyle name="好_  客戶分配表_090226_BP 2011_101109 RF_各公司成本單價susan201408" xfId="13423"/>
    <cellStyle name="好_  客戶分配表_090226_BP 2011_101109 RF_料號A" xfId="13424"/>
    <cellStyle name="好_  客戶分配表_090226_BP 2011_101109 RF_業績報告120810" xfId="304"/>
    <cellStyle name="好_  客戶分配表_090226_BP 2011_101109 RF_業績報告120810 2" xfId="13425"/>
    <cellStyle name="好_  客戶分配表_090226_BP 2011_101109 RF_業績報告120810 2 2" xfId="13426"/>
    <cellStyle name="好_  客戶分配表_090226_BP 2011_101109 RF_業績報告120810 2 3" xfId="13427"/>
    <cellStyle name="好_  客戶分配表_090226_BP 2011_101109 RF_業績報告120810 2 4" xfId="13428"/>
    <cellStyle name="好_  客戶分配表_090226_BP 2011_101109 RF_業績報告120810 3" xfId="13429"/>
    <cellStyle name="好_  客戶分配表_090226_BP 2011_101109 RF_業績報告120810 4" xfId="13430"/>
    <cellStyle name="好_  客戶分配表_090226_BP 2011_101109 RF_業績報告130131v2" xfId="13431"/>
    <cellStyle name="好_  客戶分配表_090226_BP 2011_101109 RF_業績報告130131v2 2" xfId="13432"/>
    <cellStyle name="好_  客戶分配表_090226_BP 2011_101109 RF_業績報告130228" xfId="13433"/>
    <cellStyle name="好_  客戶分配表_090226_BP 2011_101109_II" xfId="305"/>
    <cellStyle name="好_  客戶分配表_090226_BP 2011_101109_II 2" xfId="13434"/>
    <cellStyle name="好_  客戶分配表_090226_BP 2011_101109_II 3" xfId="13435"/>
    <cellStyle name="好_  客戶分配表_090226_BP 2011_101109_II 4" xfId="13436"/>
    <cellStyle name="好_  客戶分配表_090226_BP 2011_101109_II_104年佳邦預算損益底稿" xfId="13437"/>
    <cellStyle name="好_  客戶分配表_090226_BP 2011_101109_II_105年佳邦預算損益底稿" xfId="13438"/>
    <cellStyle name="好_  客戶分配表_090226_BP 2011_101109_II_1預算成本彙總表2016第三版" xfId="13439"/>
    <cellStyle name="好_  客戶分配表_090226_BP 2011_101109_II_BP2015" xfId="306"/>
    <cellStyle name="好_  客戶分配表_090226_BP 2011_101109_II_BP2015 2" xfId="13440"/>
    <cellStyle name="好_  客戶分配表_090226_BP 2011_101109_II_BP2015 3" xfId="13441"/>
    <cellStyle name="好_  客戶分配表_090226_BP 2011_101109_II_BP2015 4" xfId="13442"/>
    <cellStyle name="好_  客戶分配表_090226_BP 2011_101109_II_FCST_130118s_Elsa" xfId="307"/>
    <cellStyle name="好_  客戶分配表_090226_BP 2011_101109_II_FCST_130118s_Elsa 2" xfId="13443"/>
    <cellStyle name="好_  客戶分配表_090226_BP 2011_101109_II_FCST_130118s_Elsa 2 2" xfId="13444"/>
    <cellStyle name="好_  客戶分配表_090226_BP 2011_101109_II_FCST_130118s_Elsa 2 3" xfId="13445"/>
    <cellStyle name="好_  客戶分配表_090226_BP 2011_101109_II_FCST_130118s_Elsa 2 4" xfId="13446"/>
    <cellStyle name="好_  客戶分配表_090226_BP 2011_101109_II_FCST_130118s_Elsa 3" xfId="13447"/>
    <cellStyle name="好_  客戶分配表_090226_BP 2011_101109_II_FCST_130118s_Elsa_BP2015" xfId="308"/>
    <cellStyle name="好_  客戶分配表_090226_BP 2011_101109_II_FCST_130118s_Elsa_BP2015 2" xfId="13448"/>
    <cellStyle name="好_  客戶分配表_090226_BP 2011_101109_II_FCST_130118s_Elsa_BP2015 3" xfId="13449"/>
    <cellStyle name="好_  客戶分配表_090226_BP 2011_101109_II_FCST_130118s_Elsa_BP2015 4" xfId="13450"/>
    <cellStyle name="好_  客戶分配表_090226_BP 2011_101109_II_FCST_130118s_Vera_Joyce-1" xfId="309"/>
    <cellStyle name="好_  客戶分配表_090226_BP 2011_101109_II_FCST_130118s_Vera_Joyce-1 2" xfId="13451"/>
    <cellStyle name="好_  客戶分配表_090226_BP 2011_101109_II_FCST_130118s_Vera_Joyce-1 2 2" xfId="13452"/>
    <cellStyle name="好_  客戶分配表_090226_BP 2011_101109_II_FCST_130118s_Vera_Joyce-1 2 3" xfId="13453"/>
    <cellStyle name="好_  客戶分配表_090226_BP 2011_101109_II_FCST_130118s_Vera_Joyce-1 2 4" xfId="13454"/>
    <cellStyle name="好_  客戶分配表_090226_BP 2011_101109_II_FCST_130118s_Vera_Joyce-1 3" xfId="13455"/>
    <cellStyle name="好_  客戶分配表_090226_BP 2011_101109_II_FCST_130118s_Vera_Joyce-1_BP2015" xfId="310"/>
    <cellStyle name="好_  客戶分配表_090226_BP 2011_101109_II_FCST_130118s_Vera_Joyce-1_BP2015 2" xfId="13456"/>
    <cellStyle name="好_  客戶分配表_090226_BP 2011_101109_II_FCST_130118s_Vera_Joyce-1_BP2015 3" xfId="13457"/>
    <cellStyle name="好_  客戶分配表_090226_BP 2011_101109_II_FCST_130118s_Vera_Joyce-1_BP2015 4" xfId="13458"/>
    <cellStyle name="好_  客戶分配表_090226_BP 2011_101109_II_FCST_130124_Vera_Joyce" xfId="13459"/>
    <cellStyle name="好_  客戶分配表_090226_BP 2011_101109_II_FCST_130124_Vera_Joyce 2" xfId="13460"/>
    <cellStyle name="好_  客戶分配表_090226_BP 2011_101109_II_final合併營收102.2" xfId="13461"/>
    <cellStyle name="好_  客戶分配表_090226_BP 2011_101109_II_final合併營收102.2 2" xfId="13462"/>
    <cellStyle name="好_  客戶分配表_090226_BP 2011_101109_II_sales0104" xfId="13463"/>
    <cellStyle name="好_  客戶分配表_090226_BP 2011_101109_II_sales0104 2" xfId="13464"/>
    <cellStyle name="好_  客戶分配表_090226_BP 2011_101109_II_sales130322" xfId="13465"/>
    <cellStyle name="好_  客戶分配表_090226_BP 2011_101109_II_sales130322 2" xfId="32832"/>
    <cellStyle name="好_  客戶分配表_090226_BP 2011_101109_II_Sheet1" xfId="13466"/>
    <cellStyle name="好_  客戶分配表_090226_BP 2011_101109_II_各公司成本單價susan2013.07" xfId="13467"/>
    <cellStyle name="好_  客戶分配表_090226_BP 2011_101109_II_各公司成本單價susan2013.08" xfId="13468"/>
    <cellStyle name="好_  客戶分配表_090226_BP 2011_101109_II_各公司成本單價susan2013.10" xfId="13469"/>
    <cellStyle name="好_  客戶分配表_090226_BP 2011_101109_II_各公司成本單價susan201402" xfId="13470"/>
    <cellStyle name="好_  客戶分配表_090226_BP 2011_101109_II_各公司成本單價susan201406" xfId="13471"/>
    <cellStyle name="好_  客戶分配表_090226_BP 2011_101109_II_各公司成本單價susan201407" xfId="13472"/>
    <cellStyle name="好_  客戶分配表_090226_BP 2011_101109_II_各公司成本單價susan201408" xfId="13473"/>
    <cellStyle name="好_  客戶分配表_090226_BP 2011_101109_II_料號A" xfId="13474"/>
    <cellStyle name="好_  客戶分配表_090226_BP 2011_101109_II_業績報告120810" xfId="311"/>
    <cellStyle name="好_  客戶分配表_090226_BP 2011_101109_II_業績報告120810 2" xfId="13475"/>
    <cellStyle name="好_  客戶分配表_090226_BP 2011_101109_II_業績報告120810 2 2" xfId="13476"/>
    <cellStyle name="好_  客戶分配表_090226_BP 2011_101109_II_業績報告120810 2 3" xfId="13477"/>
    <cellStyle name="好_  客戶分配表_090226_BP 2011_101109_II_業績報告120810 2 4" xfId="13478"/>
    <cellStyle name="好_  客戶分配表_090226_BP 2011_101109_II_業績報告120810 3" xfId="13479"/>
    <cellStyle name="好_  客戶分配表_090226_BP 2011_101109_II_業績報告120810 4" xfId="13480"/>
    <cellStyle name="好_  客戶分配表_090226_BP 2011_101109_II_業績報告130131v2" xfId="13481"/>
    <cellStyle name="好_  客戶分配表_090226_BP 2011_101109_II_業績報告130131v2 2" xfId="13482"/>
    <cellStyle name="好_  客戶分配表_090226_BP 2011_101109_II_業績報告130228" xfId="13483"/>
    <cellStyle name="好_  客戶分配表_090226_BP 3" xfId="13484"/>
    <cellStyle name="好_  客戶分配表_090226_BP 4" xfId="13485"/>
    <cellStyle name="好_  客戶分配表_090226_BP 5" xfId="13486"/>
    <cellStyle name="好_  客戶分配表_090226_BP 6" xfId="13487"/>
    <cellStyle name="好_  客戶分配表_090226_BP 7" xfId="13488"/>
    <cellStyle name="好_  客戶分配表_090226_BP 8" xfId="13489"/>
    <cellStyle name="好_  客戶分配表_090226_BP 9" xfId="13490"/>
    <cellStyle name="好_  客戶分配表_090226_BP_1預算成本計算2012" xfId="13491"/>
    <cellStyle name="好_  客戶分配表_090226_BP_2013BP_130109" xfId="13492"/>
    <cellStyle name="好_  客戶分配表_090226_BP_2013BP_130109 2" xfId="13493"/>
    <cellStyle name="好_  客戶分配表_090226_BP_FCST_130124" xfId="312"/>
    <cellStyle name="好_  客戶分配表_090226_BP_FCST_130124 2" xfId="13494"/>
    <cellStyle name="好_  客戶分配表_090226_BP_FCST_130124 2 2" xfId="13495"/>
    <cellStyle name="好_  客戶分配表_090226_BP_FCST_130124 2 3" xfId="13496"/>
    <cellStyle name="好_  客戶分配表_090226_BP_FCST_130124 2 4" xfId="13497"/>
    <cellStyle name="好_  客戶分配表_090226_BP_FCST_130124 3" xfId="13498"/>
    <cellStyle name="好_  客戶分配表_090226_BP_FCST_130124_BP2015" xfId="313"/>
    <cellStyle name="好_  客戶分配表_090226_BP_FCST_130124_BP2015 2" xfId="13499"/>
    <cellStyle name="好_  客戶分配表_090226_BP_FCST_130124_BP2015 3" xfId="13500"/>
    <cellStyle name="好_  客戶分配表_090226_BP_FCST_130124_BP2015 4" xfId="13501"/>
    <cellStyle name="好_  客戶分配表_090226_BP_final合併營收102.2" xfId="13502"/>
    <cellStyle name="好_  客戶分配表_090226_BP_Overseas-Q to Q 2010-2013 130206" xfId="13503"/>
    <cellStyle name="好_  客戶分配表_090226_BP_Overseas-Q to Q 2010-2013 130206 2" xfId="13504"/>
    <cellStyle name="好_  客戶分配表_090226_BP_Overseas-Q to Q 2010-2013 130206 3" xfId="13505"/>
    <cellStyle name="好_  客戶分配表_090226_BP_Sales Report 20121219" xfId="314"/>
    <cellStyle name="好_  客戶分配表_090226_BP_Sales Report 20121219 2" xfId="13506"/>
    <cellStyle name="好_  客戶分配表_090226_BP_Sales Report 20121219 2 2" xfId="13507"/>
    <cellStyle name="好_  客戶分配表_090226_BP_Sales Report 20121219 2 3" xfId="13508"/>
    <cellStyle name="好_  客戶分配表_090226_BP_Sales Report 20121219 2 4" xfId="13509"/>
    <cellStyle name="好_  客戶分配表_090226_BP_Sales Report 20121219 3" xfId="13510"/>
    <cellStyle name="好_  客戶分配表_090226_BP_Sales Report 20121219_BP2015" xfId="315"/>
    <cellStyle name="好_  客戶分配表_090226_BP_Sales Report 20121219_BP2015 2" xfId="13511"/>
    <cellStyle name="好_  客戶分配表_090226_BP_Sales Report 20121219_BP2015 3" xfId="13512"/>
    <cellStyle name="好_  客戶分配表_090226_BP_Sales Report 20121219_BP2015 4" xfId="13513"/>
    <cellStyle name="好_  客戶分配表_090226_BP_sales0104" xfId="13514"/>
    <cellStyle name="好_  客戶分配表_090226_BP_sales0104 2" xfId="13515"/>
    <cellStyle name="好_  客戶分配表_090226_BP_sales121214" xfId="316"/>
    <cellStyle name="好_  客戶分配表_090226_BP_sales121214 2" xfId="13516"/>
    <cellStyle name="好_  客戶分配表_090226_BP_sales121214 2 2" xfId="13517"/>
    <cellStyle name="好_  客戶分配表_090226_BP_sales121214 2 3" xfId="13518"/>
    <cellStyle name="好_  客戶分配表_090226_BP_sales121214 2 4" xfId="13519"/>
    <cellStyle name="好_  客戶分配表_090226_BP_sales121214 3" xfId="13520"/>
    <cellStyle name="好_  客戶分配表_090226_BP_sales121214_BP2015" xfId="317"/>
    <cellStyle name="好_  客戶分配表_090226_BP_sales121214_BP2015 2" xfId="13521"/>
    <cellStyle name="好_  客戶分配表_090226_BP_sales121214_BP2015 3" xfId="13522"/>
    <cellStyle name="好_  客戶分配表_090226_BP_sales121214_BP2015 4" xfId="13523"/>
    <cellStyle name="好_  客戶分配表_090226_BP_業績報告130104" xfId="13524"/>
    <cellStyle name="好_  客戶分配表_090226_BP_業績報告130104 2" xfId="13525"/>
    <cellStyle name="好_  客戶分配表_090226_BP_業績報告140516" xfId="13526"/>
    <cellStyle name="好_  客戶分配表_090226_BP_預算成本計算2012" xfId="318"/>
    <cellStyle name="好_  客戶分配表_090226_BP_預算成本計算2012 2" xfId="13527"/>
    <cellStyle name="好_  客戶分配表_090226_BP_預算成本計算2012 2 2" xfId="13528"/>
    <cellStyle name="好_  客戶分配表_090226_BP_預算成本計算2012 2 3" xfId="13529"/>
    <cellStyle name="好_  客戶分配表_090226_BP_預算成本計算2012 2 4" xfId="13530"/>
    <cellStyle name="好_  客戶分配表_090226_BP_預算成本計算2012 3" xfId="13531"/>
    <cellStyle name="好_  客戶分配表_090226_BP_預算成本計算2012_BP2015" xfId="319"/>
    <cellStyle name="好_  客戶分配表_090226_BP_預算成本計算2012_BP2015 2" xfId="13532"/>
    <cellStyle name="好_  客戶分配表_090226_BP_預算成本計算2012_BP2015 3" xfId="13533"/>
    <cellStyle name="好_  客戶分配表_090226_BP_預算成本計算2012_BP2015 4" xfId="13534"/>
    <cellStyle name="好_  客戶分配表_090226_BP2012" xfId="320"/>
    <cellStyle name="好_  客戶分配表_090226_BP2012 2" xfId="13535"/>
    <cellStyle name="好_  客戶分配表_090226_BP2012 2 2" xfId="13536"/>
    <cellStyle name="好_  客戶分配表_090226_BP2012 2 3" xfId="13537"/>
    <cellStyle name="好_  客戶分配表_090226_BP2012 2 4" xfId="13538"/>
    <cellStyle name="好_  客戶分配表_090226_BP2012 3" xfId="13539"/>
    <cellStyle name="好_  客戶分配表_090226_BP2012 4" xfId="13540"/>
    <cellStyle name="好_  客戶分配表_090226_BP2012_final合併營收102.2" xfId="13541"/>
    <cellStyle name="好_  客戶分配表_090226_BP2012_final合併營收102.2 2" xfId="13542"/>
    <cellStyle name="好_  客戶分配表_090226_BP2012_final合併營收102.2 3" xfId="13543"/>
    <cellStyle name="好_  客戶分配表_090226_BP2012_final合併營收102.2 4" xfId="13544"/>
    <cellStyle name="好_  客戶分配表_090226_BP2012_sales130322" xfId="13545"/>
    <cellStyle name="好_  客戶分配表_090226_BP2012_sales130322 2" xfId="32833"/>
    <cellStyle name="好_  客戶分配表_090226_BP2012_業績報告130104" xfId="13546"/>
    <cellStyle name="好_  客戶分配表_090226_BP2012_業績報告130104 2" xfId="13547"/>
    <cellStyle name="好_  客戶分配表_090226_BP2012_業績報告130131v2" xfId="13548"/>
    <cellStyle name="好_  客戶分配表_090226_BP2012_業績報告130131v2 2" xfId="13549"/>
    <cellStyle name="好_  客戶分配表_090226_BP2012_業績報告130228" xfId="13550"/>
    <cellStyle name="好_  客戶分配表_090226_BP2012_業績報告140516" xfId="13551"/>
    <cellStyle name="好_  客戶分配表_090226_Components LT MOQ 120531" xfId="321"/>
    <cellStyle name="好_  客戶分配表_090226_Components LT MOQ 120531 2" xfId="13552"/>
    <cellStyle name="好_  客戶分配表_090226_Components LT MOQ 120531 2 2" xfId="13553"/>
    <cellStyle name="好_  客戶分配表_090226_Components LT MOQ 120531 2 3" xfId="13554"/>
    <cellStyle name="好_  客戶分配表_090226_Components LT MOQ 120531 2 4" xfId="13555"/>
    <cellStyle name="好_  客戶分配表_090226_Components LT MOQ 120531 3" xfId="13556"/>
    <cellStyle name="好_  客戶分配表_090226_Components LT MOQ 120531 4" xfId="13557"/>
    <cellStyle name="好_  客戶分配表_090226_Components LT MOQ 120531_BP2015" xfId="322"/>
    <cellStyle name="好_  客戶分配表_090226_Components LT MOQ 120531_BP2015 2" xfId="13558"/>
    <cellStyle name="好_  客戶分配表_090226_Components LT MOQ 120531_BP2015 3" xfId="13559"/>
    <cellStyle name="好_  客戶分配表_090226_Components LT MOQ 120531_BP2015 4" xfId="13560"/>
    <cellStyle name="好_  客戶分配表_090226_FCST_130118s_Elsa" xfId="323"/>
    <cellStyle name="好_  客戶分配表_090226_FCST_130118s_Elsa 2" xfId="13561"/>
    <cellStyle name="好_  客戶分配表_090226_FCST_130118s_Elsa 2 2" xfId="13562"/>
    <cellStyle name="好_  客戶分配表_090226_FCST_130118s_Elsa 2 3" xfId="13563"/>
    <cellStyle name="好_  客戶分配表_090226_FCST_130118s_Elsa 2 4" xfId="13564"/>
    <cellStyle name="好_  客戶分配表_090226_FCST_130118s_Elsa 3" xfId="13565"/>
    <cellStyle name="好_  客戶分配表_090226_FCST_130118s_Elsa_BP2015" xfId="324"/>
    <cellStyle name="好_  客戶分配表_090226_FCST_130118s_Elsa_BP2015 2" xfId="13566"/>
    <cellStyle name="好_  客戶分配表_090226_FCST_130118s_Elsa_BP2015 3" xfId="13567"/>
    <cellStyle name="好_  客戶分配表_090226_FCST_130118s_Elsa_BP2015 4" xfId="13568"/>
    <cellStyle name="好_  客戶分配表_090226_FCST_130118s_Vera_Joyce-1" xfId="325"/>
    <cellStyle name="好_  客戶分配表_090226_FCST_130118s_Vera_Joyce-1 2" xfId="13569"/>
    <cellStyle name="好_  客戶分配表_090226_FCST_130118s_Vera_Joyce-1 2 2" xfId="13570"/>
    <cellStyle name="好_  客戶分配表_090226_FCST_130118s_Vera_Joyce-1 2 3" xfId="13571"/>
    <cellStyle name="好_  客戶分配表_090226_FCST_130118s_Vera_Joyce-1 2 4" xfId="13572"/>
    <cellStyle name="好_  客戶分配表_090226_FCST_130118s_Vera_Joyce-1 3" xfId="13573"/>
    <cellStyle name="好_  客戶分配表_090226_FCST_130118s_Vera_Joyce-1_BP2015" xfId="326"/>
    <cellStyle name="好_  客戶分配表_090226_FCST_130118s_Vera_Joyce-1_BP2015 2" xfId="13574"/>
    <cellStyle name="好_  客戶分配表_090226_FCST_130118s_Vera_Joyce-1_BP2015 3" xfId="13575"/>
    <cellStyle name="好_  客戶分配表_090226_FCST_130118s_Vera_Joyce-1_BP2015 4" xfId="13576"/>
    <cellStyle name="好_  客戶分配表_090226_FCST_130124" xfId="327"/>
    <cellStyle name="好_  客戶分配表_090226_FCST_130124 2" xfId="13577"/>
    <cellStyle name="好_  客戶分配表_090226_FCST_130124 3" xfId="13578"/>
    <cellStyle name="好_  客戶分配表_090226_FCST_130124 4" xfId="13579"/>
    <cellStyle name="好_  客戶分配表_090226_FCST_130124_BP2015" xfId="328"/>
    <cellStyle name="好_  客戶分配表_090226_FCST_130124_BP2015 2" xfId="13580"/>
    <cellStyle name="好_  客戶分配表_090226_FCST_130124_BP2015 3" xfId="13581"/>
    <cellStyle name="好_  客戶分配表_090226_FCST_130124_BP2015 4" xfId="13582"/>
    <cellStyle name="好_  客戶分配表_090226_FCST_130124_Vera_Joyce" xfId="13583"/>
    <cellStyle name="好_  客戶分配表_090226_FCST_130124_Vera_Joyce 2" xfId="13584"/>
    <cellStyle name="好_  客戶分配表_090226_final合併營收102.2" xfId="13585"/>
    <cellStyle name="好_  客戶分配表_090226_final合併營收102.2 2" xfId="13586"/>
    <cellStyle name="好_  客戶分配表_090226_Overseas-Q to Q 2010-2013 130206" xfId="13587"/>
    <cellStyle name="好_  客戶分配表_090226_Overseas-Q to Q 2010-2013 130206 2" xfId="13588"/>
    <cellStyle name="好_  客戶分配表_090226_Overseas-Q to Q 2010-2013 130206 3" xfId="13589"/>
    <cellStyle name="好_  客戶分配表_090226_Sales Report 201101-201109" xfId="329"/>
    <cellStyle name="好_  客戶分配表_090226_Sales Report 201101-201109 2" xfId="13590"/>
    <cellStyle name="好_  客戶分配表_090226_Sales Report 201101-201109 2 2" xfId="13591"/>
    <cellStyle name="好_  客戶分配表_090226_Sales Report 201101-201109 2 3" xfId="13592"/>
    <cellStyle name="好_  客戶分配表_090226_Sales Report 201101-201109 2 4" xfId="13593"/>
    <cellStyle name="好_  客戶分配表_090226_Sales Report 201101-201109 3" xfId="13594"/>
    <cellStyle name="好_  客戶分配表_090226_Sales Report 201101-201109_1預算成本計算2012" xfId="13595"/>
    <cellStyle name="好_  客戶分配表_090226_Sales Report 201101-201109_1預算成本計算2012_104年佳邦預算損益底稿" xfId="13596"/>
    <cellStyle name="好_  客戶分配表_090226_Sales Report 201101-201109_1預算成本計算2012_105年佳邦預算損益底稿" xfId="13597"/>
    <cellStyle name="好_  客戶分配表_090226_Sales Report 201101-201109_final合併營收102.2" xfId="13598"/>
    <cellStyle name="好_  客戶分配表_090226_Sales Report 201101-201109_final合併營收102.2 2" xfId="13599"/>
    <cellStyle name="好_  客戶分配表_090226_Sales Report 201101-201109_final合併營收102.2 3" xfId="13600"/>
    <cellStyle name="好_  客戶分配表_090226_Sales Report 201101-201109_final合併營收102.2 4" xfId="13601"/>
    <cellStyle name="好_  客戶分配表_090226_Sales Report 201101-201109_sales130322" xfId="13602"/>
    <cellStyle name="好_  客戶分配表_090226_Sales Report 201101-201109_sales130322 2" xfId="32834"/>
    <cellStyle name="好_  客戶分配表_090226_Sales Report 201101-201109_業績報告130131v2" xfId="13603"/>
    <cellStyle name="好_  客戶分配表_090226_Sales Report 201101-201109_業績報告130131v2 2" xfId="13604"/>
    <cellStyle name="好_  客戶分配表_090226_Sales Report 201101-201109_業績報告130228" xfId="13605"/>
    <cellStyle name="好_  客戶分配表_090226_Sales Report 201101-201109_預算成本計算2012" xfId="330"/>
    <cellStyle name="好_  客戶分配表_090226_Sales Report 201101-201109_預算成本計算2012 2" xfId="13606"/>
    <cellStyle name="好_  客戶分配表_090226_Sales Report 201101-201109_預算成本計算2012 3" xfId="13607"/>
    <cellStyle name="好_  客戶分配表_090226_Sales Report 201101-201109_預算成本計算2012 4" xfId="13608"/>
    <cellStyle name="好_  客戶分配表_090226_Sales Report 201101-201109_預算成本計算2012_BP2015" xfId="331"/>
    <cellStyle name="好_  客戶分配表_090226_Sales Report 201101-201109_預算成本計算2012_BP2015 2" xfId="13609"/>
    <cellStyle name="好_  客戶分配表_090226_Sales Report 201101-201109_預算成本計算2012_BP2015 3" xfId="13610"/>
    <cellStyle name="好_  客戶分配表_090226_Sales Report 201101-201109_預算成本計算2012_BP2015 4" xfId="13611"/>
    <cellStyle name="好_  客戶分配表_090226_Sales Report 20121219" xfId="332"/>
    <cellStyle name="好_  客戶分配表_090226_Sales Report 20121219 2" xfId="13612"/>
    <cellStyle name="好_  客戶分配表_090226_Sales Report 20121219 3" xfId="13613"/>
    <cellStyle name="好_  客戶分配表_090226_Sales Report 20121219 4" xfId="13614"/>
    <cellStyle name="好_  客戶分配表_090226_Sales Report 20121219_BP2015" xfId="333"/>
    <cellStyle name="好_  客戶分配表_090226_Sales Report 20121219_BP2015 2" xfId="13615"/>
    <cellStyle name="好_  客戶分配表_090226_Sales Report 20121219_BP2015 3" xfId="13616"/>
    <cellStyle name="好_  客戶分配表_090226_Sales Report 20121219_BP2015 4" xfId="13617"/>
    <cellStyle name="好_  客戶分配表_090226_sales0104" xfId="13618"/>
    <cellStyle name="好_  客戶分配表_090226_sales0104 2" xfId="13619"/>
    <cellStyle name="好_  客戶分配表_090226_sales121214" xfId="334"/>
    <cellStyle name="好_  客戶分配表_090226_sales121214 2" xfId="13620"/>
    <cellStyle name="好_  客戶分配表_090226_sales121214 3" xfId="13621"/>
    <cellStyle name="好_  客戶分配表_090226_sales121214 4" xfId="13622"/>
    <cellStyle name="好_  客戶分配表_090226_sales121214_BP2015" xfId="335"/>
    <cellStyle name="好_  客戶分配表_090226_sales121214_BP2015 2" xfId="13623"/>
    <cellStyle name="好_  客戶分配表_090226_sales121214_BP2015 3" xfId="13624"/>
    <cellStyle name="好_  客戶分配表_090226_sales121214_BP2015 4" xfId="13625"/>
    <cellStyle name="好_  客戶分配表_090226_sales130322" xfId="13626"/>
    <cellStyle name="好_  客戶分配表_090226_sales130322 2" xfId="32835"/>
    <cellStyle name="好_  客戶分配表_090226_Sheet1" xfId="13627"/>
    <cellStyle name="好_  客戶分配表_090226_各公司成本單價susan2013.07" xfId="13628"/>
    <cellStyle name="好_  客戶分配表_090226_各公司成本單價susan2013.08" xfId="13629"/>
    <cellStyle name="好_  客戶分配表_090226_各公司成本單價susan2013.10" xfId="13630"/>
    <cellStyle name="好_  客戶分配表_090226_各公司成本單價susan201402" xfId="13631"/>
    <cellStyle name="好_  客戶分配表_090226_各公司成本單價susan201406" xfId="13632"/>
    <cellStyle name="好_  客戶分配表_090226_各公司成本單價susan201407" xfId="13633"/>
    <cellStyle name="好_  客戶分配表_090226_各公司成本單價susan201408" xfId="13634"/>
    <cellStyle name="好_  客戶分配表_090226_料號A" xfId="13635"/>
    <cellStyle name="好_  客戶分配表_090226_業績報告_Susan_110211" xfId="336"/>
    <cellStyle name="好_  客戶分配表_090226_業績報告_Susan_110211 2" xfId="13636"/>
    <cellStyle name="好_  客戶分配表_090226_業績報告_Susan_110211 2 2" xfId="13637"/>
    <cellStyle name="好_  客戶分配表_090226_業績報告_Susan_110211 2 3" xfId="13638"/>
    <cellStyle name="好_  客戶分配表_090226_業績報告_Susan_110211 2 4" xfId="13639"/>
    <cellStyle name="好_  客戶分配表_090226_業績報告_Susan_110211 3" xfId="13640"/>
    <cellStyle name="好_  客戶分配表_090226_業績報告_Susan_110211 4" xfId="13641"/>
    <cellStyle name="好_  客戶分配表_090226_業績報告_Susan_110211_1預算成本計算2012" xfId="13642"/>
    <cellStyle name="好_  客戶分配表_090226_業績報告_Susan_110211_2013BP_130109" xfId="13643"/>
    <cellStyle name="好_  客戶分配表_090226_業績報告_Susan_110211_2013BP_130109 2" xfId="13644"/>
    <cellStyle name="好_  客戶分配表_090226_業績報告_Susan_110211_FCST_130124" xfId="337"/>
    <cellStyle name="好_  客戶分配表_090226_業績報告_Susan_110211_FCST_130124 2" xfId="13645"/>
    <cellStyle name="好_  客戶分配表_090226_業績報告_Susan_110211_FCST_130124 2 2" xfId="13646"/>
    <cellStyle name="好_  客戶分配表_090226_業績報告_Susan_110211_FCST_130124 2 3" xfId="13647"/>
    <cellStyle name="好_  客戶分配表_090226_業績報告_Susan_110211_FCST_130124 2 4" xfId="13648"/>
    <cellStyle name="好_  客戶分配表_090226_業績報告_Susan_110211_FCST_130124 3" xfId="13649"/>
    <cellStyle name="好_  客戶分配表_090226_業績報告_Susan_110211_FCST_130124_BP2015" xfId="338"/>
    <cellStyle name="好_  客戶分配表_090226_業績報告_Susan_110211_FCST_130124_BP2015 2" xfId="13650"/>
    <cellStyle name="好_  客戶分配表_090226_業績報告_Susan_110211_FCST_130124_BP2015 3" xfId="13651"/>
    <cellStyle name="好_  客戶分配表_090226_業績報告_Susan_110211_FCST_130124_BP2015 4" xfId="13652"/>
    <cellStyle name="好_  客戶分配表_090226_業績報告_Susan_110211_final合併營收102.2" xfId="13653"/>
    <cellStyle name="好_  客戶分配表_090226_業績報告_Susan_110211_Overseas-Q to Q 2010-2013 130206" xfId="13654"/>
    <cellStyle name="好_  客戶分配表_090226_業績報告_Susan_110211_Overseas-Q to Q 2010-2013 130206 2" xfId="13655"/>
    <cellStyle name="好_  客戶分配表_090226_業績報告_Susan_110211_Overseas-Q to Q 2010-2013 130206 3" xfId="13656"/>
    <cellStyle name="好_  客戶分配表_090226_業績報告_Susan_110211_Sales Report 20121219" xfId="339"/>
    <cellStyle name="好_  客戶分配表_090226_業績報告_Susan_110211_Sales Report 20121219 2" xfId="13657"/>
    <cellStyle name="好_  客戶分配表_090226_業績報告_Susan_110211_Sales Report 20121219 2 2" xfId="13658"/>
    <cellStyle name="好_  客戶分配表_090226_業績報告_Susan_110211_Sales Report 20121219 2 3" xfId="13659"/>
    <cellStyle name="好_  客戶分配表_090226_業績報告_Susan_110211_Sales Report 20121219 2 4" xfId="13660"/>
    <cellStyle name="好_  客戶分配表_090226_業績報告_Susan_110211_Sales Report 20121219 3" xfId="13661"/>
    <cellStyle name="好_  客戶分配表_090226_業績報告_Susan_110211_Sales Report 20121219_BP2015" xfId="340"/>
    <cellStyle name="好_  客戶分配表_090226_業績報告_Susan_110211_Sales Report 20121219_BP2015 2" xfId="13662"/>
    <cellStyle name="好_  客戶分配表_090226_業績報告_Susan_110211_Sales Report 20121219_BP2015 3" xfId="13663"/>
    <cellStyle name="好_  客戶分配表_090226_業績報告_Susan_110211_Sales Report 20121219_BP2015 4" xfId="13664"/>
    <cellStyle name="好_  客戶分配表_090226_業績報告_Susan_110211_sales0104" xfId="13665"/>
    <cellStyle name="好_  客戶分配表_090226_業績報告_Susan_110211_sales0104 2" xfId="13666"/>
    <cellStyle name="好_  客戶分配表_090226_業績報告_Susan_110211_sales121214" xfId="341"/>
    <cellStyle name="好_  客戶分配表_090226_業績報告_Susan_110211_sales121214 2" xfId="13667"/>
    <cellStyle name="好_  客戶分配表_090226_業績報告_Susan_110211_sales121214 2 2" xfId="13668"/>
    <cellStyle name="好_  客戶分配表_090226_業績報告_Susan_110211_sales121214 2 3" xfId="13669"/>
    <cellStyle name="好_  客戶分配表_090226_業績報告_Susan_110211_sales121214 2 4" xfId="13670"/>
    <cellStyle name="好_  客戶分配表_090226_業績報告_Susan_110211_sales121214 3" xfId="13671"/>
    <cellStyle name="好_  客戶分配表_090226_業績報告_Susan_110211_sales121214_BP2015" xfId="342"/>
    <cellStyle name="好_  客戶分配表_090226_業績報告_Susan_110211_sales121214_BP2015 2" xfId="13672"/>
    <cellStyle name="好_  客戶分配表_090226_業績報告_Susan_110211_sales121214_BP2015 3" xfId="13673"/>
    <cellStyle name="好_  客戶分配表_090226_業績報告_Susan_110211_sales121214_BP2015 4" xfId="13674"/>
    <cellStyle name="好_  客戶分配表_090226_業績報告_Susan_110211_業績報告130104" xfId="13675"/>
    <cellStyle name="好_  客戶分配表_090226_業績報告_Susan_110211_業績報告130104 2" xfId="13676"/>
    <cellStyle name="好_  客戶分配表_090226_業績報告_Susan_110211_業績報告140516" xfId="13677"/>
    <cellStyle name="好_  客戶分配表_090226_業績報告_Susan_110211_預算成本計算2012" xfId="343"/>
    <cellStyle name="好_  客戶分配表_090226_業績報告_Susan_110211_預算成本計算2012 2" xfId="13678"/>
    <cellStyle name="好_  客戶分配表_090226_業績報告_Susan_110211_預算成本計算2012 2 2" xfId="13679"/>
    <cellStyle name="好_  客戶分配表_090226_業績報告_Susan_110211_預算成本計算2012 2 3" xfId="13680"/>
    <cellStyle name="好_  客戶分配表_090226_業績報告_Susan_110211_預算成本計算2012 2 4" xfId="13681"/>
    <cellStyle name="好_  客戶分配表_090226_業績報告_Susan_110211_預算成本計算2012 3" xfId="13682"/>
    <cellStyle name="好_  客戶分配表_090226_業績報告_Susan_110211_預算成本計算2012_BP2015" xfId="344"/>
    <cellStyle name="好_  客戶分配表_090226_業績報告_Susan_110211_預算成本計算2012_BP2015 2" xfId="13683"/>
    <cellStyle name="好_  客戶分配表_090226_業績報告_Susan_110211_預算成本計算2012_BP2015 3" xfId="13684"/>
    <cellStyle name="好_  客戶分配表_090226_業績報告_Susan_110211_預算成本計算2012_BP2015 4" xfId="13685"/>
    <cellStyle name="好_  客戶分配表_090226_業績報告120810" xfId="345"/>
    <cellStyle name="好_  客戶分配表_090226_業績報告120810 2" xfId="13686"/>
    <cellStyle name="好_  客戶分配表_090226_業績報告120810 2 2" xfId="13687"/>
    <cellStyle name="好_  客戶分配表_090226_業績報告120810 2 3" xfId="13688"/>
    <cellStyle name="好_  客戶分配表_090226_業績報告120810 2 4" xfId="13689"/>
    <cellStyle name="好_  客戶分配表_090226_業績報告120810 3" xfId="13690"/>
    <cellStyle name="好_  客戶分配表_090226_業績報告120810 4" xfId="13691"/>
    <cellStyle name="好_  客戶分配表_090226_業績報告130131v2" xfId="13692"/>
    <cellStyle name="好_  客戶分配表_090226_業績報告130131v2 2" xfId="13693"/>
    <cellStyle name="好_  客戶分配表_090226_業績報告130228" xfId="13694"/>
    <cellStyle name="好_  客戶分配表_090226_預算成本計算2012" xfId="346"/>
    <cellStyle name="好_  客戶分配表_090226_預算成本計算2012 2" xfId="13695"/>
    <cellStyle name="好_  客戶分配表_090226_預算成本計算2012 2 2" xfId="13696"/>
    <cellStyle name="好_  客戶分配表_090226_預算成本計算2012 2 3" xfId="13697"/>
    <cellStyle name="好_  客戶分配表_090226_預算成本計算2012 2 4" xfId="13698"/>
    <cellStyle name="好_  客戶分配表_090226_預算成本計算2012 3" xfId="13699"/>
    <cellStyle name="好_  客戶分配表_090226_預算成本計算2012_BP2015" xfId="347"/>
    <cellStyle name="好_  客戶分配表_090226_預算成本計算2012_BP2015 2" xfId="13700"/>
    <cellStyle name="好_  客戶分配表_090226_預算成本計算2012_BP2015 3" xfId="13701"/>
    <cellStyle name="好_  客戶分配表_090226_預算成本計算2012_BP2015 4" xfId="13702"/>
    <cellStyle name="好_  客戶分配表_090226_實績0420" xfId="348"/>
    <cellStyle name="好_  客戶分配表_090226_實績0420 2" xfId="13703"/>
    <cellStyle name="好_  客戶分配表_090226_實績0420 3" xfId="13704"/>
    <cellStyle name="好_  客戶分配表_090226_實績0420 4" xfId="13705"/>
    <cellStyle name="好_  客戶分配表_090226_實績0420_BP2015" xfId="349"/>
    <cellStyle name="好_  客戶分配表_090226_實績0420_BP2015 2" xfId="13706"/>
    <cellStyle name="好_  客戶分配表_090226_實績0420_BP2015 3" xfId="13707"/>
    <cellStyle name="好_  客戶分配表_090226_實績0420_BP2015 4" xfId="13708"/>
    <cellStyle name="好_  客戶分配表_090226_實績0420_FCST_130118s_Elsa" xfId="350"/>
    <cellStyle name="好_  客戶分配表_090226_實績0420_FCST_130118s_Elsa 2" xfId="13709"/>
    <cellStyle name="好_  客戶分配表_090226_實績0420_FCST_130118s_Elsa 2 2" xfId="13710"/>
    <cellStyle name="好_  客戶分配表_090226_實績0420_FCST_130118s_Elsa 2 3" xfId="13711"/>
    <cellStyle name="好_  客戶分配表_090226_實績0420_FCST_130118s_Elsa 2 4" xfId="13712"/>
    <cellStyle name="好_  客戶分配表_090226_實績0420_FCST_130118s_Elsa 3" xfId="13713"/>
    <cellStyle name="好_  客戶分配表_090226_實績0420_FCST_130118s_Elsa_BP2015" xfId="351"/>
    <cellStyle name="好_  客戶分配表_090226_實績0420_FCST_130118s_Elsa_BP2015 2" xfId="13714"/>
    <cellStyle name="好_  客戶分配表_090226_實績0420_FCST_130118s_Elsa_BP2015 3" xfId="13715"/>
    <cellStyle name="好_  客戶分配表_090226_實績0420_FCST_130118s_Elsa_BP2015 4" xfId="13716"/>
    <cellStyle name="好_  客戶分配表_090226_實績0420_FCST_130118s_Vera_Joyce-1" xfId="352"/>
    <cellStyle name="好_  客戶分配表_090226_實績0420_FCST_130118s_Vera_Joyce-1 2" xfId="13717"/>
    <cellStyle name="好_  客戶分配表_090226_實績0420_FCST_130118s_Vera_Joyce-1 2 2" xfId="13718"/>
    <cellStyle name="好_  客戶分配表_090226_實績0420_FCST_130118s_Vera_Joyce-1 2 3" xfId="13719"/>
    <cellStyle name="好_  客戶分配表_090226_實績0420_FCST_130118s_Vera_Joyce-1 2 4" xfId="13720"/>
    <cellStyle name="好_  客戶分配表_090226_實績0420_FCST_130118s_Vera_Joyce-1 3" xfId="13721"/>
    <cellStyle name="好_  客戶分配表_090226_實績0420_FCST_130118s_Vera_Joyce-1_BP2015" xfId="353"/>
    <cellStyle name="好_  客戶分配表_090226_實績0420_FCST_130118s_Vera_Joyce-1_BP2015 2" xfId="13722"/>
    <cellStyle name="好_  客戶分配表_090226_實績0420_FCST_130118s_Vera_Joyce-1_BP2015 3" xfId="13723"/>
    <cellStyle name="好_  客戶分配表_090226_實績0420_FCST_130118s_Vera_Joyce-1_BP2015 4" xfId="13724"/>
    <cellStyle name="好_  客戶分配表_090226_實績0420_FCST_130124_Vera_Joyce" xfId="13725"/>
    <cellStyle name="好_  客戶分配表_090226_實績0420_FCST_130124_Vera_Joyce 2" xfId="13726"/>
    <cellStyle name="好_  客戶分配表_090226_實績111021" xfId="354"/>
    <cellStyle name="好_  客戶分配表_090226_實績111021 2" xfId="13727"/>
    <cellStyle name="好_  客戶分配表_090226_實績111021 2 2" xfId="13728"/>
    <cellStyle name="好_  客戶分配表_090226_實績111021 2 3" xfId="13729"/>
    <cellStyle name="好_  客戶分配表_090226_實績111021 2 4" xfId="13730"/>
    <cellStyle name="好_  客戶分配表_090226_實績111021 3" xfId="13731"/>
    <cellStyle name="好_  客戶分配表_090226_實績111021_1預算成本計算2012" xfId="13732"/>
    <cellStyle name="好_  客戶分配表_090226_實績111021_1預算成本計算2012_104年佳邦預算損益底稿" xfId="13733"/>
    <cellStyle name="好_  客戶分配表_090226_實績111021_1預算成本計算2012_105年佳邦預算損益底稿" xfId="13734"/>
    <cellStyle name="好_  客戶分配表_090226_實績111021_final合併營收102.2" xfId="13735"/>
    <cellStyle name="好_  客戶分配表_090226_實績111021_final合併營收102.2 2" xfId="13736"/>
    <cellStyle name="好_  客戶分配表_090226_實績111021_final合併營收102.2 3" xfId="13737"/>
    <cellStyle name="好_  客戶分配表_090226_實績111021_final合併營收102.2 4" xfId="13738"/>
    <cellStyle name="好_  客戶分配表_090226_實績111021_sales130322" xfId="13739"/>
    <cellStyle name="好_  客戶分配表_090226_實績111021_sales130322 2" xfId="32836"/>
    <cellStyle name="好_  客戶分配表_090226_實績111021_業績報告130131v2" xfId="13740"/>
    <cellStyle name="好_  客戶分配表_090226_實績111021_業績報告130131v2 2" xfId="13741"/>
    <cellStyle name="好_  客戶分配表_090226_實績111021_業績報告130228" xfId="13742"/>
    <cellStyle name="好_  客戶分配表_090226_實績111021_預算成本計算2012" xfId="355"/>
    <cellStyle name="好_  客戶分配表_090226_實績111021_預算成本計算2012 2" xfId="13743"/>
    <cellStyle name="好_  客戶分配表_090226_實績111021_預算成本計算2012 3" xfId="13744"/>
    <cellStyle name="好_  客戶分配表_090226_實績111021_預算成本計算2012 4" xfId="13745"/>
    <cellStyle name="好_  客戶分配表_090226_實績111021_預算成本計算2012_BP2015" xfId="356"/>
    <cellStyle name="好_  客戶分配表_090226_實績111021_預算成本計算2012_BP2015 2" xfId="13746"/>
    <cellStyle name="好_  客戶分配表_090226_實績111021_預算成本計算2012_BP2015 3" xfId="13747"/>
    <cellStyle name="好_  客戶分配表_090226_實績111021_預算成本計算2012_BP2015 4" xfId="13748"/>
    <cellStyle name="好_  客戶分配表_090226_複本 2013BP_121008" xfId="13749"/>
    <cellStyle name="好_  客戶分配表_090226_複本 2013BP_121008 2" xfId="13750"/>
    <cellStyle name="好_ 南客戶分配表_090303 (2)" xfId="357"/>
    <cellStyle name="好_ 南客戶分配表_090303 (2) 2" xfId="13751"/>
    <cellStyle name="好_ 南客戶分配表_090303 (2) 3" xfId="13752"/>
    <cellStyle name="好_ 南客戶分配表_090303 (2) 4" xfId="13753"/>
    <cellStyle name="好_ 南客戶分配表_090303 (2)_1預算成本計算2012" xfId="13754"/>
    <cellStyle name="好_ 南客戶分配表_090303 (2)_2011 BP_101015_rev3_Vera" xfId="358"/>
    <cellStyle name="好_ 南客戶分配表_090303 (2)_2011 BP_101015_rev3_Vera 2" xfId="13755"/>
    <cellStyle name="好_ 南客戶分配表_090303 (2)_2011 BP_101015_rev3_Vera 3" xfId="13756"/>
    <cellStyle name="好_ 南客戶分配表_090303 (2)_2011 BP_101015_rev3_Vera 4" xfId="13757"/>
    <cellStyle name="好_ 南客戶分配表_090303 (2)_2011 BP_101015_rev3_Vera_104年佳邦預算損益底稿" xfId="13758"/>
    <cellStyle name="好_ 南客戶分配表_090303 (2)_2011 BP_101015_rev3_Vera_105年佳邦預算損益底稿" xfId="13759"/>
    <cellStyle name="好_ 南客戶分配表_090303 (2)_2011 BP_101015_rev3_Vera_1預算成本彙總表2016第三版" xfId="13760"/>
    <cellStyle name="好_ 南客戶分配表_090303 (2)_2011 BP_101015_rev3_Vera_BP2015" xfId="359"/>
    <cellStyle name="好_ 南客戶分配表_090303 (2)_2011 BP_101015_rev3_Vera_BP2015 2" xfId="13761"/>
    <cellStyle name="好_ 南客戶分配表_090303 (2)_2011 BP_101015_rev3_Vera_BP2015 3" xfId="13762"/>
    <cellStyle name="好_ 南客戶分配表_090303 (2)_2011 BP_101015_rev3_Vera_BP2015 4" xfId="13763"/>
    <cellStyle name="好_ 南客戶分配表_090303 (2)_2011 BP_101015_rev3_Vera_FCST_130118s_Elsa" xfId="360"/>
    <cellStyle name="好_ 南客戶分配表_090303 (2)_2011 BP_101015_rev3_Vera_FCST_130118s_Elsa 2" xfId="13764"/>
    <cellStyle name="好_ 南客戶分配表_090303 (2)_2011 BP_101015_rev3_Vera_FCST_130118s_Elsa 2 2" xfId="13765"/>
    <cellStyle name="好_ 南客戶分配表_090303 (2)_2011 BP_101015_rev3_Vera_FCST_130118s_Elsa 2 3" xfId="13766"/>
    <cellStyle name="好_ 南客戶分配表_090303 (2)_2011 BP_101015_rev3_Vera_FCST_130118s_Elsa 2 4" xfId="13767"/>
    <cellStyle name="好_ 南客戶分配表_090303 (2)_2011 BP_101015_rev3_Vera_FCST_130118s_Elsa 3" xfId="13768"/>
    <cellStyle name="好_ 南客戶分配表_090303 (2)_2011 BP_101015_rev3_Vera_FCST_130118s_Elsa_BP2015" xfId="361"/>
    <cellStyle name="好_ 南客戶分配表_090303 (2)_2011 BP_101015_rev3_Vera_FCST_130118s_Elsa_BP2015 2" xfId="13769"/>
    <cellStyle name="好_ 南客戶分配表_090303 (2)_2011 BP_101015_rev3_Vera_FCST_130118s_Elsa_BP2015 3" xfId="13770"/>
    <cellStyle name="好_ 南客戶分配表_090303 (2)_2011 BP_101015_rev3_Vera_FCST_130118s_Elsa_BP2015 4" xfId="13771"/>
    <cellStyle name="好_ 南客戶分配表_090303 (2)_2011 BP_101015_rev3_Vera_FCST_130118s_Vera_Joyce-1" xfId="362"/>
    <cellStyle name="好_ 南客戶分配表_090303 (2)_2011 BP_101015_rev3_Vera_FCST_130118s_Vera_Joyce-1 2" xfId="13772"/>
    <cellStyle name="好_ 南客戶分配表_090303 (2)_2011 BP_101015_rev3_Vera_FCST_130118s_Vera_Joyce-1 2 2" xfId="13773"/>
    <cellStyle name="好_ 南客戶分配表_090303 (2)_2011 BP_101015_rev3_Vera_FCST_130118s_Vera_Joyce-1 2 3" xfId="13774"/>
    <cellStyle name="好_ 南客戶分配表_090303 (2)_2011 BP_101015_rev3_Vera_FCST_130118s_Vera_Joyce-1 2 4" xfId="13775"/>
    <cellStyle name="好_ 南客戶分配表_090303 (2)_2011 BP_101015_rev3_Vera_FCST_130118s_Vera_Joyce-1 3" xfId="13776"/>
    <cellStyle name="好_ 南客戶分配表_090303 (2)_2011 BP_101015_rev3_Vera_FCST_130118s_Vera_Joyce-1_BP2015" xfId="363"/>
    <cellStyle name="好_ 南客戶分配表_090303 (2)_2011 BP_101015_rev3_Vera_FCST_130118s_Vera_Joyce-1_BP2015 2" xfId="13777"/>
    <cellStyle name="好_ 南客戶分配表_090303 (2)_2011 BP_101015_rev3_Vera_FCST_130118s_Vera_Joyce-1_BP2015 3" xfId="13778"/>
    <cellStyle name="好_ 南客戶分配表_090303 (2)_2011 BP_101015_rev3_Vera_FCST_130118s_Vera_Joyce-1_BP2015 4" xfId="13779"/>
    <cellStyle name="好_ 南客戶分配表_090303 (2)_2011 BP_101015_rev3_Vera_FCST_130124_Vera_Joyce" xfId="13780"/>
    <cellStyle name="好_ 南客戶分配表_090303 (2)_2011 BP_101015_rev3_Vera_FCST_130124_Vera_Joyce 2" xfId="13781"/>
    <cellStyle name="好_ 南客戶分配表_090303 (2)_2011 BP_101015_rev3_Vera_final合併營收102.2" xfId="13782"/>
    <cellStyle name="好_ 南客戶分配表_090303 (2)_2011 BP_101015_rev3_Vera_final合併營收102.2 2" xfId="13783"/>
    <cellStyle name="好_ 南客戶分配表_090303 (2)_2011 BP_101015_rev3_Vera_sales0104" xfId="13784"/>
    <cellStyle name="好_ 南客戶分配表_090303 (2)_2011 BP_101015_rev3_Vera_sales0104 2" xfId="13785"/>
    <cellStyle name="好_ 南客戶分配表_090303 (2)_2011 BP_101015_rev3_Vera_sales130322" xfId="13786"/>
    <cellStyle name="好_ 南客戶分配表_090303 (2)_2011 BP_101015_rev3_Vera_sales130322 2" xfId="32837"/>
    <cellStyle name="好_ 南客戶分配表_090303 (2)_2011 BP_101015_rev3_Vera_Sheet1" xfId="13787"/>
    <cellStyle name="好_ 南客戶分配表_090303 (2)_2011 BP_101015_rev3_Vera_各公司成本單價susan2013.07" xfId="13788"/>
    <cellStyle name="好_ 南客戶分配表_090303 (2)_2011 BP_101015_rev3_Vera_各公司成本單價susan2013.08" xfId="13789"/>
    <cellStyle name="好_ 南客戶分配表_090303 (2)_2011 BP_101015_rev3_Vera_各公司成本單價susan2013.10" xfId="13790"/>
    <cellStyle name="好_ 南客戶分配表_090303 (2)_2011 BP_101015_rev3_Vera_各公司成本單價susan201402" xfId="13791"/>
    <cellStyle name="好_ 南客戶分配表_090303 (2)_2011 BP_101015_rev3_Vera_各公司成本單價susan201406" xfId="13792"/>
    <cellStyle name="好_ 南客戶分配表_090303 (2)_2011 BP_101015_rev3_Vera_各公司成本單價susan201407" xfId="13793"/>
    <cellStyle name="好_ 南客戶分配表_090303 (2)_2011 BP_101015_rev3_Vera_各公司成本單價susan201408" xfId="13794"/>
    <cellStyle name="好_ 南客戶分配表_090303 (2)_2011 BP_101015_rev3_Vera_料號A" xfId="13795"/>
    <cellStyle name="好_ 南客戶分配表_090303 (2)_2011 BP_101015_rev3_Vera_業績報告120810" xfId="364"/>
    <cellStyle name="好_ 南客戶分配表_090303 (2)_2011 BP_101015_rev3_Vera_業績報告120810 2" xfId="13796"/>
    <cellStyle name="好_ 南客戶分配表_090303 (2)_2011 BP_101015_rev3_Vera_業績報告120810 2 2" xfId="13797"/>
    <cellStyle name="好_ 南客戶分配表_090303 (2)_2011 BP_101015_rev3_Vera_業績報告120810 2 3" xfId="13798"/>
    <cellStyle name="好_ 南客戶分配表_090303 (2)_2011 BP_101015_rev3_Vera_業績報告120810 2 4" xfId="13799"/>
    <cellStyle name="好_ 南客戶分配表_090303 (2)_2011 BP_101015_rev3_Vera_業績報告120810 3" xfId="13800"/>
    <cellStyle name="好_ 南客戶分配表_090303 (2)_2011 BP_101015_rev3_Vera_業績報告120810 4" xfId="13801"/>
    <cellStyle name="好_ 南客戶分配表_090303 (2)_2011 BP_101015_rev3_Vera_業績報告130131v2" xfId="13802"/>
    <cellStyle name="好_ 南客戶分配表_090303 (2)_2011 BP_101015_rev3_Vera_業績報告130131v2 2" xfId="13803"/>
    <cellStyle name="好_ 南客戶分配表_090303 (2)_2011 BP_101015_rev3_Vera_業績報告130228" xfId="13804"/>
    <cellStyle name="好_ 南客戶分配表_090303 (2)_2011 BP_101015_rev4_Vera" xfId="365"/>
    <cellStyle name="好_ 南客戶分配表_090303 (2)_2011 BP_101015_rev4_Vera 2" xfId="13805"/>
    <cellStyle name="好_ 南客戶分配表_090303 (2)_2011 BP_101015_rev4_Vera 3" xfId="13806"/>
    <cellStyle name="好_ 南客戶分配表_090303 (2)_2011 BP_101015_rev4_Vera 4" xfId="13807"/>
    <cellStyle name="好_ 南客戶分配表_090303 (2)_2011 BP_101015_rev4_Vera_104年佳邦預算損益底稿" xfId="13808"/>
    <cellStyle name="好_ 南客戶分配表_090303 (2)_2011 BP_101015_rev4_Vera_105年佳邦預算損益底稿" xfId="13809"/>
    <cellStyle name="好_ 南客戶分配表_090303 (2)_2011 BP_101015_rev4_Vera_1預算成本彙總表2016第三版" xfId="13810"/>
    <cellStyle name="好_ 南客戶分配表_090303 (2)_2011 BP_101015_rev4_Vera_BP2015" xfId="366"/>
    <cellStyle name="好_ 南客戶分配表_090303 (2)_2011 BP_101015_rev4_Vera_BP2015 2" xfId="13811"/>
    <cellStyle name="好_ 南客戶分配表_090303 (2)_2011 BP_101015_rev4_Vera_BP2015 3" xfId="13812"/>
    <cellStyle name="好_ 南客戶分配表_090303 (2)_2011 BP_101015_rev4_Vera_BP2015 4" xfId="13813"/>
    <cellStyle name="好_ 南客戶分配表_090303 (2)_2011 BP_101015_rev4_Vera_FCST_130118s_Elsa" xfId="367"/>
    <cellStyle name="好_ 南客戶分配表_090303 (2)_2011 BP_101015_rev4_Vera_FCST_130118s_Elsa 2" xfId="13814"/>
    <cellStyle name="好_ 南客戶分配表_090303 (2)_2011 BP_101015_rev4_Vera_FCST_130118s_Elsa 2 2" xfId="13815"/>
    <cellStyle name="好_ 南客戶分配表_090303 (2)_2011 BP_101015_rev4_Vera_FCST_130118s_Elsa 2 3" xfId="13816"/>
    <cellStyle name="好_ 南客戶分配表_090303 (2)_2011 BP_101015_rev4_Vera_FCST_130118s_Elsa 2 4" xfId="13817"/>
    <cellStyle name="好_ 南客戶分配表_090303 (2)_2011 BP_101015_rev4_Vera_FCST_130118s_Elsa 3" xfId="13818"/>
    <cellStyle name="好_ 南客戶分配表_090303 (2)_2011 BP_101015_rev4_Vera_FCST_130118s_Elsa_BP2015" xfId="368"/>
    <cellStyle name="好_ 南客戶分配表_090303 (2)_2011 BP_101015_rev4_Vera_FCST_130118s_Elsa_BP2015 2" xfId="13819"/>
    <cellStyle name="好_ 南客戶分配表_090303 (2)_2011 BP_101015_rev4_Vera_FCST_130118s_Elsa_BP2015 3" xfId="13820"/>
    <cellStyle name="好_ 南客戶分配表_090303 (2)_2011 BP_101015_rev4_Vera_FCST_130118s_Elsa_BP2015 4" xfId="13821"/>
    <cellStyle name="好_ 南客戶分配表_090303 (2)_2011 BP_101015_rev4_Vera_FCST_130118s_Vera_Joyce-1" xfId="369"/>
    <cellStyle name="好_ 南客戶分配表_090303 (2)_2011 BP_101015_rev4_Vera_FCST_130118s_Vera_Joyce-1 2" xfId="13822"/>
    <cellStyle name="好_ 南客戶分配表_090303 (2)_2011 BP_101015_rev4_Vera_FCST_130118s_Vera_Joyce-1 2 2" xfId="13823"/>
    <cellStyle name="好_ 南客戶分配表_090303 (2)_2011 BP_101015_rev4_Vera_FCST_130118s_Vera_Joyce-1 2 3" xfId="13824"/>
    <cellStyle name="好_ 南客戶分配表_090303 (2)_2011 BP_101015_rev4_Vera_FCST_130118s_Vera_Joyce-1 2 4" xfId="13825"/>
    <cellStyle name="好_ 南客戶分配表_090303 (2)_2011 BP_101015_rev4_Vera_FCST_130118s_Vera_Joyce-1 3" xfId="13826"/>
    <cellStyle name="好_ 南客戶分配表_090303 (2)_2011 BP_101015_rev4_Vera_FCST_130118s_Vera_Joyce-1_BP2015" xfId="370"/>
    <cellStyle name="好_ 南客戶分配表_090303 (2)_2011 BP_101015_rev4_Vera_FCST_130118s_Vera_Joyce-1_BP2015 2" xfId="13827"/>
    <cellStyle name="好_ 南客戶分配表_090303 (2)_2011 BP_101015_rev4_Vera_FCST_130118s_Vera_Joyce-1_BP2015 3" xfId="13828"/>
    <cellStyle name="好_ 南客戶分配表_090303 (2)_2011 BP_101015_rev4_Vera_FCST_130118s_Vera_Joyce-1_BP2015 4" xfId="13829"/>
    <cellStyle name="好_ 南客戶分配表_090303 (2)_2011 BP_101015_rev4_Vera_FCST_130124_Vera_Joyce" xfId="13830"/>
    <cellStyle name="好_ 南客戶分配表_090303 (2)_2011 BP_101015_rev4_Vera_FCST_130124_Vera_Joyce 2" xfId="13831"/>
    <cellStyle name="好_ 南客戶分配表_090303 (2)_2011 BP_101015_rev4_Vera_final合併營收102.2" xfId="13832"/>
    <cellStyle name="好_ 南客戶分配表_090303 (2)_2011 BP_101015_rev4_Vera_final合併營收102.2 2" xfId="13833"/>
    <cellStyle name="好_ 南客戶分配表_090303 (2)_2011 BP_101015_rev4_Vera_sales0104" xfId="13834"/>
    <cellStyle name="好_ 南客戶分配表_090303 (2)_2011 BP_101015_rev4_Vera_sales0104 2" xfId="13835"/>
    <cellStyle name="好_ 南客戶分配表_090303 (2)_2011 BP_101015_rev4_Vera_sales130322" xfId="13836"/>
    <cellStyle name="好_ 南客戶分配表_090303 (2)_2011 BP_101015_rev4_Vera_sales130322 2" xfId="32838"/>
    <cellStyle name="好_ 南客戶分配表_090303 (2)_2011 BP_101015_rev4_Vera_Sheet1" xfId="13837"/>
    <cellStyle name="好_ 南客戶分配表_090303 (2)_2011 BP_101015_rev4_Vera_各公司成本單價susan2013.07" xfId="13838"/>
    <cellStyle name="好_ 南客戶分配表_090303 (2)_2011 BP_101015_rev4_Vera_各公司成本單價susan2013.08" xfId="13839"/>
    <cellStyle name="好_ 南客戶分配表_090303 (2)_2011 BP_101015_rev4_Vera_各公司成本單價susan2013.10" xfId="13840"/>
    <cellStyle name="好_ 南客戶分配表_090303 (2)_2011 BP_101015_rev4_Vera_各公司成本單價susan201402" xfId="13841"/>
    <cellStyle name="好_ 南客戶分配表_090303 (2)_2011 BP_101015_rev4_Vera_各公司成本單價susan201406" xfId="13842"/>
    <cellStyle name="好_ 南客戶分配表_090303 (2)_2011 BP_101015_rev4_Vera_各公司成本單價susan201407" xfId="13843"/>
    <cellStyle name="好_ 南客戶分配表_090303 (2)_2011 BP_101015_rev4_Vera_各公司成本單價susan201408" xfId="13844"/>
    <cellStyle name="好_ 南客戶分配表_090303 (2)_2011 BP_101015_rev4_Vera_料號A" xfId="13845"/>
    <cellStyle name="好_ 南客戶分配表_090303 (2)_2011 BP_101015_rev4_Vera_業績報告120810" xfId="371"/>
    <cellStyle name="好_ 南客戶分配表_090303 (2)_2011 BP_101015_rev4_Vera_業績報告120810 2" xfId="13846"/>
    <cellStyle name="好_ 南客戶分配表_090303 (2)_2011 BP_101015_rev4_Vera_業績報告120810 2 2" xfId="13847"/>
    <cellStyle name="好_ 南客戶分配表_090303 (2)_2011 BP_101015_rev4_Vera_業績報告120810 2 3" xfId="13848"/>
    <cellStyle name="好_ 南客戶分配表_090303 (2)_2011 BP_101015_rev4_Vera_業績報告120810 2 4" xfId="13849"/>
    <cellStyle name="好_ 南客戶分配表_090303 (2)_2011 BP_101015_rev4_Vera_業績報告120810 3" xfId="13850"/>
    <cellStyle name="好_ 南客戶分配表_090303 (2)_2011 BP_101015_rev4_Vera_業績報告120810 4" xfId="13851"/>
    <cellStyle name="好_ 南客戶分配表_090303 (2)_2011 BP_101015_rev4_Vera_業績報告130131v2" xfId="13852"/>
    <cellStyle name="好_ 南客戶分配表_090303 (2)_2011 BP_101015_rev4_Vera_業績報告130131v2 2" xfId="13853"/>
    <cellStyle name="好_ 南客戶分配表_090303 (2)_2011 BP_101015_rev4_Vera_業績報告130228" xfId="13854"/>
    <cellStyle name="好_ 南客戶分配表_090303 (2)_2011 BP_101109_III" xfId="372"/>
    <cellStyle name="好_ 南客戶分配表_090303 (2)_2011 BP_101109_III 2" xfId="13855"/>
    <cellStyle name="好_ 南客戶分配表_090303 (2)_2011 BP_101109_III 3" xfId="13856"/>
    <cellStyle name="好_ 南客戶分配表_090303 (2)_2011 BP_101109_III 4" xfId="13857"/>
    <cellStyle name="好_ 南客戶分配表_090303 (2)_2011 BP_101109_III RF Direct account" xfId="373"/>
    <cellStyle name="好_ 南客戶分配表_090303 (2)_2011 BP_101109_III RF Direct account 2" xfId="13858"/>
    <cellStyle name="好_ 南客戶分配表_090303 (2)_2011 BP_101109_III RF Direct account 3" xfId="13859"/>
    <cellStyle name="好_ 南客戶分配表_090303 (2)_2011 BP_101109_III RF Direct account 4" xfId="13860"/>
    <cellStyle name="好_ 南客戶分配表_090303 (2)_2011 BP_101109_III RF Direct account_104年佳邦預算損益底稿" xfId="13861"/>
    <cellStyle name="好_ 南客戶分配表_090303 (2)_2011 BP_101109_III RF Direct account_105年佳邦預算損益底稿" xfId="13862"/>
    <cellStyle name="好_ 南客戶分配表_090303 (2)_2011 BP_101109_III RF Direct account_1預算成本彙總表2016第三版" xfId="13863"/>
    <cellStyle name="好_ 南客戶分配表_090303 (2)_2011 BP_101109_III RF Direct account_BP2015" xfId="374"/>
    <cellStyle name="好_ 南客戶分配表_090303 (2)_2011 BP_101109_III RF Direct account_BP2015 2" xfId="13864"/>
    <cellStyle name="好_ 南客戶分配表_090303 (2)_2011 BP_101109_III RF Direct account_BP2015 3" xfId="13865"/>
    <cellStyle name="好_ 南客戶分配表_090303 (2)_2011 BP_101109_III RF Direct account_BP2015 4" xfId="13866"/>
    <cellStyle name="好_ 南客戶分配表_090303 (2)_2011 BP_101109_III RF Direct account_FCST_130118s_Elsa" xfId="375"/>
    <cellStyle name="好_ 南客戶分配表_090303 (2)_2011 BP_101109_III RF Direct account_FCST_130118s_Elsa 2" xfId="13867"/>
    <cellStyle name="好_ 南客戶分配表_090303 (2)_2011 BP_101109_III RF Direct account_FCST_130118s_Elsa 2 2" xfId="13868"/>
    <cellStyle name="好_ 南客戶分配表_090303 (2)_2011 BP_101109_III RF Direct account_FCST_130118s_Elsa 2 3" xfId="13869"/>
    <cellStyle name="好_ 南客戶分配表_090303 (2)_2011 BP_101109_III RF Direct account_FCST_130118s_Elsa 2 4" xfId="13870"/>
    <cellStyle name="好_ 南客戶分配表_090303 (2)_2011 BP_101109_III RF Direct account_FCST_130118s_Elsa 3" xfId="13871"/>
    <cellStyle name="好_ 南客戶分配表_090303 (2)_2011 BP_101109_III RF Direct account_FCST_130118s_Elsa_BP2015" xfId="376"/>
    <cellStyle name="好_ 南客戶分配表_090303 (2)_2011 BP_101109_III RF Direct account_FCST_130118s_Elsa_BP2015 2" xfId="13872"/>
    <cellStyle name="好_ 南客戶分配表_090303 (2)_2011 BP_101109_III RF Direct account_FCST_130118s_Elsa_BP2015 3" xfId="13873"/>
    <cellStyle name="好_ 南客戶分配表_090303 (2)_2011 BP_101109_III RF Direct account_FCST_130118s_Elsa_BP2015 4" xfId="13874"/>
    <cellStyle name="好_ 南客戶分配表_090303 (2)_2011 BP_101109_III RF Direct account_FCST_130118s_Vera_Joyce-1" xfId="377"/>
    <cellStyle name="好_ 南客戶分配表_090303 (2)_2011 BP_101109_III RF Direct account_FCST_130118s_Vera_Joyce-1 2" xfId="13875"/>
    <cellStyle name="好_ 南客戶分配表_090303 (2)_2011 BP_101109_III RF Direct account_FCST_130118s_Vera_Joyce-1 2 2" xfId="13876"/>
    <cellStyle name="好_ 南客戶分配表_090303 (2)_2011 BP_101109_III RF Direct account_FCST_130118s_Vera_Joyce-1 2 3" xfId="13877"/>
    <cellStyle name="好_ 南客戶分配表_090303 (2)_2011 BP_101109_III RF Direct account_FCST_130118s_Vera_Joyce-1 2 4" xfId="13878"/>
    <cellStyle name="好_ 南客戶分配表_090303 (2)_2011 BP_101109_III RF Direct account_FCST_130118s_Vera_Joyce-1 3" xfId="13879"/>
    <cellStyle name="好_ 南客戶分配表_090303 (2)_2011 BP_101109_III RF Direct account_FCST_130118s_Vera_Joyce-1_BP2015" xfId="378"/>
    <cellStyle name="好_ 南客戶分配表_090303 (2)_2011 BP_101109_III RF Direct account_FCST_130118s_Vera_Joyce-1_BP2015 2" xfId="13880"/>
    <cellStyle name="好_ 南客戶分配表_090303 (2)_2011 BP_101109_III RF Direct account_FCST_130118s_Vera_Joyce-1_BP2015 3" xfId="13881"/>
    <cellStyle name="好_ 南客戶分配表_090303 (2)_2011 BP_101109_III RF Direct account_FCST_130118s_Vera_Joyce-1_BP2015 4" xfId="13882"/>
    <cellStyle name="好_ 南客戶分配表_090303 (2)_2011 BP_101109_III RF Direct account_FCST_130124_Vera_Joyce" xfId="13883"/>
    <cellStyle name="好_ 南客戶分配表_090303 (2)_2011 BP_101109_III RF Direct account_FCST_130124_Vera_Joyce 2" xfId="13884"/>
    <cellStyle name="好_ 南客戶分配表_090303 (2)_2011 BP_101109_III RF Direct account_final合併營收102.2" xfId="13885"/>
    <cellStyle name="好_ 南客戶分配表_090303 (2)_2011 BP_101109_III RF Direct account_final合併營收102.2 2" xfId="13886"/>
    <cellStyle name="好_ 南客戶分配表_090303 (2)_2011 BP_101109_III RF Direct account_sales0104" xfId="13887"/>
    <cellStyle name="好_ 南客戶分配表_090303 (2)_2011 BP_101109_III RF Direct account_sales0104 2" xfId="13888"/>
    <cellStyle name="好_ 南客戶分配表_090303 (2)_2011 BP_101109_III RF Direct account_sales130322" xfId="13889"/>
    <cellStyle name="好_ 南客戶分配表_090303 (2)_2011 BP_101109_III RF Direct account_sales130322 2" xfId="32839"/>
    <cellStyle name="好_ 南客戶分配表_090303 (2)_2011 BP_101109_III RF Direct account_Sheet1" xfId="13890"/>
    <cellStyle name="好_ 南客戶分配表_090303 (2)_2011 BP_101109_III RF Direct account_各公司成本單價susan2013.07" xfId="13891"/>
    <cellStyle name="好_ 南客戶分配表_090303 (2)_2011 BP_101109_III RF Direct account_各公司成本單價susan2013.08" xfId="13892"/>
    <cellStyle name="好_ 南客戶分配表_090303 (2)_2011 BP_101109_III RF Direct account_各公司成本單價susan2013.10" xfId="13893"/>
    <cellStyle name="好_ 南客戶分配表_090303 (2)_2011 BP_101109_III RF Direct account_各公司成本單價susan201402" xfId="13894"/>
    <cellStyle name="好_ 南客戶分配表_090303 (2)_2011 BP_101109_III RF Direct account_各公司成本單價susan201406" xfId="13895"/>
    <cellStyle name="好_ 南客戶分配表_090303 (2)_2011 BP_101109_III RF Direct account_各公司成本單價susan201407" xfId="13896"/>
    <cellStyle name="好_ 南客戶分配表_090303 (2)_2011 BP_101109_III RF Direct account_各公司成本單價susan201408" xfId="13897"/>
    <cellStyle name="好_ 南客戶分配表_090303 (2)_2011 BP_101109_III RF Direct account_料號A" xfId="13898"/>
    <cellStyle name="好_ 南客戶分配表_090303 (2)_2011 BP_101109_III RF Direct account_業績報告120810" xfId="379"/>
    <cellStyle name="好_ 南客戶分配表_090303 (2)_2011 BP_101109_III RF Direct account_業績報告120810 2" xfId="13899"/>
    <cellStyle name="好_ 南客戶分配表_090303 (2)_2011 BP_101109_III RF Direct account_業績報告120810 2 2" xfId="13900"/>
    <cellStyle name="好_ 南客戶分配表_090303 (2)_2011 BP_101109_III RF Direct account_業績報告120810 2 3" xfId="13901"/>
    <cellStyle name="好_ 南客戶分配表_090303 (2)_2011 BP_101109_III RF Direct account_業績報告120810 2 4" xfId="13902"/>
    <cellStyle name="好_ 南客戶分配表_090303 (2)_2011 BP_101109_III RF Direct account_業績報告120810 3" xfId="13903"/>
    <cellStyle name="好_ 南客戶分配表_090303 (2)_2011 BP_101109_III RF Direct account_業績報告120810 4" xfId="13904"/>
    <cellStyle name="好_ 南客戶分配表_090303 (2)_2011 BP_101109_III RF Direct account_業績報告130131v2" xfId="13905"/>
    <cellStyle name="好_ 南客戶分配表_090303 (2)_2011 BP_101109_III RF Direct account_業績報告130131v2 2" xfId="13906"/>
    <cellStyle name="好_ 南客戶分配表_090303 (2)_2011 BP_101109_III RF Direct account_業績報告130228" xfId="13907"/>
    <cellStyle name="好_ 南客戶分配表_090303 (2)_2011 BP_101109_III RF 代理商" xfId="380"/>
    <cellStyle name="好_ 南客戶分配表_090303 (2)_2011 BP_101109_III RF 代理商 2" xfId="13908"/>
    <cellStyle name="好_ 南客戶分配表_090303 (2)_2011 BP_101109_III RF 代理商 3" xfId="13909"/>
    <cellStyle name="好_ 南客戶分配表_090303 (2)_2011 BP_101109_III RF 代理商 4" xfId="13910"/>
    <cellStyle name="好_ 南客戶分配表_090303 (2)_2011 BP_101109_III RF 代理商_104年佳邦預算損益底稿" xfId="13911"/>
    <cellStyle name="好_ 南客戶分配表_090303 (2)_2011 BP_101109_III RF 代理商_105年佳邦預算損益底稿" xfId="13912"/>
    <cellStyle name="好_ 南客戶分配表_090303 (2)_2011 BP_101109_III RF 代理商_1預算成本彙總表2016第三版" xfId="13913"/>
    <cellStyle name="好_ 南客戶分配表_090303 (2)_2011 BP_101109_III RF 代理商_BP2015" xfId="381"/>
    <cellStyle name="好_ 南客戶分配表_090303 (2)_2011 BP_101109_III RF 代理商_BP2015 2" xfId="13914"/>
    <cellStyle name="好_ 南客戶分配表_090303 (2)_2011 BP_101109_III RF 代理商_BP2015 3" xfId="13915"/>
    <cellStyle name="好_ 南客戶分配表_090303 (2)_2011 BP_101109_III RF 代理商_BP2015 4" xfId="13916"/>
    <cellStyle name="好_ 南客戶分配表_090303 (2)_2011 BP_101109_III RF 代理商_FCST_130118s_Elsa" xfId="382"/>
    <cellStyle name="好_ 南客戶分配表_090303 (2)_2011 BP_101109_III RF 代理商_FCST_130118s_Elsa 2" xfId="13917"/>
    <cellStyle name="好_ 南客戶分配表_090303 (2)_2011 BP_101109_III RF 代理商_FCST_130118s_Elsa 2 2" xfId="13918"/>
    <cellStyle name="好_ 南客戶分配表_090303 (2)_2011 BP_101109_III RF 代理商_FCST_130118s_Elsa 2 3" xfId="13919"/>
    <cellStyle name="好_ 南客戶分配表_090303 (2)_2011 BP_101109_III RF 代理商_FCST_130118s_Elsa 2 4" xfId="13920"/>
    <cellStyle name="好_ 南客戶分配表_090303 (2)_2011 BP_101109_III RF 代理商_FCST_130118s_Elsa 3" xfId="13921"/>
    <cellStyle name="好_ 南客戶分配表_090303 (2)_2011 BP_101109_III RF 代理商_FCST_130118s_Elsa_BP2015" xfId="383"/>
    <cellStyle name="好_ 南客戶分配表_090303 (2)_2011 BP_101109_III RF 代理商_FCST_130118s_Elsa_BP2015 2" xfId="13922"/>
    <cellStyle name="好_ 南客戶分配表_090303 (2)_2011 BP_101109_III RF 代理商_FCST_130118s_Elsa_BP2015 3" xfId="13923"/>
    <cellStyle name="好_ 南客戶分配表_090303 (2)_2011 BP_101109_III RF 代理商_FCST_130118s_Elsa_BP2015 4" xfId="13924"/>
    <cellStyle name="好_ 南客戶分配表_090303 (2)_2011 BP_101109_III RF 代理商_FCST_130118s_Vera_Joyce-1" xfId="384"/>
    <cellStyle name="好_ 南客戶分配表_090303 (2)_2011 BP_101109_III RF 代理商_FCST_130118s_Vera_Joyce-1 2" xfId="13925"/>
    <cellStyle name="好_ 南客戶分配表_090303 (2)_2011 BP_101109_III RF 代理商_FCST_130118s_Vera_Joyce-1 2 2" xfId="13926"/>
    <cellStyle name="好_ 南客戶分配表_090303 (2)_2011 BP_101109_III RF 代理商_FCST_130118s_Vera_Joyce-1 2 3" xfId="13927"/>
    <cellStyle name="好_ 南客戶分配表_090303 (2)_2011 BP_101109_III RF 代理商_FCST_130118s_Vera_Joyce-1 2 4" xfId="13928"/>
    <cellStyle name="好_ 南客戶分配表_090303 (2)_2011 BP_101109_III RF 代理商_FCST_130118s_Vera_Joyce-1 3" xfId="13929"/>
    <cellStyle name="好_ 南客戶分配表_090303 (2)_2011 BP_101109_III RF 代理商_FCST_130118s_Vera_Joyce-1_BP2015" xfId="385"/>
    <cellStyle name="好_ 南客戶分配表_090303 (2)_2011 BP_101109_III RF 代理商_FCST_130118s_Vera_Joyce-1_BP2015 2" xfId="13930"/>
    <cellStyle name="好_ 南客戶分配表_090303 (2)_2011 BP_101109_III RF 代理商_FCST_130118s_Vera_Joyce-1_BP2015 3" xfId="13931"/>
    <cellStyle name="好_ 南客戶分配表_090303 (2)_2011 BP_101109_III RF 代理商_FCST_130118s_Vera_Joyce-1_BP2015 4" xfId="13932"/>
    <cellStyle name="好_ 南客戶分配表_090303 (2)_2011 BP_101109_III RF 代理商_FCST_130124_Vera_Joyce" xfId="13933"/>
    <cellStyle name="好_ 南客戶分配表_090303 (2)_2011 BP_101109_III RF 代理商_FCST_130124_Vera_Joyce 2" xfId="13934"/>
    <cellStyle name="好_ 南客戶分配表_090303 (2)_2011 BP_101109_III RF 代理商_final合併營收102.2" xfId="13935"/>
    <cellStyle name="好_ 南客戶分配表_090303 (2)_2011 BP_101109_III RF 代理商_final合併營收102.2 2" xfId="13936"/>
    <cellStyle name="好_ 南客戶分配表_090303 (2)_2011 BP_101109_III RF 代理商_sales0104" xfId="13937"/>
    <cellStyle name="好_ 南客戶分配表_090303 (2)_2011 BP_101109_III RF 代理商_sales0104 2" xfId="13938"/>
    <cellStyle name="好_ 南客戶分配表_090303 (2)_2011 BP_101109_III RF 代理商_sales130322" xfId="13939"/>
    <cellStyle name="好_ 南客戶分配表_090303 (2)_2011 BP_101109_III RF 代理商_sales130322 2" xfId="32840"/>
    <cellStyle name="好_ 南客戶分配表_090303 (2)_2011 BP_101109_III RF 代理商_Sheet1" xfId="13940"/>
    <cellStyle name="好_ 南客戶分配表_090303 (2)_2011 BP_101109_III RF 代理商_各公司成本單價susan2013.07" xfId="13941"/>
    <cellStyle name="好_ 南客戶分配表_090303 (2)_2011 BP_101109_III RF 代理商_各公司成本單價susan2013.08" xfId="13942"/>
    <cellStyle name="好_ 南客戶分配表_090303 (2)_2011 BP_101109_III RF 代理商_各公司成本單價susan2013.10" xfId="13943"/>
    <cellStyle name="好_ 南客戶分配表_090303 (2)_2011 BP_101109_III RF 代理商_各公司成本單價susan201402" xfId="13944"/>
    <cellStyle name="好_ 南客戶分配表_090303 (2)_2011 BP_101109_III RF 代理商_各公司成本單價susan201406" xfId="13945"/>
    <cellStyle name="好_ 南客戶分配表_090303 (2)_2011 BP_101109_III RF 代理商_各公司成本單價susan201407" xfId="13946"/>
    <cellStyle name="好_ 南客戶分配表_090303 (2)_2011 BP_101109_III RF 代理商_各公司成本單價susan201408" xfId="13947"/>
    <cellStyle name="好_ 南客戶分配表_090303 (2)_2011 BP_101109_III RF 代理商_料號A" xfId="13948"/>
    <cellStyle name="好_ 南客戶分配表_090303 (2)_2011 BP_101109_III RF 代理商_業績報告120810" xfId="386"/>
    <cellStyle name="好_ 南客戶分配表_090303 (2)_2011 BP_101109_III RF 代理商_業績報告120810 2" xfId="13949"/>
    <cellStyle name="好_ 南客戶分配表_090303 (2)_2011 BP_101109_III RF 代理商_業績報告120810 2 2" xfId="13950"/>
    <cellStyle name="好_ 南客戶分配表_090303 (2)_2011 BP_101109_III RF 代理商_業績報告120810 2 3" xfId="13951"/>
    <cellStyle name="好_ 南客戶分配表_090303 (2)_2011 BP_101109_III RF 代理商_業績報告120810 2 4" xfId="13952"/>
    <cellStyle name="好_ 南客戶分配表_090303 (2)_2011 BP_101109_III RF 代理商_業績報告120810 3" xfId="13953"/>
    <cellStyle name="好_ 南客戶分配表_090303 (2)_2011 BP_101109_III RF 代理商_業績報告120810 4" xfId="13954"/>
    <cellStyle name="好_ 南客戶分配表_090303 (2)_2011 BP_101109_III RF 代理商_業績報告130131v2" xfId="13955"/>
    <cellStyle name="好_ 南客戶分配表_090303 (2)_2011 BP_101109_III RF 代理商_業績報告130131v2 2" xfId="13956"/>
    <cellStyle name="好_ 南客戶分配表_090303 (2)_2011 BP_101109_III RF 代理商_業績報告130228" xfId="13957"/>
    <cellStyle name="好_ 南客戶分配表_090303 (2)_2011 BP_101109_III_104年佳邦預算損益底稿" xfId="13958"/>
    <cellStyle name="好_ 南客戶分配表_090303 (2)_2011 BP_101109_III_105年佳邦預算損益底稿" xfId="13959"/>
    <cellStyle name="好_ 南客戶分配表_090303 (2)_2011 BP_101109_III_1預算成本彙總表2016第三版" xfId="13960"/>
    <cellStyle name="好_ 南客戶分配表_090303 (2)_2011 BP_101109_III_BP2015" xfId="387"/>
    <cellStyle name="好_ 南客戶分配表_090303 (2)_2011 BP_101109_III_BP2015 2" xfId="13961"/>
    <cellStyle name="好_ 南客戶分配表_090303 (2)_2011 BP_101109_III_BP2015 3" xfId="13962"/>
    <cellStyle name="好_ 南客戶分配表_090303 (2)_2011 BP_101109_III_BP2015 4" xfId="13963"/>
    <cellStyle name="好_ 南客戶分配表_090303 (2)_2011 BP_101109_III_FCST_130118s_Elsa" xfId="388"/>
    <cellStyle name="好_ 南客戶分配表_090303 (2)_2011 BP_101109_III_FCST_130118s_Elsa 2" xfId="13964"/>
    <cellStyle name="好_ 南客戶分配表_090303 (2)_2011 BP_101109_III_FCST_130118s_Elsa 2 2" xfId="13965"/>
    <cellStyle name="好_ 南客戶分配表_090303 (2)_2011 BP_101109_III_FCST_130118s_Elsa 2 3" xfId="13966"/>
    <cellStyle name="好_ 南客戶分配表_090303 (2)_2011 BP_101109_III_FCST_130118s_Elsa 2 4" xfId="13967"/>
    <cellStyle name="好_ 南客戶分配表_090303 (2)_2011 BP_101109_III_FCST_130118s_Elsa 3" xfId="13968"/>
    <cellStyle name="好_ 南客戶分配表_090303 (2)_2011 BP_101109_III_FCST_130118s_Elsa_BP2015" xfId="389"/>
    <cellStyle name="好_ 南客戶分配表_090303 (2)_2011 BP_101109_III_FCST_130118s_Elsa_BP2015 2" xfId="13969"/>
    <cellStyle name="好_ 南客戶分配表_090303 (2)_2011 BP_101109_III_FCST_130118s_Elsa_BP2015 3" xfId="13970"/>
    <cellStyle name="好_ 南客戶分配表_090303 (2)_2011 BP_101109_III_FCST_130118s_Elsa_BP2015 4" xfId="13971"/>
    <cellStyle name="好_ 南客戶分配表_090303 (2)_2011 BP_101109_III_FCST_130118s_Vera_Joyce-1" xfId="390"/>
    <cellStyle name="好_ 南客戶分配表_090303 (2)_2011 BP_101109_III_FCST_130118s_Vera_Joyce-1 2" xfId="13972"/>
    <cellStyle name="好_ 南客戶分配表_090303 (2)_2011 BP_101109_III_FCST_130118s_Vera_Joyce-1 2 2" xfId="13973"/>
    <cellStyle name="好_ 南客戶分配表_090303 (2)_2011 BP_101109_III_FCST_130118s_Vera_Joyce-1 2 3" xfId="13974"/>
    <cellStyle name="好_ 南客戶分配表_090303 (2)_2011 BP_101109_III_FCST_130118s_Vera_Joyce-1 2 4" xfId="13975"/>
    <cellStyle name="好_ 南客戶分配表_090303 (2)_2011 BP_101109_III_FCST_130118s_Vera_Joyce-1 3" xfId="13976"/>
    <cellStyle name="好_ 南客戶分配表_090303 (2)_2011 BP_101109_III_FCST_130118s_Vera_Joyce-1_BP2015" xfId="391"/>
    <cellStyle name="好_ 南客戶分配表_090303 (2)_2011 BP_101109_III_FCST_130118s_Vera_Joyce-1_BP2015 2" xfId="13977"/>
    <cellStyle name="好_ 南客戶分配表_090303 (2)_2011 BP_101109_III_FCST_130118s_Vera_Joyce-1_BP2015 3" xfId="13978"/>
    <cellStyle name="好_ 南客戶分配表_090303 (2)_2011 BP_101109_III_FCST_130118s_Vera_Joyce-1_BP2015 4" xfId="13979"/>
    <cellStyle name="好_ 南客戶分配表_090303 (2)_2011 BP_101109_III_FCST_130124_Vera_Joyce" xfId="13980"/>
    <cellStyle name="好_ 南客戶分配表_090303 (2)_2011 BP_101109_III_FCST_130124_Vera_Joyce 2" xfId="13981"/>
    <cellStyle name="好_ 南客戶分配表_090303 (2)_2011 BP_101109_III_final合併營收102.2" xfId="13982"/>
    <cellStyle name="好_ 南客戶分配表_090303 (2)_2011 BP_101109_III_final合併營收102.2 2" xfId="13983"/>
    <cellStyle name="好_ 南客戶分配表_090303 (2)_2011 BP_101109_III_sales0104" xfId="13984"/>
    <cellStyle name="好_ 南客戶分配表_090303 (2)_2011 BP_101109_III_sales0104 2" xfId="13985"/>
    <cellStyle name="好_ 南客戶分配表_090303 (2)_2011 BP_101109_III_sales130322" xfId="13986"/>
    <cellStyle name="好_ 南客戶分配表_090303 (2)_2011 BP_101109_III_sales130322 2" xfId="32841"/>
    <cellStyle name="好_ 南客戶分配表_090303 (2)_2011 BP_101109_III_Sheet1" xfId="13987"/>
    <cellStyle name="好_ 南客戶分配表_090303 (2)_2011 BP_101109_III_各公司成本單價susan2013.07" xfId="13988"/>
    <cellStyle name="好_ 南客戶分配表_090303 (2)_2011 BP_101109_III_各公司成本單價susan2013.08" xfId="13989"/>
    <cellStyle name="好_ 南客戶分配表_090303 (2)_2011 BP_101109_III_各公司成本單價susan2013.10" xfId="13990"/>
    <cellStyle name="好_ 南客戶分配表_090303 (2)_2011 BP_101109_III_各公司成本單價susan201402" xfId="13991"/>
    <cellStyle name="好_ 南客戶分配表_090303 (2)_2011 BP_101109_III_各公司成本單價susan201406" xfId="13992"/>
    <cellStyle name="好_ 南客戶分配表_090303 (2)_2011 BP_101109_III_各公司成本單價susan201407" xfId="13993"/>
    <cellStyle name="好_ 南客戶分配表_090303 (2)_2011 BP_101109_III_各公司成本單價susan201408" xfId="13994"/>
    <cellStyle name="好_ 南客戶分配表_090303 (2)_2011 BP_101109_III_料號A" xfId="13995"/>
    <cellStyle name="好_ 南客戶分配表_090303 (2)_2011 BP_101109_III_業績報告120810" xfId="392"/>
    <cellStyle name="好_ 南客戶分配表_090303 (2)_2011 BP_101109_III_業績報告120810 2" xfId="13996"/>
    <cellStyle name="好_ 南客戶分配表_090303 (2)_2011 BP_101109_III_業績報告120810 2 2" xfId="13997"/>
    <cellStyle name="好_ 南客戶分配表_090303 (2)_2011 BP_101109_III_業績報告120810 2 3" xfId="13998"/>
    <cellStyle name="好_ 南客戶分配表_090303 (2)_2011 BP_101109_III_業績報告120810 2 4" xfId="13999"/>
    <cellStyle name="好_ 南客戶分配表_090303 (2)_2011 BP_101109_III_業績報告120810 3" xfId="14000"/>
    <cellStyle name="好_ 南客戶分配表_090303 (2)_2011 BP_101109_III_業績報告120810 4" xfId="14001"/>
    <cellStyle name="好_ 南客戶分配表_090303 (2)_2011 BP_101109_III_業績報告130131v2" xfId="14002"/>
    <cellStyle name="好_ 南客戶分配表_090303 (2)_2011 BP_101109_III_業績報告130131v2 2" xfId="14003"/>
    <cellStyle name="好_ 南客戶分配表_090303 (2)_2011 BP_101109_III_業績報告130228" xfId="14004"/>
    <cellStyle name="好_ 南客戶分配表_090303 (2)_2011BP_101109_IV" xfId="393"/>
    <cellStyle name="好_ 南客戶分配表_090303 (2)_2011BP_101109_IV 2" xfId="14005"/>
    <cellStyle name="好_ 南客戶分配表_090303 (2)_2011BP_101109_IV 3" xfId="14006"/>
    <cellStyle name="好_ 南客戶分配表_090303 (2)_2011BP_101109_IV 4" xfId="14007"/>
    <cellStyle name="好_ 南客戶分配表_090303 (2)_2011BP_101109_IV_104年佳邦預算損益底稿" xfId="14008"/>
    <cellStyle name="好_ 南客戶分配表_090303 (2)_2011BP_101109_IV_105年佳邦預算損益底稿" xfId="14009"/>
    <cellStyle name="好_ 南客戶分配表_090303 (2)_2011BP_101109_IV_1預算成本彙總表2016第三版" xfId="14010"/>
    <cellStyle name="好_ 南客戶分配表_090303 (2)_2011BP_101109_IV_BP2015" xfId="394"/>
    <cellStyle name="好_ 南客戶分配表_090303 (2)_2011BP_101109_IV_BP2015 2" xfId="14011"/>
    <cellStyle name="好_ 南客戶分配表_090303 (2)_2011BP_101109_IV_BP2015 3" xfId="14012"/>
    <cellStyle name="好_ 南客戶分配表_090303 (2)_2011BP_101109_IV_BP2015 4" xfId="14013"/>
    <cellStyle name="好_ 南客戶分配表_090303 (2)_2011BP_101109_IV_FCST_130118s_Elsa" xfId="395"/>
    <cellStyle name="好_ 南客戶分配表_090303 (2)_2011BP_101109_IV_FCST_130118s_Elsa 2" xfId="14014"/>
    <cellStyle name="好_ 南客戶分配表_090303 (2)_2011BP_101109_IV_FCST_130118s_Elsa 2 2" xfId="14015"/>
    <cellStyle name="好_ 南客戶分配表_090303 (2)_2011BP_101109_IV_FCST_130118s_Elsa 2 3" xfId="14016"/>
    <cellStyle name="好_ 南客戶分配表_090303 (2)_2011BP_101109_IV_FCST_130118s_Elsa 2 4" xfId="14017"/>
    <cellStyle name="好_ 南客戶分配表_090303 (2)_2011BP_101109_IV_FCST_130118s_Elsa 3" xfId="14018"/>
    <cellStyle name="好_ 南客戶分配表_090303 (2)_2011BP_101109_IV_FCST_130118s_Elsa_BP2015" xfId="396"/>
    <cellStyle name="好_ 南客戶分配表_090303 (2)_2011BP_101109_IV_FCST_130118s_Elsa_BP2015 2" xfId="14019"/>
    <cellStyle name="好_ 南客戶分配表_090303 (2)_2011BP_101109_IV_FCST_130118s_Elsa_BP2015 3" xfId="14020"/>
    <cellStyle name="好_ 南客戶分配表_090303 (2)_2011BP_101109_IV_FCST_130118s_Elsa_BP2015 4" xfId="14021"/>
    <cellStyle name="好_ 南客戶分配表_090303 (2)_2011BP_101109_IV_FCST_130118s_Vera_Joyce-1" xfId="397"/>
    <cellStyle name="好_ 南客戶分配表_090303 (2)_2011BP_101109_IV_FCST_130118s_Vera_Joyce-1 2" xfId="14022"/>
    <cellStyle name="好_ 南客戶分配表_090303 (2)_2011BP_101109_IV_FCST_130118s_Vera_Joyce-1 2 2" xfId="14023"/>
    <cellStyle name="好_ 南客戶分配表_090303 (2)_2011BP_101109_IV_FCST_130118s_Vera_Joyce-1 2 3" xfId="14024"/>
    <cellStyle name="好_ 南客戶分配表_090303 (2)_2011BP_101109_IV_FCST_130118s_Vera_Joyce-1 2 4" xfId="14025"/>
    <cellStyle name="好_ 南客戶分配表_090303 (2)_2011BP_101109_IV_FCST_130118s_Vera_Joyce-1 3" xfId="14026"/>
    <cellStyle name="好_ 南客戶分配表_090303 (2)_2011BP_101109_IV_FCST_130118s_Vera_Joyce-1_BP2015" xfId="398"/>
    <cellStyle name="好_ 南客戶分配表_090303 (2)_2011BP_101109_IV_FCST_130118s_Vera_Joyce-1_BP2015 2" xfId="14027"/>
    <cellStyle name="好_ 南客戶分配表_090303 (2)_2011BP_101109_IV_FCST_130118s_Vera_Joyce-1_BP2015 3" xfId="14028"/>
    <cellStyle name="好_ 南客戶分配表_090303 (2)_2011BP_101109_IV_FCST_130118s_Vera_Joyce-1_BP2015 4" xfId="14029"/>
    <cellStyle name="好_ 南客戶分配表_090303 (2)_2011BP_101109_IV_FCST_130124_Vera_Joyce" xfId="14030"/>
    <cellStyle name="好_ 南客戶分配表_090303 (2)_2011BP_101109_IV_FCST_130124_Vera_Joyce 2" xfId="14031"/>
    <cellStyle name="好_ 南客戶分配表_090303 (2)_2011BP_101109_IV_final合併營收102.2" xfId="14032"/>
    <cellStyle name="好_ 南客戶分配表_090303 (2)_2011BP_101109_IV_final合併營收102.2 2" xfId="14033"/>
    <cellStyle name="好_ 南客戶分配表_090303 (2)_2011BP_101109_IV_sales0104" xfId="14034"/>
    <cellStyle name="好_ 南客戶分配表_090303 (2)_2011BP_101109_IV_sales0104 2" xfId="14035"/>
    <cellStyle name="好_ 南客戶分配表_090303 (2)_2011BP_101109_IV_sales130322" xfId="14036"/>
    <cellStyle name="好_ 南客戶分配表_090303 (2)_2011BP_101109_IV_sales130322 2" xfId="32842"/>
    <cellStyle name="好_ 南客戶分配表_090303 (2)_2011BP_101109_IV_Sheet1" xfId="14037"/>
    <cellStyle name="好_ 南客戶分配表_090303 (2)_2011BP_101109_IV_各公司成本單價susan2013.07" xfId="14038"/>
    <cellStyle name="好_ 南客戶分配表_090303 (2)_2011BP_101109_IV_各公司成本單價susan2013.08" xfId="14039"/>
    <cellStyle name="好_ 南客戶分配表_090303 (2)_2011BP_101109_IV_各公司成本單價susan2013.10" xfId="14040"/>
    <cellStyle name="好_ 南客戶分配表_090303 (2)_2011BP_101109_IV_各公司成本單價susan201402" xfId="14041"/>
    <cellStyle name="好_ 南客戶分配表_090303 (2)_2011BP_101109_IV_各公司成本單價susan201406" xfId="14042"/>
    <cellStyle name="好_ 南客戶分配表_090303 (2)_2011BP_101109_IV_各公司成本單價susan201407" xfId="14043"/>
    <cellStyle name="好_ 南客戶分配表_090303 (2)_2011BP_101109_IV_各公司成本單價susan201408" xfId="14044"/>
    <cellStyle name="好_ 南客戶分配表_090303 (2)_2011BP_101109_IV_料號A" xfId="14045"/>
    <cellStyle name="好_ 南客戶分配表_090303 (2)_2011BP_101109_IV_業績報告120810" xfId="399"/>
    <cellStyle name="好_ 南客戶分配表_090303 (2)_2011BP_101109_IV_業績報告120810 2" xfId="14046"/>
    <cellStyle name="好_ 南客戶分配表_090303 (2)_2011BP_101109_IV_業績報告120810 2 2" xfId="14047"/>
    <cellStyle name="好_ 南客戶分配表_090303 (2)_2011BP_101109_IV_業績報告120810 2 3" xfId="14048"/>
    <cellStyle name="好_ 南客戶分配表_090303 (2)_2011BP_101109_IV_業績報告120810 2 4" xfId="14049"/>
    <cellStyle name="好_ 南客戶分配表_090303 (2)_2011BP_101109_IV_業績報告120810 3" xfId="14050"/>
    <cellStyle name="好_ 南客戶分配表_090303 (2)_2011BP_101109_IV_業績報告120810 4" xfId="14051"/>
    <cellStyle name="好_ 南客戶分配表_090303 (2)_2011BP_101109_IV_業績報告130131v2" xfId="14052"/>
    <cellStyle name="好_ 南客戶分配表_090303 (2)_2011BP_101109_IV_業績報告130131v2 2" xfId="14053"/>
    <cellStyle name="好_ 南客戶分配表_090303 (2)_2011BP_101109_IV_業績報告130228" xfId="14054"/>
    <cellStyle name="好_ 南客戶分配表_090303 (2)_2011BP_101115_All(3)" xfId="400"/>
    <cellStyle name="好_ 南客戶分配表_090303 (2)_2011BP_101115_All(3) 2" xfId="14055"/>
    <cellStyle name="好_ 南客戶分配表_090303 (2)_2011BP_101115_All(3) 2 2" xfId="14056"/>
    <cellStyle name="好_ 南客戶分配表_090303 (2)_2011BP_101115_All(3) 2 3" xfId="14057"/>
    <cellStyle name="好_ 南客戶分配表_090303 (2)_2011BP_101115_All(3) 2 4" xfId="14058"/>
    <cellStyle name="好_ 南客戶分配表_090303 (2)_2011BP_101115_All(3) 3" xfId="14059"/>
    <cellStyle name="好_ 南客戶分配表_090303 (2)_2011BP_101115_All(3) 4" xfId="14060"/>
    <cellStyle name="好_ 南客戶分配表_090303 (2)_2011BP_101115_All(3)_1預算成本計算2012" xfId="14061"/>
    <cellStyle name="好_ 南客戶分配表_090303 (2)_2011BP_101115_All(3)_2013BP_130109" xfId="14062"/>
    <cellStyle name="好_ 南客戶分配表_090303 (2)_2011BP_101115_All(3)_2013BP_130109 2" xfId="14063"/>
    <cellStyle name="好_ 南客戶分配表_090303 (2)_2011BP_101115_All(3)_FCST_130124" xfId="401"/>
    <cellStyle name="好_ 南客戶分配表_090303 (2)_2011BP_101115_All(3)_FCST_130124 2" xfId="14064"/>
    <cellStyle name="好_ 南客戶分配表_090303 (2)_2011BP_101115_All(3)_FCST_130124 2 2" xfId="14065"/>
    <cellStyle name="好_ 南客戶分配表_090303 (2)_2011BP_101115_All(3)_FCST_130124 2 3" xfId="14066"/>
    <cellStyle name="好_ 南客戶分配表_090303 (2)_2011BP_101115_All(3)_FCST_130124 2 4" xfId="14067"/>
    <cellStyle name="好_ 南客戶分配表_090303 (2)_2011BP_101115_All(3)_FCST_130124 3" xfId="14068"/>
    <cellStyle name="好_ 南客戶分配表_090303 (2)_2011BP_101115_All(3)_FCST_130124_BP2015" xfId="402"/>
    <cellStyle name="好_ 南客戶分配表_090303 (2)_2011BP_101115_All(3)_FCST_130124_BP2015 2" xfId="14069"/>
    <cellStyle name="好_ 南客戶分配表_090303 (2)_2011BP_101115_All(3)_FCST_130124_BP2015 3" xfId="14070"/>
    <cellStyle name="好_ 南客戶分配表_090303 (2)_2011BP_101115_All(3)_FCST_130124_BP2015 4" xfId="14071"/>
    <cellStyle name="好_ 南客戶分配表_090303 (2)_2011BP_101115_All(3)_final合併營收102.2" xfId="14072"/>
    <cellStyle name="好_ 南客戶分配表_090303 (2)_2011BP_101115_All(3)_Overseas-Q to Q 2010-2013 130206" xfId="14073"/>
    <cellStyle name="好_ 南客戶分配表_090303 (2)_2011BP_101115_All(3)_Overseas-Q to Q 2010-2013 130206 2" xfId="14074"/>
    <cellStyle name="好_ 南客戶分配表_090303 (2)_2011BP_101115_All(3)_Overseas-Q to Q 2010-2013 130206 3" xfId="14075"/>
    <cellStyle name="好_ 南客戶分配表_090303 (2)_2011BP_101115_All(3)_Sales Report 20121219" xfId="403"/>
    <cellStyle name="好_ 南客戶分配表_090303 (2)_2011BP_101115_All(3)_Sales Report 20121219 2" xfId="14076"/>
    <cellStyle name="好_ 南客戶分配表_090303 (2)_2011BP_101115_All(3)_Sales Report 20121219 2 2" xfId="14077"/>
    <cellStyle name="好_ 南客戶分配表_090303 (2)_2011BP_101115_All(3)_Sales Report 20121219 2 3" xfId="14078"/>
    <cellStyle name="好_ 南客戶分配表_090303 (2)_2011BP_101115_All(3)_Sales Report 20121219 2 4" xfId="14079"/>
    <cellStyle name="好_ 南客戶分配表_090303 (2)_2011BP_101115_All(3)_Sales Report 20121219 3" xfId="14080"/>
    <cellStyle name="好_ 南客戶分配表_090303 (2)_2011BP_101115_All(3)_Sales Report 20121219_BP2015" xfId="404"/>
    <cellStyle name="好_ 南客戶分配表_090303 (2)_2011BP_101115_All(3)_Sales Report 20121219_BP2015 2" xfId="14081"/>
    <cellStyle name="好_ 南客戶分配表_090303 (2)_2011BP_101115_All(3)_Sales Report 20121219_BP2015 3" xfId="14082"/>
    <cellStyle name="好_ 南客戶分配表_090303 (2)_2011BP_101115_All(3)_Sales Report 20121219_BP2015 4" xfId="14083"/>
    <cellStyle name="好_ 南客戶分配表_090303 (2)_2011BP_101115_All(3)_sales0104" xfId="14084"/>
    <cellStyle name="好_ 南客戶分配表_090303 (2)_2011BP_101115_All(3)_sales0104 2" xfId="14085"/>
    <cellStyle name="好_ 南客戶分配表_090303 (2)_2011BP_101115_All(3)_sales121214" xfId="405"/>
    <cellStyle name="好_ 南客戶分配表_090303 (2)_2011BP_101115_All(3)_sales121214 2" xfId="14086"/>
    <cellStyle name="好_ 南客戶分配表_090303 (2)_2011BP_101115_All(3)_sales121214 2 2" xfId="14087"/>
    <cellStyle name="好_ 南客戶分配表_090303 (2)_2011BP_101115_All(3)_sales121214 2 3" xfId="14088"/>
    <cellStyle name="好_ 南客戶分配表_090303 (2)_2011BP_101115_All(3)_sales121214 2 4" xfId="14089"/>
    <cellStyle name="好_ 南客戶分配表_090303 (2)_2011BP_101115_All(3)_sales121214 3" xfId="14090"/>
    <cellStyle name="好_ 南客戶分配表_090303 (2)_2011BP_101115_All(3)_sales121214_BP2015" xfId="406"/>
    <cellStyle name="好_ 南客戶分配表_090303 (2)_2011BP_101115_All(3)_sales121214_BP2015 2" xfId="14091"/>
    <cellStyle name="好_ 南客戶分配表_090303 (2)_2011BP_101115_All(3)_sales121214_BP2015 3" xfId="14092"/>
    <cellStyle name="好_ 南客戶分配表_090303 (2)_2011BP_101115_All(3)_sales121214_BP2015 4" xfId="14093"/>
    <cellStyle name="好_ 南客戶分配表_090303 (2)_2011BP_101115_All(3)_業績報告130104" xfId="14094"/>
    <cellStyle name="好_ 南客戶分配表_090303 (2)_2011BP_101115_All(3)_業績報告130104 2" xfId="14095"/>
    <cellStyle name="好_ 南客戶分配表_090303 (2)_2011BP_101115_All(3)_業績報告140516" xfId="14096"/>
    <cellStyle name="好_ 南客戶分配表_090303 (2)_2011BP_101115_All(3)_預算成本計算2012" xfId="407"/>
    <cellStyle name="好_ 南客戶分配表_090303 (2)_2011BP_101115_All(3)_預算成本計算2012 2" xfId="14097"/>
    <cellStyle name="好_ 南客戶分配表_090303 (2)_2011BP_101115_All(3)_預算成本計算2012 2 2" xfId="14098"/>
    <cellStyle name="好_ 南客戶分配表_090303 (2)_2011BP_101115_All(3)_預算成本計算2012 2 3" xfId="14099"/>
    <cellStyle name="好_ 南客戶分配表_090303 (2)_2011BP_101115_All(3)_預算成本計算2012 2 4" xfId="14100"/>
    <cellStyle name="好_ 南客戶分配表_090303 (2)_2011BP_101115_All(3)_預算成本計算2012 3" xfId="14101"/>
    <cellStyle name="好_ 南客戶分配表_090303 (2)_2011BP_101115_All(3)_預算成本計算2012_BP2015" xfId="408"/>
    <cellStyle name="好_ 南客戶分配表_090303 (2)_2011BP_101115_All(3)_預算成本計算2012_BP2015 2" xfId="14102"/>
    <cellStyle name="好_ 南客戶分配表_090303 (2)_2011BP_101115_All(3)_預算成本計算2012_BP2015 3" xfId="14103"/>
    <cellStyle name="好_ 南客戶分配表_090303 (2)_2011BP_101115_All(3)_預算成本計算2012_BP2015 4" xfId="14104"/>
    <cellStyle name="好_ 南客戶分配表_090303 (2)_2013BP_121008-大陸代理商 R（改）" xfId="14105"/>
    <cellStyle name="好_ 南客戶分配表_090303 (2)_2013BP_121008-大陸代理商 R（改） (2)" xfId="14106"/>
    <cellStyle name="好_ 南客戶分配表_090303 (2)_2013BP_130109" xfId="14107"/>
    <cellStyle name="好_ 南客戶分配表_090303 (2)_2013BP_130109 2" xfId="14108"/>
    <cellStyle name="好_ 南客戶分配表_090303 (2)_2014 09-12FCST_Sunny" xfId="32843"/>
    <cellStyle name="好_ 南客戶分配表_090303 (2)_2014 10-2015 01FCST_Amily" xfId="32844"/>
    <cellStyle name="好_ 南客戶分配表_090303 (2)_2014 10-2015 01FCST_Ann" xfId="32845"/>
    <cellStyle name="好_ 南客戶分配表_090303 (2)_2014 10-2015 01FCST_Carrie" xfId="32846"/>
    <cellStyle name="好_ 南客戶分配表_090303 (2)_2014 10-2015 01FCST_CATHERINE" xfId="32847"/>
    <cellStyle name="好_ 南客戶分配表_090303 (2)_2014 10-2015 01FCST_Linda" xfId="32848"/>
    <cellStyle name="好_ 南客戶分配表_090303 (2)_2014 10-2015 01FCST_Mei" xfId="32849"/>
    <cellStyle name="好_ 南客戶分配表_090303 (2)_2014 10-2015 01FCST_Ronnie" xfId="32850"/>
    <cellStyle name="好_ 南客戶分配表_090303 (2)_2014 10-2015 01FCST_Sweety" xfId="32851"/>
    <cellStyle name="好_ 南客戶分配表_090303 (2)_BP" xfId="409"/>
    <cellStyle name="好_ 南客戶分配表_090303 (2)_BP 10" xfId="14109"/>
    <cellStyle name="好_ 南客戶分配表_090303 (2)_BP 2" xfId="14110"/>
    <cellStyle name="好_ 南客戶分配表_090303 (2)_BP 2 2" xfId="14111"/>
    <cellStyle name="好_ 南客戶分配表_090303 (2)_BP 2 3" xfId="14112"/>
    <cellStyle name="好_ 南客戶分配表_090303 (2)_BP 2 4" xfId="14113"/>
    <cellStyle name="好_ 南客戶分配表_090303 (2)_BP 2011_101109 RF" xfId="410"/>
    <cellStyle name="好_ 南客戶分配表_090303 (2)_BP 2011_101109 RF 2" xfId="14114"/>
    <cellStyle name="好_ 南客戶分配表_090303 (2)_BP 2011_101109 RF 3" xfId="14115"/>
    <cellStyle name="好_ 南客戶分配表_090303 (2)_BP 2011_101109 RF 4" xfId="14116"/>
    <cellStyle name="好_ 南客戶分配表_090303 (2)_BP 2011_101109 RF_104年佳邦預算損益底稿" xfId="14117"/>
    <cellStyle name="好_ 南客戶分配表_090303 (2)_BP 2011_101109 RF_105年佳邦預算損益底稿" xfId="14118"/>
    <cellStyle name="好_ 南客戶分配表_090303 (2)_BP 2011_101109 RF_1預算成本彙總表2016第三版" xfId="14119"/>
    <cellStyle name="好_ 南客戶分配表_090303 (2)_BP 2011_101109 RF_BP2015" xfId="411"/>
    <cellStyle name="好_ 南客戶分配表_090303 (2)_BP 2011_101109 RF_BP2015 2" xfId="14120"/>
    <cellStyle name="好_ 南客戶分配表_090303 (2)_BP 2011_101109 RF_BP2015 3" xfId="14121"/>
    <cellStyle name="好_ 南客戶分配表_090303 (2)_BP 2011_101109 RF_BP2015 4" xfId="14122"/>
    <cellStyle name="好_ 南客戶分配表_090303 (2)_BP 2011_101109 RF_FCST_130118s_Elsa" xfId="412"/>
    <cellStyle name="好_ 南客戶分配表_090303 (2)_BP 2011_101109 RF_FCST_130118s_Elsa 2" xfId="14123"/>
    <cellStyle name="好_ 南客戶分配表_090303 (2)_BP 2011_101109 RF_FCST_130118s_Elsa 2 2" xfId="14124"/>
    <cellStyle name="好_ 南客戶分配表_090303 (2)_BP 2011_101109 RF_FCST_130118s_Elsa 2 3" xfId="14125"/>
    <cellStyle name="好_ 南客戶分配表_090303 (2)_BP 2011_101109 RF_FCST_130118s_Elsa 2 4" xfId="14126"/>
    <cellStyle name="好_ 南客戶分配表_090303 (2)_BP 2011_101109 RF_FCST_130118s_Elsa 3" xfId="14127"/>
    <cellStyle name="好_ 南客戶分配表_090303 (2)_BP 2011_101109 RF_FCST_130118s_Elsa_BP2015" xfId="413"/>
    <cellStyle name="好_ 南客戶分配表_090303 (2)_BP 2011_101109 RF_FCST_130118s_Elsa_BP2015 2" xfId="14128"/>
    <cellStyle name="好_ 南客戶分配表_090303 (2)_BP 2011_101109 RF_FCST_130118s_Elsa_BP2015 3" xfId="14129"/>
    <cellStyle name="好_ 南客戶分配表_090303 (2)_BP 2011_101109 RF_FCST_130118s_Elsa_BP2015 4" xfId="14130"/>
    <cellStyle name="好_ 南客戶分配表_090303 (2)_BP 2011_101109 RF_FCST_130118s_Vera_Joyce-1" xfId="414"/>
    <cellStyle name="好_ 南客戶分配表_090303 (2)_BP 2011_101109 RF_FCST_130118s_Vera_Joyce-1 2" xfId="14131"/>
    <cellStyle name="好_ 南客戶分配表_090303 (2)_BP 2011_101109 RF_FCST_130118s_Vera_Joyce-1 2 2" xfId="14132"/>
    <cellStyle name="好_ 南客戶分配表_090303 (2)_BP 2011_101109 RF_FCST_130118s_Vera_Joyce-1 2 3" xfId="14133"/>
    <cellStyle name="好_ 南客戶分配表_090303 (2)_BP 2011_101109 RF_FCST_130118s_Vera_Joyce-1 2 4" xfId="14134"/>
    <cellStyle name="好_ 南客戶分配表_090303 (2)_BP 2011_101109 RF_FCST_130118s_Vera_Joyce-1 3" xfId="14135"/>
    <cellStyle name="好_ 南客戶分配表_090303 (2)_BP 2011_101109 RF_FCST_130118s_Vera_Joyce-1_BP2015" xfId="415"/>
    <cellStyle name="好_ 南客戶分配表_090303 (2)_BP 2011_101109 RF_FCST_130118s_Vera_Joyce-1_BP2015 2" xfId="14136"/>
    <cellStyle name="好_ 南客戶分配表_090303 (2)_BP 2011_101109 RF_FCST_130118s_Vera_Joyce-1_BP2015 3" xfId="14137"/>
    <cellStyle name="好_ 南客戶分配表_090303 (2)_BP 2011_101109 RF_FCST_130118s_Vera_Joyce-1_BP2015 4" xfId="14138"/>
    <cellStyle name="好_ 南客戶分配表_090303 (2)_BP 2011_101109 RF_FCST_130124_Vera_Joyce" xfId="14139"/>
    <cellStyle name="好_ 南客戶分配表_090303 (2)_BP 2011_101109 RF_FCST_130124_Vera_Joyce 2" xfId="14140"/>
    <cellStyle name="好_ 南客戶分配表_090303 (2)_BP 2011_101109 RF_final合併營收102.2" xfId="14141"/>
    <cellStyle name="好_ 南客戶分配表_090303 (2)_BP 2011_101109 RF_final合併營收102.2 2" xfId="14142"/>
    <cellStyle name="好_ 南客戶分配表_090303 (2)_BP 2011_101109 RF_sales0104" xfId="14143"/>
    <cellStyle name="好_ 南客戶分配表_090303 (2)_BP 2011_101109 RF_sales0104 2" xfId="14144"/>
    <cellStyle name="好_ 南客戶分配表_090303 (2)_BP 2011_101109 RF_sales130322" xfId="14145"/>
    <cellStyle name="好_ 南客戶分配表_090303 (2)_BP 2011_101109 RF_sales130322 2" xfId="32852"/>
    <cellStyle name="好_ 南客戶分配表_090303 (2)_BP 2011_101109 RF_Sheet1" xfId="14146"/>
    <cellStyle name="好_ 南客戶分配表_090303 (2)_BP 2011_101109 RF_各公司成本單價susan2013.07" xfId="14147"/>
    <cellStyle name="好_ 南客戶分配表_090303 (2)_BP 2011_101109 RF_各公司成本單價susan2013.08" xfId="14148"/>
    <cellStyle name="好_ 南客戶分配表_090303 (2)_BP 2011_101109 RF_各公司成本單價susan2013.10" xfId="14149"/>
    <cellStyle name="好_ 南客戶分配表_090303 (2)_BP 2011_101109 RF_各公司成本單價susan201402" xfId="14150"/>
    <cellStyle name="好_ 南客戶分配表_090303 (2)_BP 2011_101109 RF_各公司成本單價susan201406" xfId="14151"/>
    <cellStyle name="好_ 南客戶分配表_090303 (2)_BP 2011_101109 RF_各公司成本單價susan201407" xfId="14152"/>
    <cellStyle name="好_ 南客戶分配表_090303 (2)_BP 2011_101109 RF_各公司成本單價susan201408" xfId="14153"/>
    <cellStyle name="好_ 南客戶分配表_090303 (2)_BP 2011_101109 RF_料號A" xfId="14154"/>
    <cellStyle name="好_ 南客戶分配表_090303 (2)_BP 2011_101109 RF_業績報告120810" xfId="416"/>
    <cellStyle name="好_ 南客戶分配表_090303 (2)_BP 2011_101109 RF_業績報告120810 2" xfId="14155"/>
    <cellStyle name="好_ 南客戶分配表_090303 (2)_BP 2011_101109 RF_業績報告120810 2 2" xfId="14156"/>
    <cellStyle name="好_ 南客戶分配表_090303 (2)_BP 2011_101109 RF_業績報告120810 2 3" xfId="14157"/>
    <cellStyle name="好_ 南客戶分配表_090303 (2)_BP 2011_101109 RF_業績報告120810 2 4" xfId="14158"/>
    <cellStyle name="好_ 南客戶分配表_090303 (2)_BP 2011_101109 RF_業績報告120810 3" xfId="14159"/>
    <cellStyle name="好_ 南客戶分配表_090303 (2)_BP 2011_101109 RF_業績報告120810 4" xfId="14160"/>
    <cellStyle name="好_ 南客戶分配表_090303 (2)_BP 2011_101109 RF_業績報告130131v2" xfId="14161"/>
    <cellStyle name="好_ 南客戶分配表_090303 (2)_BP 2011_101109 RF_業績報告130131v2 2" xfId="14162"/>
    <cellStyle name="好_ 南客戶分配表_090303 (2)_BP 2011_101109 RF_業績報告130228" xfId="14163"/>
    <cellStyle name="好_ 南客戶分配表_090303 (2)_BP 2011_101109_II" xfId="417"/>
    <cellStyle name="好_ 南客戶分配表_090303 (2)_BP 2011_101109_II 2" xfId="14164"/>
    <cellStyle name="好_ 南客戶分配表_090303 (2)_BP 2011_101109_II 3" xfId="14165"/>
    <cellStyle name="好_ 南客戶分配表_090303 (2)_BP 2011_101109_II 4" xfId="14166"/>
    <cellStyle name="好_ 南客戶分配表_090303 (2)_BP 2011_101109_II_104年佳邦預算損益底稿" xfId="14167"/>
    <cellStyle name="好_ 南客戶分配表_090303 (2)_BP 2011_101109_II_105年佳邦預算損益底稿" xfId="14168"/>
    <cellStyle name="好_ 南客戶分配表_090303 (2)_BP 2011_101109_II_1預算成本彙總表2016第三版" xfId="14169"/>
    <cellStyle name="好_ 南客戶分配表_090303 (2)_BP 2011_101109_II_BP2015" xfId="418"/>
    <cellStyle name="好_ 南客戶分配表_090303 (2)_BP 2011_101109_II_BP2015 2" xfId="14170"/>
    <cellStyle name="好_ 南客戶分配表_090303 (2)_BP 2011_101109_II_BP2015 3" xfId="14171"/>
    <cellStyle name="好_ 南客戶分配表_090303 (2)_BP 2011_101109_II_BP2015 4" xfId="14172"/>
    <cellStyle name="好_ 南客戶分配表_090303 (2)_BP 2011_101109_II_FCST_130118s_Elsa" xfId="419"/>
    <cellStyle name="好_ 南客戶分配表_090303 (2)_BP 2011_101109_II_FCST_130118s_Elsa 2" xfId="14173"/>
    <cellStyle name="好_ 南客戶分配表_090303 (2)_BP 2011_101109_II_FCST_130118s_Elsa 2 2" xfId="14174"/>
    <cellStyle name="好_ 南客戶分配表_090303 (2)_BP 2011_101109_II_FCST_130118s_Elsa 2 3" xfId="14175"/>
    <cellStyle name="好_ 南客戶分配表_090303 (2)_BP 2011_101109_II_FCST_130118s_Elsa 2 4" xfId="14176"/>
    <cellStyle name="好_ 南客戶分配表_090303 (2)_BP 2011_101109_II_FCST_130118s_Elsa 3" xfId="14177"/>
    <cellStyle name="好_ 南客戶分配表_090303 (2)_BP 2011_101109_II_FCST_130118s_Elsa_BP2015" xfId="420"/>
    <cellStyle name="好_ 南客戶分配表_090303 (2)_BP 2011_101109_II_FCST_130118s_Elsa_BP2015 2" xfId="14178"/>
    <cellStyle name="好_ 南客戶分配表_090303 (2)_BP 2011_101109_II_FCST_130118s_Elsa_BP2015 3" xfId="14179"/>
    <cellStyle name="好_ 南客戶分配表_090303 (2)_BP 2011_101109_II_FCST_130118s_Elsa_BP2015 4" xfId="14180"/>
    <cellStyle name="好_ 南客戶分配表_090303 (2)_BP 2011_101109_II_FCST_130118s_Vera_Joyce-1" xfId="421"/>
    <cellStyle name="好_ 南客戶分配表_090303 (2)_BP 2011_101109_II_FCST_130118s_Vera_Joyce-1 2" xfId="14181"/>
    <cellStyle name="好_ 南客戶分配表_090303 (2)_BP 2011_101109_II_FCST_130118s_Vera_Joyce-1 2 2" xfId="14182"/>
    <cellStyle name="好_ 南客戶分配表_090303 (2)_BP 2011_101109_II_FCST_130118s_Vera_Joyce-1 2 3" xfId="14183"/>
    <cellStyle name="好_ 南客戶分配表_090303 (2)_BP 2011_101109_II_FCST_130118s_Vera_Joyce-1 2 4" xfId="14184"/>
    <cellStyle name="好_ 南客戶分配表_090303 (2)_BP 2011_101109_II_FCST_130118s_Vera_Joyce-1 3" xfId="14185"/>
    <cellStyle name="好_ 南客戶分配表_090303 (2)_BP 2011_101109_II_FCST_130118s_Vera_Joyce-1_BP2015" xfId="422"/>
    <cellStyle name="好_ 南客戶分配表_090303 (2)_BP 2011_101109_II_FCST_130118s_Vera_Joyce-1_BP2015 2" xfId="14186"/>
    <cellStyle name="好_ 南客戶分配表_090303 (2)_BP 2011_101109_II_FCST_130118s_Vera_Joyce-1_BP2015 3" xfId="14187"/>
    <cellStyle name="好_ 南客戶分配表_090303 (2)_BP 2011_101109_II_FCST_130118s_Vera_Joyce-1_BP2015 4" xfId="14188"/>
    <cellStyle name="好_ 南客戶分配表_090303 (2)_BP 2011_101109_II_FCST_130124_Vera_Joyce" xfId="14189"/>
    <cellStyle name="好_ 南客戶分配表_090303 (2)_BP 2011_101109_II_FCST_130124_Vera_Joyce 2" xfId="14190"/>
    <cellStyle name="好_ 南客戶分配表_090303 (2)_BP 2011_101109_II_final合併營收102.2" xfId="14191"/>
    <cellStyle name="好_ 南客戶分配表_090303 (2)_BP 2011_101109_II_final合併營收102.2 2" xfId="14192"/>
    <cellStyle name="好_ 南客戶分配表_090303 (2)_BP 2011_101109_II_sales0104" xfId="14193"/>
    <cellStyle name="好_ 南客戶分配表_090303 (2)_BP 2011_101109_II_sales0104 2" xfId="14194"/>
    <cellStyle name="好_ 南客戶分配表_090303 (2)_BP 2011_101109_II_sales130322" xfId="14195"/>
    <cellStyle name="好_ 南客戶分配表_090303 (2)_BP 2011_101109_II_sales130322 2" xfId="32853"/>
    <cellStyle name="好_ 南客戶分配表_090303 (2)_BP 2011_101109_II_Sheet1" xfId="14196"/>
    <cellStyle name="好_ 南客戶分配表_090303 (2)_BP 2011_101109_II_各公司成本單價susan2013.07" xfId="14197"/>
    <cellStyle name="好_ 南客戶分配表_090303 (2)_BP 2011_101109_II_各公司成本單價susan2013.08" xfId="14198"/>
    <cellStyle name="好_ 南客戶分配表_090303 (2)_BP 2011_101109_II_各公司成本單價susan2013.10" xfId="14199"/>
    <cellStyle name="好_ 南客戶分配表_090303 (2)_BP 2011_101109_II_各公司成本單價susan201402" xfId="14200"/>
    <cellStyle name="好_ 南客戶分配表_090303 (2)_BP 2011_101109_II_各公司成本單價susan201406" xfId="14201"/>
    <cellStyle name="好_ 南客戶分配表_090303 (2)_BP 2011_101109_II_各公司成本單價susan201407" xfId="14202"/>
    <cellStyle name="好_ 南客戶分配表_090303 (2)_BP 2011_101109_II_各公司成本單價susan201408" xfId="14203"/>
    <cellStyle name="好_ 南客戶分配表_090303 (2)_BP 2011_101109_II_料號A" xfId="14204"/>
    <cellStyle name="好_ 南客戶分配表_090303 (2)_BP 2011_101109_II_業績報告120810" xfId="423"/>
    <cellStyle name="好_ 南客戶分配表_090303 (2)_BP 2011_101109_II_業績報告120810 2" xfId="14205"/>
    <cellStyle name="好_ 南客戶分配表_090303 (2)_BP 2011_101109_II_業績報告120810 2 2" xfId="14206"/>
    <cellStyle name="好_ 南客戶分配表_090303 (2)_BP 2011_101109_II_業績報告120810 2 3" xfId="14207"/>
    <cellStyle name="好_ 南客戶分配表_090303 (2)_BP 2011_101109_II_業績報告120810 2 4" xfId="14208"/>
    <cellStyle name="好_ 南客戶分配表_090303 (2)_BP 2011_101109_II_業績報告120810 3" xfId="14209"/>
    <cellStyle name="好_ 南客戶分配表_090303 (2)_BP 2011_101109_II_業績報告120810 4" xfId="14210"/>
    <cellStyle name="好_ 南客戶分配表_090303 (2)_BP 2011_101109_II_業績報告130131v2" xfId="14211"/>
    <cellStyle name="好_ 南客戶分配表_090303 (2)_BP 2011_101109_II_業績報告130131v2 2" xfId="14212"/>
    <cellStyle name="好_ 南客戶分配表_090303 (2)_BP 2011_101109_II_業績報告130228" xfId="14213"/>
    <cellStyle name="好_ 南客戶分配表_090303 (2)_BP 3" xfId="14214"/>
    <cellStyle name="好_ 南客戶分配表_090303 (2)_BP 4" xfId="14215"/>
    <cellStyle name="好_ 南客戶分配表_090303 (2)_BP 5" xfId="14216"/>
    <cellStyle name="好_ 南客戶分配表_090303 (2)_BP 6" xfId="14217"/>
    <cellStyle name="好_ 南客戶分配表_090303 (2)_BP 7" xfId="14218"/>
    <cellStyle name="好_ 南客戶分配表_090303 (2)_BP 8" xfId="14219"/>
    <cellStyle name="好_ 南客戶分配表_090303 (2)_BP 9" xfId="14220"/>
    <cellStyle name="好_ 南客戶分配表_090303 (2)_BP_1預算成本計算2012" xfId="14221"/>
    <cellStyle name="好_ 南客戶分配表_090303 (2)_BP_2013BP_130109" xfId="14222"/>
    <cellStyle name="好_ 南客戶分配表_090303 (2)_BP_2013BP_130109 2" xfId="14223"/>
    <cellStyle name="好_ 南客戶分配表_090303 (2)_BP_FCST_130124" xfId="424"/>
    <cellStyle name="好_ 南客戶分配表_090303 (2)_BP_FCST_130124 2" xfId="14224"/>
    <cellStyle name="好_ 南客戶分配表_090303 (2)_BP_FCST_130124 2 2" xfId="14225"/>
    <cellStyle name="好_ 南客戶分配表_090303 (2)_BP_FCST_130124 2 3" xfId="14226"/>
    <cellStyle name="好_ 南客戶分配表_090303 (2)_BP_FCST_130124 2 4" xfId="14227"/>
    <cellStyle name="好_ 南客戶分配表_090303 (2)_BP_FCST_130124 3" xfId="14228"/>
    <cellStyle name="好_ 南客戶分配表_090303 (2)_BP_FCST_130124_BP2015" xfId="425"/>
    <cellStyle name="好_ 南客戶分配表_090303 (2)_BP_FCST_130124_BP2015 2" xfId="14229"/>
    <cellStyle name="好_ 南客戶分配表_090303 (2)_BP_FCST_130124_BP2015 3" xfId="14230"/>
    <cellStyle name="好_ 南客戶分配表_090303 (2)_BP_FCST_130124_BP2015 4" xfId="14231"/>
    <cellStyle name="好_ 南客戶分配表_090303 (2)_BP_final合併營收102.2" xfId="14232"/>
    <cellStyle name="好_ 南客戶分配表_090303 (2)_BP_Overseas-Q to Q 2010-2013 130206" xfId="14233"/>
    <cellStyle name="好_ 南客戶分配表_090303 (2)_BP_Overseas-Q to Q 2010-2013 130206 2" xfId="14234"/>
    <cellStyle name="好_ 南客戶分配表_090303 (2)_BP_Overseas-Q to Q 2010-2013 130206 3" xfId="14235"/>
    <cellStyle name="好_ 南客戶分配表_090303 (2)_BP_Sales Report 20121219" xfId="426"/>
    <cellStyle name="好_ 南客戶分配表_090303 (2)_BP_Sales Report 20121219 2" xfId="14236"/>
    <cellStyle name="好_ 南客戶分配表_090303 (2)_BP_Sales Report 20121219 2 2" xfId="14237"/>
    <cellStyle name="好_ 南客戶分配表_090303 (2)_BP_Sales Report 20121219 2 3" xfId="14238"/>
    <cellStyle name="好_ 南客戶分配表_090303 (2)_BP_Sales Report 20121219 2 4" xfId="14239"/>
    <cellStyle name="好_ 南客戶分配表_090303 (2)_BP_Sales Report 20121219 3" xfId="14240"/>
    <cellStyle name="好_ 南客戶分配表_090303 (2)_BP_Sales Report 20121219_BP2015" xfId="427"/>
    <cellStyle name="好_ 南客戶分配表_090303 (2)_BP_Sales Report 20121219_BP2015 2" xfId="14241"/>
    <cellStyle name="好_ 南客戶分配表_090303 (2)_BP_Sales Report 20121219_BP2015 3" xfId="14242"/>
    <cellStyle name="好_ 南客戶分配表_090303 (2)_BP_Sales Report 20121219_BP2015 4" xfId="14243"/>
    <cellStyle name="好_ 南客戶分配表_090303 (2)_BP_sales0104" xfId="14244"/>
    <cellStyle name="好_ 南客戶分配表_090303 (2)_BP_sales0104 2" xfId="14245"/>
    <cellStyle name="好_ 南客戶分配表_090303 (2)_BP_sales121214" xfId="428"/>
    <cellStyle name="好_ 南客戶分配表_090303 (2)_BP_sales121214 2" xfId="14246"/>
    <cellStyle name="好_ 南客戶分配表_090303 (2)_BP_sales121214 2 2" xfId="14247"/>
    <cellStyle name="好_ 南客戶分配表_090303 (2)_BP_sales121214 2 3" xfId="14248"/>
    <cellStyle name="好_ 南客戶分配表_090303 (2)_BP_sales121214 2 4" xfId="14249"/>
    <cellStyle name="好_ 南客戶分配表_090303 (2)_BP_sales121214 3" xfId="14250"/>
    <cellStyle name="好_ 南客戶分配表_090303 (2)_BP_sales121214_BP2015" xfId="429"/>
    <cellStyle name="好_ 南客戶分配表_090303 (2)_BP_sales121214_BP2015 2" xfId="14251"/>
    <cellStyle name="好_ 南客戶分配表_090303 (2)_BP_sales121214_BP2015 3" xfId="14252"/>
    <cellStyle name="好_ 南客戶分配表_090303 (2)_BP_sales121214_BP2015 4" xfId="14253"/>
    <cellStyle name="好_ 南客戶分配表_090303 (2)_BP_業績報告130104" xfId="14254"/>
    <cellStyle name="好_ 南客戶分配表_090303 (2)_BP_業績報告130104 2" xfId="14255"/>
    <cellStyle name="好_ 南客戶分配表_090303 (2)_BP_業績報告140516" xfId="14256"/>
    <cellStyle name="好_ 南客戶分配表_090303 (2)_BP_預算成本計算2012" xfId="430"/>
    <cellStyle name="好_ 南客戶分配表_090303 (2)_BP_預算成本計算2012 2" xfId="14257"/>
    <cellStyle name="好_ 南客戶分配表_090303 (2)_BP_預算成本計算2012 2 2" xfId="14258"/>
    <cellStyle name="好_ 南客戶分配表_090303 (2)_BP_預算成本計算2012 2 3" xfId="14259"/>
    <cellStyle name="好_ 南客戶分配表_090303 (2)_BP_預算成本計算2012 2 4" xfId="14260"/>
    <cellStyle name="好_ 南客戶分配表_090303 (2)_BP_預算成本計算2012 3" xfId="14261"/>
    <cellStyle name="好_ 南客戶分配表_090303 (2)_BP_預算成本計算2012_BP2015" xfId="431"/>
    <cellStyle name="好_ 南客戶分配表_090303 (2)_BP_預算成本計算2012_BP2015 2" xfId="14262"/>
    <cellStyle name="好_ 南客戶分配表_090303 (2)_BP_預算成本計算2012_BP2015 3" xfId="14263"/>
    <cellStyle name="好_ 南客戶分配表_090303 (2)_BP_預算成本計算2012_BP2015 4" xfId="14264"/>
    <cellStyle name="好_ 南客戶分配表_090303 (2)_BP2012" xfId="432"/>
    <cellStyle name="好_ 南客戶分配表_090303 (2)_BP2012 2" xfId="14265"/>
    <cellStyle name="好_ 南客戶分配表_090303 (2)_BP2012 2 2" xfId="14266"/>
    <cellStyle name="好_ 南客戶分配表_090303 (2)_BP2012 2 3" xfId="14267"/>
    <cellStyle name="好_ 南客戶分配表_090303 (2)_BP2012 2 4" xfId="14268"/>
    <cellStyle name="好_ 南客戶分配表_090303 (2)_BP2012 3" xfId="14269"/>
    <cellStyle name="好_ 南客戶分配表_090303 (2)_BP2012 4" xfId="14270"/>
    <cellStyle name="好_ 南客戶分配表_090303 (2)_BP2012_final合併營收102.2" xfId="14271"/>
    <cellStyle name="好_ 南客戶分配表_090303 (2)_BP2012_final合併營收102.2 2" xfId="14272"/>
    <cellStyle name="好_ 南客戶分配表_090303 (2)_BP2012_final合併營收102.2 3" xfId="14273"/>
    <cellStyle name="好_ 南客戶分配表_090303 (2)_BP2012_final合併營收102.2 4" xfId="14274"/>
    <cellStyle name="好_ 南客戶分配表_090303 (2)_BP2012_sales130322" xfId="14275"/>
    <cellStyle name="好_ 南客戶分配表_090303 (2)_BP2012_sales130322 2" xfId="32854"/>
    <cellStyle name="好_ 南客戶分配表_090303 (2)_BP2012_業績報告130104" xfId="14276"/>
    <cellStyle name="好_ 南客戶分配表_090303 (2)_BP2012_業績報告130104 2" xfId="14277"/>
    <cellStyle name="好_ 南客戶分配表_090303 (2)_BP2012_業績報告130131v2" xfId="14278"/>
    <cellStyle name="好_ 南客戶分配表_090303 (2)_BP2012_業績報告130131v2 2" xfId="14279"/>
    <cellStyle name="好_ 南客戶分配表_090303 (2)_BP2012_業績報告130228" xfId="14280"/>
    <cellStyle name="好_ 南客戶分配表_090303 (2)_BP2012_業績報告140516" xfId="14281"/>
    <cellStyle name="好_ 南客戶分配表_090303 (2)_Components LT MOQ 120531" xfId="433"/>
    <cellStyle name="好_ 南客戶分配表_090303 (2)_Components LT MOQ 120531 2" xfId="14282"/>
    <cellStyle name="好_ 南客戶分配表_090303 (2)_Components LT MOQ 120531 2 2" xfId="14283"/>
    <cellStyle name="好_ 南客戶分配表_090303 (2)_Components LT MOQ 120531 2 3" xfId="14284"/>
    <cellStyle name="好_ 南客戶分配表_090303 (2)_Components LT MOQ 120531 2 4" xfId="14285"/>
    <cellStyle name="好_ 南客戶分配表_090303 (2)_Components LT MOQ 120531 3" xfId="14286"/>
    <cellStyle name="好_ 南客戶分配表_090303 (2)_Components LT MOQ 120531 4" xfId="14287"/>
    <cellStyle name="好_ 南客戶分配表_090303 (2)_Components LT MOQ 120531_BP2015" xfId="434"/>
    <cellStyle name="好_ 南客戶分配表_090303 (2)_Components LT MOQ 120531_BP2015 2" xfId="14288"/>
    <cellStyle name="好_ 南客戶分配表_090303 (2)_Components LT MOQ 120531_BP2015 3" xfId="14289"/>
    <cellStyle name="好_ 南客戶分配表_090303 (2)_Components LT MOQ 120531_BP2015 4" xfId="14290"/>
    <cellStyle name="好_ 南客戶分配表_090303 (2)_FCST_130118s_Elsa" xfId="435"/>
    <cellStyle name="好_ 南客戶分配表_090303 (2)_FCST_130118s_Elsa 2" xfId="14291"/>
    <cellStyle name="好_ 南客戶分配表_090303 (2)_FCST_130118s_Elsa 2 2" xfId="14292"/>
    <cellStyle name="好_ 南客戶分配表_090303 (2)_FCST_130118s_Elsa 2 3" xfId="14293"/>
    <cellStyle name="好_ 南客戶分配表_090303 (2)_FCST_130118s_Elsa 2 4" xfId="14294"/>
    <cellStyle name="好_ 南客戶分配表_090303 (2)_FCST_130118s_Elsa 3" xfId="14295"/>
    <cellStyle name="好_ 南客戶分配表_090303 (2)_FCST_130118s_Elsa_BP2015" xfId="436"/>
    <cellStyle name="好_ 南客戶分配表_090303 (2)_FCST_130118s_Elsa_BP2015 2" xfId="14296"/>
    <cellStyle name="好_ 南客戶分配表_090303 (2)_FCST_130118s_Elsa_BP2015 3" xfId="14297"/>
    <cellStyle name="好_ 南客戶分配表_090303 (2)_FCST_130118s_Elsa_BP2015 4" xfId="14298"/>
    <cellStyle name="好_ 南客戶分配表_090303 (2)_FCST_130118s_Vera_Joyce-1" xfId="437"/>
    <cellStyle name="好_ 南客戶分配表_090303 (2)_FCST_130118s_Vera_Joyce-1 2" xfId="14299"/>
    <cellStyle name="好_ 南客戶分配表_090303 (2)_FCST_130118s_Vera_Joyce-1 2 2" xfId="14300"/>
    <cellStyle name="好_ 南客戶分配表_090303 (2)_FCST_130118s_Vera_Joyce-1 2 3" xfId="14301"/>
    <cellStyle name="好_ 南客戶分配表_090303 (2)_FCST_130118s_Vera_Joyce-1 2 4" xfId="14302"/>
    <cellStyle name="好_ 南客戶分配表_090303 (2)_FCST_130118s_Vera_Joyce-1 3" xfId="14303"/>
    <cellStyle name="好_ 南客戶分配表_090303 (2)_FCST_130118s_Vera_Joyce-1_BP2015" xfId="438"/>
    <cellStyle name="好_ 南客戶分配表_090303 (2)_FCST_130118s_Vera_Joyce-1_BP2015 2" xfId="14304"/>
    <cellStyle name="好_ 南客戶分配表_090303 (2)_FCST_130118s_Vera_Joyce-1_BP2015 3" xfId="14305"/>
    <cellStyle name="好_ 南客戶分配表_090303 (2)_FCST_130118s_Vera_Joyce-1_BP2015 4" xfId="14306"/>
    <cellStyle name="好_ 南客戶分配表_090303 (2)_FCST_130124" xfId="439"/>
    <cellStyle name="好_ 南客戶分配表_090303 (2)_FCST_130124 2" xfId="14307"/>
    <cellStyle name="好_ 南客戶分配表_090303 (2)_FCST_130124 3" xfId="14308"/>
    <cellStyle name="好_ 南客戶分配表_090303 (2)_FCST_130124 4" xfId="14309"/>
    <cellStyle name="好_ 南客戶分配表_090303 (2)_FCST_130124_BP2015" xfId="440"/>
    <cellStyle name="好_ 南客戶分配表_090303 (2)_FCST_130124_BP2015 2" xfId="14310"/>
    <cellStyle name="好_ 南客戶分配表_090303 (2)_FCST_130124_BP2015 3" xfId="14311"/>
    <cellStyle name="好_ 南客戶分配表_090303 (2)_FCST_130124_BP2015 4" xfId="14312"/>
    <cellStyle name="好_ 南客戶分配表_090303 (2)_FCST_130124_Vera_Joyce" xfId="14313"/>
    <cellStyle name="好_ 南客戶分配表_090303 (2)_FCST_130124_Vera_Joyce 2" xfId="14314"/>
    <cellStyle name="好_ 南客戶分配表_090303 (2)_final合併營收102.2" xfId="14315"/>
    <cellStyle name="好_ 南客戶分配表_090303 (2)_final合併營收102.2 2" xfId="14316"/>
    <cellStyle name="好_ 南客戶分配表_090303 (2)_Overseas-Q to Q 2010-2013 130206" xfId="14317"/>
    <cellStyle name="好_ 南客戶分配表_090303 (2)_Overseas-Q to Q 2010-2013 130206 2" xfId="14318"/>
    <cellStyle name="好_ 南客戶分配表_090303 (2)_Overseas-Q to Q 2010-2013 130206 3" xfId="14319"/>
    <cellStyle name="好_ 南客戶分配表_090303 (2)_Sales Report 201101-201109" xfId="441"/>
    <cellStyle name="好_ 南客戶分配表_090303 (2)_Sales Report 201101-201109 2" xfId="14320"/>
    <cellStyle name="好_ 南客戶分配表_090303 (2)_Sales Report 201101-201109 2 2" xfId="14321"/>
    <cellStyle name="好_ 南客戶分配表_090303 (2)_Sales Report 201101-201109 2 3" xfId="14322"/>
    <cellStyle name="好_ 南客戶分配表_090303 (2)_Sales Report 201101-201109 2 4" xfId="14323"/>
    <cellStyle name="好_ 南客戶分配表_090303 (2)_Sales Report 201101-201109 3" xfId="14324"/>
    <cellStyle name="好_ 南客戶分配表_090303 (2)_Sales Report 201101-201109_1預算成本計算2012" xfId="14325"/>
    <cellStyle name="好_ 南客戶分配表_090303 (2)_Sales Report 201101-201109_1預算成本計算2012_104年佳邦預算損益底稿" xfId="14326"/>
    <cellStyle name="好_ 南客戶分配表_090303 (2)_Sales Report 201101-201109_1預算成本計算2012_105年佳邦預算損益底稿" xfId="14327"/>
    <cellStyle name="好_ 南客戶分配表_090303 (2)_Sales Report 201101-201109_final合併營收102.2" xfId="14328"/>
    <cellStyle name="好_ 南客戶分配表_090303 (2)_Sales Report 201101-201109_final合併營收102.2 2" xfId="14329"/>
    <cellStyle name="好_ 南客戶分配表_090303 (2)_Sales Report 201101-201109_final合併營收102.2 3" xfId="14330"/>
    <cellStyle name="好_ 南客戶分配表_090303 (2)_Sales Report 201101-201109_final合併營收102.2 4" xfId="14331"/>
    <cellStyle name="好_ 南客戶分配表_090303 (2)_Sales Report 201101-201109_sales130322" xfId="14332"/>
    <cellStyle name="好_ 南客戶分配表_090303 (2)_Sales Report 201101-201109_sales130322 2" xfId="32855"/>
    <cellStyle name="好_ 南客戶分配表_090303 (2)_Sales Report 201101-201109_業績報告130131v2" xfId="14333"/>
    <cellStyle name="好_ 南客戶分配表_090303 (2)_Sales Report 201101-201109_業績報告130131v2 2" xfId="14334"/>
    <cellStyle name="好_ 南客戶分配表_090303 (2)_Sales Report 201101-201109_業績報告130228" xfId="14335"/>
    <cellStyle name="好_ 南客戶分配表_090303 (2)_Sales Report 201101-201109_預算成本計算2012" xfId="442"/>
    <cellStyle name="好_ 南客戶分配表_090303 (2)_Sales Report 201101-201109_預算成本計算2012 2" xfId="14336"/>
    <cellStyle name="好_ 南客戶分配表_090303 (2)_Sales Report 201101-201109_預算成本計算2012 3" xfId="14337"/>
    <cellStyle name="好_ 南客戶分配表_090303 (2)_Sales Report 201101-201109_預算成本計算2012 4" xfId="14338"/>
    <cellStyle name="好_ 南客戶分配表_090303 (2)_Sales Report 201101-201109_預算成本計算2012_BP2015" xfId="443"/>
    <cellStyle name="好_ 南客戶分配表_090303 (2)_Sales Report 201101-201109_預算成本計算2012_BP2015 2" xfId="14339"/>
    <cellStyle name="好_ 南客戶分配表_090303 (2)_Sales Report 201101-201109_預算成本計算2012_BP2015 3" xfId="14340"/>
    <cellStyle name="好_ 南客戶分配表_090303 (2)_Sales Report 201101-201109_預算成本計算2012_BP2015 4" xfId="14341"/>
    <cellStyle name="好_ 南客戶分配表_090303 (2)_Sales Report 20121219" xfId="444"/>
    <cellStyle name="好_ 南客戶分配表_090303 (2)_Sales Report 20121219 2" xfId="14342"/>
    <cellStyle name="好_ 南客戶分配表_090303 (2)_Sales Report 20121219 3" xfId="14343"/>
    <cellStyle name="好_ 南客戶分配表_090303 (2)_Sales Report 20121219 4" xfId="14344"/>
    <cellStyle name="好_ 南客戶分配表_090303 (2)_Sales Report 20121219_BP2015" xfId="445"/>
    <cellStyle name="好_ 南客戶分配表_090303 (2)_Sales Report 20121219_BP2015 2" xfId="14345"/>
    <cellStyle name="好_ 南客戶分配表_090303 (2)_Sales Report 20121219_BP2015 3" xfId="14346"/>
    <cellStyle name="好_ 南客戶分配表_090303 (2)_Sales Report 20121219_BP2015 4" xfId="14347"/>
    <cellStyle name="好_ 南客戶分配表_090303 (2)_sales0104" xfId="14348"/>
    <cellStyle name="好_ 南客戶分配表_090303 (2)_sales0104 2" xfId="14349"/>
    <cellStyle name="好_ 南客戶分配表_090303 (2)_sales121214" xfId="446"/>
    <cellStyle name="好_ 南客戶分配表_090303 (2)_sales121214 2" xfId="14350"/>
    <cellStyle name="好_ 南客戶分配表_090303 (2)_sales121214 3" xfId="14351"/>
    <cellStyle name="好_ 南客戶分配表_090303 (2)_sales121214 4" xfId="14352"/>
    <cellStyle name="好_ 南客戶分配表_090303 (2)_sales121214_BP2015" xfId="447"/>
    <cellStyle name="好_ 南客戶分配表_090303 (2)_sales121214_BP2015 2" xfId="14353"/>
    <cellStyle name="好_ 南客戶分配表_090303 (2)_sales121214_BP2015 3" xfId="14354"/>
    <cellStyle name="好_ 南客戶分配表_090303 (2)_sales121214_BP2015 4" xfId="14355"/>
    <cellStyle name="好_ 南客戶分配表_090303 (2)_sales130322" xfId="14356"/>
    <cellStyle name="好_ 南客戶分配表_090303 (2)_sales130322 2" xfId="32856"/>
    <cellStyle name="好_ 南客戶分配表_090303 (2)_Sheet1" xfId="14357"/>
    <cellStyle name="好_ 南客戶分配表_090303 (2)_各公司成本單價susan2013.07" xfId="14358"/>
    <cellStyle name="好_ 南客戶分配表_090303 (2)_各公司成本單價susan2013.08" xfId="14359"/>
    <cellStyle name="好_ 南客戶分配表_090303 (2)_各公司成本單價susan2013.10" xfId="14360"/>
    <cellStyle name="好_ 南客戶分配表_090303 (2)_各公司成本單價susan201402" xfId="14361"/>
    <cellStyle name="好_ 南客戶分配表_090303 (2)_各公司成本單價susan201406" xfId="14362"/>
    <cellStyle name="好_ 南客戶分配表_090303 (2)_各公司成本單價susan201407" xfId="14363"/>
    <cellStyle name="好_ 南客戶分配表_090303 (2)_各公司成本單價susan201408" xfId="14364"/>
    <cellStyle name="好_ 南客戶分配表_090303 (2)_料號A" xfId="14365"/>
    <cellStyle name="好_ 南客戶分配表_090303 (2)_業績報告_Susan_110211" xfId="448"/>
    <cellStyle name="好_ 南客戶分配表_090303 (2)_業績報告_Susan_110211 2" xfId="14366"/>
    <cellStyle name="好_ 南客戶分配表_090303 (2)_業績報告_Susan_110211 2 2" xfId="14367"/>
    <cellStyle name="好_ 南客戶分配表_090303 (2)_業績報告_Susan_110211 2 3" xfId="14368"/>
    <cellStyle name="好_ 南客戶分配表_090303 (2)_業績報告_Susan_110211 2 4" xfId="14369"/>
    <cellStyle name="好_ 南客戶分配表_090303 (2)_業績報告_Susan_110211 3" xfId="14370"/>
    <cellStyle name="好_ 南客戶分配表_090303 (2)_業績報告_Susan_110211 4" xfId="14371"/>
    <cellStyle name="好_ 南客戶分配表_090303 (2)_業績報告_Susan_110211_1預算成本計算2012" xfId="14372"/>
    <cellStyle name="好_ 南客戶分配表_090303 (2)_業績報告_Susan_110211_2013BP_130109" xfId="14373"/>
    <cellStyle name="好_ 南客戶分配表_090303 (2)_業績報告_Susan_110211_2013BP_130109 2" xfId="14374"/>
    <cellStyle name="好_ 南客戶分配表_090303 (2)_業績報告_Susan_110211_FCST_130124" xfId="449"/>
    <cellStyle name="好_ 南客戶分配表_090303 (2)_業績報告_Susan_110211_FCST_130124 2" xfId="14375"/>
    <cellStyle name="好_ 南客戶分配表_090303 (2)_業績報告_Susan_110211_FCST_130124 2 2" xfId="14376"/>
    <cellStyle name="好_ 南客戶分配表_090303 (2)_業績報告_Susan_110211_FCST_130124 2 3" xfId="14377"/>
    <cellStyle name="好_ 南客戶分配表_090303 (2)_業績報告_Susan_110211_FCST_130124 2 4" xfId="14378"/>
    <cellStyle name="好_ 南客戶分配表_090303 (2)_業績報告_Susan_110211_FCST_130124 3" xfId="14379"/>
    <cellStyle name="好_ 南客戶分配表_090303 (2)_業績報告_Susan_110211_FCST_130124_BP2015" xfId="450"/>
    <cellStyle name="好_ 南客戶分配表_090303 (2)_業績報告_Susan_110211_FCST_130124_BP2015 2" xfId="14380"/>
    <cellStyle name="好_ 南客戶分配表_090303 (2)_業績報告_Susan_110211_FCST_130124_BP2015 3" xfId="14381"/>
    <cellStyle name="好_ 南客戶分配表_090303 (2)_業績報告_Susan_110211_FCST_130124_BP2015 4" xfId="14382"/>
    <cellStyle name="好_ 南客戶分配表_090303 (2)_業績報告_Susan_110211_final合併營收102.2" xfId="14383"/>
    <cellStyle name="好_ 南客戶分配表_090303 (2)_業績報告_Susan_110211_Overseas-Q to Q 2010-2013 130206" xfId="14384"/>
    <cellStyle name="好_ 南客戶分配表_090303 (2)_業績報告_Susan_110211_Overseas-Q to Q 2010-2013 130206 2" xfId="14385"/>
    <cellStyle name="好_ 南客戶分配表_090303 (2)_業績報告_Susan_110211_Overseas-Q to Q 2010-2013 130206 3" xfId="14386"/>
    <cellStyle name="好_ 南客戶分配表_090303 (2)_業績報告_Susan_110211_Sales Report 20121219" xfId="451"/>
    <cellStyle name="好_ 南客戶分配表_090303 (2)_業績報告_Susan_110211_Sales Report 20121219 2" xfId="14387"/>
    <cellStyle name="好_ 南客戶分配表_090303 (2)_業績報告_Susan_110211_Sales Report 20121219 2 2" xfId="14388"/>
    <cellStyle name="好_ 南客戶分配表_090303 (2)_業績報告_Susan_110211_Sales Report 20121219 2 3" xfId="14389"/>
    <cellStyle name="好_ 南客戶分配表_090303 (2)_業績報告_Susan_110211_Sales Report 20121219 2 4" xfId="14390"/>
    <cellStyle name="好_ 南客戶分配表_090303 (2)_業績報告_Susan_110211_Sales Report 20121219 3" xfId="14391"/>
    <cellStyle name="好_ 南客戶分配表_090303 (2)_業績報告_Susan_110211_Sales Report 20121219_BP2015" xfId="452"/>
    <cellStyle name="好_ 南客戶分配表_090303 (2)_業績報告_Susan_110211_Sales Report 20121219_BP2015 2" xfId="14392"/>
    <cellStyle name="好_ 南客戶分配表_090303 (2)_業績報告_Susan_110211_Sales Report 20121219_BP2015 3" xfId="14393"/>
    <cellStyle name="好_ 南客戶分配表_090303 (2)_業績報告_Susan_110211_Sales Report 20121219_BP2015 4" xfId="14394"/>
    <cellStyle name="好_ 南客戶分配表_090303 (2)_業績報告_Susan_110211_sales0104" xfId="14395"/>
    <cellStyle name="好_ 南客戶分配表_090303 (2)_業績報告_Susan_110211_sales0104 2" xfId="14396"/>
    <cellStyle name="好_ 南客戶分配表_090303 (2)_業績報告_Susan_110211_sales121214" xfId="453"/>
    <cellStyle name="好_ 南客戶分配表_090303 (2)_業績報告_Susan_110211_sales121214 2" xfId="14397"/>
    <cellStyle name="好_ 南客戶分配表_090303 (2)_業績報告_Susan_110211_sales121214 2 2" xfId="14398"/>
    <cellStyle name="好_ 南客戶分配表_090303 (2)_業績報告_Susan_110211_sales121214 2 3" xfId="14399"/>
    <cellStyle name="好_ 南客戶分配表_090303 (2)_業績報告_Susan_110211_sales121214 2 4" xfId="14400"/>
    <cellStyle name="好_ 南客戶分配表_090303 (2)_業績報告_Susan_110211_sales121214 3" xfId="14401"/>
    <cellStyle name="好_ 南客戶分配表_090303 (2)_業績報告_Susan_110211_sales121214_BP2015" xfId="454"/>
    <cellStyle name="好_ 南客戶分配表_090303 (2)_業績報告_Susan_110211_sales121214_BP2015 2" xfId="14402"/>
    <cellStyle name="好_ 南客戶分配表_090303 (2)_業績報告_Susan_110211_sales121214_BP2015 3" xfId="14403"/>
    <cellStyle name="好_ 南客戶分配表_090303 (2)_業績報告_Susan_110211_sales121214_BP2015 4" xfId="14404"/>
    <cellStyle name="好_ 南客戶分配表_090303 (2)_業績報告_Susan_110211_業績報告130104" xfId="14405"/>
    <cellStyle name="好_ 南客戶分配表_090303 (2)_業績報告_Susan_110211_業績報告130104 2" xfId="14406"/>
    <cellStyle name="好_ 南客戶分配表_090303 (2)_業績報告_Susan_110211_業績報告140516" xfId="14407"/>
    <cellStyle name="好_ 南客戶分配表_090303 (2)_業績報告_Susan_110211_預算成本計算2012" xfId="455"/>
    <cellStyle name="好_ 南客戶分配表_090303 (2)_業績報告_Susan_110211_預算成本計算2012 2" xfId="14408"/>
    <cellStyle name="好_ 南客戶分配表_090303 (2)_業績報告_Susan_110211_預算成本計算2012 2 2" xfId="14409"/>
    <cellStyle name="好_ 南客戶分配表_090303 (2)_業績報告_Susan_110211_預算成本計算2012 2 3" xfId="14410"/>
    <cellStyle name="好_ 南客戶分配表_090303 (2)_業績報告_Susan_110211_預算成本計算2012 2 4" xfId="14411"/>
    <cellStyle name="好_ 南客戶分配表_090303 (2)_業績報告_Susan_110211_預算成本計算2012 3" xfId="14412"/>
    <cellStyle name="好_ 南客戶分配表_090303 (2)_業績報告_Susan_110211_預算成本計算2012_BP2015" xfId="456"/>
    <cellStyle name="好_ 南客戶分配表_090303 (2)_業績報告_Susan_110211_預算成本計算2012_BP2015 2" xfId="14413"/>
    <cellStyle name="好_ 南客戶分配表_090303 (2)_業績報告_Susan_110211_預算成本計算2012_BP2015 3" xfId="14414"/>
    <cellStyle name="好_ 南客戶分配表_090303 (2)_業績報告_Susan_110211_預算成本計算2012_BP2015 4" xfId="14415"/>
    <cellStyle name="好_ 南客戶分配表_090303 (2)_業績報告120810" xfId="457"/>
    <cellStyle name="好_ 南客戶分配表_090303 (2)_業績報告120810 2" xfId="14416"/>
    <cellStyle name="好_ 南客戶分配表_090303 (2)_業績報告120810 2 2" xfId="14417"/>
    <cellStyle name="好_ 南客戶分配表_090303 (2)_業績報告120810 2 3" xfId="14418"/>
    <cellStyle name="好_ 南客戶分配表_090303 (2)_業績報告120810 2 4" xfId="14419"/>
    <cellStyle name="好_ 南客戶分配表_090303 (2)_業績報告120810 3" xfId="14420"/>
    <cellStyle name="好_ 南客戶分配表_090303 (2)_業績報告120810 4" xfId="14421"/>
    <cellStyle name="好_ 南客戶分配表_090303 (2)_業績報告130131v2" xfId="14422"/>
    <cellStyle name="好_ 南客戶分配表_090303 (2)_業績報告130131v2 2" xfId="14423"/>
    <cellStyle name="好_ 南客戶分配表_090303 (2)_業績報告130228" xfId="14424"/>
    <cellStyle name="好_ 南客戶分配表_090303 (2)_預算成本計算2012" xfId="458"/>
    <cellStyle name="好_ 南客戶分配表_090303 (2)_預算成本計算2012 2" xfId="14425"/>
    <cellStyle name="好_ 南客戶分配表_090303 (2)_預算成本計算2012 2 2" xfId="14426"/>
    <cellStyle name="好_ 南客戶分配表_090303 (2)_預算成本計算2012 2 3" xfId="14427"/>
    <cellStyle name="好_ 南客戶分配表_090303 (2)_預算成本計算2012 2 4" xfId="14428"/>
    <cellStyle name="好_ 南客戶分配表_090303 (2)_預算成本計算2012 3" xfId="14429"/>
    <cellStyle name="好_ 南客戶分配表_090303 (2)_預算成本計算2012_BP2015" xfId="459"/>
    <cellStyle name="好_ 南客戶分配表_090303 (2)_預算成本計算2012_BP2015 2" xfId="14430"/>
    <cellStyle name="好_ 南客戶分配表_090303 (2)_預算成本計算2012_BP2015 3" xfId="14431"/>
    <cellStyle name="好_ 南客戶分配表_090303 (2)_預算成本計算2012_BP2015 4" xfId="14432"/>
    <cellStyle name="好_ 南客戶分配表_090303 (2)_實績0420" xfId="460"/>
    <cellStyle name="好_ 南客戶分配表_090303 (2)_實績0420 2" xfId="14433"/>
    <cellStyle name="好_ 南客戶分配表_090303 (2)_實績0420 3" xfId="14434"/>
    <cellStyle name="好_ 南客戶分配表_090303 (2)_實績0420 4" xfId="14435"/>
    <cellStyle name="好_ 南客戶分配表_090303 (2)_實績0420_BP2015" xfId="461"/>
    <cellStyle name="好_ 南客戶分配表_090303 (2)_實績0420_BP2015 2" xfId="14436"/>
    <cellStyle name="好_ 南客戶分配表_090303 (2)_實績0420_BP2015 3" xfId="14437"/>
    <cellStyle name="好_ 南客戶分配表_090303 (2)_實績0420_BP2015 4" xfId="14438"/>
    <cellStyle name="好_ 南客戶分配表_090303 (2)_實績0420_FCST_130118s_Elsa" xfId="462"/>
    <cellStyle name="好_ 南客戶分配表_090303 (2)_實績0420_FCST_130118s_Elsa 2" xfId="14439"/>
    <cellStyle name="好_ 南客戶分配表_090303 (2)_實績0420_FCST_130118s_Elsa 2 2" xfId="14440"/>
    <cellStyle name="好_ 南客戶分配表_090303 (2)_實績0420_FCST_130118s_Elsa 2 3" xfId="14441"/>
    <cellStyle name="好_ 南客戶分配表_090303 (2)_實績0420_FCST_130118s_Elsa 2 4" xfId="14442"/>
    <cellStyle name="好_ 南客戶分配表_090303 (2)_實績0420_FCST_130118s_Elsa 3" xfId="14443"/>
    <cellStyle name="好_ 南客戶分配表_090303 (2)_實績0420_FCST_130118s_Elsa_BP2015" xfId="463"/>
    <cellStyle name="好_ 南客戶分配表_090303 (2)_實績0420_FCST_130118s_Elsa_BP2015 2" xfId="14444"/>
    <cellStyle name="好_ 南客戶分配表_090303 (2)_實績0420_FCST_130118s_Elsa_BP2015 3" xfId="14445"/>
    <cellStyle name="好_ 南客戶分配表_090303 (2)_實績0420_FCST_130118s_Elsa_BP2015 4" xfId="14446"/>
    <cellStyle name="好_ 南客戶分配表_090303 (2)_實績0420_FCST_130118s_Vera_Joyce-1" xfId="464"/>
    <cellStyle name="好_ 南客戶分配表_090303 (2)_實績0420_FCST_130118s_Vera_Joyce-1 2" xfId="14447"/>
    <cellStyle name="好_ 南客戶分配表_090303 (2)_實績0420_FCST_130118s_Vera_Joyce-1 2 2" xfId="14448"/>
    <cellStyle name="好_ 南客戶分配表_090303 (2)_實績0420_FCST_130118s_Vera_Joyce-1 2 3" xfId="14449"/>
    <cellStyle name="好_ 南客戶分配表_090303 (2)_實績0420_FCST_130118s_Vera_Joyce-1 2 4" xfId="14450"/>
    <cellStyle name="好_ 南客戶分配表_090303 (2)_實績0420_FCST_130118s_Vera_Joyce-1 3" xfId="14451"/>
    <cellStyle name="好_ 南客戶分配表_090303 (2)_實績0420_FCST_130118s_Vera_Joyce-1_BP2015" xfId="465"/>
    <cellStyle name="好_ 南客戶分配表_090303 (2)_實績0420_FCST_130118s_Vera_Joyce-1_BP2015 2" xfId="14452"/>
    <cellStyle name="好_ 南客戶分配表_090303 (2)_實績0420_FCST_130118s_Vera_Joyce-1_BP2015 3" xfId="14453"/>
    <cellStyle name="好_ 南客戶分配表_090303 (2)_實績0420_FCST_130118s_Vera_Joyce-1_BP2015 4" xfId="14454"/>
    <cellStyle name="好_ 南客戶分配表_090303 (2)_實績0420_FCST_130124_Vera_Joyce" xfId="14455"/>
    <cellStyle name="好_ 南客戶分配表_090303 (2)_實績0420_FCST_130124_Vera_Joyce 2" xfId="14456"/>
    <cellStyle name="好_ 南客戶分配表_090303 (2)_實績111021" xfId="466"/>
    <cellStyle name="好_ 南客戶分配表_090303 (2)_實績111021 2" xfId="14457"/>
    <cellStyle name="好_ 南客戶分配表_090303 (2)_實績111021 2 2" xfId="14458"/>
    <cellStyle name="好_ 南客戶分配表_090303 (2)_實績111021 2 3" xfId="14459"/>
    <cellStyle name="好_ 南客戶分配表_090303 (2)_實績111021 2 4" xfId="14460"/>
    <cellStyle name="好_ 南客戶分配表_090303 (2)_實績111021 3" xfId="14461"/>
    <cellStyle name="好_ 南客戶分配表_090303 (2)_實績111021_1預算成本計算2012" xfId="14462"/>
    <cellStyle name="好_ 南客戶分配表_090303 (2)_實績111021_1預算成本計算2012_104年佳邦預算損益底稿" xfId="14463"/>
    <cellStyle name="好_ 南客戶分配表_090303 (2)_實績111021_1預算成本計算2012_105年佳邦預算損益底稿" xfId="14464"/>
    <cellStyle name="好_ 南客戶分配表_090303 (2)_實績111021_final合併營收102.2" xfId="14465"/>
    <cellStyle name="好_ 南客戶分配表_090303 (2)_實績111021_final合併營收102.2 2" xfId="14466"/>
    <cellStyle name="好_ 南客戶分配表_090303 (2)_實績111021_final合併營收102.2 3" xfId="14467"/>
    <cellStyle name="好_ 南客戶分配表_090303 (2)_實績111021_final合併營收102.2 4" xfId="14468"/>
    <cellStyle name="好_ 南客戶分配表_090303 (2)_實績111021_sales130322" xfId="14469"/>
    <cellStyle name="好_ 南客戶分配表_090303 (2)_實績111021_sales130322 2" xfId="32857"/>
    <cellStyle name="好_ 南客戶分配表_090303 (2)_實績111021_業績報告130131v2" xfId="14470"/>
    <cellStyle name="好_ 南客戶分配表_090303 (2)_實績111021_業績報告130131v2 2" xfId="14471"/>
    <cellStyle name="好_ 南客戶分配表_090303 (2)_實績111021_業績報告130228" xfId="14472"/>
    <cellStyle name="好_ 南客戶分配表_090303 (2)_實績111021_預算成本計算2012" xfId="467"/>
    <cellStyle name="好_ 南客戶分配表_090303 (2)_實績111021_預算成本計算2012 2" xfId="14473"/>
    <cellStyle name="好_ 南客戶分配表_090303 (2)_實績111021_預算成本計算2012 3" xfId="14474"/>
    <cellStyle name="好_ 南客戶分配表_090303 (2)_實績111021_預算成本計算2012 4" xfId="14475"/>
    <cellStyle name="好_ 南客戶分配表_090303 (2)_實績111021_預算成本計算2012_BP2015" xfId="468"/>
    <cellStyle name="好_ 南客戶分配表_090303 (2)_實績111021_預算成本計算2012_BP2015 2" xfId="14476"/>
    <cellStyle name="好_ 南客戶分配表_090303 (2)_實績111021_預算成本計算2012_BP2015 3" xfId="14477"/>
    <cellStyle name="好_ 南客戶分配表_090303 (2)_實績111021_預算成本計算2012_BP2015 4" xfId="14478"/>
    <cellStyle name="好_ 南客戶分配表_090303 (2)_複本 2013BP_121008" xfId="14479"/>
    <cellStyle name="好_ 南客戶分配表_090303 (2)_複本 2013BP_121008 2" xfId="14480"/>
    <cellStyle name="好_ 南客戶分配表_090309" xfId="469"/>
    <cellStyle name="好_ 南客戶分配表_090309 2" xfId="14481"/>
    <cellStyle name="好_ 南客戶分配表_090309 3" xfId="14482"/>
    <cellStyle name="好_ 南客戶分配表_090309 4" xfId="14483"/>
    <cellStyle name="好_ 南客戶分配表_090309_1預算成本計算2012" xfId="14484"/>
    <cellStyle name="好_ 南客戶分配表_090309_2011 BP_101015_rev3_Vera" xfId="470"/>
    <cellStyle name="好_ 南客戶分配表_090309_2011 BP_101015_rev3_Vera 2" xfId="14485"/>
    <cellStyle name="好_ 南客戶分配表_090309_2011 BP_101015_rev3_Vera 3" xfId="14486"/>
    <cellStyle name="好_ 南客戶分配表_090309_2011 BP_101015_rev3_Vera 4" xfId="14487"/>
    <cellStyle name="好_ 南客戶分配表_090309_2011 BP_101015_rev3_Vera_104年佳邦預算損益底稿" xfId="14488"/>
    <cellStyle name="好_ 南客戶分配表_090309_2011 BP_101015_rev3_Vera_105年佳邦預算損益底稿" xfId="14489"/>
    <cellStyle name="好_ 南客戶分配表_090309_2011 BP_101015_rev3_Vera_1預算成本彙總表2016第三版" xfId="14490"/>
    <cellStyle name="好_ 南客戶分配表_090309_2011 BP_101015_rev3_Vera_BP2015" xfId="471"/>
    <cellStyle name="好_ 南客戶分配表_090309_2011 BP_101015_rev3_Vera_BP2015 2" xfId="14491"/>
    <cellStyle name="好_ 南客戶分配表_090309_2011 BP_101015_rev3_Vera_BP2015 3" xfId="14492"/>
    <cellStyle name="好_ 南客戶分配表_090309_2011 BP_101015_rev3_Vera_BP2015 4" xfId="14493"/>
    <cellStyle name="好_ 南客戶分配表_090309_2011 BP_101015_rev3_Vera_FCST_130118s_Elsa" xfId="472"/>
    <cellStyle name="好_ 南客戶分配表_090309_2011 BP_101015_rev3_Vera_FCST_130118s_Elsa 2" xfId="14494"/>
    <cellStyle name="好_ 南客戶分配表_090309_2011 BP_101015_rev3_Vera_FCST_130118s_Elsa 2 2" xfId="14495"/>
    <cellStyle name="好_ 南客戶分配表_090309_2011 BP_101015_rev3_Vera_FCST_130118s_Elsa 2 3" xfId="14496"/>
    <cellStyle name="好_ 南客戶分配表_090309_2011 BP_101015_rev3_Vera_FCST_130118s_Elsa 2 4" xfId="14497"/>
    <cellStyle name="好_ 南客戶分配表_090309_2011 BP_101015_rev3_Vera_FCST_130118s_Elsa 3" xfId="14498"/>
    <cellStyle name="好_ 南客戶分配表_090309_2011 BP_101015_rev3_Vera_FCST_130118s_Elsa_BP2015" xfId="473"/>
    <cellStyle name="好_ 南客戶分配表_090309_2011 BP_101015_rev3_Vera_FCST_130118s_Elsa_BP2015 2" xfId="14499"/>
    <cellStyle name="好_ 南客戶分配表_090309_2011 BP_101015_rev3_Vera_FCST_130118s_Elsa_BP2015 3" xfId="14500"/>
    <cellStyle name="好_ 南客戶分配表_090309_2011 BP_101015_rev3_Vera_FCST_130118s_Elsa_BP2015 4" xfId="14501"/>
    <cellStyle name="好_ 南客戶分配表_090309_2011 BP_101015_rev3_Vera_FCST_130118s_Vera_Joyce-1" xfId="474"/>
    <cellStyle name="好_ 南客戶分配表_090309_2011 BP_101015_rev3_Vera_FCST_130118s_Vera_Joyce-1 2" xfId="14502"/>
    <cellStyle name="好_ 南客戶分配表_090309_2011 BP_101015_rev3_Vera_FCST_130118s_Vera_Joyce-1 2 2" xfId="14503"/>
    <cellStyle name="好_ 南客戶分配表_090309_2011 BP_101015_rev3_Vera_FCST_130118s_Vera_Joyce-1 2 3" xfId="14504"/>
    <cellStyle name="好_ 南客戶分配表_090309_2011 BP_101015_rev3_Vera_FCST_130118s_Vera_Joyce-1 2 4" xfId="14505"/>
    <cellStyle name="好_ 南客戶分配表_090309_2011 BP_101015_rev3_Vera_FCST_130118s_Vera_Joyce-1 3" xfId="14506"/>
    <cellStyle name="好_ 南客戶分配表_090309_2011 BP_101015_rev3_Vera_FCST_130118s_Vera_Joyce-1_BP2015" xfId="475"/>
    <cellStyle name="好_ 南客戶分配表_090309_2011 BP_101015_rev3_Vera_FCST_130118s_Vera_Joyce-1_BP2015 2" xfId="14507"/>
    <cellStyle name="好_ 南客戶分配表_090309_2011 BP_101015_rev3_Vera_FCST_130118s_Vera_Joyce-1_BP2015 3" xfId="14508"/>
    <cellStyle name="好_ 南客戶分配表_090309_2011 BP_101015_rev3_Vera_FCST_130118s_Vera_Joyce-1_BP2015 4" xfId="14509"/>
    <cellStyle name="好_ 南客戶分配表_090309_2011 BP_101015_rev3_Vera_FCST_130124_Vera_Joyce" xfId="14510"/>
    <cellStyle name="好_ 南客戶分配表_090309_2011 BP_101015_rev3_Vera_FCST_130124_Vera_Joyce 2" xfId="14511"/>
    <cellStyle name="好_ 南客戶分配表_090309_2011 BP_101015_rev3_Vera_final合併營收102.2" xfId="14512"/>
    <cellStyle name="好_ 南客戶分配表_090309_2011 BP_101015_rev3_Vera_final合併營收102.2 2" xfId="14513"/>
    <cellStyle name="好_ 南客戶分配表_090309_2011 BP_101015_rev3_Vera_sales0104" xfId="14514"/>
    <cellStyle name="好_ 南客戶分配表_090309_2011 BP_101015_rev3_Vera_sales0104 2" xfId="14515"/>
    <cellStyle name="好_ 南客戶分配表_090309_2011 BP_101015_rev3_Vera_sales130322" xfId="14516"/>
    <cellStyle name="好_ 南客戶分配表_090309_2011 BP_101015_rev3_Vera_sales130322 2" xfId="32858"/>
    <cellStyle name="好_ 南客戶分配表_090309_2011 BP_101015_rev3_Vera_Sheet1" xfId="14517"/>
    <cellStyle name="好_ 南客戶分配表_090309_2011 BP_101015_rev3_Vera_各公司成本單價susan2013.07" xfId="14518"/>
    <cellStyle name="好_ 南客戶分配表_090309_2011 BP_101015_rev3_Vera_各公司成本單價susan2013.08" xfId="14519"/>
    <cellStyle name="好_ 南客戶分配表_090309_2011 BP_101015_rev3_Vera_各公司成本單價susan2013.10" xfId="14520"/>
    <cellStyle name="好_ 南客戶分配表_090309_2011 BP_101015_rev3_Vera_各公司成本單價susan201402" xfId="14521"/>
    <cellStyle name="好_ 南客戶分配表_090309_2011 BP_101015_rev3_Vera_各公司成本單價susan201406" xfId="14522"/>
    <cellStyle name="好_ 南客戶分配表_090309_2011 BP_101015_rev3_Vera_各公司成本單價susan201407" xfId="14523"/>
    <cellStyle name="好_ 南客戶分配表_090309_2011 BP_101015_rev3_Vera_各公司成本單價susan201408" xfId="14524"/>
    <cellStyle name="好_ 南客戶分配表_090309_2011 BP_101015_rev3_Vera_料號A" xfId="14525"/>
    <cellStyle name="好_ 南客戶分配表_090309_2011 BP_101015_rev3_Vera_業績報告120810" xfId="476"/>
    <cellStyle name="好_ 南客戶分配表_090309_2011 BP_101015_rev3_Vera_業績報告120810 2" xfId="14526"/>
    <cellStyle name="好_ 南客戶分配表_090309_2011 BP_101015_rev3_Vera_業績報告120810 2 2" xfId="14527"/>
    <cellStyle name="好_ 南客戶分配表_090309_2011 BP_101015_rev3_Vera_業績報告120810 2 3" xfId="14528"/>
    <cellStyle name="好_ 南客戶分配表_090309_2011 BP_101015_rev3_Vera_業績報告120810 2 4" xfId="14529"/>
    <cellStyle name="好_ 南客戶分配表_090309_2011 BP_101015_rev3_Vera_業績報告120810 3" xfId="14530"/>
    <cellStyle name="好_ 南客戶分配表_090309_2011 BP_101015_rev3_Vera_業績報告120810 4" xfId="14531"/>
    <cellStyle name="好_ 南客戶分配表_090309_2011 BP_101015_rev3_Vera_業績報告130131v2" xfId="14532"/>
    <cellStyle name="好_ 南客戶分配表_090309_2011 BP_101015_rev3_Vera_業績報告130131v2 2" xfId="14533"/>
    <cellStyle name="好_ 南客戶分配表_090309_2011 BP_101015_rev3_Vera_業績報告130228" xfId="14534"/>
    <cellStyle name="好_ 南客戶分配表_090309_2011 BP_101015_rev4_Vera" xfId="477"/>
    <cellStyle name="好_ 南客戶分配表_090309_2011 BP_101015_rev4_Vera 2" xfId="14535"/>
    <cellStyle name="好_ 南客戶分配表_090309_2011 BP_101015_rev4_Vera 3" xfId="14536"/>
    <cellStyle name="好_ 南客戶分配表_090309_2011 BP_101015_rev4_Vera 4" xfId="14537"/>
    <cellStyle name="好_ 南客戶分配表_090309_2011 BP_101015_rev4_Vera_104年佳邦預算損益底稿" xfId="14538"/>
    <cellStyle name="好_ 南客戶分配表_090309_2011 BP_101015_rev4_Vera_105年佳邦預算損益底稿" xfId="14539"/>
    <cellStyle name="好_ 南客戶分配表_090309_2011 BP_101015_rev4_Vera_1預算成本彙總表2016第三版" xfId="14540"/>
    <cellStyle name="好_ 南客戶分配表_090309_2011 BP_101015_rev4_Vera_BP2015" xfId="478"/>
    <cellStyle name="好_ 南客戶分配表_090309_2011 BP_101015_rev4_Vera_BP2015 2" xfId="14541"/>
    <cellStyle name="好_ 南客戶分配表_090309_2011 BP_101015_rev4_Vera_BP2015 3" xfId="14542"/>
    <cellStyle name="好_ 南客戶分配表_090309_2011 BP_101015_rev4_Vera_BP2015 4" xfId="14543"/>
    <cellStyle name="好_ 南客戶分配表_090309_2011 BP_101015_rev4_Vera_FCST_130118s_Elsa" xfId="479"/>
    <cellStyle name="好_ 南客戶分配表_090309_2011 BP_101015_rev4_Vera_FCST_130118s_Elsa 2" xfId="14544"/>
    <cellStyle name="好_ 南客戶分配表_090309_2011 BP_101015_rev4_Vera_FCST_130118s_Elsa 2 2" xfId="14545"/>
    <cellStyle name="好_ 南客戶分配表_090309_2011 BP_101015_rev4_Vera_FCST_130118s_Elsa 2 3" xfId="14546"/>
    <cellStyle name="好_ 南客戶分配表_090309_2011 BP_101015_rev4_Vera_FCST_130118s_Elsa 2 4" xfId="14547"/>
    <cellStyle name="好_ 南客戶分配表_090309_2011 BP_101015_rev4_Vera_FCST_130118s_Elsa 3" xfId="14548"/>
    <cellStyle name="好_ 南客戶分配表_090309_2011 BP_101015_rev4_Vera_FCST_130118s_Elsa_BP2015" xfId="480"/>
    <cellStyle name="好_ 南客戶分配表_090309_2011 BP_101015_rev4_Vera_FCST_130118s_Elsa_BP2015 2" xfId="14549"/>
    <cellStyle name="好_ 南客戶分配表_090309_2011 BP_101015_rev4_Vera_FCST_130118s_Elsa_BP2015 3" xfId="14550"/>
    <cellStyle name="好_ 南客戶分配表_090309_2011 BP_101015_rev4_Vera_FCST_130118s_Elsa_BP2015 4" xfId="14551"/>
    <cellStyle name="好_ 南客戶分配表_090309_2011 BP_101015_rev4_Vera_FCST_130118s_Vera_Joyce-1" xfId="481"/>
    <cellStyle name="好_ 南客戶分配表_090309_2011 BP_101015_rev4_Vera_FCST_130118s_Vera_Joyce-1 2" xfId="14552"/>
    <cellStyle name="好_ 南客戶分配表_090309_2011 BP_101015_rev4_Vera_FCST_130118s_Vera_Joyce-1 2 2" xfId="14553"/>
    <cellStyle name="好_ 南客戶分配表_090309_2011 BP_101015_rev4_Vera_FCST_130118s_Vera_Joyce-1 2 3" xfId="14554"/>
    <cellStyle name="好_ 南客戶分配表_090309_2011 BP_101015_rev4_Vera_FCST_130118s_Vera_Joyce-1 2 4" xfId="14555"/>
    <cellStyle name="好_ 南客戶分配表_090309_2011 BP_101015_rev4_Vera_FCST_130118s_Vera_Joyce-1 3" xfId="14556"/>
    <cellStyle name="好_ 南客戶分配表_090309_2011 BP_101015_rev4_Vera_FCST_130118s_Vera_Joyce-1_BP2015" xfId="482"/>
    <cellStyle name="好_ 南客戶分配表_090309_2011 BP_101015_rev4_Vera_FCST_130118s_Vera_Joyce-1_BP2015 2" xfId="14557"/>
    <cellStyle name="好_ 南客戶分配表_090309_2011 BP_101015_rev4_Vera_FCST_130118s_Vera_Joyce-1_BP2015 3" xfId="14558"/>
    <cellStyle name="好_ 南客戶分配表_090309_2011 BP_101015_rev4_Vera_FCST_130118s_Vera_Joyce-1_BP2015 4" xfId="14559"/>
    <cellStyle name="好_ 南客戶分配表_090309_2011 BP_101015_rev4_Vera_FCST_130124_Vera_Joyce" xfId="14560"/>
    <cellStyle name="好_ 南客戶分配表_090309_2011 BP_101015_rev4_Vera_FCST_130124_Vera_Joyce 2" xfId="14561"/>
    <cellStyle name="好_ 南客戶分配表_090309_2011 BP_101015_rev4_Vera_final合併營收102.2" xfId="14562"/>
    <cellStyle name="好_ 南客戶分配表_090309_2011 BP_101015_rev4_Vera_final合併營收102.2 2" xfId="14563"/>
    <cellStyle name="好_ 南客戶分配表_090309_2011 BP_101015_rev4_Vera_sales0104" xfId="14564"/>
    <cellStyle name="好_ 南客戶分配表_090309_2011 BP_101015_rev4_Vera_sales0104 2" xfId="14565"/>
    <cellStyle name="好_ 南客戶分配表_090309_2011 BP_101015_rev4_Vera_sales130322" xfId="14566"/>
    <cellStyle name="好_ 南客戶分配表_090309_2011 BP_101015_rev4_Vera_sales130322 2" xfId="32859"/>
    <cellStyle name="好_ 南客戶分配表_090309_2011 BP_101015_rev4_Vera_Sheet1" xfId="14567"/>
    <cellStyle name="好_ 南客戶分配表_090309_2011 BP_101015_rev4_Vera_各公司成本單價susan2013.07" xfId="14568"/>
    <cellStyle name="好_ 南客戶分配表_090309_2011 BP_101015_rev4_Vera_各公司成本單價susan2013.08" xfId="14569"/>
    <cellStyle name="好_ 南客戶分配表_090309_2011 BP_101015_rev4_Vera_各公司成本單價susan2013.10" xfId="14570"/>
    <cellStyle name="好_ 南客戶分配表_090309_2011 BP_101015_rev4_Vera_各公司成本單價susan201402" xfId="14571"/>
    <cellStyle name="好_ 南客戶分配表_090309_2011 BP_101015_rev4_Vera_各公司成本單價susan201406" xfId="14572"/>
    <cellStyle name="好_ 南客戶分配表_090309_2011 BP_101015_rev4_Vera_各公司成本單價susan201407" xfId="14573"/>
    <cellStyle name="好_ 南客戶分配表_090309_2011 BP_101015_rev4_Vera_各公司成本單價susan201408" xfId="14574"/>
    <cellStyle name="好_ 南客戶分配表_090309_2011 BP_101015_rev4_Vera_料號A" xfId="14575"/>
    <cellStyle name="好_ 南客戶分配表_090309_2011 BP_101015_rev4_Vera_業績報告120810" xfId="483"/>
    <cellStyle name="好_ 南客戶分配表_090309_2011 BP_101015_rev4_Vera_業績報告120810 2" xfId="14576"/>
    <cellStyle name="好_ 南客戶分配表_090309_2011 BP_101015_rev4_Vera_業績報告120810 2 2" xfId="14577"/>
    <cellStyle name="好_ 南客戶分配表_090309_2011 BP_101015_rev4_Vera_業績報告120810 2 3" xfId="14578"/>
    <cellStyle name="好_ 南客戶分配表_090309_2011 BP_101015_rev4_Vera_業績報告120810 2 4" xfId="14579"/>
    <cellStyle name="好_ 南客戶分配表_090309_2011 BP_101015_rev4_Vera_業績報告120810 3" xfId="14580"/>
    <cellStyle name="好_ 南客戶分配表_090309_2011 BP_101015_rev4_Vera_業績報告120810 4" xfId="14581"/>
    <cellStyle name="好_ 南客戶分配表_090309_2011 BP_101015_rev4_Vera_業績報告130131v2" xfId="14582"/>
    <cellStyle name="好_ 南客戶分配表_090309_2011 BP_101015_rev4_Vera_業績報告130131v2 2" xfId="14583"/>
    <cellStyle name="好_ 南客戶分配表_090309_2011 BP_101015_rev4_Vera_業績報告130228" xfId="14584"/>
    <cellStyle name="好_ 南客戶分配表_090309_2011 BP_101109_III" xfId="484"/>
    <cellStyle name="好_ 南客戶分配表_090309_2011 BP_101109_III 2" xfId="14585"/>
    <cellStyle name="好_ 南客戶分配表_090309_2011 BP_101109_III 3" xfId="14586"/>
    <cellStyle name="好_ 南客戶分配表_090309_2011 BP_101109_III 4" xfId="14587"/>
    <cellStyle name="好_ 南客戶分配表_090309_2011 BP_101109_III RF Direct account" xfId="485"/>
    <cellStyle name="好_ 南客戶分配表_090309_2011 BP_101109_III RF Direct account 2" xfId="14588"/>
    <cellStyle name="好_ 南客戶分配表_090309_2011 BP_101109_III RF Direct account 3" xfId="14589"/>
    <cellStyle name="好_ 南客戶分配表_090309_2011 BP_101109_III RF Direct account 4" xfId="14590"/>
    <cellStyle name="好_ 南客戶分配表_090309_2011 BP_101109_III RF Direct account_104年佳邦預算損益底稿" xfId="14591"/>
    <cellStyle name="好_ 南客戶分配表_090309_2011 BP_101109_III RF Direct account_105年佳邦預算損益底稿" xfId="14592"/>
    <cellStyle name="好_ 南客戶分配表_090309_2011 BP_101109_III RF Direct account_1預算成本彙總表2016第三版" xfId="14593"/>
    <cellStyle name="好_ 南客戶分配表_090309_2011 BP_101109_III RF Direct account_BP2015" xfId="486"/>
    <cellStyle name="好_ 南客戶分配表_090309_2011 BP_101109_III RF Direct account_BP2015 2" xfId="14594"/>
    <cellStyle name="好_ 南客戶分配表_090309_2011 BP_101109_III RF Direct account_BP2015 3" xfId="14595"/>
    <cellStyle name="好_ 南客戶分配表_090309_2011 BP_101109_III RF Direct account_BP2015 4" xfId="14596"/>
    <cellStyle name="好_ 南客戶分配表_090309_2011 BP_101109_III RF Direct account_FCST_130118s_Elsa" xfId="487"/>
    <cellStyle name="好_ 南客戶分配表_090309_2011 BP_101109_III RF Direct account_FCST_130118s_Elsa 2" xfId="14597"/>
    <cellStyle name="好_ 南客戶分配表_090309_2011 BP_101109_III RF Direct account_FCST_130118s_Elsa 2 2" xfId="14598"/>
    <cellStyle name="好_ 南客戶分配表_090309_2011 BP_101109_III RF Direct account_FCST_130118s_Elsa 2 3" xfId="14599"/>
    <cellStyle name="好_ 南客戶分配表_090309_2011 BP_101109_III RF Direct account_FCST_130118s_Elsa 2 4" xfId="14600"/>
    <cellStyle name="好_ 南客戶分配表_090309_2011 BP_101109_III RF Direct account_FCST_130118s_Elsa 3" xfId="14601"/>
    <cellStyle name="好_ 南客戶分配表_090309_2011 BP_101109_III RF Direct account_FCST_130118s_Elsa_BP2015" xfId="488"/>
    <cellStyle name="好_ 南客戶分配表_090309_2011 BP_101109_III RF Direct account_FCST_130118s_Elsa_BP2015 2" xfId="14602"/>
    <cellStyle name="好_ 南客戶分配表_090309_2011 BP_101109_III RF Direct account_FCST_130118s_Elsa_BP2015 3" xfId="14603"/>
    <cellStyle name="好_ 南客戶分配表_090309_2011 BP_101109_III RF Direct account_FCST_130118s_Elsa_BP2015 4" xfId="14604"/>
    <cellStyle name="好_ 南客戶分配表_090309_2011 BP_101109_III RF Direct account_FCST_130118s_Vera_Joyce-1" xfId="489"/>
    <cellStyle name="好_ 南客戶分配表_090309_2011 BP_101109_III RF Direct account_FCST_130118s_Vera_Joyce-1 2" xfId="14605"/>
    <cellStyle name="好_ 南客戶分配表_090309_2011 BP_101109_III RF Direct account_FCST_130118s_Vera_Joyce-1 2 2" xfId="14606"/>
    <cellStyle name="好_ 南客戶分配表_090309_2011 BP_101109_III RF Direct account_FCST_130118s_Vera_Joyce-1 2 3" xfId="14607"/>
    <cellStyle name="好_ 南客戶分配表_090309_2011 BP_101109_III RF Direct account_FCST_130118s_Vera_Joyce-1 2 4" xfId="14608"/>
    <cellStyle name="好_ 南客戶分配表_090309_2011 BP_101109_III RF Direct account_FCST_130118s_Vera_Joyce-1 3" xfId="14609"/>
    <cellStyle name="好_ 南客戶分配表_090309_2011 BP_101109_III RF Direct account_FCST_130118s_Vera_Joyce-1_BP2015" xfId="490"/>
    <cellStyle name="好_ 南客戶分配表_090309_2011 BP_101109_III RF Direct account_FCST_130118s_Vera_Joyce-1_BP2015 2" xfId="14610"/>
    <cellStyle name="好_ 南客戶分配表_090309_2011 BP_101109_III RF Direct account_FCST_130118s_Vera_Joyce-1_BP2015 3" xfId="14611"/>
    <cellStyle name="好_ 南客戶分配表_090309_2011 BP_101109_III RF Direct account_FCST_130118s_Vera_Joyce-1_BP2015 4" xfId="14612"/>
    <cellStyle name="好_ 南客戶分配表_090309_2011 BP_101109_III RF Direct account_FCST_130124_Vera_Joyce" xfId="14613"/>
    <cellStyle name="好_ 南客戶分配表_090309_2011 BP_101109_III RF Direct account_FCST_130124_Vera_Joyce 2" xfId="14614"/>
    <cellStyle name="好_ 南客戶分配表_090309_2011 BP_101109_III RF Direct account_final合併營收102.2" xfId="14615"/>
    <cellStyle name="好_ 南客戶分配表_090309_2011 BP_101109_III RF Direct account_final合併營收102.2 2" xfId="14616"/>
    <cellStyle name="好_ 南客戶分配表_090309_2011 BP_101109_III RF Direct account_sales0104" xfId="14617"/>
    <cellStyle name="好_ 南客戶分配表_090309_2011 BP_101109_III RF Direct account_sales0104 2" xfId="14618"/>
    <cellStyle name="好_ 南客戶分配表_090309_2011 BP_101109_III RF Direct account_sales130322" xfId="14619"/>
    <cellStyle name="好_ 南客戶分配表_090309_2011 BP_101109_III RF Direct account_sales130322 2" xfId="32860"/>
    <cellStyle name="好_ 南客戶分配表_090309_2011 BP_101109_III RF Direct account_Sheet1" xfId="14620"/>
    <cellStyle name="好_ 南客戶分配表_090309_2011 BP_101109_III RF Direct account_各公司成本單價susan2013.07" xfId="14621"/>
    <cellStyle name="好_ 南客戶分配表_090309_2011 BP_101109_III RF Direct account_各公司成本單價susan2013.08" xfId="14622"/>
    <cellStyle name="好_ 南客戶分配表_090309_2011 BP_101109_III RF Direct account_各公司成本單價susan2013.10" xfId="14623"/>
    <cellStyle name="好_ 南客戶分配表_090309_2011 BP_101109_III RF Direct account_各公司成本單價susan201402" xfId="14624"/>
    <cellStyle name="好_ 南客戶分配表_090309_2011 BP_101109_III RF Direct account_各公司成本單價susan201406" xfId="14625"/>
    <cellStyle name="好_ 南客戶分配表_090309_2011 BP_101109_III RF Direct account_各公司成本單價susan201407" xfId="14626"/>
    <cellStyle name="好_ 南客戶分配表_090309_2011 BP_101109_III RF Direct account_各公司成本單價susan201408" xfId="14627"/>
    <cellStyle name="好_ 南客戶分配表_090309_2011 BP_101109_III RF Direct account_料號A" xfId="14628"/>
    <cellStyle name="好_ 南客戶分配表_090309_2011 BP_101109_III RF Direct account_業績報告120810" xfId="491"/>
    <cellStyle name="好_ 南客戶分配表_090309_2011 BP_101109_III RF Direct account_業績報告120810 2" xfId="14629"/>
    <cellStyle name="好_ 南客戶分配表_090309_2011 BP_101109_III RF Direct account_業績報告120810 2 2" xfId="14630"/>
    <cellStyle name="好_ 南客戶分配表_090309_2011 BP_101109_III RF Direct account_業績報告120810 2 3" xfId="14631"/>
    <cellStyle name="好_ 南客戶分配表_090309_2011 BP_101109_III RF Direct account_業績報告120810 2 4" xfId="14632"/>
    <cellStyle name="好_ 南客戶分配表_090309_2011 BP_101109_III RF Direct account_業績報告120810 3" xfId="14633"/>
    <cellStyle name="好_ 南客戶分配表_090309_2011 BP_101109_III RF Direct account_業績報告120810 4" xfId="14634"/>
    <cellStyle name="好_ 南客戶分配表_090309_2011 BP_101109_III RF Direct account_業績報告130131v2" xfId="14635"/>
    <cellStyle name="好_ 南客戶分配表_090309_2011 BP_101109_III RF Direct account_業績報告130131v2 2" xfId="14636"/>
    <cellStyle name="好_ 南客戶分配表_090309_2011 BP_101109_III RF Direct account_業績報告130228" xfId="14637"/>
    <cellStyle name="好_ 南客戶分配表_090309_2011 BP_101109_III RF 代理商" xfId="492"/>
    <cellStyle name="好_ 南客戶分配表_090309_2011 BP_101109_III RF 代理商 2" xfId="14638"/>
    <cellStyle name="好_ 南客戶分配表_090309_2011 BP_101109_III RF 代理商 3" xfId="14639"/>
    <cellStyle name="好_ 南客戶分配表_090309_2011 BP_101109_III RF 代理商 4" xfId="14640"/>
    <cellStyle name="好_ 南客戶分配表_090309_2011 BP_101109_III RF 代理商_104年佳邦預算損益底稿" xfId="14641"/>
    <cellStyle name="好_ 南客戶分配表_090309_2011 BP_101109_III RF 代理商_105年佳邦預算損益底稿" xfId="14642"/>
    <cellStyle name="好_ 南客戶分配表_090309_2011 BP_101109_III RF 代理商_1預算成本彙總表2016第三版" xfId="14643"/>
    <cellStyle name="好_ 南客戶分配表_090309_2011 BP_101109_III RF 代理商_BP2015" xfId="493"/>
    <cellStyle name="好_ 南客戶分配表_090309_2011 BP_101109_III RF 代理商_BP2015 2" xfId="14644"/>
    <cellStyle name="好_ 南客戶分配表_090309_2011 BP_101109_III RF 代理商_BP2015 3" xfId="14645"/>
    <cellStyle name="好_ 南客戶分配表_090309_2011 BP_101109_III RF 代理商_BP2015 4" xfId="14646"/>
    <cellStyle name="好_ 南客戶分配表_090309_2011 BP_101109_III RF 代理商_FCST_130118s_Elsa" xfId="494"/>
    <cellStyle name="好_ 南客戶分配表_090309_2011 BP_101109_III RF 代理商_FCST_130118s_Elsa 2" xfId="14647"/>
    <cellStyle name="好_ 南客戶分配表_090309_2011 BP_101109_III RF 代理商_FCST_130118s_Elsa 2 2" xfId="14648"/>
    <cellStyle name="好_ 南客戶分配表_090309_2011 BP_101109_III RF 代理商_FCST_130118s_Elsa 2 3" xfId="14649"/>
    <cellStyle name="好_ 南客戶分配表_090309_2011 BP_101109_III RF 代理商_FCST_130118s_Elsa 2 4" xfId="14650"/>
    <cellStyle name="好_ 南客戶分配表_090309_2011 BP_101109_III RF 代理商_FCST_130118s_Elsa 3" xfId="14651"/>
    <cellStyle name="好_ 南客戶分配表_090309_2011 BP_101109_III RF 代理商_FCST_130118s_Elsa_BP2015" xfId="495"/>
    <cellStyle name="好_ 南客戶分配表_090309_2011 BP_101109_III RF 代理商_FCST_130118s_Elsa_BP2015 2" xfId="14652"/>
    <cellStyle name="好_ 南客戶分配表_090309_2011 BP_101109_III RF 代理商_FCST_130118s_Elsa_BP2015 3" xfId="14653"/>
    <cellStyle name="好_ 南客戶分配表_090309_2011 BP_101109_III RF 代理商_FCST_130118s_Elsa_BP2015 4" xfId="14654"/>
    <cellStyle name="好_ 南客戶分配表_090309_2011 BP_101109_III RF 代理商_FCST_130118s_Vera_Joyce-1" xfId="496"/>
    <cellStyle name="好_ 南客戶分配表_090309_2011 BP_101109_III RF 代理商_FCST_130118s_Vera_Joyce-1 2" xfId="14655"/>
    <cellStyle name="好_ 南客戶分配表_090309_2011 BP_101109_III RF 代理商_FCST_130118s_Vera_Joyce-1 2 2" xfId="14656"/>
    <cellStyle name="好_ 南客戶分配表_090309_2011 BP_101109_III RF 代理商_FCST_130118s_Vera_Joyce-1 2 3" xfId="14657"/>
    <cellStyle name="好_ 南客戶分配表_090309_2011 BP_101109_III RF 代理商_FCST_130118s_Vera_Joyce-1 2 4" xfId="14658"/>
    <cellStyle name="好_ 南客戶分配表_090309_2011 BP_101109_III RF 代理商_FCST_130118s_Vera_Joyce-1 3" xfId="14659"/>
    <cellStyle name="好_ 南客戶分配表_090309_2011 BP_101109_III RF 代理商_FCST_130118s_Vera_Joyce-1_BP2015" xfId="497"/>
    <cellStyle name="好_ 南客戶分配表_090309_2011 BP_101109_III RF 代理商_FCST_130118s_Vera_Joyce-1_BP2015 2" xfId="14660"/>
    <cellStyle name="好_ 南客戶分配表_090309_2011 BP_101109_III RF 代理商_FCST_130118s_Vera_Joyce-1_BP2015 3" xfId="14661"/>
    <cellStyle name="好_ 南客戶分配表_090309_2011 BP_101109_III RF 代理商_FCST_130118s_Vera_Joyce-1_BP2015 4" xfId="14662"/>
    <cellStyle name="好_ 南客戶分配表_090309_2011 BP_101109_III RF 代理商_FCST_130124_Vera_Joyce" xfId="14663"/>
    <cellStyle name="好_ 南客戶分配表_090309_2011 BP_101109_III RF 代理商_FCST_130124_Vera_Joyce 2" xfId="14664"/>
    <cellStyle name="好_ 南客戶分配表_090309_2011 BP_101109_III RF 代理商_final合併營收102.2" xfId="14665"/>
    <cellStyle name="好_ 南客戶分配表_090309_2011 BP_101109_III RF 代理商_final合併營收102.2 2" xfId="14666"/>
    <cellStyle name="好_ 南客戶分配表_090309_2011 BP_101109_III RF 代理商_sales0104" xfId="14667"/>
    <cellStyle name="好_ 南客戶分配表_090309_2011 BP_101109_III RF 代理商_sales0104 2" xfId="14668"/>
    <cellStyle name="好_ 南客戶分配表_090309_2011 BP_101109_III RF 代理商_sales130322" xfId="14669"/>
    <cellStyle name="好_ 南客戶分配表_090309_2011 BP_101109_III RF 代理商_sales130322 2" xfId="32861"/>
    <cellStyle name="好_ 南客戶分配表_090309_2011 BP_101109_III RF 代理商_Sheet1" xfId="14670"/>
    <cellStyle name="好_ 南客戶分配表_090309_2011 BP_101109_III RF 代理商_各公司成本單價susan2013.07" xfId="14671"/>
    <cellStyle name="好_ 南客戶分配表_090309_2011 BP_101109_III RF 代理商_各公司成本單價susan2013.08" xfId="14672"/>
    <cellStyle name="好_ 南客戶分配表_090309_2011 BP_101109_III RF 代理商_各公司成本單價susan2013.10" xfId="14673"/>
    <cellStyle name="好_ 南客戶分配表_090309_2011 BP_101109_III RF 代理商_各公司成本單價susan201402" xfId="14674"/>
    <cellStyle name="好_ 南客戶分配表_090309_2011 BP_101109_III RF 代理商_各公司成本單價susan201406" xfId="14675"/>
    <cellStyle name="好_ 南客戶分配表_090309_2011 BP_101109_III RF 代理商_各公司成本單價susan201407" xfId="14676"/>
    <cellStyle name="好_ 南客戶分配表_090309_2011 BP_101109_III RF 代理商_各公司成本單價susan201408" xfId="14677"/>
    <cellStyle name="好_ 南客戶分配表_090309_2011 BP_101109_III RF 代理商_料號A" xfId="14678"/>
    <cellStyle name="好_ 南客戶分配表_090309_2011 BP_101109_III RF 代理商_業績報告120810" xfId="498"/>
    <cellStyle name="好_ 南客戶分配表_090309_2011 BP_101109_III RF 代理商_業績報告120810 2" xfId="14679"/>
    <cellStyle name="好_ 南客戶分配表_090309_2011 BP_101109_III RF 代理商_業績報告120810 2 2" xfId="14680"/>
    <cellStyle name="好_ 南客戶分配表_090309_2011 BP_101109_III RF 代理商_業績報告120810 2 3" xfId="14681"/>
    <cellStyle name="好_ 南客戶分配表_090309_2011 BP_101109_III RF 代理商_業績報告120810 2 4" xfId="14682"/>
    <cellStyle name="好_ 南客戶分配表_090309_2011 BP_101109_III RF 代理商_業績報告120810 3" xfId="14683"/>
    <cellStyle name="好_ 南客戶分配表_090309_2011 BP_101109_III RF 代理商_業績報告120810 4" xfId="14684"/>
    <cellStyle name="好_ 南客戶分配表_090309_2011 BP_101109_III RF 代理商_業績報告130131v2" xfId="14685"/>
    <cellStyle name="好_ 南客戶分配表_090309_2011 BP_101109_III RF 代理商_業績報告130131v2 2" xfId="14686"/>
    <cellStyle name="好_ 南客戶分配表_090309_2011 BP_101109_III RF 代理商_業績報告130228" xfId="14687"/>
    <cellStyle name="好_ 南客戶分配表_090309_2011 BP_101109_III_104年佳邦預算損益底稿" xfId="14688"/>
    <cellStyle name="好_ 南客戶分配表_090309_2011 BP_101109_III_105年佳邦預算損益底稿" xfId="14689"/>
    <cellStyle name="好_ 南客戶分配表_090309_2011 BP_101109_III_1預算成本彙總表2016第三版" xfId="14690"/>
    <cellStyle name="好_ 南客戶分配表_090309_2011 BP_101109_III_BP2015" xfId="499"/>
    <cellStyle name="好_ 南客戶分配表_090309_2011 BP_101109_III_BP2015 2" xfId="14691"/>
    <cellStyle name="好_ 南客戶分配表_090309_2011 BP_101109_III_BP2015 3" xfId="14692"/>
    <cellStyle name="好_ 南客戶分配表_090309_2011 BP_101109_III_BP2015 4" xfId="14693"/>
    <cellStyle name="好_ 南客戶分配表_090309_2011 BP_101109_III_FCST_130118s_Elsa" xfId="500"/>
    <cellStyle name="好_ 南客戶分配表_090309_2011 BP_101109_III_FCST_130118s_Elsa 2" xfId="14694"/>
    <cellStyle name="好_ 南客戶分配表_090309_2011 BP_101109_III_FCST_130118s_Elsa 2 2" xfId="14695"/>
    <cellStyle name="好_ 南客戶分配表_090309_2011 BP_101109_III_FCST_130118s_Elsa 2 3" xfId="14696"/>
    <cellStyle name="好_ 南客戶分配表_090309_2011 BP_101109_III_FCST_130118s_Elsa 2 4" xfId="14697"/>
    <cellStyle name="好_ 南客戶分配表_090309_2011 BP_101109_III_FCST_130118s_Elsa 3" xfId="14698"/>
    <cellStyle name="好_ 南客戶分配表_090309_2011 BP_101109_III_FCST_130118s_Elsa_BP2015" xfId="501"/>
    <cellStyle name="好_ 南客戶分配表_090309_2011 BP_101109_III_FCST_130118s_Elsa_BP2015 2" xfId="14699"/>
    <cellStyle name="好_ 南客戶分配表_090309_2011 BP_101109_III_FCST_130118s_Elsa_BP2015 3" xfId="14700"/>
    <cellStyle name="好_ 南客戶分配表_090309_2011 BP_101109_III_FCST_130118s_Elsa_BP2015 4" xfId="14701"/>
    <cellStyle name="好_ 南客戶分配表_090309_2011 BP_101109_III_FCST_130118s_Vera_Joyce-1" xfId="502"/>
    <cellStyle name="好_ 南客戶分配表_090309_2011 BP_101109_III_FCST_130118s_Vera_Joyce-1 2" xfId="14702"/>
    <cellStyle name="好_ 南客戶分配表_090309_2011 BP_101109_III_FCST_130118s_Vera_Joyce-1 2 2" xfId="14703"/>
    <cellStyle name="好_ 南客戶分配表_090309_2011 BP_101109_III_FCST_130118s_Vera_Joyce-1 2 3" xfId="14704"/>
    <cellStyle name="好_ 南客戶分配表_090309_2011 BP_101109_III_FCST_130118s_Vera_Joyce-1 2 4" xfId="14705"/>
    <cellStyle name="好_ 南客戶分配表_090309_2011 BP_101109_III_FCST_130118s_Vera_Joyce-1 3" xfId="14706"/>
    <cellStyle name="好_ 南客戶分配表_090309_2011 BP_101109_III_FCST_130118s_Vera_Joyce-1_BP2015" xfId="503"/>
    <cellStyle name="好_ 南客戶分配表_090309_2011 BP_101109_III_FCST_130118s_Vera_Joyce-1_BP2015 2" xfId="14707"/>
    <cellStyle name="好_ 南客戶分配表_090309_2011 BP_101109_III_FCST_130118s_Vera_Joyce-1_BP2015 3" xfId="14708"/>
    <cellStyle name="好_ 南客戶分配表_090309_2011 BP_101109_III_FCST_130118s_Vera_Joyce-1_BP2015 4" xfId="14709"/>
    <cellStyle name="好_ 南客戶分配表_090309_2011 BP_101109_III_FCST_130124_Vera_Joyce" xfId="14710"/>
    <cellStyle name="好_ 南客戶分配表_090309_2011 BP_101109_III_FCST_130124_Vera_Joyce 2" xfId="14711"/>
    <cellStyle name="好_ 南客戶分配表_090309_2011 BP_101109_III_final合併營收102.2" xfId="14712"/>
    <cellStyle name="好_ 南客戶分配表_090309_2011 BP_101109_III_final合併營收102.2 2" xfId="14713"/>
    <cellStyle name="好_ 南客戶分配表_090309_2011 BP_101109_III_sales0104" xfId="14714"/>
    <cellStyle name="好_ 南客戶分配表_090309_2011 BP_101109_III_sales0104 2" xfId="14715"/>
    <cellStyle name="好_ 南客戶分配表_090309_2011 BP_101109_III_sales130322" xfId="14716"/>
    <cellStyle name="好_ 南客戶分配表_090309_2011 BP_101109_III_sales130322 2" xfId="32862"/>
    <cellStyle name="好_ 南客戶分配表_090309_2011 BP_101109_III_Sheet1" xfId="14717"/>
    <cellStyle name="好_ 南客戶分配表_090309_2011 BP_101109_III_各公司成本單價susan2013.07" xfId="14718"/>
    <cellStyle name="好_ 南客戶分配表_090309_2011 BP_101109_III_各公司成本單價susan2013.08" xfId="14719"/>
    <cellStyle name="好_ 南客戶分配表_090309_2011 BP_101109_III_各公司成本單價susan2013.10" xfId="14720"/>
    <cellStyle name="好_ 南客戶分配表_090309_2011 BP_101109_III_各公司成本單價susan201402" xfId="14721"/>
    <cellStyle name="好_ 南客戶分配表_090309_2011 BP_101109_III_各公司成本單價susan201406" xfId="14722"/>
    <cellStyle name="好_ 南客戶分配表_090309_2011 BP_101109_III_各公司成本單價susan201407" xfId="14723"/>
    <cellStyle name="好_ 南客戶分配表_090309_2011 BP_101109_III_各公司成本單價susan201408" xfId="14724"/>
    <cellStyle name="好_ 南客戶分配表_090309_2011 BP_101109_III_料號A" xfId="14725"/>
    <cellStyle name="好_ 南客戶分配表_090309_2011 BP_101109_III_業績報告120810" xfId="504"/>
    <cellStyle name="好_ 南客戶分配表_090309_2011 BP_101109_III_業績報告120810 2" xfId="14726"/>
    <cellStyle name="好_ 南客戶分配表_090309_2011 BP_101109_III_業績報告120810 2 2" xfId="14727"/>
    <cellStyle name="好_ 南客戶分配表_090309_2011 BP_101109_III_業績報告120810 2 3" xfId="14728"/>
    <cellStyle name="好_ 南客戶分配表_090309_2011 BP_101109_III_業績報告120810 2 4" xfId="14729"/>
    <cellStyle name="好_ 南客戶分配表_090309_2011 BP_101109_III_業績報告120810 3" xfId="14730"/>
    <cellStyle name="好_ 南客戶分配表_090309_2011 BP_101109_III_業績報告120810 4" xfId="14731"/>
    <cellStyle name="好_ 南客戶分配表_090309_2011 BP_101109_III_業績報告130131v2" xfId="14732"/>
    <cellStyle name="好_ 南客戶分配表_090309_2011 BP_101109_III_業績報告130131v2 2" xfId="14733"/>
    <cellStyle name="好_ 南客戶分配表_090309_2011 BP_101109_III_業績報告130228" xfId="14734"/>
    <cellStyle name="好_ 南客戶分配表_090309_2011BP_101109_IV" xfId="505"/>
    <cellStyle name="好_ 南客戶分配表_090309_2011BP_101109_IV 2" xfId="14735"/>
    <cellStyle name="好_ 南客戶分配表_090309_2011BP_101109_IV 3" xfId="14736"/>
    <cellStyle name="好_ 南客戶分配表_090309_2011BP_101109_IV 4" xfId="14737"/>
    <cellStyle name="好_ 南客戶分配表_090309_2011BP_101109_IV_104年佳邦預算損益底稿" xfId="14738"/>
    <cellStyle name="好_ 南客戶分配表_090309_2011BP_101109_IV_105年佳邦預算損益底稿" xfId="14739"/>
    <cellStyle name="好_ 南客戶分配表_090309_2011BP_101109_IV_1預算成本彙總表2016第三版" xfId="14740"/>
    <cellStyle name="好_ 南客戶分配表_090309_2011BP_101109_IV_BP2015" xfId="506"/>
    <cellStyle name="好_ 南客戶分配表_090309_2011BP_101109_IV_BP2015 2" xfId="14741"/>
    <cellStyle name="好_ 南客戶分配表_090309_2011BP_101109_IV_BP2015 3" xfId="14742"/>
    <cellStyle name="好_ 南客戶分配表_090309_2011BP_101109_IV_BP2015 4" xfId="14743"/>
    <cellStyle name="好_ 南客戶分配表_090309_2011BP_101109_IV_FCST_130118s_Elsa" xfId="507"/>
    <cellStyle name="好_ 南客戶分配表_090309_2011BP_101109_IV_FCST_130118s_Elsa 2" xfId="14744"/>
    <cellStyle name="好_ 南客戶分配表_090309_2011BP_101109_IV_FCST_130118s_Elsa 2 2" xfId="14745"/>
    <cellStyle name="好_ 南客戶分配表_090309_2011BP_101109_IV_FCST_130118s_Elsa 2 3" xfId="14746"/>
    <cellStyle name="好_ 南客戶分配表_090309_2011BP_101109_IV_FCST_130118s_Elsa 2 4" xfId="14747"/>
    <cellStyle name="好_ 南客戶分配表_090309_2011BP_101109_IV_FCST_130118s_Elsa 3" xfId="14748"/>
    <cellStyle name="好_ 南客戶分配表_090309_2011BP_101109_IV_FCST_130118s_Elsa_BP2015" xfId="508"/>
    <cellStyle name="好_ 南客戶分配表_090309_2011BP_101109_IV_FCST_130118s_Elsa_BP2015 2" xfId="14749"/>
    <cellStyle name="好_ 南客戶分配表_090309_2011BP_101109_IV_FCST_130118s_Elsa_BP2015 3" xfId="14750"/>
    <cellStyle name="好_ 南客戶分配表_090309_2011BP_101109_IV_FCST_130118s_Elsa_BP2015 4" xfId="14751"/>
    <cellStyle name="好_ 南客戶分配表_090309_2011BP_101109_IV_FCST_130118s_Vera_Joyce-1" xfId="509"/>
    <cellStyle name="好_ 南客戶分配表_090309_2011BP_101109_IV_FCST_130118s_Vera_Joyce-1 2" xfId="14752"/>
    <cellStyle name="好_ 南客戶分配表_090309_2011BP_101109_IV_FCST_130118s_Vera_Joyce-1 2 2" xfId="14753"/>
    <cellStyle name="好_ 南客戶分配表_090309_2011BP_101109_IV_FCST_130118s_Vera_Joyce-1 2 3" xfId="14754"/>
    <cellStyle name="好_ 南客戶分配表_090309_2011BP_101109_IV_FCST_130118s_Vera_Joyce-1 2 4" xfId="14755"/>
    <cellStyle name="好_ 南客戶分配表_090309_2011BP_101109_IV_FCST_130118s_Vera_Joyce-1 3" xfId="14756"/>
    <cellStyle name="好_ 南客戶分配表_090309_2011BP_101109_IV_FCST_130118s_Vera_Joyce-1_BP2015" xfId="510"/>
    <cellStyle name="好_ 南客戶分配表_090309_2011BP_101109_IV_FCST_130118s_Vera_Joyce-1_BP2015 2" xfId="14757"/>
    <cellStyle name="好_ 南客戶分配表_090309_2011BP_101109_IV_FCST_130118s_Vera_Joyce-1_BP2015 3" xfId="14758"/>
    <cellStyle name="好_ 南客戶分配表_090309_2011BP_101109_IV_FCST_130118s_Vera_Joyce-1_BP2015 4" xfId="14759"/>
    <cellStyle name="好_ 南客戶分配表_090309_2011BP_101109_IV_FCST_130124_Vera_Joyce" xfId="14760"/>
    <cellStyle name="好_ 南客戶分配表_090309_2011BP_101109_IV_FCST_130124_Vera_Joyce 2" xfId="14761"/>
    <cellStyle name="好_ 南客戶分配表_090309_2011BP_101109_IV_final合併營收102.2" xfId="14762"/>
    <cellStyle name="好_ 南客戶分配表_090309_2011BP_101109_IV_final合併營收102.2 2" xfId="14763"/>
    <cellStyle name="好_ 南客戶分配表_090309_2011BP_101109_IV_sales0104" xfId="14764"/>
    <cellStyle name="好_ 南客戶分配表_090309_2011BP_101109_IV_sales0104 2" xfId="14765"/>
    <cellStyle name="好_ 南客戶分配表_090309_2011BP_101109_IV_sales130322" xfId="14766"/>
    <cellStyle name="好_ 南客戶分配表_090309_2011BP_101109_IV_sales130322 2" xfId="32863"/>
    <cellStyle name="好_ 南客戶分配表_090309_2011BP_101109_IV_Sheet1" xfId="14767"/>
    <cellStyle name="好_ 南客戶分配表_090309_2011BP_101109_IV_各公司成本單價susan2013.07" xfId="14768"/>
    <cellStyle name="好_ 南客戶分配表_090309_2011BP_101109_IV_各公司成本單價susan2013.08" xfId="14769"/>
    <cellStyle name="好_ 南客戶分配表_090309_2011BP_101109_IV_各公司成本單價susan2013.10" xfId="14770"/>
    <cellStyle name="好_ 南客戶分配表_090309_2011BP_101109_IV_各公司成本單價susan201402" xfId="14771"/>
    <cellStyle name="好_ 南客戶分配表_090309_2011BP_101109_IV_各公司成本單價susan201406" xfId="14772"/>
    <cellStyle name="好_ 南客戶分配表_090309_2011BP_101109_IV_各公司成本單價susan201407" xfId="14773"/>
    <cellStyle name="好_ 南客戶分配表_090309_2011BP_101109_IV_各公司成本單價susan201408" xfId="14774"/>
    <cellStyle name="好_ 南客戶分配表_090309_2011BP_101109_IV_料號A" xfId="14775"/>
    <cellStyle name="好_ 南客戶分配表_090309_2011BP_101109_IV_業績報告120810" xfId="511"/>
    <cellStyle name="好_ 南客戶分配表_090309_2011BP_101109_IV_業績報告120810 2" xfId="14776"/>
    <cellStyle name="好_ 南客戶分配表_090309_2011BP_101109_IV_業績報告120810 2 2" xfId="14777"/>
    <cellStyle name="好_ 南客戶分配表_090309_2011BP_101109_IV_業績報告120810 2 3" xfId="14778"/>
    <cellStyle name="好_ 南客戶分配表_090309_2011BP_101109_IV_業績報告120810 2 4" xfId="14779"/>
    <cellStyle name="好_ 南客戶分配表_090309_2011BP_101109_IV_業績報告120810 3" xfId="14780"/>
    <cellStyle name="好_ 南客戶分配表_090309_2011BP_101109_IV_業績報告120810 4" xfId="14781"/>
    <cellStyle name="好_ 南客戶分配表_090309_2011BP_101109_IV_業績報告130131v2" xfId="14782"/>
    <cellStyle name="好_ 南客戶分配表_090309_2011BP_101109_IV_業績報告130131v2 2" xfId="14783"/>
    <cellStyle name="好_ 南客戶分配表_090309_2011BP_101109_IV_業績報告130228" xfId="14784"/>
    <cellStyle name="好_ 南客戶分配表_090309_2011BP_101115_All(3)" xfId="512"/>
    <cellStyle name="好_ 南客戶分配表_090309_2011BP_101115_All(3) 2" xfId="14785"/>
    <cellStyle name="好_ 南客戶分配表_090309_2011BP_101115_All(3) 2 2" xfId="14786"/>
    <cellStyle name="好_ 南客戶分配表_090309_2011BP_101115_All(3) 2 3" xfId="14787"/>
    <cellStyle name="好_ 南客戶分配表_090309_2011BP_101115_All(3) 2 4" xfId="14788"/>
    <cellStyle name="好_ 南客戶分配表_090309_2011BP_101115_All(3) 3" xfId="14789"/>
    <cellStyle name="好_ 南客戶分配表_090309_2011BP_101115_All(3) 4" xfId="14790"/>
    <cellStyle name="好_ 南客戶分配表_090309_2011BP_101115_All(3)_1預算成本計算2012" xfId="14791"/>
    <cellStyle name="好_ 南客戶分配表_090309_2011BP_101115_All(3)_2013BP_130109" xfId="14792"/>
    <cellStyle name="好_ 南客戶分配表_090309_2011BP_101115_All(3)_2013BP_130109 2" xfId="14793"/>
    <cellStyle name="好_ 南客戶分配表_090309_2011BP_101115_All(3)_FCST_130124" xfId="513"/>
    <cellStyle name="好_ 南客戶分配表_090309_2011BP_101115_All(3)_FCST_130124 2" xfId="14794"/>
    <cellStyle name="好_ 南客戶分配表_090309_2011BP_101115_All(3)_FCST_130124 2 2" xfId="14795"/>
    <cellStyle name="好_ 南客戶分配表_090309_2011BP_101115_All(3)_FCST_130124 2 3" xfId="14796"/>
    <cellStyle name="好_ 南客戶分配表_090309_2011BP_101115_All(3)_FCST_130124 2 4" xfId="14797"/>
    <cellStyle name="好_ 南客戶分配表_090309_2011BP_101115_All(3)_FCST_130124 3" xfId="14798"/>
    <cellStyle name="好_ 南客戶分配表_090309_2011BP_101115_All(3)_FCST_130124_BP2015" xfId="514"/>
    <cellStyle name="好_ 南客戶分配表_090309_2011BP_101115_All(3)_FCST_130124_BP2015 2" xfId="14799"/>
    <cellStyle name="好_ 南客戶分配表_090309_2011BP_101115_All(3)_FCST_130124_BP2015 3" xfId="14800"/>
    <cellStyle name="好_ 南客戶分配表_090309_2011BP_101115_All(3)_FCST_130124_BP2015 4" xfId="14801"/>
    <cellStyle name="好_ 南客戶分配表_090309_2011BP_101115_All(3)_final合併營收102.2" xfId="14802"/>
    <cellStyle name="好_ 南客戶分配表_090309_2011BP_101115_All(3)_Overseas-Q to Q 2010-2013 130206" xfId="14803"/>
    <cellStyle name="好_ 南客戶分配表_090309_2011BP_101115_All(3)_Overseas-Q to Q 2010-2013 130206 2" xfId="14804"/>
    <cellStyle name="好_ 南客戶分配表_090309_2011BP_101115_All(3)_Overseas-Q to Q 2010-2013 130206 3" xfId="14805"/>
    <cellStyle name="好_ 南客戶分配表_090309_2011BP_101115_All(3)_Sales Report 20121219" xfId="515"/>
    <cellStyle name="好_ 南客戶分配表_090309_2011BP_101115_All(3)_Sales Report 20121219 2" xfId="14806"/>
    <cellStyle name="好_ 南客戶分配表_090309_2011BP_101115_All(3)_Sales Report 20121219 2 2" xfId="14807"/>
    <cellStyle name="好_ 南客戶分配表_090309_2011BP_101115_All(3)_Sales Report 20121219 2 3" xfId="14808"/>
    <cellStyle name="好_ 南客戶分配表_090309_2011BP_101115_All(3)_Sales Report 20121219 2 4" xfId="14809"/>
    <cellStyle name="好_ 南客戶分配表_090309_2011BP_101115_All(3)_Sales Report 20121219 3" xfId="14810"/>
    <cellStyle name="好_ 南客戶分配表_090309_2011BP_101115_All(3)_Sales Report 20121219_BP2015" xfId="516"/>
    <cellStyle name="好_ 南客戶分配表_090309_2011BP_101115_All(3)_Sales Report 20121219_BP2015 2" xfId="14811"/>
    <cellStyle name="好_ 南客戶分配表_090309_2011BP_101115_All(3)_Sales Report 20121219_BP2015 3" xfId="14812"/>
    <cellStyle name="好_ 南客戶分配表_090309_2011BP_101115_All(3)_Sales Report 20121219_BP2015 4" xfId="14813"/>
    <cellStyle name="好_ 南客戶分配表_090309_2011BP_101115_All(3)_sales0104" xfId="14814"/>
    <cellStyle name="好_ 南客戶分配表_090309_2011BP_101115_All(3)_sales0104 2" xfId="14815"/>
    <cellStyle name="好_ 南客戶分配表_090309_2011BP_101115_All(3)_sales121214" xfId="517"/>
    <cellStyle name="好_ 南客戶分配表_090309_2011BP_101115_All(3)_sales121214 2" xfId="14816"/>
    <cellStyle name="好_ 南客戶分配表_090309_2011BP_101115_All(3)_sales121214 2 2" xfId="14817"/>
    <cellStyle name="好_ 南客戶分配表_090309_2011BP_101115_All(3)_sales121214 2 3" xfId="14818"/>
    <cellStyle name="好_ 南客戶分配表_090309_2011BP_101115_All(3)_sales121214 2 4" xfId="14819"/>
    <cellStyle name="好_ 南客戶分配表_090309_2011BP_101115_All(3)_sales121214 3" xfId="14820"/>
    <cellStyle name="好_ 南客戶分配表_090309_2011BP_101115_All(3)_sales121214_BP2015" xfId="518"/>
    <cellStyle name="好_ 南客戶分配表_090309_2011BP_101115_All(3)_sales121214_BP2015 2" xfId="14821"/>
    <cellStyle name="好_ 南客戶分配表_090309_2011BP_101115_All(3)_sales121214_BP2015 3" xfId="14822"/>
    <cellStyle name="好_ 南客戶分配表_090309_2011BP_101115_All(3)_sales121214_BP2015 4" xfId="14823"/>
    <cellStyle name="好_ 南客戶分配表_090309_2011BP_101115_All(3)_業績報告130104" xfId="14824"/>
    <cellStyle name="好_ 南客戶分配表_090309_2011BP_101115_All(3)_業績報告130104 2" xfId="14825"/>
    <cellStyle name="好_ 南客戶分配表_090309_2011BP_101115_All(3)_業績報告140516" xfId="14826"/>
    <cellStyle name="好_ 南客戶分配表_090309_2011BP_101115_All(3)_預算成本計算2012" xfId="519"/>
    <cellStyle name="好_ 南客戶分配表_090309_2011BP_101115_All(3)_預算成本計算2012 2" xfId="14827"/>
    <cellStyle name="好_ 南客戶分配表_090309_2011BP_101115_All(3)_預算成本計算2012 2 2" xfId="14828"/>
    <cellStyle name="好_ 南客戶分配表_090309_2011BP_101115_All(3)_預算成本計算2012 2 3" xfId="14829"/>
    <cellStyle name="好_ 南客戶分配表_090309_2011BP_101115_All(3)_預算成本計算2012 2 4" xfId="14830"/>
    <cellStyle name="好_ 南客戶分配表_090309_2011BP_101115_All(3)_預算成本計算2012 3" xfId="14831"/>
    <cellStyle name="好_ 南客戶分配表_090309_2011BP_101115_All(3)_預算成本計算2012_BP2015" xfId="520"/>
    <cellStyle name="好_ 南客戶分配表_090309_2011BP_101115_All(3)_預算成本計算2012_BP2015 2" xfId="14832"/>
    <cellStyle name="好_ 南客戶分配表_090309_2011BP_101115_All(3)_預算成本計算2012_BP2015 3" xfId="14833"/>
    <cellStyle name="好_ 南客戶分配表_090309_2011BP_101115_All(3)_預算成本計算2012_BP2015 4" xfId="14834"/>
    <cellStyle name="好_ 南客戶分配表_090309_2013BP_121008-大陸代理商 R（改）" xfId="14835"/>
    <cellStyle name="好_ 南客戶分配表_090309_2013BP_121008-大陸代理商 R（改） (2)" xfId="14836"/>
    <cellStyle name="好_ 南客戶分配表_090309_2013BP_130109" xfId="14837"/>
    <cellStyle name="好_ 南客戶分配表_090309_2013BP_130109 2" xfId="14838"/>
    <cellStyle name="好_ 南客戶分配表_090309_2014 09-12FCST_Sunny" xfId="32864"/>
    <cellStyle name="好_ 南客戶分配表_090309_2014 10-2015 01FCST_Amily" xfId="32865"/>
    <cellStyle name="好_ 南客戶分配表_090309_2014 10-2015 01FCST_Ann" xfId="32866"/>
    <cellStyle name="好_ 南客戶分配表_090309_2014 10-2015 01FCST_Carrie" xfId="32867"/>
    <cellStyle name="好_ 南客戶分配表_090309_2014 10-2015 01FCST_CATHERINE" xfId="32868"/>
    <cellStyle name="好_ 南客戶分配表_090309_2014 10-2015 01FCST_Linda" xfId="32869"/>
    <cellStyle name="好_ 南客戶分配表_090309_2014 10-2015 01FCST_Mei" xfId="32870"/>
    <cellStyle name="好_ 南客戶分配表_090309_2014 10-2015 01FCST_Ronnie" xfId="32871"/>
    <cellStyle name="好_ 南客戶分配表_090309_2014 10-2015 01FCST_Sweety" xfId="32872"/>
    <cellStyle name="好_ 南客戶分配表_090309_BP" xfId="521"/>
    <cellStyle name="好_ 南客戶分配表_090309_BP 10" xfId="14839"/>
    <cellStyle name="好_ 南客戶分配表_090309_BP 2" xfId="14840"/>
    <cellStyle name="好_ 南客戶分配表_090309_BP 2 2" xfId="14841"/>
    <cellStyle name="好_ 南客戶分配表_090309_BP 2 3" xfId="14842"/>
    <cellStyle name="好_ 南客戶分配表_090309_BP 2 4" xfId="14843"/>
    <cellStyle name="好_ 南客戶分配表_090309_BP 2011_101109 RF" xfId="522"/>
    <cellStyle name="好_ 南客戶分配表_090309_BP 2011_101109 RF 2" xfId="14844"/>
    <cellStyle name="好_ 南客戶分配表_090309_BP 2011_101109 RF 3" xfId="14845"/>
    <cellStyle name="好_ 南客戶分配表_090309_BP 2011_101109 RF 4" xfId="14846"/>
    <cellStyle name="好_ 南客戶分配表_090309_BP 2011_101109 RF_104年佳邦預算損益底稿" xfId="14847"/>
    <cellStyle name="好_ 南客戶分配表_090309_BP 2011_101109 RF_105年佳邦預算損益底稿" xfId="14848"/>
    <cellStyle name="好_ 南客戶分配表_090309_BP 2011_101109 RF_1預算成本彙總表2016第三版" xfId="14849"/>
    <cellStyle name="好_ 南客戶分配表_090309_BP 2011_101109 RF_BP2015" xfId="523"/>
    <cellStyle name="好_ 南客戶分配表_090309_BP 2011_101109 RF_BP2015 2" xfId="14850"/>
    <cellStyle name="好_ 南客戶分配表_090309_BP 2011_101109 RF_BP2015 3" xfId="14851"/>
    <cellStyle name="好_ 南客戶分配表_090309_BP 2011_101109 RF_BP2015 4" xfId="14852"/>
    <cellStyle name="好_ 南客戶分配表_090309_BP 2011_101109 RF_FCST_130118s_Elsa" xfId="524"/>
    <cellStyle name="好_ 南客戶分配表_090309_BP 2011_101109 RF_FCST_130118s_Elsa 2" xfId="14853"/>
    <cellStyle name="好_ 南客戶分配表_090309_BP 2011_101109 RF_FCST_130118s_Elsa 2 2" xfId="14854"/>
    <cellStyle name="好_ 南客戶分配表_090309_BP 2011_101109 RF_FCST_130118s_Elsa 2 3" xfId="14855"/>
    <cellStyle name="好_ 南客戶分配表_090309_BP 2011_101109 RF_FCST_130118s_Elsa 2 4" xfId="14856"/>
    <cellStyle name="好_ 南客戶分配表_090309_BP 2011_101109 RF_FCST_130118s_Elsa 3" xfId="14857"/>
    <cellStyle name="好_ 南客戶分配表_090309_BP 2011_101109 RF_FCST_130118s_Elsa_BP2015" xfId="525"/>
    <cellStyle name="好_ 南客戶分配表_090309_BP 2011_101109 RF_FCST_130118s_Elsa_BP2015 2" xfId="14858"/>
    <cellStyle name="好_ 南客戶分配表_090309_BP 2011_101109 RF_FCST_130118s_Elsa_BP2015 3" xfId="14859"/>
    <cellStyle name="好_ 南客戶分配表_090309_BP 2011_101109 RF_FCST_130118s_Elsa_BP2015 4" xfId="14860"/>
    <cellStyle name="好_ 南客戶分配表_090309_BP 2011_101109 RF_FCST_130118s_Vera_Joyce-1" xfId="526"/>
    <cellStyle name="好_ 南客戶分配表_090309_BP 2011_101109 RF_FCST_130118s_Vera_Joyce-1 2" xfId="14861"/>
    <cellStyle name="好_ 南客戶分配表_090309_BP 2011_101109 RF_FCST_130118s_Vera_Joyce-1 2 2" xfId="14862"/>
    <cellStyle name="好_ 南客戶分配表_090309_BP 2011_101109 RF_FCST_130118s_Vera_Joyce-1 2 3" xfId="14863"/>
    <cellStyle name="好_ 南客戶分配表_090309_BP 2011_101109 RF_FCST_130118s_Vera_Joyce-1 2 4" xfId="14864"/>
    <cellStyle name="好_ 南客戶分配表_090309_BP 2011_101109 RF_FCST_130118s_Vera_Joyce-1 3" xfId="14865"/>
    <cellStyle name="好_ 南客戶分配表_090309_BP 2011_101109 RF_FCST_130118s_Vera_Joyce-1_BP2015" xfId="527"/>
    <cellStyle name="好_ 南客戶分配表_090309_BP 2011_101109 RF_FCST_130118s_Vera_Joyce-1_BP2015 2" xfId="14866"/>
    <cellStyle name="好_ 南客戶分配表_090309_BP 2011_101109 RF_FCST_130118s_Vera_Joyce-1_BP2015 3" xfId="14867"/>
    <cellStyle name="好_ 南客戶分配表_090309_BP 2011_101109 RF_FCST_130118s_Vera_Joyce-1_BP2015 4" xfId="14868"/>
    <cellStyle name="好_ 南客戶分配表_090309_BP 2011_101109 RF_FCST_130124_Vera_Joyce" xfId="14869"/>
    <cellStyle name="好_ 南客戶分配表_090309_BP 2011_101109 RF_FCST_130124_Vera_Joyce 2" xfId="14870"/>
    <cellStyle name="好_ 南客戶分配表_090309_BP 2011_101109 RF_final合併營收102.2" xfId="14871"/>
    <cellStyle name="好_ 南客戶分配表_090309_BP 2011_101109 RF_final合併營收102.2 2" xfId="14872"/>
    <cellStyle name="好_ 南客戶分配表_090309_BP 2011_101109 RF_sales0104" xfId="14873"/>
    <cellStyle name="好_ 南客戶分配表_090309_BP 2011_101109 RF_sales0104 2" xfId="14874"/>
    <cellStyle name="好_ 南客戶分配表_090309_BP 2011_101109 RF_sales130322" xfId="14875"/>
    <cellStyle name="好_ 南客戶分配表_090309_BP 2011_101109 RF_sales130322 2" xfId="32873"/>
    <cellStyle name="好_ 南客戶分配表_090309_BP 2011_101109 RF_Sheet1" xfId="14876"/>
    <cellStyle name="好_ 南客戶分配表_090309_BP 2011_101109 RF_各公司成本單價susan2013.07" xfId="14877"/>
    <cellStyle name="好_ 南客戶分配表_090309_BP 2011_101109 RF_各公司成本單價susan2013.08" xfId="14878"/>
    <cellStyle name="好_ 南客戶分配表_090309_BP 2011_101109 RF_各公司成本單價susan2013.10" xfId="14879"/>
    <cellStyle name="好_ 南客戶分配表_090309_BP 2011_101109 RF_各公司成本單價susan201402" xfId="14880"/>
    <cellStyle name="好_ 南客戶分配表_090309_BP 2011_101109 RF_各公司成本單價susan201406" xfId="14881"/>
    <cellStyle name="好_ 南客戶分配表_090309_BP 2011_101109 RF_各公司成本單價susan201407" xfId="14882"/>
    <cellStyle name="好_ 南客戶分配表_090309_BP 2011_101109 RF_各公司成本單價susan201408" xfId="14883"/>
    <cellStyle name="好_ 南客戶分配表_090309_BP 2011_101109 RF_料號A" xfId="14884"/>
    <cellStyle name="好_ 南客戶分配表_090309_BP 2011_101109 RF_業績報告120810" xfId="528"/>
    <cellStyle name="好_ 南客戶分配表_090309_BP 2011_101109 RF_業績報告120810 2" xfId="14885"/>
    <cellStyle name="好_ 南客戶分配表_090309_BP 2011_101109 RF_業績報告120810 2 2" xfId="14886"/>
    <cellStyle name="好_ 南客戶分配表_090309_BP 2011_101109 RF_業績報告120810 2 3" xfId="14887"/>
    <cellStyle name="好_ 南客戶分配表_090309_BP 2011_101109 RF_業績報告120810 2 4" xfId="14888"/>
    <cellStyle name="好_ 南客戶分配表_090309_BP 2011_101109 RF_業績報告120810 3" xfId="14889"/>
    <cellStyle name="好_ 南客戶分配表_090309_BP 2011_101109 RF_業績報告120810 4" xfId="14890"/>
    <cellStyle name="好_ 南客戶分配表_090309_BP 2011_101109 RF_業績報告130131v2" xfId="14891"/>
    <cellStyle name="好_ 南客戶分配表_090309_BP 2011_101109 RF_業績報告130131v2 2" xfId="14892"/>
    <cellStyle name="好_ 南客戶分配表_090309_BP 2011_101109 RF_業績報告130228" xfId="14893"/>
    <cellStyle name="好_ 南客戶分配表_090309_BP 2011_101109_II" xfId="529"/>
    <cellStyle name="好_ 南客戶分配表_090309_BP 2011_101109_II 2" xfId="14894"/>
    <cellStyle name="好_ 南客戶分配表_090309_BP 2011_101109_II 3" xfId="14895"/>
    <cellStyle name="好_ 南客戶分配表_090309_BP 2011_101109_II 4" xfId="14896"/>
    <cellStyle name="好_ 南客戶分配表_090309_BP 2011_101109_II_104年佳邦預算損益底稿" xfId="14897"/>
    <cellStyle name="好_ 南客戶分配表_090309_BP 2011_101109_II_105年佳邦預算損益底稿" xfId="14898"/>
    <cellStyle name="好_ 南客戶分配表_090309_BP 2011_101109_II_1預算成本彙總表2016第三版" xfId="14899"/>
    <cellStyle name="好_ 南客戶分配表_090309_BP 2011_101109_II_BP2015" xfId="530"/>
    <cellStyle name="好_ 南客戶分配表_090309_BP 2011_101109_II_BP2015 2" xfId="14900"/>
    <cellStyle name="好_ 南客戶分配表_090309_BP 2011_101109_II_BP2015 3" xfId="14901"/>
    <cellStyle name="好_ 南客戶分配表_090309_BP 2011_101109_II_BP2015 4" xfId="14902"/>
    <cellStyle name="好_ 南客戶分配表_090309_BP 2011_101109_II_FCST_130118s_Elsa" xfId="531"/>
    <cellStyle name="好_ 南客戶分配表_090309_BP 2011_101109_II_FCST_130118s_Elsa 2" xfId="14903"/>
    <cellStyle name="好_ 南客戶分配表_090309_BP 2011_101109_II_FCST_130118s_Elsa 2 2" xfId="14904"/>
    <cellStyle name="好_ 南客戶分配表_090309_BP 2011_101109_II_FCST_130118s_Elsa 2 3" xfId="14905"/>
    <cellStyle name="好_ 南客戶分配表_090309_BP 2011_101109_II_FCST_130118s_Elsa 2 4" xfId="14906"/>
    <cellStyle name="好_ 南客戶分配表_090309_BP 2011_101109_II_FCST_130118s_Elsa 3" xfId="14907"/>
    <cellStyle name="好_ 南客戶分配表_090309_BP 2011_101109_II_FCST_130118s_Elsa_BP2015" xfId="532"/>
    <cellStyle name="好_ 南客戶分配表_090309_BP 2011_101109_II_FCST_130118s_Elsa_BP2015 2" xfId="14908"/>
    <cellStyle name="好_ 南客戶分配表_090309_BP 2011_101109_II_FCST_130118s_Elsa_BP2015 3" xfId="14909"/>
    <cellStyle name="好_ 南客戶分配表_090309_BP 2011_101109_II_FCST_130118s_Elsa_BP2015 4" xfId="14910"/>
    <cellStyle name="好_ 南客戶分配表_090309_BP 2011_101109_II_FCST_130118s_Vera_Joyce-1" xfId="533"/>
    <cellStyle name="好_ 南客戶分配表_090309_BP 2011_101109_II_FCST_130118s_Vera_Joyce-1 2" xfId="14911"/>
    <cellStyle name="好_ 南客戶分配表_090309_BP 2011_101109_II_FCST_130118s_Vera_Joyce-1 2 2" xfId="14912"/>
    <cellStyle name="好_ 南客戶分配表_090309_BP 2011_101109_II_FCST_130118s_Vera_Joyce-1 2 3" xfId="14913"/>
    <cellStyle name="好_ 南客戶分配表_090309_BP 2011_101109_II_FCST_130118s_Vera_Joyce-1 2 4" xfId="14914"/>
    <cellStyle name="好_ 南客戶分配表_090309_BP 2011_101109_II_FCST_130118s_Vera_Joyce-1 3" xfId="14915"/>
    <cellStyle name="好_ 南客戶分配表_090309_BP 2011_101109_II_FCST_130118s_Vera_Joyce-1_BP2015" xfId="534"/>
    <cellStyle name="好_ 南客戶分配表_090309_BP 2011_101109_II_FCST_130118s_Vera_Joyce-1_BP2015 2" xfId="14916"/>
    <cellStyle name="好_ 南客戶分配表_090309_BP 2011_101109_II_FCST_130118s_Vera_Joyce-1_BP2015 3" xfId="14917"/>
    <cellStyle name="好_ 南客戶分配表_090309_BP 2011_101109_II_FCST_130118s_Vera_Joyce-1_BP2015 4" xfId="14918"/>
    <cellStyle name="好_ 南客戶分配表_090309_BP 2011_101109_II_FCST_130124_Vera_Joyce" xfId="14919"/>
    <cellStyle name="好_ 南客戶分配表_090309_BP 2011_101109_II_FCST_130124_Vera_Joyce 2" xfId="14920"/>
    <cellStyle name="好_ 南客戶分配表_090309_BP 2011_101109_II_final合併營收102.2" xfId="14921"/>
    <cellStyle name="好_ 南客戶分配表_090309_BP 2011_101109_II_final合併營收102.2 2" xfId="14922"/>
    <cellStyle name="好_ 南客戶分配表_090309_BP 2011_101109_II_sales0104" xfId="14923"/>
    <cellStyle name="好_ 南客戶分配表_090309_BP 2011_101109_II_sales0104 2" xfId="14924"/>
    <cellStyle name="好_ 南客戶分配表_090309_BP 2011_101109_II_sales130322" xfId="14925"/>
    <cellStyle name="好_ 南客戶分配表_090309_BP 2011_101109_II_sales130322 2" xfId="32874"/>
    <cellStyle name="好_ 南客戶分配表_090309_BP 2011_101109_II_Sheet1" xfId="14926"/>
    <cellStyle name="好_ 南客戶分配表_090309_BP 2011_101109_II_各公司成本單價susan2013.07" xfId="14927"/>
    <cellStyle name="好_ 南客戶分配表_090309_BP 2011_101109_II_各公司成本單價susan2013.08" xfId="14928"/>
    <cellStyle name="好_ 南客戶分配表_090309_BP 2011_101109_II_各公司成本單價susan2013.10" xfId="14929"/>
    <cellStyle name="好_ 南客戶分配表_090309_BP 2011_101109_II_各公司成本單價susan201402" xfId="14930"/>
    <cellStyle name="好_ 南客戶分配表_090309_BP 2011_101109_II_各公司成本單價susan201406" xfId="14931"/>
    <cellStyle name="好_ 南客戶分配表_090309_BP 2011_101109_II_各公司成本單價susan201407" xfId="14932"/>
    <cellStyle name="好_ 南客戶分配表_090309_BP 2011_101109_II_各公司成本單價susan201408" xfId="14933"/>
    <cellStyle name="好_ 南客戶分配表_090309_BP 2011_101109_II_料號A" xfId="14934"/>
    <cellStyle name="好_ 南客戶分配表_090309_BP 2011_101109_II_業績報告120810" xfId="535"/>
    <cellStyle name="好_ 南客戶分配表_090309_BP 2011_101109_II_業績報告120810 2" xfId="14935"/>
    <cellStyle name="好_ 南客戶分配表_090309_BP 2011_101109_II_業績報告120810 2 2" xfId="14936"/>
    <cellStyle name="好_ 南客戶分配表_090309_BP 2011_101109_II_業績報告120810 2 3" xfId="14937"/>
    <cellStyle name="好_ 南客戶分配表_090309_BP 2011_101109_II_業績報告120810 2 4" xfId="14938"/>
    <cellStyle name="好_ 南客戶分配表_090309_BP 2011_101109_II_業績報告120810 3" xfId="14939"/>
    <cellStyle name="好_ 南客戶分配表_090309_BP 2011_101109_II_業績報告120810 4" xfId="14940"/>
    <cellStyle name="好_ 南客戶分配表_090309_BP 2011_101109_II_業績報告130131v2" xfId="14941"/>
    <cellStyle name="好_ 南客戶分配表_090309_BP 2011_101109_II_業績報告130131v2 2" xfId="14942"/>
    <cellStyle name="好_ 南客戶分配表_090309_BP 2011_101109_II_業績報告130228" xfId="14943"/>
    <cellStyle name="好_ 南客戶分配表_090309_BP 3" xfId="14944"/>
    <cellStyle name="好_ 南客戶分配表_090309_BP 4" xfId="14945"/>
    <cellStyle name="好_ 南客戶分配表_090309_BP 5" xfId="14946"/>
    <cellStyle name="好_ 南客戶分配表_090309_BP 6" xfId="14947"/>
    <cellStyle name="好_ 南客戶分配表_090309_BP 7" xfId="14948"/>
    <cellStyle name="好_ 南客戶分配表_090309_BP 8" xfId="14949"/>
    <cellStyle name="好_ 南客戶分配表_090309_BP 9" xfId="14950"/>
    <cellStyle name="好_ 南客戶分配表_090309_BP_1預算成本計算2012" xfId="14951"/>
    <cellStyle name="好_ 南客戶分配表_090309_BP_2013BP_130109" xfId="14952"/>
    <cellStyle name="好_ 南客戶分配表_090309_BP_2013BP_130109 2" xfId="14953"/>
    <cellStyle name="好_ 南客戶分配表_090309_BP_FCST_130124" xfId="536"/>
    <cellStyle name="好_ 南客戶分配表_090309_BP_FCST_130124 2" xfId="14954"/>
    <cellStyle name="好_ 南客戶分配表_090309_BP_FCST_130124 2 2" xfId="14955"/>
    <cellStyle name="好_ 南客戶分配表_090309_BP_FCST_130124 2 3" xfId="14956"/>
    <cellStyle name="好_ 南客戶分配表_090309_BP_FCST_130124 2 4" xfId="14957"/>
    <cellStyle name="好_ 南客戶分配表_090309_BP_FCST_130124 3" xfId="14958"/>
    <cellStyle name="好_ 南客戶分配表_090309_BP_FCST_130124_BP2015" xfId="537"/>
    <cellStyle name="好_ 南客戶分配表_090309_BP_FCST_130124_BP2015 2" xfId="14959"/>
    <cellStyle name="好_ 南客戶分配表_090309_BP_FCST_130124_BP2015 3" xfId="14960"/>
    <cellStyle name="好_ 南客戶分配表_090309_BP_FCST_130124_BP2015 4" xfId="14961"/>
    <cellStyle name="好_ 南客戶分配表_090309_BP_final合併營收102.2" xfId="14962"/>
    <cellStyle name="好_ 南客戶分配表_090309_BP_Overseas-Q to Q 2010-2013 130206" xfId="14963"/>
    <cellStyle name="好_ 南客戶分配表_090309_BP_Overseas-Q to Q 2010-2013 130206 2" xfId="14964"/>
    <cellStyle name="好_ 南客戶分配表_090309_BP_Overseas-Q to Q 2010-2013 130206 3" xfId="14965"/>
    <cellStyle name="好_ 南客戶分配表_090309_BP_Sales Report 20121219" xfId="538"/>
    <cellStyle name="好_ 南客戶分配表_090309_BP_Sales Report 20121219 2" xfId="14966"/>
    <cellStyle name="好_ 南客戶分配表_090309_BP_Sales Report 20121219 2 2" xfId="14967"/>
    <cellStyle name="好_ 南客戶分配表_090309_BP_Sales Report 20121219 2 3" xfId="14968"/>
    <cellStyle name="好_ 南客戶分配表_090309_BP_Sales Report 20121219 2 4" xfId="14969"/>
    <cellStyle name="好_ 南客戶分配表_090309_BP_Sales Report 20121219 3" xfId="14970"/>
    <cellStyle name="好_ 南客戶分配表_090309_BP_Sales Report 20121219_BP2015" xfId="539"/>
    <cellStyle name="好_ 南客戶分配表_090309_BP_Sales Report 20121219_BP2015 2" xfId="14971"/>
    <cellStyle name="好_ 南客戶分配表_090309_BP_Sales Report 20121219_BP2015 3" xfId="14972"/>
    <cellStyle name="好_ 南客戶分配表_090309_BP_Sales Report 20121219_BP2015 4" xfId="14973"/>
    <cellStyle name="好_ 南客戶分配表_090309_BP_sales0104" xfId="14974"/>
    <cellStyle name="好_ 南客戶分配表_090309_BP_sales0104 2" xfId="14975"/>
    <cellStyle name="好_ 南客戶分配表_090309_BP_sales121214" xfId="540"/>
    <cellStyle name="好_ 南客戶分配表_090309_BP_sales121214 2" xfId="14976"/>
    <cellStyle name="好_ 南客戶分配表_090309_BP_sales121214 2 2" xfId="14977"/>
    <cellStyle name="好_ 南客戶分配表_090309_BP_sales121214 2 3" xfId="14978"/>
    <cellStyle name="好_ 南客戶分配表_090309_BP_sales121214 2 4" xfId="14979"/>
    <cellStyle name="好_ 南客戶分配表_090309_BP_sales121214 3" xfId="14980"/>
    <cellStyle name="好_ 南客戶分配表_090309_BP_sales121214_BP2015" xfId="541"/>
    <cellStyle name="好_ 南客戶分配表_090309_BP_sales121214_BP2015 2" xfId="14981"/>
    <cellStyle name="好_ 南客戶分配表_090309_BP_sales121214_BP2015 3" xfId="14982"/>
    <cellStyle name="好_ 南客戶分配表_090309_BP_sales121214_BP2015 4" xfId="14983"/>
    <cellStyle name="好_ 南客戶分配表_090309_BP_業績報告130104" xfId="14984"/>
    <cellStyle name="好_ 南客戶分配表_090309_BP_業績報告130104 2" xfId="14985"/>
    <cellStyle name="好_ 南客戶分配表_090309_BP_業績報告140516" xfId="14986"/>
    <cellStyle name="好_ 南客戶分配表_090309_BP_預算成本計算2012" xfId="542"/>
    <cellStyle name="好_ 南客戶分配表_090309_BP_預算成本計算2012 2" xfId="14987"/>
    <cellStyle name="好_ 南客戶分配表_090309_BP_預算成本計算2012 2 2" xfId="14988"/>
    <cellStyle name="好_ 南客戶分配表_090309_BP_預算成本計算2012 2 3" xfId="14989"/>
    <cellStyle name="好_ 南客戶分配表_090309_BP_預算成本計算2012 2 4" xfId="14990"/>
    <cellStyle name="好_ 南客戶分配表_090309_BP_預算成本計算2012 3" xfId="14991"/>
    <cellStyle name="好_ 南客戶分配表_090309_BP_預算成本計算2012_BP2015" xfId="543"/>
    <cellStyle name="好_ 南客戶分配表_090309_BP_預算成本計算2012_BP2015 2" xfId="14992"/>
    <cellStyle name="好_ 南客戶分配表_090309_BP_預算成本計算2012_BP2015 3" xfId="14993"/>
    <cellStyle name="好_ 南客戶分配表_090309_BP_預算成本計算2012_BP2015 4" xfId="14994"/>
    <cellStyle name="好_ 南客戶分配表_090309_BP2012" xfId="544"/>
    <cellStyle name="好_ 南客戶分配表_090309_BP2012 2" xfId="14995"/>
    <cellStyle name="好_ 南客戶分配表_090309_BP2012 2 2" xfId="14996"/>
    <cellStyle name="好_ 南客戶分配表_090309_BP2012 2 3" xfId="14997"/>
    <cellStyle name="好_ 南客戶分配表_090309_BP2012 2 4" xfId="14998"/>
    <cellStyle name="好_ 南客戶分配表_090309_BP2012 3" xfId="14999"/>
    <cellStyle name="好_ 南客戶分配表_090309_BP2012 4" xfId="15000"/>
    <cellStyle name="好_ 南客戶分配表_090309_BP2012_final合併營收102.2" xfId="15001"/>
    <cellStyle name="好_ 南客戶分配表_090309_BP2012_final合併營收102.2 2" xfId="15002"/>
    <cellStyle name="好_ 南客戶分配表_090309_BP2012_final合併營收102.2 3" xfId="15003"/>
    <cellStyle name="好_ 南客戶分配表_090309_BP2012_final合併營收102.2 4" xfId="15004"/>
    <cellStyle name="好_ 南客戶分配表_090309_BP2012_sales130322" xfId="15005"/>
    <cellStyle name="好_ 南客戶分配表_090309_BP2012_sales130322 2" xfId="32875"/>
    <cellStyle name="好_ 南客戶分配表_090309_BP2012_業績報告130104" xfId="15006"/>
    <cellStyle name="好_ 南客戶分配表_090309_BP2012_業績報告130104 2" xfId="15007"/>
    <cellStyle name="好_ 南客戶分配表_090309_BP2012_業績報告130131v2" xfId="15008"/>
    <cellStyle name="好_ 南客戶分配表_090309_BP2012_業績報告130131v2 2" xfId="15009"/>
    <cellStyle name="好_ 南客戶分配表_090309_BP2012_業績報告130228" xfId="15010"/>
    <cellStyle name="好_ 南客戶分配表_090309_BP2012_業績報告140516" xfId="15011"/>
    <cellStyle name="好_ 南客戶分配表_090309_Components LT MOQ 120531" xfId="545"/>
    <cellStyle name="好_ 南客戶分配表_090309_Components LT MOQ 120531 2" xfId="15012"/>
    <cellStyle name="好_ 南客戶分配表_090309_Components LT MOQ 120531 2 2" xfId="15013"/>
    <cellStyle name="好_ 南客戶分配表_090309_Components LT MOQ 120531 2 3" xfId="15014"/>
    <cellStyle name="好_ 南客戶分配表_090309_Components LT MOQ 120531 2 4" xfId="15015"/>
    <cellStyle name="好_ 南客戶分配表_090309_Components LT MOQ 120531 3" xfId="15016"/>
    <cellStyle name="好_ 南客戶分配表_090309_Components LT MOQ 120531 4" xfId="15017"/>
    <cellStyle name="好_ 南客戶分配表_090309_Components LT MOQ 120531_BP2015" xfId="546"/>
    <cellStyle name="好_ 南客戶分配表_090309_Components LT MOQ 120531_BP2015 2" xfId="15018"/>
    <cellStyle name="好_ 南客戶分配表_090309_Components LT MOQ 120531_BP2015 3" xfId="15019"/>
    <cellStyle name="好_ 南客戶分配表_090309_Components LT MOQ 120531_BP2015 4" xfId="15020"/>
    <cellStyle name="好_ 南客戶分配表_090309_FCST_130118s_Elsa" xfId="547"/>
    <cellStyle name="好_ 南客戶分配表_090309_FCST_130118s_Elsa 2" xfId="15021"/>
    <cellStyle name="好_ 南客戶分配表_090309_FCST_130118s_Elsa 2 2" xfId="15022"/>
    <cellStyle name="好_ 南客戶分配表_090309_FCST_130118s_Elsa 2 3" xfId="15023"/>
    <cellStyle name="好_ 南客戶分配表_090309_FCST_130118s_Elsa 2 4" xfId="15024"/>
    <cellStyle name="好_ 南客戶分配表_090309_FCST_130118s_Elsa 3" xfId="15025"/>
    <cellStyle name="好_ 南客戶分配表_090309_FCST_130118s_Elsa_BP2015" xfId="548"/>
    <cellStyle name="好_ 南客戶分配表_090309_FCST_130118s_Elsa_BP2015 2" xfId="15026"/>
    <cellStyle name="好_ 南客戶分配表_090309_FCST_130118s_Elsa_BP2015 3" xfId="15027"/>
    <cellStyle name="好_ 南客戶分配表_090309_FCST_130118s_Elsa_BP2015 4" xfId="15028"/>
    <cellStyle name="好_ 南客戶分配表_090309_FCST_130118s_Vera_Joyce-1" xfId="549"/>
    <cellStyle name="好_ 南客戶分配表_090309_FCST_130118s_Vera_Joyce-1 2" xfId="15029"/>
    <cellStyle name="好_ 南客戶分配表_090309_FCST_130118s_Vera_Joyce-1 2 2" xfId="15030"/>
    <cellStyle name="好_ 南客戶分配表_090309_FCST_130118s_Vera_Joyce-1 2 3" xfId="15031"/>
    <cellStyle name="好_ 南客戶分配表_090309_FCST_130118s_Vera_Joyce-1 2 4" xfId="15032"/>
    <cellStyle name="好_ 南客戶分配表_090309_FCST_130118s_Vera_Joyce-1 3" xfId="15033"/>
    <cellStyle name="好_ 南客戶分配表_090309_FCST_130118s_Vera_Joyce-1_BP2015" xfId="550"/>
    <cellStyle name="好_ 南客戶分配表_090309_FCST_130118s_Vera_Joyce-1_BP2015 2" xfId="15034"/>
    <cellStyle name="好_ 南客戶分配表_090309_FCST_130118s_Vera_Joyce-1_BP2015 3" xfId="15035"/>
    <cellStyle name="好_ 南客戶分配表_090309_FCST_130118s_Vera_Joyce-1_BP2015 4" xfId="15036"/>
    <cellStyle name="好_ 南客戶分配表_090309_FCST_130124" xfId="551"/>
    <cellStyle name="好_ 南客戶分配表_090309_FCST_130124 2" xfId="15037"/>
    <cellStyle name="好_ 南客戶分配表_090309_FCST_130124 3" xfId="15038"/>
    <cellStyle name="好_ 南客戶分配表_090309_FCST_130124 4" xfId="15039"/>
    <cellStyle name="好_ 南客戶分配表_090309_FCST_130124_BP2015" xfId="552"/>
    <cellStyle name="好_ 南客戶分配表_090309_FCST_130124_BP2015 2" xfId="15040"/>
    <cellStyle name="好_ 南客戶分配表_090309_FCST_130124_BP2015 3" xfId="15041"/>
    <cellStyle name="好_ 南客戶分配表_090309_FCST_130124_BP2015 4" xfId="15042"/>
    <cellStyle name="好_ 南客戶分配表_090309_FCST_130124_Vera_Joyce" xfId="15043"/>
    <cellStyle name="好_ 南客戶分配表_090309_FCST_130124_Vera_Joyce 2" xfId="15044"/>
    <cellStyle name="好_ 南客戶分配表_090309_final合併營收102.2" xfId="15045"/>
    <cellStyle name="好_ 南客戶分配表_090309_final合併營收102.2 2" xfId="15046"/>
    <cellStyle name="好_ 南客戶分配表_090309_Overseas-Q to Q 2010-2013 130206" xfId="15047"/>
    <cellStyle name="好_ 南客戶分配表_090309_Overseas-Q to Q 2010-2013 130206 2" xfId="15048"/>
    <cellStyle name="好_ 南客戶分配表_090309_Overseas-Q to Q 2010-2013 130206 3" xfId="15049"/>
    <cellStyle name="好_ 南客戶分配表_090309_Sales Report 201101-201109" xfId="553"/>
    <cellStyle name="好_ 南客戶分配表_090309_Sales Report 201101-201109 2" xfId="15050"/>
    <cellStyle name="好_ 南客戶分配表_090309_Sales Report 201101-201109 2 2" xfId="15051"/>
    <cellStyle name="好_ 南客戶分配表_090309_Sales Report 201101-201109 2 3" xfId="15052"/>
    <cellStyle name="好_ 南客戶分配表_090309_Sales Report 201101-201109 2 4" xfId="15053"/>
    <cellStyle name="好_ 南客戶分配表_090309_Sales Report 201101-201109 3" xfId="15054"/>
    <cellStyle name="好_ 南客戶分配表_090309_Sales Report 201101-201109_1預算成本計算2012" xfId="15055"/>
    <cellStyle name="好_ 南客戶分配表_090309_Sales Report 201101-201109_1預算成本計算2012_104年佳邦預算損益底稿" xfId="15056"/>
    <cellStyle name="好_ 南客戶分配表_090309_Sales Report 201101-201109_1預算成本計算2012_105年佳邦預算損益底稿" xfId="15057"/>
    <cellStyle name="好_ 南客戶分配表_090309_Sales Report 201101-201109_final合併營收102.2" xfId="15058"/>
    <cellStyle name="好_ 南客戶分配表_090309_Sales Report 201101-201109_final合併營收102.2 2" xfId="15059"/>
    <cellStyle name="好_ 南客戶分配表_090309_Sales Report 201101-201109_final合併營收102.2 3" xfId="15060"/>
    <cellStyle name="好_ 南客戶分配表_090309_Sales Report 201101-201109_final合併營收102.2 4" xfId="15061"/>
    <cellStyle name="好_ 南客戶分配表_090309_Sales Report 201101-201109_sales130322" xfId="15062"/>
    <cellStyle name="好_ 南客戶分配表_090309_Sales Report 201101-201109_sales130322 2" xfId="32876"/>
    <cellStyle name="好_ 南客戶分配表_090309_Sales Report 201101-201109_業績報告130131v2" xfId="15063"/>
    <cellStyle name="好_ 南客戶分配表_090309_Sales Report 201101-201109_業績報告130131v2 2" xfId="15064"/>
    <cellStyle name="好_ 南客戶分配表_090309_Sales Report 201101-201109_業績報告130228" xfId="15065"/>
    <cellStyle name="好_ 南客戶分配表_090309_Sales Report 201101-201109_預算成本計算2012" xfId="554"/>
    <cellStyle name="好_ 南客戶分配表_090309_Sales Report 201101-201109_預算成本計算2012 2" xfId="15066"/>
    <cellStyle name="好_ 南客戶分配表_090309_Sales Report 201101-201109_預算成本計算2012 3" xfId="15067"/>
    <cellStyle name="好_ 南客戶分配表_090309_Sales Report 201101-201109_預算成本計算2012 4" xfId="15068"/>
    <cellStyle name="好_ 南客戶分配表_090309_Sales Report 201101-201109_預算成本計算2012_BP2015" xfId="555"/>
    <cellStyle name="好_ 南客戶分配表_090309_Sales Report 201101-201109_預算成本計算2012_BP2015 2" xfId="15069"/>
    <cellStyle name="好_ 南客戶分配表_090309_Sales Report 201101-201109_預算成本計算2012_BP2015 3" xfId="15070"/>
    <cellStyle name="好_ 南客戶分配表_090309_Sales Report 201101-201109_預算成本計算2012_BP2015 4" xfId="15071"/>
    <cellStyle name="好_ 南客戶分配表_090309_Sales Report 20121219" xfId="556"/>
    <cellStyle name="好_ 南客戶分配表_090309_Sales Report 20121219 2" xfId="15072"/>
    <cellStyle name="好_ 南客戶分配表_090309_Sales Report 20121219 3" xfId="15073"/>
    <cellStyle name="好_ 南客戶分配表_090309_Sales Report 20121219 4" xfId="15074"/>
    <cellStyle name="好_ 南客戶分配表_090309_Sales Report 20121219_BP2015" xfId="557"/>
    <cellStyle name="好_ 南客戶分配表_090309_Sales Report 20121219_BP2015 2" xfId="15075"/>
    <cellStyle name="好_ 南客戶分配表_090309_Sales Report 20121219_BP2015 3" xfId="15076"/>
    <cellStyle name="好_ 南客戶分配表_090309_Sales Report 20121219_BP2015 4" xfId="15077"/>
    <cellStyle name="好_ 南客戶分配表_090309_sales0104" xfId="15078"/>
    <cellStyle name="好_ 南客戶分配表_090309_sales0104 2" xfId="15079"/>
    <cellStyle name="好_ 南客戶分配表_090309_sales121214" xfId="558"/>
    <cellStyle name="好_ 南客戶分配表_090309_sales121214 2" xfId="15080"/>
    <cellStyle name="好_ 南客戶分配表_090309_sales121214 3" xfId="15081"/>
    <cellStyle name="好_ 南客戶分配表_090309_sales121214 4" xfId="15082"/>
    <cellStyle name="好_ 南客戶分配表_090309_sales121214_BP2015" xfId="559"/>
    <cellStyle name="好_ 南客戶分配表_090309_sales121214_BP2015 2" xfId="15083"/>
    <cellStyle name="好_ 南客戶分配表_090309_sales121214_BP2015 3" xfId="15084"/>
    <cellStyle name="好_ 南客戶分配表_090309_sales121214_BP2015 4" xfId="15085"/>
    <cellStyle name="好_ 南客戶分配表_090309_sales130322" xfId="15086"/>
    <cellStyle name="好_ 南客戶分配表_090309_sales130322 2" xfId="32877"/>
    <cellStyle name="好_ 南客戶分配表_090309_Sheet1" xfId="15087"/>
    <cellStyle name="好_ 南客戶分配表_090309_各公司成本單價susan2013.07" xfId="15088"/>
    <cellStyle name="好_ 南客戶分配表_090309_各公司成本單價susan2013.08" xfId="15089"/>
    <cellStyle name="好_ 南客戶分配表_090309_各公司成本單價susan2013.10" xfId="15090"/>
    <cellStyle name="好_ 南客戶分配表_090309_各公司成本單價susan201402" xfId="15091"/>
    <cellStyle name="好_ 南客戶分配表_090309_各公司成本單價susan201406" xfId="15092"/>
    <cellStyle name="好_ 南客戶分配表_090309_各公司成本單價susan201407" xfId="15093"/>
    <cellStyle name="好_ 南客戶分配表_090309_各公司成本單價susan201408" xfId="15094"/>
    <cellStyle name="好_ 南客戶分配表_090309_料號A" xfId="15095"/>
    <cellStyle name="好_ 南客戶分配表_090309_業績報告_Susan_110211" xfId="560"/>
    <cellStyle name="好_ 南客戶分配表_090309_業績報告_Susan_110211 2" xfId="15096"/>
    <cellStyle name="好_ 南客戶分配表_090309_業績報告_Susan_110211 2 2" xfId="15097"/>
    <cellStyle name="好_ 南客戶分配表_090309_業績報告_Susan_110211 2 3" xfId="15098"/>
    <cellStyle name="好_ 南客戶分配表_090309_業績報告_Susan_110211 2 4" xfId="15099"/>
    <cellStyle name="好_ 南客戶分配表_090309_業績報告_Susan_110211 3" xfId="15100"/>
    <cellStyle name="好_ 南客戶分配表_090309_業績報告_Susan_110211 4" xfId="15101"/>
    <cellStyle name="好_ 南客戶分配表_090309_業績報告_Susan_110211_1預算成本計算2012" xfId="15102"/>
    <cellStyle name="好_ 南客戶分配表_090309_業績報告_Susan_110211_2013BP_130109" xfId="15103"/>
    <cellStyle name="好_ 南客戶分配表_090309_業績報告_Susan_110211_2013BP_130109 2" xfId="15104"/>
    <cellStyle name="好_ 南客戶分配表_090309_業績報告_Susan_110211_FCST_130124" xfId="561"/>
    <cellStyle name="好_ 南客戶分配表_090309_業績報告_Susan_110211_FCST_130124 2" xfId="15105"/>
    <cellStyle name="好_ 南客戶分配表_090309_業績報告_Susan_110211_FCST_130124 2 2" xfId="15106"/>
    <cellStyle name="好_ 南客戶分配表_090309_業績報告_Susan_110211_FCST_130124 2 3" xfId="15107"/>
    <cellStyle name="好_ 南客戶分配表_090309_業績報告_Susan_110211_FCST_130124 2 4" xfId="15108"/>
    <cellStyle name="好_ 南客戶分配表_090309_業績報告_Susan_110211_FCST_130124 3" xfId="15109"/>
    <cellStyle name="好_ 南客戶分配表_090309_業績報告_Susan_110211_FCST_130124_BP2015" xfId="562"/>
    <cellStyle name="好_ 南客戶分配表_090309_業績報告_Susan_110211_FCST_130124_BP2015 2" xfId="15110"/>
    <cellStyle name="好_ 南客戶分配表_090309_業績報告_Susan_110211_FCST_130124_BP2015 3" xfId="15111"/>
    <cellStyle name="好_ 南客戶分配表_090309_業績報告_Susan_110211_FCST_130124_BP2015 4" xfId="15112"/>
    <cellStyle name="好_ 南客戶分配表_090309_業績報告_Susan_110211_final合併營收102.2" xfId="15113"/>
    <cellStyle name="好_ 南客戶分配表_090309_業績報告_Susan_110211_Overseas-Q to Q 2010-2013 130206" xfId="15114"/>
    <cellStyle name="好_ 南客戶分配表_090309_業績報告_Susan_110211_Overseas-Q to Q 2010-2013 130206 2" xfId="15115"/>
    <cellStyle name="好_ 南客戶分配表_090309_業績報告_Susan_110211_Overseas-Q to Q 2010-2013 130206 3" xfId="15116"/>
    <cellStyle name="好_ 南客戶分配表_090309_業績報告_Susan_110211_Sales Report 20121219" xfId="563"/>
    <cellStyle name="好_ 南客戶分配表_090309_業績報告_Susan_110211_Sales Report 20121219 2" xfId="15117"/>
    <cellStyle name="好_ 南客戶分配表_090309_業績報告_Susan_110211_Sales Report 20121219 2 2" xfId="15118"/>
    <cellStyle name="好_ 南客戶分配表_090309_業績報告_Susan_110211_Sales Report 20121219 2 3" xfId="15119"/>
    <cellStyle name="好_ 南客戶分配表_090309_業績報告_Susan_110211_Sales Report 20121219 2 4" xfId="15120"/>
    <cellStyle name="好_ 南客戶分配表_090309_業績報告_Susan_110211_Sales Report 20121219 3" xfId="15121"/>
    <cellStyle name="好_ 南客戶分配表_090309_業績報告_Susan_110211_Sales Report 20121219_BP2015" xfId="564"/>
    <cellStyle name="好_ 南客戶分配表_090309_業績報告_Susan_110211_Sales Report 20121219_BP2015 2" xfId="15122"/>
    <cellStyle name="好_ 南客戶分配表_090309_業績報告_Susan_110211_Sales Report 20121219_BP2015 3" xfId="15123"/>
    <cellStyle name="好_ 南客戶分配表_090309_業績報告_Susan_110211_Sales Report 20121219_BP2015 4" xfId="15124"/>
    <cellStyle name="好_ 南客戶分配表_090309_業績報告_Susan_110211_sales0104" xfId="15125"/>
    <cellStyle name="好_ 南客戶分配表_090309_業績報告_Susan_110211_sales0104 2" xfId="15126"/>
    <cellStyle name="好_ 南客戶分配表_090309_業績報告_Susan_110211_sales121214" xfId="565"/>
    <cellStyle name="好_ 南客戶分配表_090309_業績報告_Susan_110211_sales121214 2" xfId="15127"/>
    <cellStyle name="好_ 南客戶分配表_090309_業績報告_Susan_110211_sales121214 2 2" xfId="15128"/>
    <cellStyle name="好_ 南客戶分配表_090309_業績報告_Susan_110211_sales121214 2 3" xfId="15129"/>
    <cellStyle name="好_ 南客戶分配表_090309_業績報告_Susan_110211_sales121214 2 4" xfId="15130"/>
    <cellStyle name="好_ 南客戶分配表_090309_業績報告_Susan_110211_sales121214 3" xfId="15131"/>
    <cellStyle name="好_ 南客戶分配表_090309_業績報告_Susan_110211_sales121214_BP2015" xfId="566"/>
    <cellStyle name="好_ 南客戶分配表_090309_業績報告_Susan_110211_sales121214_BP2015 2" xfId="15132"/>
    <cellStyle name="好_ 南客戶分配表_090309_業績報告_Susan_110211_sales121214_BP2015 3" xfId="15133"/>
    <cellStyle name="好_ 南客戶分配表_090309_業績報告_Susan_110211_sales121214_BP2015 4" xfId="15134"/>
    <cellStyle name="好_ 南客戶分配表_090309_業績報告_Susan_110211_業績報告130104" xfId="15135"/>
    <cellStyle name="好_ 南客戶分配表_090309_業績報告_Susan_110211_業績報告130104 2" xfId="15136"/>
    <cellStyle name="好_ 南客戶分配表_090309_業績報告_Susan_110211_業績報告140516" xfId="15137"/>
    <cellStyle name="好_ 南客戶分配表_090309_業績報告_Susan_110211_預算成本計算2012" xfId="567"/>
    <cellStyle name="好_ 南客戶分配表_090309_業績報告_Susan_110211_預算成本計算2012 2" xfId="15138"/>
    <cellStyle name="好_ 南客戶分配表_090309_業績報告_Susan_110211_預算成本計算2012 2 2" xfId="15139"/>
    <cellStyle name="好_ 南客戶分配表_090309_業績報告_Susan_110211_預算成本計算2012 2 3" xfId="15140"/>
    <cellStyle name="好_ 南客戶分配表_090309_業績報告_Susan_110211_預算成本計算2012 2 4" xfId="15141"/>
    <cellStyle name="好_ 南客戶分配表_090309_業績報告_Susan_110211_預算成本計算2012 3" xfId="15142"/>
    <cellStyle name="好_ 南客戶分配表_090309_業績報告_Susan_110211_預算成本計算2012_BP2015" xfId="568"/>
    <cellStyle name="好_ 南客戶分配表_090309_業績報告_Susan_110211_預算成本計算2012_BP2015 2" xfId="15143"/>
    <cellStyle name="好_ 南客戶分配表_090309_業績報告_Susan_110211_預算成本計算2012_BP2015 3" xfId="15144"/>
    <cellStyle name="好_ 南客戶分配表_090309_業績報告_Susan_110211_預算成本計算2012_BP2015 4" xfId="15145"/>
    <cellStyle name="好_ 南客戶分配表_090309_業績報告120810" xfId="569"/>
    <cellStyle name="好_ 南客戶分配表_090309_業績報告120810 2" xfId="15146"/>
    <cellStyle name="好_ 南客戶分配表_090309_業績報告120810 2 2" xfId="15147"/>
    <cellStyle name="好_ 南客戶分配表_090309_業績報告120810 2 3" xfId="15148"/>
    <cellStyle name="好_ 南客戶分配表_090309_業績報告120810 2 4" xfId="15149"/>
    <cellStyle name="好_ 南客戶分配表_090309_業績報告120810 3" xfId="15150"/>
    <cellStyle name="好_ 南客戶分配表_090309_業績報告120810 4" xfId="15151"/>
    <cellStyle name="好_ 南客戶分配表_090309_業績報告130131v2" xfId="15152"/>
    <cellStyle name="好_ 南客戶分配表_090309_業績報告130131v2 2" xfId="15153"/>
    <cellStyle name="好_ 南客戶分配表_090309_業績報告130228" xfId="15154"/>
    <cellStyle name="好_ 南客戶分配表_090309_預算成本計算2012" xfId="570"/>
    <cellStyle name="好_ 南客戶分配表_090309_預算成本計算2012 2" xfId="15155"/>
    <cellStyle name="好_ 南客戶分配表_090309_預算成本計算2012 2 2" xfId="15156"/>
    <cellStyle name="好_ 南客戶分配表_090309_預算成本計算2012 2 3" xfId="15157"/>
    <cellStyle name="好_ 南客戶分配表_090309_預算成本計算2012 2 4" xfId="15158"/>
    <cellStyle name="好_ 南客戶分配表_090309_預算成本計算2012 3" xfId="15159"/>
    <cellStyle name="好_ 南客戶分配表_090309_預算成本計算2012_BP2015" xfId="571"/>
    <cellStyle name="好_ 南客戶分配表_090309_預算成本計算2012_BP2015 2" xfId="15160"/>
    <cellStyle name="好_ 南客戶分配表_090309_預算成本計算2012_BP2015 3" xfId="15161"/>
    <cellStyle name="好_ 南客戶分配表_090309_預算成本計算2012_BP2015 4" xfId="15162"/>
    <cellStyle name="好_ 南客戶分配表_090309_實績0420" xfId="572"/>
    <cellStyle name="好_ 南客戶分配表_090309_實績0420 2" xfId="15163"/>
    <cellStyle name="好_ 南客戶分配表_090309_實績0420 3" xfId="15164"/>
    <cellStyle name="好_ 南客戶分配表_090309_實績0420 4" xfId="15165"/>
    <cellStyle name="好_ 南客戶分配表_090309_實績0420_BP2015" xfId="573"/>
    <cellStyle name="好_ 南客戶分配表_090309_實績0420_BP2015 2" xfId="15166"/>
    <cellStyle name="好_ 南客戶分配表_090309_實績0420_BP2015 3" xfId="15167"/>
    <cellStyle name="好_ 南客戶分配表_090309_實績0420_BP2015 4" xfId="15168"/>
    <cellStyle name="好_ 南客戶分配表_090309_實績0420_FCST_130118s_Elsa" xfId="574"/>
    <cellStyle name="好_ 南客戶分配表_090309_實績0420_FCST_130118s_Elsa 2" xfId="15169"/>
    <cellStyle name="好_ 南客戶分配表_090309_實績0420_FCST_130118s_Elsa 2 2" xfId="15170"/>
    <cellStyle name="好_ 南客戶分配表_090309_實績0420_FCST_130118s_Elsa 2 3" xfId="15171"/>
    <cellStyle name="好_ 南客戶分配表_090309_實績0420_FCST_130118s_Elsa 2 4" xfId="15172"/>
    <cellStyle name="好_ 南客戶分配表_090309_實績0420_FCST_130118s_Elsa 3" xfId="15173"/>
    <cellStyle name="好_ 南客戶分配表_090309_實績0420_FCST_130118s_Elsa_BP2015" xfId="575"/>
    <cellStyle name="好_ 南客戶分配表_090309_實績0420_FCST_130118s_Elsa_BP2015 2" xfId="15174"/>
    <cellStyle name="好_ 南客戶分配表_090309_實績0420_FCST_130118s_Elsa_BP2015 3" xfId="15175"/>
    <cellStyle name="好_ 南客戶分配表_090309_實績0420_FCST_130118s_Elsa_BP2015 4" xfId="15176"/>
    <cellStyle name="好_ 南客戶分配表_090309_實績0420_FCST_130118s_Vera_Joyce-1" xfId="576"/>
    <cellStyle name="好_ 南客戶分配表_090309_實績0420_FCST_130118s_Vera_Joyce-1 2" xfId="15177"/>
    <cellStyle name="好_ 南客戶分配表_090309_實績0420_FCST_130118s_Vera_Joyce-1 2 2" xfId="15178"/>
    <cellStyle name="好_ 南客戶分配表_090309_實績0420_FCST_130118s_Vera_Joyce-1 2 3" xfId="15179"/>
    <cellStyle name="好_ 南客戶分配表_090309_實績0420_FCST_130118s_Vera_Joyce-1 2 4" xfId="15180"/>
    <cellStyle name="好_ 南客戶分配表_090309_實績0420_FCST_130118s_Vera_Joyce-1 3" xfId="15181"/>
    <cellStyle name="好_ 南客戶分配表_090309_實績0420_FCST_130118s_Vera_Joyce-1_BP2015" xfId="577"/>
    <cellStyle name="好_ 南客戶分配表_090309_實績0420_FCST_130118s_Vera_Joyce-1_BP2015 2" xfId="15182"/>
    <cellStyle name="好_ 南客戶分配表_090309_實績0420_FCST_130118s_Vera_Joyce-1_BP2015 3" xfId="15183"/>
    <cellStyle name="好_ 南客戶分配表_090309_實績0420_FCST_130118s_Vera_Joyce-1_BP2015 4" xfId="15184"/>
    <cellStyle name="好_ 南客戶分配表_090309_實績0420_FCST_130124_Vera_Joyce" xfId="15185"/>
    <cellStyle name="好_ 南客戶分配表_090309_實績0420_FCST_130124_Vera_Joyce 2" xfId="15186"/>
    <cellStyle name="好_ 南客戶分配表_090309_實績111021" xfId="578"/>
    <cellStyle name="好_ 南客戶分配表_090309_實績111021 2" xfId="15187"/>
    <cellStyle name="好_ 南客戶分配表_090309_實績111021 2 2" xfId="15188"/>
    <cellStyle name="好_ 南客戶分配表_090309_實績111021 2 3" xfId="15189"/>
    <cellStyle name="好_ 南客戶分配表_090309_實績111021 2 4" xfId="15190"/>
    <cellStyle name="好_ 南客戶分配表_090309_實績111021 3" xfId="15191"/>
    <cellStyle name="好_ 南客戶分配表_090309_實績111021_1預算成本計算2012" xfId="15192"/>
    <cellStyle name="好_ 南客戶分配表_090309_實績111021_1預算成本計算2012_104年佳邦預算損益底稿" xfId="15193"/>
    <cellStyle name="好_ 南客戶分配表_090309_實績111021_1預算成本計算2012_105年佳邦預算損益底稿" xfId="15194"/>
    <cellStyle name="好_ 南客戶分配表_090309_實績111021_final合併營收102.2" xfId="15195"/>
    <cellStyle name="好_ 南客戶分配表_090309_實績111021_final合併營收102.2 2" xfId="15196"/>
    <cellStyle name="好_ 南客戶分配表_090309_實績111021_final合併營收102.2 3" xfId="15197"/>
    <cellStyle name="好_ 南客戶分配表_090309_實績111021_final合併營收102.2 4" xfId="15198"/>
    <cellStyle name="好_ 南客戶分配表_090309_實績111021_sales130322" xfId="15199"/>
    <cellStyle name="好_ 南客戶分配表_090309_實績111021_sales130322 2" xfId="32878"/>
    <cellStyle name="好_ 南客戶分配表_090309_實績111021_業績報告130131v2" xfId="15200"/>
    <cellStyle name="好_ 南客戶分配表_090309_實績111021_業績報告130131v2 2" xfId="15201"/>
    <cellStyle name="好_ 南客戶分配表_090309_實績111021_業績報告130228" xfId="15202"/>
    <cellStyle name="好_ 南客戶分配表_090309_實績111021_預算成本計算2012" xfId="579"/>
    <cellStyle name="好_ 南客戶分配表_090309_實績111021_預算成本計算2012 2" xfId="15203"/>
    <cellStyle name="好_ 南客戶分配表_090309_實績111021_預算成本計算2012 3" xfId="15204"/>
    <cellStyle name="好_ 南客戶分配表_090309_實績111021_預算成本計算2012 4" xfId="15205"/>
    <cellStyle name="好_ 南客戶分配表_090309_實績111021_預算成本計算2012_BP2015" xfId="580"/>
    <cellStyle name="好_ 南客戶分配表_090309_實績111021_預算成本計算2012_BP2015 2" xfId="15206"/>
    <cellStyle name="好_ 南客戶分配表_090309_實績111021_預算成本計算2012_BP2015 3" xfId="15207"/>
    <cellStyle name="好_ 南客戶分配表_090309_實績111021_預算成本計算2012_BP2015 4" xfId="15208"/>
    <cellStyle name="好_ 南客戶分配表_090309_複本 2013BP_121008" xfId="15209"/>
    <cellStyle name="好_ 南客戶分配表_090309_複本 2013BP_121008 2" xfId="15210"/>
    <cellStyle name="好_ 南客戶分配表_090312 (2)" xfId="581"/>
    <cellStyle name="好_ 南客戶分配表_090312 (2) 2" xfId="15211"/>
    <cellStyle name="好_ 南客戶分配表_090312 (2) 3" xfId="15212"/>
    <cellStyle name="好_ 南客戶分配表_090312 (2) 4" xfId="15213"/>
    <cellStyle name="好_ 南客戶分配表_090312 (2)_1預算成本計算2012" xfId="15214"/>
    <cellStyle name="好_ 南客戶分配表_090312 (2)_2011 BP_101015_rev3_Vera" xfId="582"/>
    <cellStyle name="好_ 南客戶分配表_090312 (2)_2011 BP_101015_rev3_Vera 2" xfId="15215"/>
    <cellStyle name="好_ 南客戶分配表_090312 (2)_2011 BP_101015_rev3_Vera 3" xfId="15216"/>
    <cellStyle name="好_ 南客戶分配表_090312 (2)_2011 BP_101015_rev3_Vera 4" xfId="15217"/>
    <cellStyle name="好_ 南客戶分配表_090312 (2)_2011 BP_101015_rev3_Vera_104年佳邦預算損益底稿" xfId="15218"/>
    <cellStyle name="好_ 南客戶分配表_090312 (2)_2011 BP_101015_rev3_Vera_105年佳邦預算損益底稿" xfId="15219"/>
    <cellStyle name="好_ 南客戶分配表_090312 (2)_2011 BP_101015_rev3_Vera_1預算成本彙總表2016第三版" xfId="15220"/>
    <cellStyle name="好_ 南客戶分配表_090312 (2)_2011 BP_101015_rev3_Vera_BP2015" xfId="583"/>
    <cellStyle name="好_ 南客戶分配表_090312 (2)_2011 BP_101015_rev3_Vera_BP2015 2" xfId="15221"/>
    <cellStyle name="好_ 南客戶分配表_090312 (2)_2011 BP_101015_rev3_Vera_BP2015 3" xfId="15222"/>
    <cellStyle name="好_ 南客戶分配表_090312 (2)_2011 BP_101015_rev3_Vera_BP2015 4" xfId="15223"/>
    <cellStyle name="好_ 南客戶分配表_090312 (2)_2011 BP_101015_rev3_Vera_FCST_130118s_Elsa" xfId="584"/>
    <cellStyle name="好_ 南客戶分配表_090312 (2)_2011 BP_101015_rev3_Vera_FCST_130118s_Elsa 2" xfId="15224"/>
    <cellStyle name="好_ 南客戶分配表_090312 (2)_2011 BP_101015_rev3_Vera_FCST_130118s_Elsa 2 2" xfId="15225"/>
    <cellStyle name="好_ 南客戶分配表_090312 (2)_2011 BP_101015_rev3_Vera_FCST_130118s_Elsa 2 3" xfId="15226"/>
    <cellStyle name="好_ 南客戶分配表_090312 (2)_2011 BP_101015_rev3_Vera_FCST_130118s_Elsa 2 4" xfId="15227"/>
    <cellStyle name="好_ 南客戶分配表_090312 (2)_2011 BP_101015_rev3_Vera_FCST_130118s_Elsa 3" xfId="15228"/>
    <cellStyle name="好_ 南客戶分配表_090312 (2)_2011 BP_101015_rev3_Vera_FCST_130118s_Elsa_BP2015" xfId="585"/>
    <cellStyle name="好_ 南客戶分配表_090312 (2)_2011 BP_101015_rev3_Vera_FCST_130118s_Elsa_BP2015 2" xfId="15229"/>
    <cellStyle name="好_ 南客戶分配表_090312 (2)_2011 BP_101015_rev3_Vera_FCST_130118s_Elsa_BP2015 3" xfId="15230"/>
    <cellStyle name="好_ 南客戶分配表_090312 (2)_2011 BP_101015_rev3_Vera_FCST_130118s_Elsa_BP2015 4" xfId="15231"/>
    <cellStyle name="好_ 南客戶分配表_090312 (2)_2011 BP_101015_rev3_Vera_FCST_130118s_Vera_Joyce-1" xfId="586"/>
    <cellStyle name="好_ 南客戶分配表_090312 (2)_2011 BP_101015_rev3_Vera_FCST_130118s_Vera_Joyce-1 2" xfId="15232"/>
    <cellStyle name="好_ 南客戶分配表_090312 (2)_2011 BP_101015_rev3_Vera_FCST_130118s_Vera_Joyce-1 2 2" xfId="15233"/>
    <cellStyle name="好_ 南客戶分配表_090312 (2)_2011 BP_101015_rev3_Vera_FCST_130118s_Vera_Joyce-1 2 3" xfId="15234"/>
    <cellStyle name="好_ 南客戶分配表_090312 (2)_2011 BP_101015_rev3_Vera_FCST_130118s_Vera_Joyce-1 2 4" xfId="15235"/>
    <cellStyle name="好_ 南客戶分配表_090312 (2)_2011 BP_101015_rev3_Vera_FCST_130118s_Vera_Joyce-1 3" xfId="15236"/>
    <cellStyle name="好_ 南客戶分配表_090312 (2)_2011 BP_101015_rev3_Vera_FCST_130118s_Vera_Joyce-1_BP2015" xfId="587"/>
    <cellStyle name="好_ 南客戶分配表_090312 (2)_2011 BP_101015_rev3_Vera_FCST_130118s_Vera_Joyce-1_BP2015 2" xfId="15237"/>
    <cellStyle name="好_ 南客戶分配表_090312 (2)_2011 BP_101015_rev3_Vera_FCST_130118s_Vera_Joyce-1_BP2015 3" xfId="15238"/>
    <cellStyle name="好_ 南客戶分配表_090312 (2)_2011 BP_101015_rev3_Vera_FCST_130118s_Vera_Joyce-1_BP2015 4" xfId="15239"/>
    <cellStyle name="好_ 南客戶分配表_090312 (2)_2011 BP_101015_rev3_Vera_FCST_130124_Vera_Joyce" xfId="15240"/>
    <cellStyle name="好_ 南客戶分配表_090312 (2)_2011 BP_101015_rev3_Vera_FCST_130124_Vera_Joyce 2" xfId="15241"/>
    <cellStyle name="好_ 南客戶分配表_090312 (2)_2011 BP_101015_rev3_Vera_final合併營收102.2" xfId="15242"/>
    <cellStyle name="好_ 南客戶分配表_090312 (2)_2011 BP_101015_rev3_Vera_final合併營收102.2 2" xfId="15243"/>
    <cellStyle name="好_ 南客戶分配表_090312 (2)_2011 BP_101015_rev3_Vera_sales0104" xfId="15244"/>
    <cellStyle name="好_ 南客戶分配表_090312 (2)_2011 BP_101015_rev3_Vera_sales0104 2" xfId="15245"/>
    <cellStyle name="好_ 南客戶分配表_090312 (2)_2011 BP_101015_rev3_Vera_sales130322" xfId="15246"/>
    <cellStyle name="好_ 南客戶分配表_090312 (2)_2011 BP_101015_rev3_Vera_sales130322 2" xfId="32879"/>
    <cellStyle name="好_ 南客戶分配表_090312 (2)_2011 BP_101015_rev3_Vera_Sheet1" xfId="15247"/>
    <cellStyle name="好_ 南客戶分配表_090312 (2)_2011 BP_101015_rev3_Vera_各公司成本單價susan2013.07" xfId="15248"/>
    <cellStyle name="好_ 南客戶分配表_090312 (2)_2011 BP_101015_rev3_Vera_各公司成本單價susan2013.08" xfId="15249"/>
    <cellStyle name="好_ 南客戶分配表_090312 (2)_2011 BP_101015_rev3_Vera_各公司成本單價susan2013.10" xfId="15250"/>
    <cellStyle name="好_ 南客戶分配表_090312 (2)_2011 BP_101015_rev3_Vera_各公司成本單價susan201402" xfId="15251"/>
    <cellStyle name="好_ 南客戶分配表_090312 (2)_2011 BP_101015_rev3_Vera_各公司成本單價susan201406" xfId="15252"/>
    <cellStyle name="好_ 南客戶分配表_090312 (2)_2011 BP_101015_rev3_Vera_各公司成本單價susan201407" xfId="15253"/>
    <cellStyle name="好_ 南客戶分配表_090312 (2)_2011 BP_101015_rev3_Vera_各公司成本單價susan201408" xfId="15254"/>
    <cellStyle name="好_ 南客戶分配表_090312 (2)_2011 BP_101015_rev3_Vera_料號A" xfId="15255"/>
    <cellStyle name="好_ 南客戶分配表_090312 (2)_2011 BP_101015_rev3_Vera_業績報告120810" xfId="588"/>
    <cellStyle name="好_ 南客戶分配表_090312 (2)_2011 BP_101015_rev3_Vera_業績報告120810 2" xfId="15256"/>
    <cellStyle name="好_ 南客戶分配表_090312 (2)_2011 BP_101015_rev3_Vera_業績報告120810 2 2" xfId="15257"/>
    <cellStyle name="好_ 南客戶分配表_090312 (2)_2011 BP_101015_rev3_Vera_業績報告120810 2 3" xfId="15258"/>
    <cellStyle name="好_ 南客戶分配表_090312 (2)_2011 BP_101015_rev3_Vera_業績報告120810 2 4" xfId="15259"/>
    <cellStyle name="好_ 南客戶分配表_090312 (2)_2011 BP_101015_rev3_Vera_業績報告120810 3" xfId="15260"/>
    <cellStyle name="好_ 南客戶分配表_090312 (2)_2011 BP_101015_rev3_Vera_業績報告120810 4" xfId="15261"/>
    <cellStyle name="好_ 南客戶分配表_090312 (2)_2011 BP_101015_rev3_Vera_業績報告130131v2" xfId="15262"/>
    <cellStyle name="好_ 南客戶分配表_090312 (2)_2011 BP_101015_rev3_Vera_業績報告130131v2 2" xfId="15263"/>
    <cellStyle name="好_ 南客戶分配表_090312 (2)_2011 BP_101015_rev3_Vera_業績報告130228" xfId="15264"/>
    <cellStyle name="好_ 南客戶分配表_090312 (2)_2011 BP_101015_rev4_Vera" xfId="589"/>
    <cellStyle name="好_ 南客戶分配表_090312 (2)_2011 BP_101015_rev4_Vera 2" xfId="15265"/>
    <cellStyle name="好_ 南客戶分配表_090312 (2)_2011 BP_101015_rev4_Vera 3" xfId="15266"/>
    <cellStyle name="好_ 南客戶分配表_090312 (2)_2011 BP_101015_rev4_Vera 4" xfId="15267"/>
    <cellStyle name="好_ 南客戶分配表_090312 (2)_2011 BP_101015_rev4_Vera_104年佳邦預算損益底稿" xfId="15268"/>
    <cellStyle name="好_ 南客戶分配表_090312 (2)_2011 BP_101015_rev4_Vera_105年佳邦預算損益底稿" xfId="15269"/>
    <cellStyle name="好_ 南客戶分配表_090312 (2)_2011 BP_101015_rev4_Vera_1預算成本彙總表2016第三版" xfId="15270"/>
    <cellStyle name="好_ 南客戶分配表_090312 (2)_2011 BP_101015_rev4_Vera_BP2015" xfId="590"/>
    <cellStyle name="好_ 南客戶分配表_090312 (2)_2011 BP_101015_rev4_Vera_BP2015 2" xfId="15271"/>
    <cellStyle name="好_ 南客戶分配表_090312 (2)_2011 BP_101015_rev4_Vera_BP2015 3" xfId="15272"/>
    <cellStyle name="好_ 南客戶分配表_090312 (2)_2011 BP_101015_rev4_Vera_BP2015 4" xfId="15273"/>
    <cellStyle name="好_ 南客戶分配表_090312 (2)_2011 BP_101015_rev4_Vera_FCST_130118s_Elsa" xfId="591"/>
    <cellStyle name="好_ 南客戶分配表_090312 (2)_2011 BP_101015_rev4_Vera_FCST_130118s_Elsa 2" xfId="15274"/>
    <cellStyle name="好_ 南客戶分配表_090312 (2)_2011 BP_101015_rev4_Vera_FCST_130118s_Elsa 2 2" xfId="15275"/>
    <cellStyle name="好_ 南客戶分配表_090312 (2)_2011 BP_101015_rev4_Vera_FCST_130118s_Elsa 2 3" xfId="15276"/>
    <cellStyle name="好_ 南客戶分配表_090312 (2)_2011 BP_101015_rev4_Vera_FCST_130118s_Elsa 2 4" xfId="15277"/>
    <cellStyle name="好_ 南客戶分配表_090312 (2)_2011 BP_101015_rev4_Vera_FCST_130118s_Elsa 3" xfId="15278"/>
    <cellStyle name="好_ 南客戶分配表_090312 (2)_2011 BP_101015_rev4_Vera_FCST_130118s_Elsa_BP2015" xfId="592"/>
    <cellStyle name="好_ 南客戶分配表_090312 (2)_2011 BP_101015_rev4_Vera_FCST_130118s_Elsa_BP2015 2" xfId="15279"/>
    <cellStyle name="好_ 南客戶分配表_090312 (2)_2011 BP_101015_rev4_Vera_FCST_130118s_Elsa_BP2015 3" xfId="15280"/>
    <cellStyle name="好_ 南客戶分配表_090312 (2)_2011 BP_101015_rev4_Vera_FCST_130118s_Elsa_BP2015 4" xfId="15281"/>
    <cellStyle name="好_ 南客戶分配表_090312 (2)_2011 BP_101015_rev4_Vera_FCST_130118s_Vera_Joyce-1" xfId="593"/>
    <cellStyle name="好_ 南客戶分配表_090312 (2)_2011 BP_101015_rev4_Vera_FCST_130118s_Vera_Joyce-1 2" xfId="15282"/>
    <cellStyle name="好_ 南客戶分配表_090312 (2)_2011 BP_101015_rev4_Vera_FCST_130118s_Vera_Joyce-1 2 2" xfId="15283"/>
    <cellStyle name="好_ 南客戶分配表_090312 (2)_2011 BP_101015_rev4_Vera_FCST_130118s_Vera_Joyce-1 2 3" xfId="15284"/>
    <cellStyle name="好_ 南客戶分配表_090312 (2)_2011 BP_101015_rev4_Vera_FCST_130118s_Vera_Joyce-1 2 4" xfId="15285"/>
    <cellStyle name="好_ 南客戶分配表_090312 (2)_2011 BP_101015_rev4_Vera_FCST_130118s_Vera_Joyce-1 3" xfId="15286"/>
    <cellStyle name="好_ 南客戶分配表_090312 (2)_2011 BP_101015_rev4_Vera_FCST_130118s_Vera_Joyce-1_BP2015" xfId="594"/>
    <cellStyle name="好_ 南客戶分配表_090312 (2)_2011 BP_101015_rev4_Vera_FCST_130118s_Vera_Joyce-1_BP2015 2" xfId="15287"/>
    <cellStyle name="好_ 南客戶分配表_090312 (2)_2011 BP_101015_rev4_Vera_FCST_130118s_Vera_Joyce-1_BP2015 3" xfId="15288"/>
    <cellStyle name="好_ 南客戶分配表_090312 (2)_2011 BP_101015_rev4_Vera_FCST_130118s_Vera_Joyce-1_BP2015 4" xfId="15289"/>
    <cellStyle name="好_ 南客戶分配表_090312 (2)_2011 BP_101015_rev4_Vera_FCST_130124_Vera_Joyce" xfId="15290"/>
    <cellStyle name="好_ 南客戶分配表_090312 (2)_2011 BP_101015_rev4_Vera_FCST_130124_Vera_Joyce 2" xfId="15291"/>
    <cellStyle name="好_ 南客戶分配表_090312 (2)_2011 BP_101015_rev4_Vera_final合併營收102.2" xfId="15292"/>
    <cellStyle name="好_ 南客戶分配表_090312 (2)_2011 BP_101015_rev4_Vera_final合併營收102.2 2" xfId="15293"/>
    <cellStyle name="好_ 南客戶分配表_090312 (2)_2011 BP_101015_rev4_Vera_sales0104" xfId="15294"/>
    <cellStyle name="好_ 南客戶分配表_090312 (2)_2011 BP_101015_rev4_Vera_sales0104 2" xfId="15295"/>
    <cellStyle name="好_ 南客戶分配表_090312 (2)_2011 BP_101015_rev4_Vera_sales130322" xfId="15296"/>
    <cellStyle name="好_ 南客戶分配表_090312 (2)_2011 BP_101015_rev4_Vera_sales130322 2" xfId="32880"/>
    <cellStyle name="好_ 南客戶分配表_090312 (2)_2011 BP_101015_rev4_Vera_Sheet1" xfId="15297"/>
    <cellStyle name="好_ 南客戶分配表_090312 (2)_2011 BP_101015_rev4_Vera_各公司成本單價susan2013.07" xfId="15298"/>
    <cellStyle name="好_ 南客戶分配表_090312 (2)_2011 BP_101015_rev4_Vera_各公司成本單價susan2013.08" xfId="15299"/>
    <cellStyle name="好_ 南客戶分配表_090312 (2)_2011 BP_101015_rev4_Vera_各公司成本單價susan2013.10" xfId="15300"/>
    <cellStyle name="好_ 南客戶分配表_090312 (2)_2011 BP_101015_rev4_Vera_各公司成本單價susan201402" xfId="15301"/>
    <cellStyle name="好_ 南客戶分配表_090312 (2)_2011 BP_101015_rev4_Vera_各公司成本單價susan201406" xfId="15302"/>
    <cellStyle name="好_ 南客戶分配表_090312 (2)_2011 BP_101015_rev4_Vera_各公司成本單價susan201407" xfId="15303"/>
    <cellStyle name="好_ 南客戶分配表_090312 (2)_2011 BP_101015_rev4_Vera_各公司成本單價susan201408" xfId="15304"/>
    <cellStyle name="好_ 南客戶分配表_090312 (2)_2011 BP_101015_rev4_Vera_料號A" xfId="15305"/>
    <cellStyle name="好_ 南客戶分配表_090312 (2)_2011 BP_101015_rev4_Vera_業績報告120810" xfId="595"/>
    <cellStyle name="好_ 南客戶分配表_090312 (2)_2011 BP_101015_rev4_Vera_業績報告120810 2" xfId="15306"/>
    <cellStyle name="好_ 南客戶分配表_090312 (2)_2011 BP_101015_rev4_Vera_業績報告120810 2 2" xfId="15307"/>
    <cellStyle name="好_ 南客戶分配表_090312 (2)_2011 BP_101015_rev4_Vera_業績報告120810 2 3" xfId="15308"/>
    <cellStyle name="好_ 南客戶分配表_090312 (2)_2011 BP_101015_rev4_Vera_業績報告120810 2 4" xfId="15309"/>
    <cellStyle name="好_ 南客戶分配表_090312 (2)_2011 BP_101015_rev4_Vera_業績報告120810 3" xfId="15310"/>
    <cellStyle name="好_ 南客戶分配表_090312 (2)_2011 BP_101015_rev4_Vera_業績報告120810 4" xfId="15311"/>
    <cellStyle name="好_ 南客戶分配表_090312 (2)_2011 BP_101015_rev4_Vera_業績報告130131v2" xfId="15312"/>
    <cellStyle name="好_ 南客戶分配表_090312 (2)_2011 BP_101015_rev4_Vera_業績報告130131v2 2" xfId="15313"/>
    <cellStyle name="好_ 南客戶分配表_090312 (2)_2011 BP_101015_rev4_Vera_業績報告130228" xfId="15314"/>
    <cellStyle name="好_ 南客戶分配表_090312 (2)_2011 BP_101109_III" xfId="596"/>
    <cellStyle name="好_ 南客戶分配表_090312 (2)_2011 BP_101109_III 2" xfId="15315"/>
    <cellStyle name="好_ 南客戶分配表_090312 (2)_2011 BP_101109_III 3" xfId="15316"/>
    <cellStyle name="好_ 南客戶分配表_090312 (2)_2011 BP_101109_III 4" xfId="15317"/>
    <cellStyle name="好_ 南客戶分配表_090312 (2)_2011 BP_101109_III RF Direct account" xfId="597"/>
    <cellStyle name="好_ 南客戶分配表_090312 (2)_2011 BP_101109_III RF Direct account 2" xfId="15318"/>
    <cellStyle name="好_ 南客戶分配表_090312 (2)_2011 BP_101109_III RF Direct account 3" xfId="15319"/>
    <cellStyle name="好_ 南客戶分配表_090312 (2)_2011 BP_101109_III RF Direct account 4" xfId="15320"/>
    <cellStyle name="好_ 南客戶分配表_090312 (2)_2011 BP_101109_III RF Direct account_104年佳邦預算損益底稿" xfId="15321"/>
    <cellStyle name="好_ 南客戶分配表_090312 (2)_2011 BP_101109_III RF Direct account_105年佳邦預算損益底稿" xfId="15322"/>
    <cellStyle name="好_ 南客戶分配表_090312 (2)_2011 BP_101109_III RF Direct account_1預算成本彙總表2016第三版" xfId="15323"/>
    <cellStyle name="好_ 南客戶分配表_090312 (2)_2011 BP_101109_III RF Direct account_BP2015" xfId="598"/>
    <cellStyle name="好_ 南客戶分配表_090312 (2)_2011 BP_101109_III RF Direct account_BP2015 2" xfId="15324"/>
    <cellStyle name="好_ 南客戶分配表_090312 (2)_2011 BP_101109_III RF Direct account_BP2015 3" xfId="15325"/>
    <cellStyle name="好_ 南客戶分配表_090312 (2)_2011 BP_101109_III RF Direct account_BP2015 4" xfId="15326"/>
    <cellStyle name="好_ 南客戶分配表_090312 (2)_2011 BP_101109_III RF Direct account_FCST_130118s_Elsa" xfId="599"/>
    <cellStyle name="好_ 南客戶分配表_090312 (2)_2011 BP_101109_III RF Direct account_FCST_130118s_Elsa 2" xfId="15327"/>
    <cellStyle name="好_ 南客戶分配表_090312 (2)_2011 BP_101109_III RF Direct account_FCST_130118s_Elsa 2 2" xfId="15328"/>
    <cellStyle name="好_ 南客戶分配表_090312 (2)_2011 BP_101109_III RF Direct account_FCST_130118s_Elsa 2 3" xfId="15329"/>
    <cellStyle name="好_ 南客戶分配表_090312 (2)_2011 BP_101109_III RF Direct account_FCST_130118s_Elsa 2 4" xfId="15330"/>
    <cellStyle name="好_ 南客戶分配表_090312 (2)_2011 BP_101109_III RF Direct account_FCST_130118s_Elsa 3" xfId="15331"/>
    <cellStyle name="好_ 南客戶分配表_090312 (2)_2011 BP_101109_III RF Direct account_FCST_130118s_Elsa_BP2015" xfId="600"/>
    <cellStyle name="好_ 南客戶分配表_090312 (2)_2011 BP_101109_III RF Direct account_FCST_130118s_Elsa_BP2015 2" xfId="15332"/>
    <cellStyle name="好_ 南客戶分配表_090312 (2)_2011 BP_101109_III RF Direct account_FCST_130118s_Elsa_BP2015 3" xfId="15333"/>
    <cellStyle name="好_ 南客戶分配表_090312 (2)_2011 BP_101109_III RF Direct account_FCST_130118s_Elsa_BP2015 4" xfId="15334"/>
    <cellStyle name="好_ 南客戶分配表_090312 (2)_2011 BP_101109_III RF Direct account_FCST_130118s_Vera_Joyce-1" xfId="601"/>
    <cellStyle name="好_ 南客戶分配表_090312 (2)_2011 BP_101109_III RF Direct account_FCST_130118s_Vera_Joyce-1 2" xfId="15335"/>
    <cellStyle name="好_ 南客戶分配表_090312 (2)_2011 BP_101109_III RF Direct account_FCST_130118s_Vera_Joyce-1 2 2" xfId="15336"/>
    <cellStyle name="好_ 南客戶分配表_090312 (2)_2011 BP_101109_III RF Direct account_FCST_130118s_Vera_Joyce-1 2 3" xfId="15337"/>
    <cellStyle name="好_ 南客戶分配表_090312 (2)_2011 BP_101109_III RF Direct account_FCST_130118s_Vera_Joyce-1 2 4" xfId="15338"/>
    <cellStyle name="好_ 南客戶分配表_090312 (2)_2011 BP_101109_III RF Direct account_FCST_130118s_Vera_Joyce-1 3" xfId="15339"/>
    <cellStyle name="好_ 南客戶分配表_090312 (2)_2011 BP_101109_III RF Direct account_FCST_130118s_Vera_Joyce-1_BP2015" xfId="602"/>
    <cellStyle name="好_ 南客戶分配表_090312 (2)_2011 BP_101109_III RF Direct account_FCST_130118s_Vera_Joyce-1_BP2015 2" xfId="15340"/>
    <cellStyle name="好_ 南客戶分配表_090312 (2)_2011 BP_101109_III RF Direct account_FCST_130118s_Vera_Joyce-1_BP2015 3" xfId="15341"/>
    <cellStyle name="好_ 南客戶分配表_090312 (2)_2011 BP_101109_III RF Direct account_FCST_130118s_Vera_Joyce-1_BP2015 4" xfId="15342"/>
    <cellStyle name="好_ 南客戶分配表_090312 (2)_2011 BP_101109_III RF Direct account_FCST_130124_Vera_Joyce" xfId="15343"/>
    <cellStyle name="好_ 南客戶分配表_090312 (2)_2011 BP_101109_III RF Direct account_FCST_130124_Vera_Joyce 2" xfId="15344"/>
    <cellStyle name="好_ 南客戶分配表_090312 (2)_2011 BP_101109_III RF Direct account_final合併營收102.2" xfId="15345"/>
    <cellStyle name="好_ 南客戶分配表_090312 (2)_2011 BP_101109_III RF Direct account_final合併營收102.2 2" xfId="15346"/>
    <cellStyle name="好_ 南客戶分配表_090312 (2)_2011 BP_101109_III RF Direct account_sales0104" xfId="15347"/>
    <cellStyle name="好_ 南客戶分配表_090312 (2)_2011 BP_101109_III RF Direct account_sales0104 2" xfId="15348"/>
    <cellStyle name="好_ 南客戶分配表_090312 (2)_2011 BP_101109_III RF Direct account_sales130322" xfId="15349"/>
    <cellStyle name="好_ 南客戶分配表_090312 (2)_2011 BP_101109_III RF Direct account_sales130322 2" xfId="32881"/>
    <cellStyle name="好_ 南客戶分配表_090312 (2)_2011 BP_101109_III RF Direct account_Sheet1" xfId="15350"/>
    <cellStyle name="好_ 南客戶分配表_090312 (2)_2011 BP_101109_III RF Direct account_各公司成本單價susan2013.07" xfId="15351"/>
    <cellStyle name="好_ 南客戶分配表_090312 (2)_2011 BP_101109_III RF Direct account_各公司成本單價susan2013.08" xfId="15352"/>
    <cellStyle name="好_ 南客戶分配表_090312 (2)_2011 BP_101109_III RF Direct account_各公司成本單價susan2013.10" xfId="15353"/>
    <cellStyle name="好_ 南客戶分配表_090312 (2)_2011 BP_101109_III RF Direct account_各公司成本單價susan201402" xfId="15354"/>
    <cellStyle name="好_ 南客戶分配表_090312 (2)_2011 BP_101109_III RF Direct account_各公司成本單價susan201406" xfId="15355"/>
    <cellStyle name="好_ 南客戶分配表_090312 (2)_2011 BP_101109_III RF Direct account_各公司成本單價susan201407" xfId="15356"/>
    <cellStyle name="好_ 南客戶分配表_090312 (2)_2011 BP_101109_III RF Direct account_各公司成本單價susan201408" xfId="15357"/>
    <cellStyle name="好_ 南客戶分配表_090312 (2)_2011 BP_101109_III RF Direct account_料號A" xfId="15358"/>
    <cellStyle name="好_ 南客戶分配表_090312 (2)_2011 BP_101109_III RF Direct account_業績報告120810" xfId="603"/>
    <cellStyle name="好_ 南客戶分配表_090312 (2)_2011 BP_101109_III RF Direct account_業績報告120810 2" xfId="15359"/>
    <cellStyle name="好_ 南客戶分配表_090312 (2)_2011 BP_101109_III RF Direct account_業績報告120810 2 2" xfId="15360"/>
    <cellStyle name="好_ 南客戶分配表_090312 (2)_2011 BP_101109_III RF Direct account_業績報告120810 2 3" xfId="15361"/>
    <cellStyle name="好_ 南客戶分配表_090312 (2)_2011 BP_101109_III RF Direct account_業績報告120810 2 4" xfId="15362"/>
    <cellStyle name="好_ 南客戶分配表_090312 (2)_2011 BP_101109_III RF Direct account_業績報告120810 3" xfId="15363"/>
    <cellStyle name="好_ 南客戶分配表_090312 (2)_2011 BP_101109_III RF Direct account_業績報告120810 4" xfId="15364"/>
    <cellStyle name="好_ 南客戶分配表_090312 (2)_2011 BP_101109_III RF Direct account_業績報告130131v2" xfId="15365"/>
    <cellStyle name="好_ 南客戶分配表_090312 (2)_2011 BP_101109_III RF Direct account_業績報告130131v2 2" xfId="15366"/>
    <cellStyle name="好_ 南客戶分配表_090312 (2)_2011 BP_101109_III RF Direct account_業績報告130228" xfId="15367"/>
    <cellStyle name="好_ 南客戶分配表_090312 (2)_2011 BP_101109_III RF 代理商" xfId="604"/>
    <cellStyle name="好_ 南客戶分配表_090312 (2)_2011 BP_101109_III RF 代理商 2" xfId="15368"/>
    <cellStyle name="好_ 南客戶分配表_090312 (2)_2011 BP_101109_III RF 代理商 3" xfId="15369"/>
    <cellStyle name="好_ 南客戶分配表_090312 (2)_2011 BP_101109_III RF 代理商 4" xfId="15370"/>
    <cellStyle name="好_ 南客戶分配表_090312 (2)_2011 BP_101109_III RF 代理商_104年佳邦預算損益底稿" xfId="15371"/>
    <cellStyle name="好_ 南客戶分配表_090312 (2)_2011 BP_101109_III RF 代理商_105年佳邦預算損益底稿" xfId="15372"/>
    <cellStyle name="好_ 南客戶分配表_090312 (2)_2011 BP_101109_III RF 代理商_1預算成本彙總表2016第三版" xfId="15373"/>
    <cellStyle name="好_ 南客戶分配表_090312 (2)_2011 BP_101109_III RF 代理商_BP2015" xfId="605"/>
    <cellStyle name="好_ 南客戶分配表_090312 (2)_2011 BP_101109_III RF 代理商_BP2015 2" xfId="15374"/>
    <cellStyle name="好_ 南客戶分配表_090312 (2)_2011 BP_101109_III RF 代理商_BP2015 3" xfId="15375"/>
    <cellStyle name="好_ 南客戶分配表_090312 (2)_2011 BP_101109_III RF 代理商_BP2015 4" xfId="15376"/>
    <cellStyle name="好_ 南客戶分配表_090312 (2)_2011 BP_101109_III RF 代理商_FCST_130118s_Elsa" xfId="606"/>
    <cellStyle name="好_ 南客戶分配表_090312 (2)_2011 BP_101109_III RF 代理商_FCST_130118s_Elsa 2" xfId="15377"/>
    <cellStyle name="好_ 南客戶分配表_090312 (2)_2011 BP_101109_III RF 代理商_FCST_130118s_Elsa 2 2" xfId="15378"/>
    <cellStyle name="好_ 南客戶分配表_090312 (2)_2011 BP_101109_III RF 代理商_FCST_130118s_Elsa 2 3" xfId="15379"/>
    <cellStyle name="好_ 南客戶分配表_090312 (2)_2011 BP_101109_III RF 代理商_FCST_130118s_Elsa 2 4" xfId="15380"/>
    <cellStyle name="好_ 南客戶分配表_090312 (2)_2011 BP_101109_III RF 代理商_FCST_130118s_Elsa 3" xfId="15381"/>
    <cellStyle name="好_ 南客戶分配表_090312 (2)_2011 BP_101109_III RF 代理商_FCST_130118s_Elsa_BP2015" xfId="607"/>
    <cellStyle name="好_ 南客戶分配表_090312 (2)_2011 BP_101109_III RF 代理商_FCST_130118s_Elsa_BP2015 2" xfId="15382"/>
    <cellStyle name="好_ 南客戶分配表_090312 (2)_2011 BP_101109_III RF 代理商_FCST_130118s_Elsa_BP2015 3" xfId="15383"/>
    <cellStyle name="好_ 南客戶分配表_090312 (2)_2011 BP_101109_III RF 代理商_FCST_130118s_Elsa_BP2015 4" xfId="15384"/>
    <cellStyle name="好_ 南客戶分配表_090312 (2)_2011 BP_101109_III RF 代理商_FCST_130118s_Vera_Joyce-1" xfId="608"/>
    <cellStyle name="好_ 南客戶分配表_090312 (2)_2011 BP_101109_III RF 代理商_FCST_130118s_Vera_Joyce-1 2" xfId="15385"/>
    <cellStyle name="好_ 南客戶分配表_090312 (2)_2011 BP_101109_III RF 代理商_FCST_130118s_Vera_Joyce-1 2 2" xfId="15386"/>
    <cellStyle name="好_ 南客戶分配表_090312 (2)_2011 BP_101109_III RF 代理商_FCST_130118s_Vera_Joyce-1 2 3" xfId="15387"/>
    <cellStyle name="好_ 南客戶分配表_090312 (2)_2011 BP_101109_III RF 代理商_FCST_130118s_Vera_Joyce-1 2 4" xfId="15388"/>
    <cellStyle name="好_ 南客戶分配表_090312 (2)_2011 BP_101109_III RF 代理商_FCST_130118s_Vera_Joyce-1 3" xfId="15389"/>
    <cellStyle name="好_ 南客戶分配表_090312 (2)_2011 BP_101109_III RF 代理商_FCST_130118s_Vera_Joyce-1_BP2015" xfId="609"/>
    <cellStyle name="好_ 南客戶分配表_090312 (2)_2011 BP_101109_III RF 代理商_FCST_130118s_Vera_Joyce-1_BP2015 2" xfId="15390"/>
    <cellStyle name="好_ 南客戶分配表_090312 (2)_2011 BP_101109_III RF 代理商_FCST_130118s_Vera_Joyce-1_BP2015 3" xfId="15391"/>
    <cellStyle name="好_ 南客戶分配表_090312 (2)_2011 BP_101109_III RF 代理商_FCST_130118s_Vera_Joyce-1_BP2015 4" xfId="15392"/>
    <cellStyle name="好_ 南客戶分配表_090312 (2)_2011 BP_101109_III RF 代理商_FCST_130124_Vera_Joyce" xfId="15393"/>
    <cellStyle name="好_ 南客戶分配表_090312 (2)_2011 BP_101109_III RF 代理商_FCST_130124_Vera_Joyce 2" xfId="15394"/>
    <cellStyle name="好_ 南客戶分配表_090312 (2)_2011 BP_101109_III RF 代理商_final合併營收102.2" xfId="15395"/>
    <cellStyle name="好_ 南客戶分配表_090312 (2)_2011 BP_101109_III RF 代理商_final合併營收102.2 2" xfId="15396"/>
    <cellStyle name="好_ 南客戶分配表_090312 (2)_2011 BP_101109_III RF 代理商_sales0104" xfId="15397"/>
    <cellStyle name="好_ 南客戶分配表_090312 (2)_2011 BP_101109_III RF 代理商_sales0104 2" xfId="15398"/>
    <cellStyle name="好_ 南客戶分配表_090312 (2)_2011 BP_101109_III RF 代理商_sales130322" xfId="15399"/>
    <cellStyle name="好_ 南客戶分配表_090312 (2)_2011 BP_101109_III RF 代理商_sales130322 2" xfId="32882"/>
    <cellStyle name="好_ 南客戶分配表_090312 (2)_2011 BP_101109_III RF 代理商_Sheet1" xfId="15400"/>
    <cellStyle name="好_ 南客戶分配表_090312 (2)_2011 BP_101109_III RF 代理商_各公司成本單價susan2013.07" xfId="15401"/>
    <cellStyle name="好_ 南客戶分配表_090312 (2)_2011 BP_101109_III RF 代理商_各公司成本單價susan2013.08" xfId="15402"/>
    <cellStyle name="好_ 南客戶分配表_090312 (2)_2011 BP_101109_III RF 代理商_各公司成本單價susan2013.10" xfId="15403"/>
    <cellStyle name="好_ 南客戶分配表_090312 (2)_2011 BP_101109_III RF 代理商_各公司成本單價susan201402" xfId="15404"/>
    <cellStyle name="好_ 南客戶分配表_090312 (2)_2011 BP_101109_III RF 代理商_各公司成本單價susan201406" xfId="15405"/>
    <cellStyle name="好_ 南客戶分配表_090312 (2)_2011 BP_101109_III RF 代理商_各公司成本單價susan201407" xfId="15406"/>
    <cellStyle name="好_ 南客戶分配表_090312 (2)_2011 BP_101109_III RF 代理商_各公司成本單價susan201408" xfId="15407"/>
    <cellStyle name="好_ 南客戶分配表_090312 (2)_2011 BP_101109_III RF 代理商_料號A" xfId="15408"/>
    <cellStyle name="好_ 南客戶分配表_090312 (2)_2011 BP_101109_III RF 代理商_業績報告120810" xfId="610"/>
    <cellStyle name="好_ 南客戶分配表_090312 (2)_2011 BP_101109_III RF 代理商_業績報告120810 2" xfId="15409"/>
    <cellStyle name="好_ 南客戶分配表_090312 (2)_2011 BP_101109_III RF 代理商_業績報告120810 2 2" xfId="15410"/>
    <cellStyle name="好_ 南客戶分配表_090312 (2)_2011 BP_101109_III RF 代理商_業績報告120810 2 3" xfId="15411"/>
    <cellStyle name="好_ 南客戶分配表_090312 (2)_2011 BP_101109_III RF 代理商_業績報告120810 2 4" xfId="15412"/>
    <cellStyle name="好_ 南客戶分配表_090312 (2)_2011 BP_101109_III RF 代理商_業績報告120810 3" xfId="15413"/>
    <cellStyle name="好_ 南客戶分配表_090312 (2)_2011 BP_101109_III RF 代理商_業績報告120810 4" xfId="15414"/>
    <cellStyle name="好_ 南客戶分配表_090312 (2)_2011 BP_101109_III RF 代理商_業績報告130131v2" xfId="15415"/>
    <cellStyle name="好_ 南客戶分配表_090312 (2)_2011 BP_101109_III RF 代理商_業績報告130131v2 2" xfId="15416"/>
    <cellStyle name="好_ 南客戶分配表_090312 (2)_2011 BP_101109_III RF 代理商_業績報告130228" xfId="15417"/>
    <cellStyle name="好_ 南客戶分配表_090312 (2)_2011 BP_101109_III_104年佳邦預算損益底稿" xfId="15418"/>
    <cellStyle name="好_ 南客戶分配表_090312 (2)_2011 BP_101109_III_105年佳邦預算損益底稿" xfId="15419"/>
    <cellStyle name="好_ 南客戶分配表_090312 (2)_2011 BP_101109_III_1預算成本彙總表2016第三版" xfId="15420"/>
    <cellStyle name="好_ 南客戶分配表_090312 (2)_2011 BP_101109_III_BP2015" xfId="611"/>
    <cellStyle name="好_ 南客戶分配表_090312 (2)_2011 BP_101109_III_BP2015 2" xfId="15421"/>
    <cellStyle name="好_ 南客戶分配表_090312 (2)_2011 BP_101109_III_BP2015 3" xfId="15422"/>
    <cellStyle name="好_ 南客戶分配表_090312 (2)_2011 BP_101109_III_BP2015 4" xfId="15423"/>
    <cellStyle name="好_ 南客戶分配表_090312 (2)_2011 BP_101109_III_FCST_130118s_Elsa" xfId="612"/>
    <cellStyle name="好_ 南客戶分配表_090312 (2)_2011 BP_101109_III_FCST_130118s_Elsa 2" xfId="15424"/>
    <cellStyle name="好_ 南客戶分配表_090312 (2)_2011 BP_101109_III_FCST_130118s_Elsa 2 2" xfId="15425"/>
    <cellStyle name="好_ 南客戶分配表_090312 (2)_2011 BP_101109_III_FCST_130118s_Elsa 2 3" xfId="15426"/>
    <cellStyle name="好_ 南客戶分配表_090312 (2)_2011 BP_101109_III_FCST_130118s_Elsa 2 4" xfId="15427"/>
    <cellStyle name="好_ 南客戶分配表_090312 (2)_2011 BP_101109_III_FCST_130118s_Elsa 3" xfId="15428"/>
    <cellStyle name="好_ 南客戶分配表_090312 (2)_2011 BP_101109_III_FCST_130118s_Elsa_BP2015" xfId="613"/>
    <cellStyle name="好_ 南客戶分配表_090312 (2)_2011 BP_101109_III_FCST_130118s_Elsa_BP2015 2" xfId="15429"/>
    <cellStyle name="好_ 南客戶分配表_090312 (2)_2011 BP_101109_III_FCST_130118s_Elsa_BP2015 3" xfId="15430"/>
    <cellStyle name="好_ 南客戶分配表_090312 (2)_2011 BP_101109_III_FCST_130118s_Elsa_BP2015 4" xfId="15431"/>
    <cellStyle name="好_ 南客戶分配表_090312 (2)_2011 BP_101109_III_FCST_130118s_Vera_Joyce-1" xfId="614"/>
    <cellStyle name="好_ 南客戶分配表_090312 (2)_2011 BP_101109_III_FCST_130118s_Vera_Joyce-1 2" xfId="15432"/>
    <cellStyle name="好_ 南客戶分配表_090312 (2)_2011 BP_101109_III_FCST_130118s_Vera_Joyce-1 2 2" xfId="15433"/>
    <cellStyle name="好_ 南客戶分配表_090312 (2)_2011 BP_101109_III_FCST_130118s_Vera_Joyce-1 2 3" xfId="15434"/>
    <cellStyle name="好_ 南客戶分配表_090312 (2)_2011 BP_101109_III_FCST_130118s_Vera_Joyce-1 2 4" xfId="15435"/>
    <cellStyle name="好_ 南客戶分配表_090312 (2)_2011 BP_101109_III_FCST_130118s_Vera_Joyce-1 3" xfId="15436"/>
    <cellStyle name="好_ 南客戶分配表_090312 (2)_2011 BP_101109_III_FCST_130118s_Vera_Joyce-1_BP2015" xfId="615"/>
    <cellStyle name="好_ 南客戶分配表_090312 (2)_2011 BP_101109_III_FCST_130118s_Vera_Joyce-1_BP2015 2" xfId="15437"/>
    <cellStyle name="好_ 南客戶分配表_090312 (2)_2011 BP_101109_III_FCST_130118s_Vera_Joyce-1_BP2015 3" xfId="15438"/>
    <cellStyle name="好_ 南客戶分配表_090312 (2)_2011 BP_101109_III_FCST_130118s_Vera_Joyce-1_BP2015 4" xfId="15439"/>
    <cellStyle name="好_ 南客戶分配表_090312 (2)_2011 BP_101109_III_FCST_130124_Vera_Joyce" xfId="15440"/>
    <cellStyle name="好_ 南客戶分配表_090312 (2)_2011 BP_101109_III_FCST_130124_Vera_Joyce 2" xfId="15441"/>
    <cellStyle name="好_ 南客戶分配表_090312 (2)_2011 BP_101109_III_final合併營收102.2" xfId="15442"/>
    <cellStyle name="好_ 南客戶分配表_090312 (2)_2011 BP_101109_III_final合併營收102.2 2" xfId="15443"/>
    <cellStyle name="好_ 南客戶分配表_090312 (2)_2011 BP_101109_III_sales0104" xfId="15444"/>
    <cellStyle name="好_ 南客戶分配表_090312 (2)_2011 BP_101109_III_sales0104 2" xfId="15445"/>
    <cellStyle name="好_ 南客戶分配表_090312 (2)_2011 BP_101109_III_sales130322" xfId="15446"/>
    <cellStyle name="好_ 南客戶分配表_090312 (2)_2011 BP_101109_III_sales130322 2" xfId="32883"/>
    <cellStyle name="好_ 南客戶分配表_090312 (2)_2011 BP_101109_III_Sheet1" xfId="15447"/>
    <cellStyle name="好_ 南客戶分配表_090312 (2)_2011 BP_101109_III_各公司成本單價susan2013.07" xfId="15448"/>
    <cellStyle name="好_ 南客戶分配表_090312 (2)_2011 BP_101109_III_各公司成本單價susan2013.08" xfId="15449"/>
    <cellStyle name="好_ 南客戶分配表_090312 (2)_2011 BP_101109_III_各公司成本單價susan2013.10" xfId="15450"/>
    <cellStyle name="好_ 南客戶分配表_090312 (2)_2011 BP_101109_III_各公司成本單價susan201402" xfId="15451"/>
    <cellStyle name="好_ 南客戶分配表_090312 (2)_2011 BP_101109_III_各公司成本單價susan201406" xfId="15452"/>
    <cellStyle name="好_ 南客戶分配表_090312 (2)_2011 BP_101109_III_各公司成本單價susan201407" xfId="15453"/>
    <cellStyle name="好_ 南客戶分配表_090312 (2)_2011 BP_101109_III_各公司成本單價susan201408" xfId="15454"/>
    <cellStyle name="好_ 南客戶分配表_090312 (2)_2011 BP_101109_III_料號A" xfId="15455"/>
    <cellStyle name="好_ 南客戶分配表_090312 (2)_2011 BP_101109_III_業績報告120810" xfId="616"/>
    <cellStyle name="好_ 南客戶分配表_090312 (2)_2011 BP_101109_III_業績報告120810 2" xfId="15456"/>
    <cellStyle name="好_ 南客戶分配表_090312 (2)_2011 BP_101109_III_業績報告120810 2 2" xfId="15457"/>
    <cellStyle name="好_ 南客戶分配表_090312 (2)_2011 BP_101109_III_業績報告120810 2 3" xfId="15458"/>
    <cellStyle name="好_ 南客戶分配表_090312 (2)_2011 BP_101109_III_業績報告120810 2 4" xfId="15459"/>
    <cellStyle name="好_ 南客戶分配表_090312 (2)_2011 BP_101109_III_業績報告120810 3" xfId="15460"/>
    <cellStyle name="好_ 南客戶分配表_090312 (2)_2011 BP_101109_III_業績報告120810 4" xfId="15461"/>
    <cellStyle name="好_ 南客戶分配表_090312 (2)_2011 BP_101109_III_業績報告130131v2" xfId="15462"/>
    <cellStyle name="好_ 南客戶分配表_090312 (2)_2011 BP_101109_III_業績報告130131v2 2" xfId="15463"/>
    <cellStyle name="好_ 南客戶分配表_090312 (2)_2011 BP_101109_III_業績報告130228" xfId="15464"/>
    <cellStyle name="好_ 南客戶分配表_090312 (2)_2011BP_101109_IV" xfId="617"/>
    <cellStyle name="好_ 南客戶分配表_090312 (2)_2011BP_101109_IV 2" xfId="15465"/>
    <cellStyle name="好_ 南客戶分配表_090312 (2)_2011BP_101109_IV 3" xfId="15466"/>
    <cellStyle name="好_ 南客戶分配表_090312 (2)_2011BP_101109_IV 4" xfId="15467"/>
    <cellStyle name="好_ 南客戶分配表_090312 (2)_2011BP_101109_IV_104年佳邦預算損益底稿" xfId="15468"/>
    <cellStyle name="好_ 南客戶分配表_090312 (2)_2011BP_101109_IV_105年佳邦預算損益底稿" xfId="15469"/>
    <cellStyle name="好_ 南客戶分配表_090312 (2)_2011BP_101109_IV_1預算成本彙總表2016第三版" xfId="15470"/>
    <cellStyle name="好_ 南客戶分配表_090312 (2)_2011BP_101109_IV_BP2015" xfId="618"/>
    <cellStyle name="好_ 南客戶分配表_090312 (2)_2011BP_101109_IV_BP2015 2" xfId="15471"/>
    <cellStyle name="好_ 南客戶分配表_090312 (2)_2011BP_101109_IV_BP2015 3" xfId="15472"/>
    <cellStyle name="好_ 南客戶分配表_090312 (2)_2011BP_101109_IV_BP2015 4" xfId="15473"/>
    <cellStyle name="好_ 南客戶分配表_090312 (2)_2011BP_101109_IV_FCST_130118s_Elsa" xfId="619"/>
    <cellStyle name="好_ 南客戶分配表_090312 (2)_2011BP_101109_IV_FCST_130118s_Elsa 2" xfId="15474"/>
    <cellStyle name="好_ 南客戶分配表_090312 (2)_2011BP_101109_IV_FCST_130118s_Elsa 2 2" xfId="15475"/>
    <cellStyle name="好_ 南客戶分配表_090312 (2)_2011BP_101109_IV_FCST_130118s_Elsa 2 3" xfId="15476"/>
    <cellStyle name="好_ 南客戶分配表_090312 (2)_2011BP_101109_IV_FCST_130118s_Elsa 2 4" xfId="15477"/>
    <cellStyle name="好_ 南客戶分配表_090312 (2)_2011BP_101109_IV_FCST_130118s_Elsa 3" xfId="15478"/>
    <cellStyle name="好_ 南客戶分配表_090312 (2)_2011BP_101109_IV_FCST_130118s_Elsa_BP2015" xfId="620"/>
    <cellStyle name="好_ 南客戶分配表_090312 (2)_2011BP_101109_IV_FCST_130118s_Elsa_BP2015 2" xfId="15479"/>
    <cellStyle name="好_ 南客戶分配表_090312 (2)_2011BP_101109_IV_FCST_130118s_Elsa_BP2015 3" xfId="15480"/>
    <cellStyle name="好_ 南客戶分配表_090312 (2)_2011BP_101109_IV_FCST_130118s_Elsa_BP2015 4" xfId="15481"/>
    <cellStyle name="好_ 南客戶分配表_090312 (2)_2011BP_101109_IV_FCST_130118s_Vera_Joyce-1" xfId="621"/>
    <cellStyle name="好_ 南客戶分配表_090312 (2)_2011BP_101109_IV_FCST_130118s_Vera_Joyce-1 2" xfId="15482"/>
    <cellStyle name="好_ 南客戶分配表_090312 (2)_2011BP_101109_IV_FCST_130118s_Vera_Joyce-1 2 2" xfId="15483"/>
    <cellStyle name="好_ 南客戶分配表_090312 (2)_2011BP_101109_IV_FCST_130118s_Vera_Joyce-1 2 3" xfId="15484"/>
    <cellStyle name="好_ 南客戶分配表_090312 (2)_2011BP_101109_IV_FCST_130118s_Vera_Joyce-1 2 4" xfId="15485"/>
    <cellStyle name="好_ 南客戶分配表_090312 (2)_2011BP_101109_IV_FCST_130118s_Vera_Joyce-1 3" xfId="15486"/>
    <cellStyle name="好_ 南客戶分配表_090312 (2)_2011BP_101109_IV_FCST_130118s_Vera_Joyce-1_BP2015" xfId="622"/>
    <cellStyle name="好_ 南客戶分配表_090312 (2)_2011BP_101109_IV_FCST_130118s_Vera_Joyce-1_BP2015 2" xfId="15487"/>
    <cellStyle name="好_ 南客戶分配表_090312 (2)_2011BP_101109_IV_FCST_130118s_Vera_Joyce-1_BP2015 3" xfId="15488"/>
    <cellStyle name="好_ 南客戶分配表_090312 (2)_2011BP_101109_IV_FCST_130118s_Vera_Joyce-1_BP2015 4" xfId="15489"/>
    <cellStyle name="好_ 南客戶分配表_090312 (2)_2011BP_101109_IV_FCST_130124_Vera_Joyce" xfId="15490"/>
    <cellStyle name="好_ 南客戶分配表_090312 (2)_2011BP_101109_IV_FCST_130124_Vera_Joyce 2" xfId="15491"/>
    <cellStyle name="好_ 南客戶分配表_090312 (2)_2011BP_101109_IV_final合併營收102.2" xfId="15492"/>
    <cellStyle name="好_ 南客戶分配表_090312 (2)_2011BP_101109_IV_final合併營收102.2 2" xfId="15493"/>
    <cellStyle name="好_ 南客戶分配表_090312 (2)_2011BP_101109_IV_sales0104" xfId="15494"/>
    <cellStyle name="好_ 南客戶分配表_090312 (2)_2011BP_101109_IV_sales0104 2" xfId="15495"/>
    <cellStyle name="好_ 南客戶分配表_090312 (2)_2011BP_101109_IV_sales130322" xfId="15496"/>
    <cellStyle name="好_ 南客戶分配表_090312 (2)_2011BP_101109_IV_sales130322 2" xfId="32884"/>
    <cellStyle name="好_ 南客戶分配表_090312 (2)_2011BP_101109_IV_Sheet1" xfId="15497"/>
    <cellStyle name="好_ 南客戶分配表_090312 (2)_2011BP_101109_IV_各公司成本單價susan2013.07" xfId="15498"/>
    <cellStyle name="好_ 南客戶分配表_090312 (2)_2011BP_101109_IV_各公司成本單價susan2013.08" xfId="15499"/>
    <cellStyle name="好_ 南客戶分配表_090312 (2)_2011BP_101109_IV_各公司成本單價susan2013.10" xfId="15500"/>
    <cellStyle name="好_ 南客戶分配表_090312 (2)_2011BP_101109_IV_各公司成本單價susan201402" xfId="15501"/>
    <cellStyle name="好_ 南客戶分配表_090312 (2)_2011BP_101109_IV_各公司成本單價susan201406" xfId="15502"/>
    <cellStyle name="好_ 南客戶分配表_090312 (2)_2011BP_101109_IV_各公司成本單價susan201407" xfId="15503"/>
    <cellStyle name="好_ 南客戶分配表_090312 (2)_2011BP_101109_IV_各公司成本單價susan201408" xfId="15504"/>
    <cellStyle name="好_ 南客戶分配表_090312 (2)_2011BP_101109_IV_料號A" xfId="15505"/>
    <cellStyle name="好_ 南客戶分配表_090312 (2)_2011BP_101109_IV_業績報告120810" xfId="623"/>
    <cellStyle name="好_ 南客戶分配表_090312 (2)_2011BP_101109_IV_業績報告120810 2" xfId="15506"/>
    <cellStyle name="好_ 南客戶分配表_090312 (2)_2011BP_101109_IV_業績報告120810 2 2" xfId="15507"/>
    <cellStyle name="好_ 南客戶分配表_090312 (2)_2011BP_101109_IV_業績報告120810 2 3" xfId="15508"/>
    <cellStyle name="好_ 南客戶分配表_090312 (2)_2011BP_101109_IV_業績報告120810 2 4" xfId="15509"/>
    <cellStyle name="好_ 南客戶分配表_090312 (2)_2011BP_101109_IV_業績報告120810 3" xfId="15510"/>
    <cellStyle name="好_ 南客戶分配表_090312 (2)_2011BP_101109_IV_業績報告120810 4" xfId="15511"/>
    <cellStyle name="好_ 南客戶分配表_090312 (2)_2011BP_101109_IV_業績報告130131v2" xfId="15512"/>
    <cellStyle name="好_ 南客戶分配表_090312 (2)_2011BP_101109_IV_業績報告130131v2 2" xfId="15513"/>
    <cellStyle name="好_ 南客戶分配表_090312 (2)_2011BP_101109_IV_業績報告130228" xfId="15514"/>
    <cellStyle name="好_ 南客戶分配表_090312 (2)_2011BP_101115_All(3)" xfId="624"/>
    <cellStyle name="好_ 南客戶分配表_090312 (2)_2011BP_101115_All(3) 2" xfId="15515"/>
    <cellStyle name="好_ 南客戶分配表_090312 (2)_2011BP_101115_All(3) 2 2" xfId="15516"/>
    <cellStyle name="好_ 南客戶分配表_090312 (2)_2011BP_101115_All(3) 2 3" xfId="15517"/>
    <cellStyle name="好_ 南客戶分配表_090312 (2)_2011BP_101115_All(3) 2 4" xfId="15518"/>
    <cellStyle name="好_ 南客戶分配表_090312 (2)_2011BP_101115_All(3) 3" xfId="15519"/>
    <cellStyle name="好_ 南客戶分配表_090312 (2)_2011BP_101115_All(3) 4" xfId="15520"/>
    <cellStyle name="好_ 南客戶分配表_090312 (2)_2011BP_101115_All(3)_1預算成本計算2012" xfId="15521"/>
    <cellStyle name="好_ 南客戶分配表_090312 (2)_2011BP_101115_All(3)_2013BP_130109" xfId="15522"/>
    <cellStyle name="好_ 南客戶分配表_090312 (2)_2011BP_101115_All(3)_2013BP_130109 2" xfId="15523"/>
    <cellStyle name="好_ 南客戶分配表_090312 (2)_2011BP_101115_All(3)_FCST_130124" xfId="625"/>
    <cellStyle name="好_ 南客戶分配表_090312 (2)_2011BP_101115_All(3)_FCST_130124 2" xfId="15524"/>
    <cellStyle name="好_ 南客戶分配表_090312 (2)_2011BP_101115_All(3)_FCST_130124 2 2" xfId="15525"/>
    <cellStyle name="好_ 南客戶分配表_090312 (2)_2011BP_101115_All(3)_FCST_130124 2 3" xfId="15526"/>
    <cellStyle name="好_ 南客戶分配表_090312 (2)_2011BP_101115_All(3)_FCST_130124 2 4" xfId="15527"/>
    <cellStyle name="好_ 南客戶分配表_090312 (2)_2011BP_101115_All(3)_FCST_130124 3" xfId="15528"/>
    <cellStyle name="好_ 南客戶分配表_090312 (2)_2011BP_101115_All(3)_FCST_130124_BP2015" xfId="626"/>
    <cellStyle name="好_ 南客戶分配表_090312 (2)_2011BP_101115_All(3)_FCST_130124_BP2015 2" xfId="15529"/>
    <cellStyle name="好_ 南客戶分配表_090312 (2)_2011BP_101115_All(3)_FCST_130124_BP2015 3" xfId="15530"/>
    <cellStyle name="好_ 南客戶分配表_090312 (2)_2011BP_101115_All(3)_FCST_130124_BP2015 4" xfId="15531"/>
    <cellStyle name="好_ 南客戶分配表_090312 (2)_2011BP_101115_All(3)_final合併營收102.2" xfId="15532"/>
    <cellStyle name="好_ 南客戶分配表_090312 (2)_2011BP_101115_All(3)_Overseas-Q to Q 2010-2013 130206" xfId="15533"/>
    <cellStyle name="好_ 南客戶分配表_090312 (2)_2011BP_101115_All(3)_Overseas-Q to Q 2010-2013 130206 2" xfId="15534"/>
    <cellStyle name="好_ 南客戶分配表_090312 (2)_2011BP_101115_All(3)_Overseas-Q to Q 2010-2013 130206 3" xfId="15535"/>
    <cellStyle name="好_ 南客戶分配表_090312 (2)_2011BP_101115_All(3)_Sales Report 20121219" xfId="627"/>
    <cellStyle name="好_ 南客戶分配表_090312 (2)_2011BP_101115_All(3)_Sales Report 20121219 2" xfId="15536"/>
    <cellStyle name="好_ 南客戶分配表_090312 (2)_2011BP_101115_All(3)_Sales Report 20121219 2 2" xfId="15537"/>
    <cellStyle name="好_ 南客戶分配表_090312 (2)_2011BP_101115_All(3)_Sales Report 20121219 2 3" xfId="15538"/>
    <cellStyle name="好_ 南客戶分配表_090312 (2)_2011BP_101115_All(3)_Sales Report 20121219 2 4" xfId="15539"/>
    <cellStyle name="好_ 南客戶分配表_090312 (2)_2011BP_101115_All(3)_Sales Report 20121219 3" xfId="15540"/>
    <cellStyle name="好_ 南客戶分配表_090312 (2)_2011BP_101115_All(3)_Sales Report 20121219_BP2015" xfId="628"/>
    <cellStyle name="好_ 南客戶分配表_090312 (2)_2011BP_101115_All(3)_Sales Report 20121219_BP2015 2" xfId="15541"/>
    <cellStyle name="好_ 南客戶分配表_090312 (2)_2011BP_101115_All(3)_Sales Report 20121219_BP2015 3" xfId="15542"/>
    <cellStyle name="好_ 南客戶分配表_090312 (2)_2011BP_101115_All(3)_Sales Report 20121219_BP2015 4" xfId="15543"/>
    <cellStyle name="好_ 南客戶分配表_090312 (2)_2011BP_101115_All(3)_sales0104" xfId="15544"/>
    <cellStyle name="好_ 南客戶分配表_090312 (2)_2011BP_101115_All(3)_sales0104 2" xfId="15545"/>
    <cellStyle name="好_ 南客戶分配表_090312 (2)_2011BP_101115_All(3)_sales121214" xfId="629"/>
    <cellStyle name="好_ 南客戶分配表_090312 (2)_2011BP_101115_All(3)_sales121214 2" xfId="15546"/>
    <cellStyle name="好_ 南客戶分配表_090312 (2)_2011BP_101115_All(3)_sales121214 2 2" xfId="15547"/>
    <cellStyle name="好_ 南客戶分配表_090312 (2)_2011BP_101115_All(3)_sales121214 2 3" xfId="15548"/>
    <cellStyle name="好_ 南客戶分配表_090312 (2)_2011BP_101115_All(3)_sales121214 2 4" xfId="15549"/>
    <cellStyle name="好_ 南客戶分配表_090312 (2)_2011BP_101115_All(3)_sales121214 3" xfId="15550"/>
    <cellStyle name="好_ 南客戶分配表_090312 (2)_2011BP_101115_All(3)_sales121214_BP2015" xfId="630"/>
    <cellStyle name="好_ 南客戶分配表_090312 (2)_2011BP_101115_All(3)_sales121214_BP2015 2" xfId="15551"/>
    <cellStyle name="好_ 南客戶分配表_090312 (2)_2011BP_101115_All(3)_sales121214_BP2015 3" xfId="15552"/>
    <cellStyle name="好_ 南客戶分配表_090312 (2)_2011BP_101115_All(3)_sales121214_BP2015 4" xfId="15553"/>
    <cellStyle name="好_ 南客戶分配表_090312 (2)_2011BP_101115_All(3)_業績報告130104" xfId="15554"/>
    <cellStyle name="好_ 南客戶分配表_090312 (2)_2011BP_101115_All(3)_業績報告130104 2" xfId="15555"/>
    <cellStyle name="好_ 南客戶分配表_090312 (2)_2011BP_101115_All(3)_業績報告140516" xfId="15556"/>
    <cellStyle name="好_ 南客戶分配表_090312 (2)_2011BP_101115_All(3)_預算成本計算2012" xfId="631"/>
    <cellStyle name="好_ 南客戶分配表_090312 (2)_2011BP_101115_All(3)_預算成本計算2012 2" xfId="15557"/>
    <cellStyle name="好_ 南客戶分配表_090312 (2)_2011BP_101115_All(3)_預算成本計算2012 2 2" xfId="15558"/>
    <cellStyle name="好_ 南客戶分配表_090312 (2)_2011BP_101115_All(3)_預算成本計算2012 2 3" xfId="15559"/>
    <cellStyle name="好_ 南客戶分配表_090312 (2)_2011BP_101115_All(3)_預算成本計算2012 2 4" xfId="15560"/>
    <cellStyle name="好_ 南客戶分配表_090312 (2)_2011BP_101115_All(3)_預算成本計算2012 3" xfId="15561"/>
    <cellStyle name="好_ 南客戶分配表_090312 (2)_2011BP_101115_All(3)_預算成本計算2012_BP2015" xfId="632"/>
    <cellStyle name="好_ 南客戶分配表_090312 (2)_2011BP_101115_All(3)_預算成本計算2012_BP2015 2" xfId="15562"/>
    <cellStyle name="好_ 南客戶分配表_090312 (2)_2011BP_101115_All(3)_預算成本計算2012_BP2015 3" xfId="15563"/>
    <cellStyle name="好_ 南客戶分配表_090312 (2)_2011BP_101115_All(3)_預算成本計算2012_BP2015 4" xfId="15564"/>
    <cellStyle name="好_ 南客戶分配表_090312 (2)_2013BP_121008-大陸代理商 R（改）" xfId="15565"/>
    <cellStyle name="好_ 南客戶分配表_090312 (2)_2013BP_121008-大陸代理商 R（改） (2)" xfId="15566"/>
    <cellStyle name="好_ 南客戶分配表_090312 (2)_2013BP_130109" xfId="15567"/>
    <cellStyle name="好_ 南客戶分配表_090312 (2)_2013BP_130109 2" xfId="15568"/>
    <cellStyle name="好_ 南客戶分配表_090312 (2)_2014 09-12FCST_Sunny" xfId="32885"/>
    <cellStyle name="好_ 南客戶分配表_090312 (2)_2014 10-2015 01FCST_Amily" xfId="32886"/>
    <cellStyle name="好_ 南客戶分配表_090312 (2)_2014 10-2015 01FCST_Ann" xfId="32887"/>
    <cellStyle name="好_ 南客戶分配表_090312 (2)_2014 10-2015 01FCST_Carrie" xfId="32888"/>
    <cellStyle name="好_ 南客戶分配表_090312 (2)_2014 10-2015 01FCST_CATHERINE" xfId="32889"/>
    <cellStyle name="好_ 南客戶分配表_090312 (2)_2014 10-2015 01FCST_Linda" xfId="32890"/>
    <cellStyle name="好_ 南客戶分配表_090312 (2)_2014 10-2015 01FCST_Mei" xfId="32891"/>
    <cellStyle name="好_ 南客戶分配表_090312 (2)_2014 10-2015 01FCST_Ronnie" xfId="32892"/>
    <cellStyle name="好_ 南客戶分配表_090312 (2)_2014 10-2015 01FCST_Sweety" xfId="32893"/>
    <cellStyle name="好_ 南客戶分配表_090312 (2)_BP" xfId="633"/>
    <cellStyle name="好_ 南客戶分配表_090312 (2)_BP 10" xfId="15569"/>
    <cellStyle name="好_ 南客戶分配表_090312 (2)_BP 2" xfId="15570"/>
    <cellStyle name="好_ 南客戶分配表_090312 (2)_BP 2 2" xfId="15571"/>
    <cellStyle name="好_ 南客戶分配表_090312 (2)_BP 2 3" xfId="15572"/>
    <cellStyle name="好_ 南客戶分配表_090312 (2)_BP 2 4" xfId="15573"/>
    <cellStyle name="好_ 南客戶分配表_090312 (2)_BP 2011_101109 RF" xfId="634"/>
    <cellStyle name="好_ 南客戶分配表_090312 (2)_BP 2011_101109 RF 2" xfId="15574"/>
    <cellStyle name="好_ 南客戶分配表_090312 (2)_BP 2011_101109 RF 3" xfId="15575"/>
    <cellStyle name="好_ 南客戶分配表_090312 (2)_BP 2011_101109 RF 4" xfId="15576"/>
    <cellStyle name="好_ 南客戶分配表_090312 (2)_BP 2011_101109 RF_104年佳邦預算損益底稿" xfId="15577"/>
    <cellStyle name="好_ 南客戶分配表_090312 (2)_BP 2011_101109 RF_105年佳邦預算損益底稿" xfId="15578"/>
    <cellStyle name="好_ 南客戶分配表_090312 (2)_BP 2011_101109 RF_1預算成本彙總表2016第三版" xfId="15579"/>
    <cellStyle name="好_ 南客戶分配表_090312 (2)_BP 2011_101109 RF_BP2015" xfId="635"/>
    <cellStyle name="好_ 南客戶分配表_090312 (2)_BP 2011_101109 RF_BP2015 2" xfId="15580"/>
    <cellStyle name="好_ 南客戶分配表_090312 (2)_BP 2011_101109 RF_BP2015 3" xfId="15581"/>
    <cellStyle name="好_ 南客戶分配表_090312 (2)_BP 2011_101109 RF_BP2015 4" xfId="15582"/>
    <cellStyle name="好_ 南客戶分配表_090312 (2)_BP 2011_101109 RF_FCST_130118s_Elsa" xfId="636"/>
    <cellStyle name="好_ 南客戶分配表_090312 (2)_BP 2011_101109 RF_FCST_130118s_Elsa 2" xfId="15583"/>
    <cellStyle name="好_ 南客戶分配表_090312 (2)_BP 2011_101109 RF_FCST_130118s_Elsa 2 2" xfId="15584"/>
    <cellStyle name="好_ 南客戶分配表_090312 (2)_BP 2011_101109 RF_FCST_130118s_Elsa 2 3" xfId="15585"/>
    <cellStyle name="好_ 南客戶分配表_090312 (2)_BP 2011_101109 RF_FCST_130118s_Elsa 2 4" xfId="15586"/>
    <cellStyle name="好_ 南客戶分配表_090312 (2)_BP 2011_101109 RF_FCST_130118s_Elsa 3" xfId="15587"/>
    <cellStyle name="好_ 南客戶分配表_090312 (2)_BP 2011_101109 RF_FCST_130118s_Elsa_BP2015" xfId="637"/>
    <cellStyle name="好_ 南客戶分配表_090312 (2)_BP 2011_101109 RF_FCST_130118s_Elsa_BP2015 2" xfId="15588"/>
    <cellStyle name="好_ 南客戶分配表_090312 (2)_BP 2011_101109 RF_FCST_130118s_Elsa_BP2015 3" xfId="15589"/>
    <cellStyle name="好_ 南客戶分配表_090312 (2)_BP 2011_101109 RF_FCST_130118s_Elsa_BP2015 4" xfId="15590"/>
    <cellStyle name="好_ 南客戶分配表_090312 (2)_BP 2011_101109 RF_FCST_130118s_Vera_Joyce-1" xfId="638"/>
    <cellStyle name="好_ 南客戶分配表_090312 (2)_BP 2011_101109 RF_FCST_130118s_Vera_Joyce-1 2" xfId="15591"/>
    <cellStyle name="好_ 南客戶分配表_090312 (2)_BP 2011_101109 RF_FCST_130118s_Vera_Joyce-1 2 2" xfId="15592"/>
    <cellStyle name="好_ 南客戶分配表_090312 (2)_BP 2011_101109 RF_FCST_130118s_Vera_Joyce-1 2 3" xfId="15593"/>
    <cellStyle name="好_ 南客戶分配表_090312 (2)_BP 2011_101109 RF_FCST_130118s_Vera_Joyce-1 2 4" xfId="15594"/>
    <cellStyle name="好_ 南客戶分配表_090312 (2)_BP 2011_101109 RF_FCST_130118s_Vera_Joyce-1 3" xfId="15595"/>
    <cellStyle name="好_ 南客戶分配表_090312 (2)_BP 2011_101109 RF_FCST_130118s_Vera_Joyce-1_BP2015" xfId="639"/>
    <cellStyle name="好_ 南客戶分配表_090312 (2)_BP 2011_101109 RF_FCST_130118s_Vera_Joyce-1_BP2015 2" xfId="15596"/>
    <cellStyle name="好_ 南客戶分配表_090312 (2)_BP 2011_101109 RF_FCST_130118s_Vera_Joyce-1_BP2015 3" xfId="15597"/>
    <cellStyle name="好_ 南客戶分配表_090312 (2)_BP 2011_101109 RF_FCST_130118s_Vera_Joyce-1_BP2015 4" xfId="15598"/>
    <cellStyle name="好_ 南客戶分配表_090312 (2)_BP 2011_101109 RF_FCST_130124_Vera_Joyce" xfId="15599"/>
    <cellStyle name="好_ 南客戶分配表_090312 (2)_BP 2011_101109 RF_FCST_130124_Vera_Joyce 2" xfId="15600"/>
    <cellStyle name="好_ 南客戶分配表_090312 (2)_BP 2011_101109 RF_final合併營收102.2" xfId="15601"/>
    <cellStyle name="好_ 南客戶分配表_090312 (2)_BP 2011_101109 RF_final合併營收102.2 2" xfId="15602"/>
    <cellStyle name="好_ 南客戶分配表_090312 (2)_BP 2011_101109 RF_sales0104" xfId="15603"/>
    <cellStyle name="好_ 南客戶分配表_090312 (2)_BP 2011_101109 RF_sales0104 2" xfId="15604"/>
    <cellStyle name="好_ 南客戶分配表_090312 (2)_BP 2011_101109 RF_sales130322" xfId="15605"/>
    <cellStyle name="好_ 南客戶分配表_090312 (2)_BP 2011_101109 RF_sales130322 2" xfId="32894"/>
    <cellStyle name="好_ 南客戶分配表_090312 (2)_BP 2011_101109 RF_Sheet1" xfId="15606"/>
    <cellStyle name="好_ 南客戶分配表_090312 (2)_BP 2011_101109 RF_各公司成本單價susan2013.07" xfId="15607"/>
    <cellStyle name="好_ 南客戶分配表_090312 (2)_BP 2011_101109 RF_各公司成本單價susan2013.08" xfId="15608"/>
    <cellStyle name="好_ 南客戶分配表_090312 (2)_BP 2011_101109 RF_各公司成本單價susan2013.10" xfId="15609"/>
    <cellStyle name="好_ 南客戶分配表_090312 (2)_BP 2011_101109 RF_各公司成本單價susan201402" xfId="15610"/>
    <cellStyle name="好_ 南客戶分配表_090312 (2)_BP 2011_101109 RF_各公司成本單價susan201406" xfId="15611"/>
    <cellStyle name="好_ 南客戶分配表_090312 (2)_BP 2011_101109 RF_各公司成本單價susan201407" xfId="15612"/>
    <cellStyle name="好_ 南客戶分配表_090312 (2)_BP 2011_101109 RF_各公司成本單價susan201408" xfId="15613"/>
    <cellStyle name="好_ 南客戶分配表_090312 (2)_BP 2011_101109 RF_料號A" xfId="15614"/>
    <cellStyle name="好_ 南客戶分配表_090312 (2)_BP 2011_101109 RF_業績報告120810" xfId="640"/>
    <cellStyle name="好_ 南客戶分配表_090312 (2)_BP 2011_101109 RF_業績報告120810 2" xfId="15615"/>
    <cellStyle name="好_ 南客戶分配表_090312 (2)_BP 2011_101109 RF_業績報告120810 2 2" xfId="15616"/>
    <cellStyle name="好_ 南客戶分配表_090312 (2)_BP 2011_101109 RF_業績報告120810 2 3" xfId="15617"/>
    <cellStyle name="好_ 南客戶分配表_090312 (2)_BP 2011_101109 RF_業績報告120810 2 4" xfId="15618"/>
    <cellStyle name="好_ 南客戶分配表_090312 (2)_BP 2011_101109 RF_業績報告120810 3" xfId="15619"/>
    <cellStyle name="好_ 南客戶分配表_090312 (2)_BP 2011_101109 RF_業績報告120810 4" xfId="15620"/>
    <cellStyle name="好_ 南客戶分配表_090312 (2)_BP 2011_101109 RF_業績報告130131v2" xfId="15621"/>
    <cellStyle name="好_ 南客戶分配表_090312 (2)_BP 2011_101109 RF_業績報告130131v2 2" xfId="15622"/>
    <cellStyle name="好_ 南客戶分配表_090312 (2)_BP 2011_101109 RF_業績報告130228" xfId="15623"/>
    <cellStyle name="好_ 南客戶分配表_090312 (2)_BP 2011_101109_II" xfId="641"/>
    <cellStyle name="好_ 南客戶分配表_090312 (2)_BP 2011_101109_II 2" xfId="15624"/>
    <cellStyle name="好_ 南客戶分配表_090312 (2)_BP 2011_101109_II 3" xfId="15625"/>
    <cellStyle name="好_ 南客戶分配表_090312 (2)_BP 2011_101109_II 4" xfId="15626"/>
    <cellStyle name="好_ 南客戶分配表_090312 (2)_BP 2011_101109_II_104年佳邦預算損益底稿" xfId="15627"/>
    <cellStyle name="好_ 南客戶分配表_090312 (2)_BP 2011_101109_II_105年佳邦預算損益底稿" xfId="15628"/>
    <cellStyle name="好_ 南客戶分配表_090312 (2)_BP 2011_101109_II_1預算成本彙總表2016第三版" xfId="15629"/>
    <cellStyle name="好_ 南客戶分配表_090312 (2)_BP 2011_101109_II_BP2015" xfId="642"/>
    <cellStyle name="好_ 南客戶分配表_090312 (2)_BP 2011_101109_II_BP2015 2" xfId="15630"/>
    <cellStyle name="好_ 南客戶分配表_090312 (2)_BP 2011_101109_II_BP2015 3" xfId="15631"/>
    <cellStyle name="好_ 南客戶分配表_090312 (2)_BP 2011_101109_II_BP2015 4" xfId="15632"/>
    <cellStyle name="好_ 南客戶分配表_090312 (2)_BP 2011_101109_II_FCST_130118s_Elsa" xfId="643"/>
    <cellStyle name="好_ 南客戶分配表_090312 (2)_BP 2011_101109_II_FCST_130118s_Elsa 2" xfId="15633"/>
    <cellStyle name="好_ 南客戶分配表_090312 (2)_BP 2011_101109_II_FCST_130118s_Elsa 2 2" xfId="15634"/>
    <cellStyle name="好_ 南客戶分配表_090312 (2)_BP 2011_101109_II_FCST_130118s_Elsa 2 3" xfId="15635"/>
    <cellStyle name="好_ 南客戶分配表_090312 (2)_BP 2011_101109_II_FCST_130118s_Elsa 2 4" xfId="15636"/>
    <cellStyle name="好_ 南客戶分配表_090312 (2)_BP 2011_101109_II_FCST_130118s_Elsa 3" xfId="15637"/>
    <cellStyle name="好_ 南客戶分配表_090312 (2)_BP 2011_101109_II_FCST_130118s_Elsa_BP2015" xfId="644"/>
    <cellStyle name="好_ 南客戶分配表_090312 (2)_BP 2011_101109_II_FCST_130118s_Elsa_BP2015 2" xfId="15638"/>
    <cellStyle name="好_ 南客戶分配表_090312 (2)_BP 2011_101109_II_FCST_130118s_Elsa_BP2015 3" xfId="15639"/>
    <cellStyle name="好_ 南客戶分配表_090312 (2)_BP 2011_101109_II_FCST_130118s_Elsa_BP2015 4" xfId="15640"/>
    <cellStyle name="好_ 南客戶分配表_090312 (2)_BP 2011_101109_II_FCST_130118s_Vera_Joyce-1" xfId="645"/>
    <cellStyle name="好_ 南客戶分配表_090312 (2)_BP 2011_101109_II_FCST_130118s_Vera_Joyce-1 2" xfId="15641"/>
    <cellStyle name="好_ 南客戶分配表_090312 (2)_BP 2011_101109_II_FCST_130118s_Vera_Joyce-1 2 2" xfId="15642"/>
    <cellStyle name="好_ 南客戶分配表_090312 (2)_BP 2011_101109_II_FCST_130118s_Vera_Joyce-1 2 3" xfId="15643"/>
    <cellStyle name="好_ 南客戶分配表_090312 (2)_BP 2011_101109_II_FCST_130118s_Vera_Joyce-1 2 4" xfId="15644"/>
    <cellStyle name="好_ 南客戶分配表_090312 (2)_BP 2011_101109_II_FCST_130118s_Vera_Joyce-1 3" xfId="15645"/>
    <cellStyle name="好_ 南客戶分配表_090312 (2)_BP 2011_101109_II_FCST_130118s_Vera_Joyce-1_BP2015" xfId="646"/>
    <cellStyle name="好_ 南客戶分配表_090312 (2)_BP 2011_101109_II_FCST_130118s_Vera_Joyce-1_BP2015 2" xfId="15646"/>
    <cellStyle name="好_ 南客戶分配表_090312 (2)_BP 2011_101109_II_FCST_130118s_Vera_Joyce-1_BP2015 3" xfId="15647"/>
    <cellStyle name="好_ 南客戶分配表_090312 (2)_BP 2011_101109_II_FCST_130118s_Vera_Joyce-1_BP2015 4" xfId="15648"/>
    <cellStyle name="好_ 南客戶分配表_090312 (2)_BP 2011_101109_II_FCST_130124_Vera_Joyce" xfId="15649"/>
    <cellStyle name="好_ 南客戶分配表_090312 (2)_BP 2011_101109_II_FCST_130124_Vera_Joyce 2" xfId="15650"/>
    <cellStyle name="好_ 南客戶分配表_090312 (2)_BP 2011_101109_II_final合併營收102.2" xfId="15651"/>
    <cellStyle name="好_ 南客戶分配表_090312 (2)_BP 2011_101109_II_final合併營收102.2 2" xfId="15652"/>
    <cellStyle name="好_ 南客戶分配表_090312 (2)_BP 2011_101109_II_sales0104" xfId="15653"/>
    <cellStyle name="好_ 南客戶分配表_090312 (2)_BP 2011_101109_II_sales0104 2" xfId="15654"/>
    <cellStyle name="好_ 南客戶分配表_090312 (2)_BP 2011_101109_II_sales130322" xfId="15655"/>
    <cellStyle name="好_ 南客戶分配表_090312 (2)_BP 2011_101109_II_sales130322 2" xfId="32895"/>
    <cellStyle name="好_ 南客戶分配表_090312 (2)_BP 2011_101109_II_Sheet1" xfId="15656"/>
    <cellStyle name="好_ 南客戶分配表_090312 (2)_BP 2011_101109_II_各公司成本單價susan2013.07" xfId="15657"/>
    <cellStyle name="好_ 南客戶分配表_090312 (2)_BP 2011_101109_II_各公司成本單價susan2013.08" xfId="15658"/>
    <cellStyle name="好_ 南客戶分配表_090312 (2)_BP 2011_101109_II_各公司成本單價susan2013.10" xfId="15659"/>
    <cellStyle name="好_ 南客戶分配表_090312 (2)_BP 2011_101109_II_各公司成本單價susan201402" xfId="15660"/>
    <cellStyle name="好_ 南客戶分配表_090312 (2)_BP 2011_101109_II_各公司成本單價susan201406" xfId="15661"/>
    <cellStyle name="好_ 南客戶分配表_090312 (2)_BP 2011_101109_II_各公司成本單價susan201407" xfId="15662"/>
    <cellStyle name="好_ 南客戶分配表_090312 (2)_BP 2011_101109_II_各公司成本單價susan201408" xfId="15663"/>
    <cellStyle name="好_ 南客戶分配表_090312 (2)_BP 2011_101109_II_料號A" xfId="15664"/>
    <cellStyle name="好_ 南客戶分配表_090312 (2)_BP 2011_101109_II_業績報告120810" xfId="647"/>
    <cellStyle name="好_ 南客戶分配表_090312 (2)_BP 2011_101109_II_業績報告120810 2" xfId="15665"/>
    <cellStyle name="好_ 南客戶分配表_090312 (2)_BP 2011_101109_II_業績報告120810 2 2" xfId="15666"/>
    <cellStyle name="好_ 南客戶分配表_090312 (2)_BP 2011_101109_II_業績報告120810 2 3" xfId="15667"/>
    <cellStyle name="好_ 南客戶分配表_090312 (2)_BP 2011_101109_II_業績報告120810 2 4" xfId="15668"/>
    <cellStyle name="好_ 南客戶分配表_090312 (2)_BP 2011_101109_II_業績報告120810 3" xfId="15669"/>
    <cellStyle name="好_ 南客戶分配表_090312 (2)_BP 2011_101109_II_業績報告120810 4" xfId="15670"/>
    <cellStyle name="好_ 南客戶分配表_090312 (2)_BP 2011_101109_II_業績報告130131v2" xfId="15671"/>
    <cellStyle name="好_ 南客戶分配表_090312 (2)_BP 2011_101109_II_業績報告130131v2 2" xfId="15672"/>
    <cellStyle name="好_ 南客戶分配表_090312 (2)_BP 2011_101109_II_業績報告130228" xfId="15673"/>
    <cellStyle name="好_ 南客戶分配表_090312 (2)_BP 3" xfId="15674"/>
    <cellStyle name="好_ 南客戶分配表_090312 (2)_BP 4" xfId="15675"/>
    <cellStyle name="好_ 南客戶分配表_090312 (2)_BP 5" xfId="15676"/>
    <cellStyle name="好_ 南客戶分配表_090312 (2)_BP 6" xfId="15677"/>
    <cellStyle name="好_ 南客戶分配表_090312 (2)_BP 7" xfId="15678"/>
    <cellStyle name="好_ 南客戶分配表_090312 (2)_BP 8" xfId="15679"/>
    <cellStyle name="好_ 南客戶分配表_090312 (2)_BP 9" xfId="15680"/>
    <cellStyle name="好_ 南客戶分配表_090312 (2)_BP_1預算成本計算2012" xfId="15681"/>
    <cellStyle name="好_ 南客戶分配表_090312 (2)_BP_2013BP_130109" xfId="15682"/>
    <cellStyle name="好_ 南客戶分配表_090312 (2)_BP_2013BP_130109 2" xfId="15683"/>
    <cellStyle name="好_ 南客戶分配表_090312 (2)_BP_FCST_130124" xfId="648"/>
    <cellStyle name="好_ 南客戶分配表_090312 (2)_BP_FCST_130124 2" xfId="15684"/>
    <cellStyle name="好_ 南客戶分配表_090312 (2)_BP_FCST_130124 2 2" xfId="15685"/>
    <cellStyle name="好_ 南客戶分配表_090312 (2)_BP_FCST_130124 2 3" xfId="15686"/>
    <cellStyle name="好_ 南客戶分配表_090312 (2)_BP_FCST_130124 2 4" xfId="15687"/>
    <cellStyle name="好_ 南客戶分配表_090312 (2)_BP_FCST_130124 3" xfId="15688"/>
    <cellStyle name="好_ 南客戶分配表_090312 (2)_BP_FCST_130124_BP2015" xfId="649"/>
    <cellStyle name="好_ 南客戶分配表_090312 (2)_BP_FCST_130124_BP2015 2" xfId="15689"/>
    <cellStyle name="好_ 南客戶分配表_090312 (2)_BP_FCST_130124_BP2015 3" xfId="15690"/>
    <cellStyle name="好_ 南客戶分配表_090312 (2)_BP_FCST_130124_BP2015 4" xfId="15691"/>
    <cellStyle name="好_ 南客戶分配表_090312 (2)_BP_final合併營收102.2" xfId="15692"/>
    <cellStyle name="好_ 南客戶分配表_090312 (2)_BP_Overseas-Q to Q 2010-2013 130206" xfId="15693"/>
    <cellStyle name="好_ 南客戶分配表_090312 (2)_BP_Overseas-Q to Q 2010-2013 130206 2" xfId="15694"/>
    <cellStyle name="好_ 南客戶分配表_090312 (2)_BP_Overseas-Q to Q 2010-2013 130206 3" xfId="15695"/>
    <cellStyle name="好_ 南客戶分配表_090312 (2)_BP_Sales Report 20121219" xfId="650"/>
    <cellStyle name="好_ 南客戶分配表_090312 (2)_BP_Sales Report 20121219 2" xfId="15696"/>
    <cellStyle name="好_ 南客戶分配表_090312 (2)_BP_Sales Report 20121219 2 2" xfId="15697"/>
    <cellStyle name="好_ 南客戶分配表_090312 (2)_BP_Sales Report 20121219 2 3" xfId="15698"/>
    <cellStyle name="好_ 南客戶分配表_090312 (2)_BP_Sales Report 20121219 2 4" xfId="15699"/>
    <cellStyle name="好_ 南客戶分配表_090312 (2)_BP_Sales Report 20121219 3" xfId="15700"/>
    <cellStyle name="好_ 南客戶分配表_090312 (2)_BP_Sales Report 20121219_BP2015" xfId="651"/>
    <cellStyle name="好_ 南客戶分配表_090312 (2)_BP_Sales Report 20121219_BP2015 2" xfId="15701"/>
    <cellStyle name="好_ 南客戶分配表_090312 (2)_BP_Sales Report 20121219_BP2015 3" xfId="15702"/>
    <cellStyle name="好_ 南客戶分配表_090312 (2)_BP_Sales Report 20121219_BP2015 4" xfId="15703"/>
    <cellStyle name="好_ 南客戶分配表_090312 (2)_BP_sales0104" xfId="15704"/>
    <cellStyle name="好_ 南客戶分配表_090312 (2)_BP_sales0104 2" xfId="15705"/>
    <cellStyle name="好_ 南客戶分配表_090312 (2)_BP_sales121214" xfId="652"/>
    <cellStyle name="好_ 南客戶分配表_090312 (2)_BP_sales121214 2" xfId="15706"/>
    <cellStyle name="好_ 南客戶分配表_090312 (2)_BP_sales121214 2 2" xfId="15707"/>
    <cellStyle name="好_ 南客戶分配表_090312 (2)_BP_sales121214 2 3" xfId="15708"/>
    <cellStyle name="好_ 南客戶分配表_090312 (2)_BP_sales121214 2 4" xfId="15709"/>
    <cellStyle name="好_ 南客戶分配表_090312 (2)_BP_sales121214 3" xfId="15710"/>
    <cellStyle name="好_ 南客戶分配表_090312 (2)_BP_sales121214_BP2015" xfId="653"/>
    <cellStyle name="好_ 南客戶分配表_090312 (2)_BP_sales121214_BP2015 2" xfId="15711"/>
    <cellStyle name="好_ 南客戶分配表_090312 (2)_BP_sales121214_BP2015 3" xfId="15712"/>
    <cellStyle name="好_ 南客戶分配表_090312 (2)_BP_sales121214_BP2015 4" xfId="15713"/>
    <cellStyle name="好_ 南客戶分配表_090312 (2)_BP_業績報告130104" xfId="15714"/>
    <cellStyle name="好_ 南客戶分配表_090312 (2)_BP_業績報告130104 2" xfId="15715"/>
    <cellStyle name="好_ 南客戶分配表_090312 (2)_BP_業績報告140516" xfId="15716"/>
    <cellStyle name="好_ 南客戶分配表_090312 (2)_BP_預算成本計算2012" xfId="654"/>
    <cellStyle name="好_ 南客戶分配表_090312 (2)_BP_預算成本計算2012 2" xfId="15717"/>
    <cellStyle name="好_ 南客戶分配表_090312 (2)_BP_預算成本計算2012 2 2" xfId="15718"/>
    <cellStyle name="好_ 南客戶分配表_090312 (2)_BP_預算成本計算2012 2 3" xfId="15719"/>
    <cellStyle name="好_ 南客戶分配表_090312 (2)_BP_預算成本計算2012 2 4" xfId="15720"/>
    <cellStyle name="好_ 南客戶分配表_090312 (2)_BP_預算成本計算2012 3" xfId="15721"/>
    <cellStyle name="好_ 南客戶分配表_090312 (2)_BP_預算成本計算2012_BP2015" xfId="655"/>
    <cellStyle name="好_ 南客戶分配表_090312 (2)_BP_預算成本計算2012_BP2015 2" xfId="15722"/>
    <cellStyle name="好_ 南客戶分配表_090312 (2)_BP_預算成本計算2012_BP2015 3" xfId="15723"/>
    <cellStyle name="好_ 南客戶分配表_090312 (2)_BP_預算成本計算2012_BP2015 4" xfId="15724"/>
    <cellStyle name="好_ 南客戶分配表_090312 (2)_BP2012" xfId="656"/>
    <cellStyle name="好_ 南客戶分配表_090312 (2)_BP2012 2" xfId="15725"/>
    <cellStyle name="好_ 南客戶分配表_090312 (2)_BP2012 2 2" xfId="15726"/>
    <cellStyle name="好_ 南客戶分配表_090312 (2)_BP2012 2 3" xfId="15727"/>
    <cellStyle name="好_ 南客戶分配表_090312 (2)_BP2012 2 4" xfId="15728"/>
    <cellStyle name="好_ 南客戶分配表_090312 (2)_BP2012 3" xfId="15729"/>
    <cellStyle name="好_ 南客戶分配表_090312 (2)_BP2012 4" xfId="15730"/>
    <cellStyle name="好_ 南客戶分配表_090312 (2)_BP2012_final合併營收102.2" xfId="15731"/>
    <cellStyle name="好_ 南客戶分配表_090312 (2)_BP2012_final合併營收102.2 2" xfId="15732"/>
    <cellStyle name="好_ 南客戶分配表_090312 (2)_BP2012_final合併營收102.2 3" xfId="15733"/>
    <cellStyle name="好_ 南客戶分配表_090312 (2)_BP2012_final合併營收102.2 4" xfId="15734"/>
    <cellStyle name="好_ 南客戶分配表_090312 (2)_BP2012_sales130322" xfId="15735"/>
    <cellStyle name="好_ 南客戶分配表_090312 (2)_BP2012_sales130322 2" xfId="32896"/>
    <cellStyle name="好_ 南客戶分配表_090312 (2)_BP2012_業績報告130104" xfId="15736"/>
    <cellStyle name="好_ 南客戶分配表_090312 (2)_BP2012_業績報告130104 2" xfId="15737"/>
    <cellStyle name="好_ 南客戶分配表_090312 (2)_BP2012_業績報告130131v2" xfId="15738"/>
    <cellStyle name="好_ 南客戶分配表_090312 (2)_BP2012_業績報告130131v2 2" xfId="15739"/>
    <cellStyle name="好_ 南客戶分配表_090312 (2)_BP2012_業績報告130228" xfId="15740"/>
    <cellStyle name="好_ 南客戶分配表_090312 (2)_BP2012_業績報告140516" xfId="15741"/>
    <cellStyle name="好_ 南客戶分配表_090312 (2)_Components LT MOQ 120531" xfId="657"/>
    <cellStyle name="好_ 南客戶分配表_090312 (2)_Components LT MOQ 120531 2" xfId="15742"/>
    <cellStyle name="好_ 南客戶分配表_090312 (2)_Components LT MOQ 120531 2 2" xfId="15743"/>
    <cellStyle name="好_ 南客戶分配表_090312 (2)_Components LT MOQ 120531 2 3" xfId="15744"/>
    <cellStyle name="好_ 南客戶分配表_090312 (2)_Components LT MOQ 120531 2 4" xfId="15745"/>
    <cellStyle name="好_ 南客戶分配表_090312 (2)_Components LT MOQ 120531 3" xfId="15746"/>
    <cellStyle name="好_ 南客戶分配表_090312 (2)_Components LT MOQ 120531 4" xfId="15747"/>
    <cellStyle name="好_ 南客戶分配表_090312 (2)_Components LT MOQ 120531_BP2015" xfId="658"/>
    <cellStyle name="好_ 南客戶分配表_090312 (2)_Components LT MOQ 120531_BP2015 2" xfId="15748"/>
    <cellStyle name="好_ 南客戶分配表_090312 (2)_Components LT MOQ 120531_BP2015 3" xfId="15749"/>
    <cellStyle name="好_ 南客戶分配表_090312 (2)_Components LT MOQ 120531_BP2015 4" xfId="15750"/>
    <cellStyle name="好_ 南客戶分配表_090312 (2)_FCST_130118s_Elsa" xfId="659"/>
    <cellStyle name="好_ 南客戶分配表_090312 (2)_FCST_130118s_Elsa 2" xfId="15751"/>
    <cellStyle name="好_ 南客戶分配表_090312 (2)_FCST_130118s_Elsa 2 2" xfId="15752"/>
    <cellStyle name="好_ 南客戶分配表_090312 (2)_FCST_130118s_Elsa 2 3" xfId="15753"/>
    <cellStyle name="好_ 南客戶分配表_090312 (2)_FCST_130118s_Elsa 2 4" xfId="15754"/>
    <cellStyle name="好_ 南客戶分配表_090312 (2)_FCST_130118s_Elsa 3" xfId="15755"/>
    <cellStyle name="好_ 南客戶分配表_090312 (2)_FCST_130118s_Elsa_BP2015" xfId="660"/>
    <cellStyle name="好_ 南客戶分配表_090312 (2)_FCST_130118s_Elsa_BP2015 2" xfId="15756"/>
    <cellStyle name="好_ 南客戶分配表_090312 (2)_FCST_130118s_Elsa_BP2015 3" xfId="15757"/>
    <cellStyle name="好_ 南客戶分配表_090312 (2)_FCST_130118s_Elsa_BP2015 4" xfId="15758"/>
    <cellStyle name="好_ 南客戶分配表_090312 (2)_FCST_130118s_Vera_Joyce-1" xfId="661"/>
    <cellStyle name="好_ 南客戶分配表_090312 (2)_FCST_130118s_Vera_Joyce-1 2" xfId="15759"/>
    <cellStyle name="好_ 南客戶分配表_090312 (2)_FCST_130118s_Vera_Joyce-1 2 2" xfId="15760"/>
    <cellStyle name="好_ 南客戶分配表_090312 (2)_FCST_130118s_Vera_Joyce-1 2 3" xfId="15761"/>
    <cellStyle name="好_ 南客戶分配表_090312 (2)_FCST_130118s_Vera_Joyce-1 2 4" xfId="15762"/>
    <cellStyle name="好_ 南客戶分配表_090312 (2)_FCST_130118s_Vera_Joyce-1 3" xfId="15763"/>
    <cellStyle name="好_ 南客戶分配表_090312 (2)_FCST_130118s_Vera_Joyce-1_BP2015" xfId="662"/>
    <cellStyle name="好_ 南客戶分配表_090312 (2)_FCST_130118s_Vera_Joyce-1_BP2015 2" xfId="15764"/>
    <cellStyle name="好_ 南客戶分配表_090312 (2)_FCST_130118s_Vera_Joyce-1_BP2015 3" xfId="15765"/>
    <cellStyle name="好_ 南客戶分配表_090312 (2)_FCST_130118s_Vera_Joyce-1_BP2015 4" xfId="15766"/>
    <cellStyle name="好_ 南客戶分配表_090312 (2)_FCST_130124" xfId="663"/>
    <cellStyle name="好_ 南客戶分配表_090312 (2)_FCST_130124 2" xfId="15767"/>
    <cellStyle name="好_ 南客戶分配表_090312 (2)_FCST_130124 3" xfId="15768"/>
    <cellStyle name="好_ 南客戶分配表_090312 (2)_FCST_130124 4" xfId="15769"/>
    <cellStyle name="好_ 南客戶分配表_090312 (2)_FCST_130124_BP2015" xfId="664"/>
    <cellStyle name="好_ 南客戶分配表_090312 (2)_FCST_130124_BP2015 2" xfId="15770"/>
    <cellStyle name="好_ 南客戶分配表_090312 (2)_FCST_130124_BP2015 3" xfId="15771"/>
    <cellStyle name="好_ 南客戶分配表_090312 (2)_FCST_130124_BP2015 4" xfId="15772"/>
    <cellStyle name="好_ 南客戶分配表_090312 (2)_FCST_130124_Vera_Joyce" xfId="15773"/>
    <cellStyle name="好_ 南客戶分配表_090312 (2)_FCST_130124_Vera_Joyce 2" xfId="15774"/>
    <cellStyle name="好_ 南客戶分配表_090312 (2)_final合併營收102.2" xfId="15775"/>
    <cellStyle name="好_ 南客戶分配表_090312 (2)_final合併營收102.2 2" xfId="15776"/>
    <cellStyle name="好_ 南客戶分配表_090312 (2)_Overseas-Q to Q 2010-2013 130206" xfId="15777"/>
    <cellStyle name="好_ 南客戶分配表_090312 (2)_Overseas-Q to Q 2010-2013 130206 2" xfId="15778"/>
    <cellStyle name="好_ 南客戶分配表_090312 (2)_Overseas-Q to Q 2010-2013 130206 3" xfId="15779"/>
    <cellStyle name="好_ 南客戶分配表_090312 (2)_Sales Report 201101-201109" xfId="665"/>
    <cellStyle name="好_ 南客戶分配表_090312 (2)_Sales Report 201101-201109 2" xfId="15780"/>
    <cellStyle name="好_ 南客戶分配表_090312 (2)_Sales Report 201101-201109 2 2" xfId="15781"/>
    <cellStyle name="好_ 南客戶分配表_090312 (2)_Sales Report 201101-201109 2 3" xfId="15782"/>
    <cellStyle name="好_ 南客戶分配表_090312 (2)_Sales Report 201101-201109 2 4" xfId="15783"/>
    <cellStyle name="好_ 南客戶分配表_090312 (2)_Sales Report 201101-201109 3" xfId="15784"/>
    <cellStyle name="好_ 南客戶分配表_090312 (2)_Sales Report 201101-201109_1預算成本計算2012" xfId="15785"/>
    <cellStyle name="好_ 南客戶分配表_090312 (2)_Sales Report 201101-201109_1預算成本計算2012_104年佳邦預算損益底稿" xfId="15786"/>
    <cellStyle name="好_ 南客戶分配表_090312 (2)_Sales Report 201101-201109_1預算成本計算2012_105年佳邦預算損益底稿" xfId="15787"/>
    <cellStyle name="好_ 南客戶分配表_090312 (2)_Sales Report 201101-201109_final合併營收102.2" xfId="15788"/>
    <cellStyle name="好_ 南客戶分配表_090312 (2)_Sales Report 201101-201109_final合併營收102.2 2" xfId="15789"/>
    <cellStyle name="好_ 南客戶分配表_090312 (2)_Sales Report 201101-201109_final合併營收102.2 3" xfId="15790"/>
    <cellStyle name="好_ 南客戶分配表_090312 (2)_Sales Report 201101-201109_final合併營收102.2 4" xfId="15791"/>
    <cellStyle name="好_ 南客戶分配表_090312 (2)_Sales Report 201101-201109_sales130322" xfId="15792"/>
    <cellStyle name="好_ 南客戶分配表_090312 (2)_Sales Report 201101-201109_sales130322 2" xfId="32897"/>
    <cellStyle name="好_ 南客戶分配表_090312 (2)_Sales Report 201101-201109_業績報告130131v2" xfId="15793"/>
    <cellStyle name="好_ 南客戶分配表_090312 (2)_Sales Report 201101-201109_業績報告130131v2 2" xfId="15794"/>
    <cellStyle name="好_ 南客戶分配表_090312 (2)_Sales Report 201101-201109_業績報告130228" xfId="15795"/>
    <cellStyle name="好_ 南客戶分配表_090312 (2)_Sales Report 201101-201109_預算成本計算2012" xfId="666"/>
    <cellStyle name="好_ 南客戶分配表_090312 (2)_Sales Report 201101-201109_預算成本計算2012 2" xfId="15796"/>
    <cellStyle name="好_ 南客戶分配表_090312 (2)_Sales Report 201101-201109_預算成本計算2012 3" xfId="15797"/>
    <cellStyle name="好_ 南客戶分配表_090312 (2)_Sales Report 201101-201109_預算成本計算2012 4" xfId="15798"/>
    <cellStyle name="好_ 南客戶分配表_090312 (2)_Sales Report 201101-201109_預算成本計算2012_BP2015" xfId="667"/>
    <cellStyle name="好_ 南客戶分配表_090312 (2)_Sales Report 201101-201109_預算成本計算2012_BP2015 2" xfId="15799"/>
    <cellStyle name="好_ 南客戶分配表_090312 (2)_Sales Report 201101-201109_預算成本計算2012_BP2015 3" xfId="15800"/>
    <cellStyle name="好_ 南客戶分配表_090312 (2)_Sales Report 201101-201109_預算成本計算2012_BP2015 4" xfId="15801"/>
    <cellStyle name="好_ 南客戶分配表_090312 (2)_Sales Report 20121219" xfId="668"/>
    <cellStyle name="好_ 南客戶分配表_090312 (2)_Sales Report 20121219 2" xfId="15802"/>
    <cellStyle name="好_ 南客戶分配表_090312 (2)_Sales Report 20121219 3" xfId="15803"/>
    <cellStyle name="好_ 南客戶分配表_090312 (2)_Sales Report 20121219 4" xfId="15804"/>
    <cellStyle name="好_ 南客戶分配表_090312 (2)_Sales Report 20121219_BP2015" xfId="669"/>
    <cellStyle name="好_ 南客戶分配表_090312 (2)_Sales Report 20121219_BP2015 2" xfId="15805"/>
    <cellStyle name="好_ 南客戶分配表_090312 (2)_Sales Report 20121219_BP2015 3" xfId="15806"/>
    <cellStyle name="好_ 南客戶分配表_090312 (2)_Sales Report 20121219_BP2015 4" xfId="15807"/>
    <cellStyle name="好_ 南客戶分配表_090312 (2)_sales0104" xfId="15808"/>
    <cellStyle name="好_ 南客戶分配表_090312 (2)_sales0104 2" xfId="15809"/>
    <cellStyle name="好_ 南客戶分配表_090312 (2)_sales121214" xfId="670"/>
    <cellStyle name="好_ 南客戶分配表_090312 (2)_sales121214 2" xfId="15810"/>
    <cellStyle name="好_ 南客戶分配表_090312 (2)_sales121214 3" xfId="15811"/>
    <cellStyle name="好_ 南客戶分配表_090312 (2)_sales121214 4" xfId="15812"/>
    <cellStyle name="好_ 南客戶分配表_090312 (2)_sales121214_BP2015" xfId="671"/>
    <cellStyle name="好_ 南客戶分配表_090312 (2)_sales121214_BP2015 2" xfId="15813"/>
    <cellStyle name="好_ 南客戶分配表_090312 (2)_sales121214_BP2015 3" xfId="15814"/>
    <cellStyle name="好_ 南客戶分配表_090312 (2)_sales121214_BP2015 4" xfId="15815"/>
    <cellStyle name="好_ 南客戶分配表_090312 (2)_sales130322" xfId="15816"/>
    <cellStyle name="好_ 南客戶分配表_090312 (2)_sales130322 2" xfId="32898"/>
    <cellStyle name="好_ 南客戶分配表_090312 (2)_Sheet1" xfId="15817"/>
    <cellStyle name="好_ 南客戶分配表_090312 (2)_各公司成本單價susan2013.07" xfId="15818"/>
    <cellStyle name="好_ 南客戶分配表_090312 (2)_各公司成本單價susan2013.08" xfId="15819"/>
    <cellStyle name="好_ 南客戶分配表_090312 (2)_各公司成本單價susan2013.10" xfId="15820"/>
    <cellStyle name="好_ 南客戶分配表_090312 (2)_各公司成本單價susan201402" xfId="15821"/>
    <cellStyle name="好_ 南客戶分配表_090312 (2)_各公司成本單價susan201406" xfId="15822"/>
    <cellStyle name="好_ 南客戶分配表_090312 (2)_各公司成本單價susan201407" xfId="15823"/>
    <cellStyle name="好_ 南客戶分配表_090312 (2)_各公司成本單價susan201408" xfId="15824"/>
    <cellStyle name="好_ 南客戶分配表_090312 (2)_料號A" xfId="15825"/>
    <cellStyle name="好_ 南客戶分配表_090312 (2)_業績報告_Susan_110211" xfId="672"/>
    <cellStyle name="好_ 南客戶分配表_090312 (2)_業績報告_Susan_110211 2" xfId="15826"/>
    <cellStyle name="好_ 南客戶分配表_090312 (2)_業績報告_Susan_110211 2 2" xfId="15827"/>
    <cellStyle name="好_ 南客戶分配表_090312 (2)_業績報告_Susan_110211 2 3" xfId="15828"/>
    <cellStyle name="好_ 南客戶分配表_090312 (2)_業績報告_Susan_110211 2 4" xfId="15829"/>
    <cellStyle name="好_ 南客戶分配表_090312 (2)_業績報告_Susan_110211 3" xfId="15830"/>
    <cellStyle name="好_ 南客戶分配表_090312 (2)_業績報告_Susan_110211 4" xfId="15831"/>
    <cellStyle name="好_ 南客戶分配表_090312 (2)_業績報告_Susan_110211_1預算成本計算2012" xfId="15832"/>
    <cellStyle name="好_ 南客戶分配表_090312 (2)_業績報告_Susan_110211_2013BP_130109" xfId="15833"/>
    <cellStyle name="好_ 南客戶分配表_090312 (2)_業績報告_Susan_110211_2013BP_130109 2" xfId="15834"/>
    <cellStyle name="好_ 南客戶分配表_090312 (2)_業績報告_Susan_110211_FCST_130124" xfId="673"/>
    <cellStyle name="好_ 南客戶分配表_090312 (2)_業績報告_Susan_110211_FCST_130124 2" xfId="15835"/>
    <cellStyle name="好_ 南客戶分配表_090312 (2)_業績報告_Susan_110211_FCST_130124 2 2" xfId="15836"/>
    <cellStyle name="好_ 南客戶分配表_090312 (2)_業績報告_Susan_110211_FCST_130124 2 3" xfId="15837"/>
    <cellStyle name="好_ 南客戶分配表_090312 (2)_業績報告_Susan_110211_FCST_130124 2 4" xfId="15838"/>
    <cellStyle name="好_ 南客戶分配表_090312 (2)_業績報告_Susan_110211_FCST_130124 3" xfId="15839"/>
    <cellStyle name="好_ 南客戶分配表_090312 (2)_業績報告_Susan_110211_FCST_130124_BP2015" xfId="674"/>
    <cellStyle name="好_ 南客戶分配表_090312 (2)_業績報告_Susan_110211_FCST_130124_BP2015 2" xfId="15840"/>
    <cellStyle name="好_ 南客戶分配表_090312 (2)_業績報告_Susan_110211_FCST_130124_BP2015 3" xfId="15841"/>
    <cellStyle name="好_ 南客戶分配表_090312 (2)_業績報告_Susan_110211_FCST_130124_BP2015 4" xfId="15842"/>
    <cellStyle name="好_ 南客戶分配表_090312 (2)_業績報告_Susan_110211_final合併營收102.2" xfId="15843"/>
    <cellStyle name="好_ 南客戶分配表_090312 (2)_業績報告_Susan_110211_Overseas-Q to Q 2010-2013 130206" xfId="15844"/>
    <cellStyle name="好_ 南客戶分配表_090312 (2)_業績報告_Susan_110211_Overseas-Q to Q 2010-2013 130206 2" xfId="15845"/>
    <cellStyle name="好_ 南客戶分配表_090312 (2)_業績報告_Susan_110211_Overseas-Q to Q 2010-2013 130206 3" xfId="15846"/>
    <cellStyle name="好_ 南客戶分配表_090312 (2)_業績報告_Susan_110211_Sales Report 20121219" xfId="675"/>
    <cellStyle name="好_ 南客戶分配表_090312 (2)_業績報告_Susan_110211_Sales Report 20121219 2" xfId="15847"/>
    <cellStyle name="好_ 南客戶分配表_090312 (2)_業績報告_Susan_110211_Sales Report 20121219 2 2" xfId="15848"/>
    <cellStyle name="好_ 南客戶分配表_090312 (2)_業績報告_Susan_110211_Sales Report 20121219 2 3" xfId="15849"/>
    <cellStyle name="好_ 南客戶分配表_090312 (2)_業績報告_Susan_110211_Sales Report 20121219 2 4" xfId="15850"/>
    <cellStyle name="好_ 南客戶分配表_090312 (2)_業績報告_Susan_110211_Sales Report 20121219 3" xfId="15851"/>
    <cellStyle name="好_ 南客戶分配表_090312 (2)_業績報告_Susan_110211_Sales Report 20121219_BP2015" xfId="676"/>
    <cellStyle name="好_ 南客戶分配表_090312 (2)_業績報告_Susan_110211_Sales Report 20121219_BP2015 2" xfId="15852"/>
    <cellStyle name="好_ 南客戶分配表_090312 (2)_業績報告_Susan_110211_Sales Report 20121219_BP2015 3" xfId="15853"/>
    <cellStyle name="好_ 南客戶分配表_090312 (2)_業績報告_Susan_110211_Sales Report 20121219_BP2015 4" xfId="15854"/>
    <cellStyle name="好_ 南客戶分配表_090312 (2)_業績報告_Susan_110211_sales0104" xfId="15855"/>
    <cellStyle name="好_ 南客戶分配表_090312 (2)_業績報告_Susan_110211_sales0104 2" xfId="15856"/>
    <cellStyle name="好_ 南客戶分配表_090312 (2)_業績報告_Susan_110211_sales121214" xfId="677"/>
    <cellStyle name="好_ 南客戶分配表_090312 (2)_業績報告_Susan_110211_sales121214 2" xfId="15857"/>
    <cellStyle name="好_ 南客戶分配表_090312 (2)_業績報告_Susan_110211_sales121214 2 2" xfId="15858"/>
    <cellStyle name="好_ 南客戶分配表_090312 (2)_業績報告_Susan_110211_sales121214 2 3" xfId="15859"/>
    <cellStyle name="好_ 南客戶分配表_090312 (2)_業績報告_Susan_110211_sales121214 2 4" xfId="15860"/>
    <cellStyle name="好_ 南客戶分配表_090312 (2)_業績報告_Susan_110211_sales121214 3" xfId="15861"/>
    <cellStyle name="好_ 南客戶分配表_090312 (2)_業績報告_Susan_110211_sales121214_BP2015" xfId="678"/>
    <cellStyle name="好_ 南客戶分配表_090312 (2)_業績報告_Susan_110211_sales121214_BP2015 2" xfId="15862"/>
    <cellStyle name="好_ 南客戶分配表_090312 (2)_業績報告_Susan_110211_sales121214_BP2015 3" xfId="15863"/>
    <cellStyle name="好_ 南客戶分配表_090312 (2)_業績報告_Susan_110211_sales121214_BP2015 4" xfId="15864"/>
    <cellStyle name="好_ 南客戶分配表_090312 (2)_業績報告_Susan_110211_業績報告130104" xfId="15865"/>
    <cellStyle name="好_ 南客戶分配表_090312 (2)_業績報告_Susan_110211_業績報告130104 2" xfId="15866"/>
    <cellStyle name="好_ 南客戶分配表_090312 (2)_業績報告_Susan_110211_業績報告140516" xfId="15867"/>
    <cellStyle name="好_ 南客戶分配表_090312 (2)_業績報告_Susan_110211_預算成本計算2012" xfId="679"/>
    <cellStyle name="好_ 南客戶分配表_090312 (2)_業績報告_Susan_110211_預算成本計算2012 2" xfId="15868"/>
    <cellStyle name="好_ 南客戶分配表_090312 (2)_業績報告_Susan_110211_預算成本計算2012 2 2" xfId="15869"/>
    <cellStyle name="好_ 南客戶分配表_090312 (2)_業績報告_Susan_110211_預算成本計算2012 2 3" xfId="15870"/>
    <cellStyle name="好_ 南客戶分配表_090312 (2)_業績報告_Susan_110211_預算成本計算2012 2 4" xfId="15871"/>
    <cellStyle name="好_ 南客戶分配表_090312 (2)_業績報告_Susan_110211_預算成本計算2012 3" xfId="15872"/>
    <cellStyle name="好_ 南客戶分配表_090312 (2)_業績報告_Susan_110211_預算成本計算2012_BP2015" xfId="680"/>
    <cellStyle name="好_ 南客戶分配表_090312 (2)_業績報告_Susan_110211_預算成本計算2012_BP2015 2" xfId="15873"/>
    <cellStyle name="好_ 南客戶分配表_090312 (2)_業績報告_Susan_110211_預算成本計算2012_BP2015 3" xfId="15874"/>
    <cellStyle name="好_ 南客戶分配表_090312 (2)_業績報告_Susan_110211_預算成本計算2012_BP2015 4" xfId="15875"/>
    <cellStyle name="好_ 南客戶分配表_090312 (2)_業績報告120810" xfId="681"/>
    <cellStyle name="好_ 南客戶分配表_090312 (2)_業績報告120810 2" xfId="15876"/>
    <cellStyle name="好_ 南客戶分配表_090312 (2)_業績報告120810 2 2" xfId="15877"/>
    <cellStyle name="好_ 南客戶分配表_090312 (2)_業績報告120810 2 3" xfId="15878"/>
    <cellStyle name="好_ 南客戶分配表_090312 (2)_業績報告120810 2 4" xfId="15879"/>
    <cellStyle name="好_ 南客戶分配表_090312 (2)_業績報告120810 3" xfId="15880"/>
    <cellStyle name="好_ 南客戶分配表_090312 (2)_業績報告120810 4" xfId="15881"/>
    <cellStyle name="好_ 南客戶分配表_090312 (2)_業績報告130131v2" xfId="15882"/>
    <cellStyle name="好_ 南客戶分配表_090312 (2)_業績報告130131v2 2" xfId="15883"/>
    <cellStyle name="好_ 南客戶分配表_090312 (2)_業績報告130228" xfId="15884"/>
    <cellStyle name="好_ 南客戶分配表_090312 (2)_預算成本計算2012" xfId="682"/>
    <cellStyle name="好_ 南客戶分配表_090312 (2)_預算成本計算2012 2" xfId="15885"/>
    <cellStyle name="好_ 南客戶分配表_090312 (2)_預算成本計算2012 2 2" xfId="15886"/>
    <cellStyle name="好_ 南客戶分配表_090312 (2)_預算成本計算2012 2 3" xfId="15887"/>
    <cellStyle name="好_ 南客戶分配表_090312 (2)_預算成本計算2012 2 4" xfId="15888"/>
    <cellStyle name="好_ 南客戶分配表_090312 (2)_預算成本計算2012 3" xfId="15889"/>
    <cellStyle name="好_ 南客戶分配表_090312 (2)_預算成本計算2012_BP2015" xfId="683"/>
    <cellStyle name="好_ 南客戶分配表_090312 (2)_預算成本計算2012_BP2015 2" xfId="15890"/>
    <cellStyle name="好_ 南客戶分配表_090312 (2)_預算成本計算2012_BP2015 3" xfId="15891"/>
    <cellStyle name="好_ 南客戶分配表_090312 (2)_預算成本計算2012_BP2015 4" xfId="15892"/>
    <cellStyle name="好_ 南客戶分配表_090312 (2)_實績0420" xfId="684"/>
    <cellStyle name="好_ 南客戶分配表_090312 (2)_實績0420 2" xfId="15893"/>
    <cellStyle name="好_ 南客戶分配表_090312 (2)_實績0420 3" xfId="15894"/>
    <cellStyle name="好_ 南客戶分配表_090312 (2)_實績0420 4" xfId="15895"/>
    <cellStyle name="好_ 南客戶分配表_090312 (2)_實績0420_BP2015" xfId="685"/>
    <cellStyle name="好_ 南客戶分配表_090312 (2)_實績0420_BP2015 2" xfId="15896"/>
    <cellStyle name="好_ 南客戶分配表_090312 (2)_實績0420_BP2015 3" xfId="15897"/>
    <cellStyle name="好_ 南客戶分配表_090312 (2)_實績0420_BP2015 4" xfId="15898"/>
    <cellStyle name="好_ 南客戶分配表_090312 (2)_實績0420_FCST_130118s_Elsa" xfId="686"/>
    <cellStyle name="好_ 南客戶分配表_090312 (2)_實績0420_FCST_130118s_Elsa 2" xfId="15899"/>
    <cellStyle name="好_ 南客戶分配表_090312 (2)_實績0420_FCST_130118s_Elsa 2 2" xfId="15900"/>
    <cellStyle name="好_ 南客戶分配表_090312 (2)_實績0420_FCST_130118s_Elsa 2 3" xfId="15901"/>
    <cellStyle name="好_ 南客戶分配表_090312 (2)_實績0420_FCST_130118s_Elsa 2 4" xfId="15902"/>
    <cellStyle name="好_ 南客戶分配表_090312 (2)_實績0420_FCST_130118s_Elsa 3" xfId="15903"/>
    <cellStyle name="好_ 南客戶分配表_090312 (2)_實績0420_FCST_130118s_Elsa_BP2015" xfId="687"/>
    <cellStyle name="好_ 南客戶分配表_090312 (2)_實績0420_FCST_130118s_Elsa_BP2015 2" xfId="15904"/>
    <cellStyle name="好_ 南客戶分配表_090312 (2)_實績0420_FCST_130118s_Elsa_BP2015 3" xfId="15905"/>
    <cellStyle name="好_ 南客戶分配表_090312 (2)_實績0420_FCST_130118s_Elsa_BP2015 4" xfId="15906"/>
    <cellStyle name="好_ 南客戶分配表_090312 (2)_實績0420_FCST_130118s_Vera_Joyce-1" xfId="688"/>
    <cellStyle name="好_ 南客戶分配表_090312 (2)_實績0420_FCST_130118s_Vera_Joyce-1 2" xfId="15907"/>
    <cellStyle name="好_ 南客戶分配表_090312 (2)_實績0420_FCST_130118s_Vera_Joyce-1 2 2" xfId="15908"/>
    <cellStyle name="好_ 南客戶分配表_090312 (2)_實績0420_FCST_130118s_Vera_Joyce-1 2 3" xfId="15909"/>
    <cellStyle name="好_ 南客戶分配表_090312 (2)_實績0420_FCST_130118s_Vera_Joyce-1 2 4" xfId="15910"/>
    <cellStyle name="好_ 南客戶分配表_090312 (2)_實績0420_FCST_130118s_Vera_Joyce-1 3" xfId="15911"/>
    <cellStyle name="好_ 南客戶分配表_090312 (2)_實績0420_FCST_130118s_Vera_Joyce-1_BP2015" xfId="689"/>
    <cellStyle name="好_ 南客戶分配表_090312 (2)_實績0420_FCST_130118s_Vera_Joyce-1_BP2015 2" xfId="15912"/>
    <cellStyle name="好_ 南客戶分配表_090312 (2)_實績0420_FCST_130118s_Vera_Joyce-1_BP2015 3" xfId="15913"/>
    <cellStyle name="好_ 南客戶分配表_090312 (2)_實績0420_FCST_130118s_Vera_Joyce-1_BP2015 4" xfId="15914"/>
    <cellStyle name="好_ 南客戶分配表_090312 (2)_實績0420_FCST_130124_Vera_Joyce" xfId="15915"/>
    <cellStyle name="好_ 南客戶分配表_090312 (2)_實績0420_FCST_130124_Vera_Joyce 2" xfId="15916"/>
    <cellStyle name="好_ 南客戶分配表_090312 (2)_實績111021" xfId="690"/>
    <cellStyle name="好_ 南客戶分配表_090312 (2)_實績111021 2" xfId="15917"/>
    <cellStyle name="好_ 南客戶分配表_090312 (2)_實績111021 2 2" xfId="15918"/>
    <cellStyle name="好_ 南客戶分配表_090312 (2)_實績111021 2 3" xfId="15919"/>
    <cellStyle name="好_ 南客戶分配表_090312 (2)_實績111021 2 4" xfId="15920"/>
    <cellStyle name="好_ 南客戶分配表_090312 (2)_實績111021 3" xfId="15921"/>
    <cellStyle name="好_ 南客戶分配表_090312 (2)_實績111021_1預算成本計算2012" xfId="15922"/>
    <cellStyle name="好_ 南客戶分配表_090312 (2)_實績111021_1預算成本計算2012_104年佳邦預算損益底稿" xfId="15923"/>
    <cellStyle name="好_ 南客戶分配表_090312 (2)_實績111021_1預算成本計算2012_105年佳邦預算損益底稿" xfId="15924"/>
    <cellStyle name="好_ 南客戶分配表_090312 (2)_實績111021_final合併營收102.2" xfId="15925"/>
    <cellStyle name="好_ 南客戶分配表_090312 (2)_實績111021_final合併營收102.2 2" xfId="15926"/>
    <cellStyle name="好_ 南客戶分配表_090312 (2)_實績111021_final合併營收102.2 3" xfId="15927"/>
    <cellStyle name="好_ 南客戶分配表_090312 (2)_實績111021_final合併營收102.2 4" xfId="15928"/>
    <cellStyle name="好_ 南客戶分配表_090312 (2)_實績111021_sales130322" xfId="15929"/>
    <cellStyle name="好_ 南客戶分配表_090312 (2)_實績111021_sales130322 2" xfId="32899"/>
    <cellStyle name="好_ 南客戶分配表_090312 (2)_實績111021_業績報告130131v2" xfId="15930"/>
    <cellStyle name="好_ 南客戶分配表_090312 (2)_實績111021_業績報告130131v2 2" xfId="15931"/>
    <cellStyle name="好_ 南客戶分配表_090312 (2)_實績111021_業績報告130228" xfId="15932"/>
    <cellStyle name="好_ 南客戶分配表_090312 (2)_實績111021_預算成本計算2012" xfId="691"/>
    <cellStyle name="好_ 南客戶分配表_090312 (2)_實績111021_預算成本計算2012 2" xfId="15933"/>
    <cellStyle name="好_ 南客戶分配表_090312 (2)_實績111021_預算成本計算2012 3" xfId="15934"/>
    <cellStyle name="好_ 南客戶分配表_090312 (2)_實績111021_預算成本計算2012 4" xfId="15935"/>
    <cellStyle name="好_ 南客戶分配表_090312 (2)_實績111021_預算成本計算2012_BP2015" xfId="692"/>
    <cellStyle name="好_ 南客戶分配表_090312 (2)_實績111021_預算成本計算2012_BP2015 2" xfId="15936"/>
    <cellStyle name="好_ 南客戶分配表_090312 (2)_實績111021_預算成本計算2012_BP2015 3" xfId="15937"/>
    <cellStyle name="好_ 南客戶分配表_090312 (2)_實績111021_預算成本計算2012_BP2015 4" xfId="15938"/>
    <cellStyle name="好_ 南客戶分配表_090312 (2)_複本 2013BP_121008" xfId="15939"/>
    <cellStyle name="好_ 南客戶分配表_090312 (2)_複本 2013BP_121008 2" xfId="15940"/>
    <cellStyle name="好_." xfId="32900"/>
    <cellStyle name="好_07月折让明细" xfId="15941"/>
    <cellStyle name="好_080101-080930 南    " xfId="693"/>
    <cellStyle name="好_080101-080930 南     2" xfId="15942"/>
    <cellStyle name="好_080101-080930 南     2 2" xfId="15943"/>
    <cellStyle name="好_080101-080930 南     2 3" xfId="15944"/>
    <cellStyle name="好_080101-080930 南     2 4" xfId="15945"/>
    <cellStyle name="好_080101-080930 南     3" xfId="15946"/>
    <cellStyle name="好_080101-080930 南     4" xfId="15947"/>
    <cellStyle name="好_080101-080930 南    _1預算成本2013" xfId="15948"/>
    <cellStyle name="好_080101-080930 南    _1預算成本計算2012" xfId="15949"/>
    <cellStyle name="好_080101-080930 南    _1預算成本彙總表2016第三版" xfId="15950"/>
    <cellStyle name="好_080101-080930 南    _2009年成本預算980114" xfId="694"/>
    <cellStyle name="好_080101-080930 南    _2009年成本預算980114 2" xfId="15951"/>
    <cellStyle name="好_080101-080930 南    _2009年成本預算980114 3" xfId="15952"/>
    <cellStyle name="好_080101-080930 南    _2009年成本預算980114 4" xfId="15953"/>
    <cellStyle name="好_080101-080930 南    _2009年成本預算980114_104年佳邦預算損益底稿" xfId="15954"/>
    <cellStyle name="好_080101-080930 南    _2009年成本預算980114_105年佳邦預算損益底稿" xfId="15955"/>
    <cellStyle name="好_080101-080930 南    _2009年成本預算980114_1預算成本彙總表2016第三版" xfId="15956"/>
    <cellStyle name="好_080101-080930 南    _2009年成本預算980114_BP2015" xfId="695"/>
    <cellStyle name="好_080101-080930 南    _2009年成本預算980114_BP2015 2" xfId="15957"/>
    <cellStyle name="好_080101-080930 南    _2009年成本預算980114_BP2015 3" xfId="15958"/>
    <cellStyle name="好_080101-080930 南    _2009年成本預算980114_BP2015 4" xfId="15959"/>
    <cellStyle name="好_080101-080930 南    _2009年成本預算980114_FCST_130118s_Elsa" xfId="696"/>
    <cellStyle name="好_080101-080930 南    _2009年成本預算980114_FCST_130118s_Elsa 2" xfId="15960"/>
    <cellStyle name="好_080101-080930 南    _2009年成本預算980114_FCST_130118s_Elsa 2 2" xfId="15961"/>
    <cellStyle name="好_080101-080930 南    _2009年成本預算980114_FCST_130118s_Elsa 2 3" xfId="15962"/>
    <cellStyle name="好_080101-080930 南    _2009年成本預算980114_FCST_130118s_Elsa 2 4" xfId="15963"/>
    <cellStyle name="好_080101-080930 南    _2009年成本預算980114_FCST_130118s_Elsa 3" xfId="15964"/>
    <cellStyle name="好_080101-080930 南    _2009年成本預算980114_FCST_130118s_Elsa_BP2015" xfId="697"/>
    <cellStyle name="好_080101-080930 南    _2009年成本預算980114_FCST_130118s_Elsa_BP2015 2" xfId="15965"/>
    <cellStyle name="好_080101-080930 南    _2009年成本預算980114_FCST_130118s_Elsa_BP2015 3" xfId="15966"/>
    <cellStyle name="好_080101-080930 南    _2009年成本預算980114_FCST_130118s_Elsa_BP2015 4" xfId="15967"/>
    <cellStyle name="好_080101-080930 南    _2009年成本預算980114_FCST_130118s_Vera_Joyce-1" xfId="698"/>
    <cellStyle name="好_080101-080930 南    _2009年成本預算980114_FCST_130118s_Vera_Joyce-1 2" xfId="15968"/>
    <cellStyle name="好_080101-080930 南    _2009年成本預算980114_FCST_130118s_Vera_Joyce-1 2 2" xfId="15969"/>
    <cellStyle name="好_080101-080930 南    _2009年成本預算980114_FCST_130118s_Vera_Joyce-1 2 3" xfId="15970"/>
    <cellStyle name="好_080101-080930 南    _2009年成本預算980114_FCST_130118s_Vera_Joyce-1 2 4" xfId="15971"/>
    <cellStyle name="好_080101-080930 南    _2009年成本預算980114_FCST_130118s_Vera_Joyce-1 3" xfId="15972"/>
    <cellStyle name="好_080101-080930 南    _2009年成本預算980114_FCST_130118s_Vera_Joyce-1_BP2015" xfId="699"/>
    <cellStyle name="好_080101-080930 南    _2009年成本預算980114_FCST_130118s_Vera_Joyce-1_BP2015 2" xfId="15973"/>
    <cellStyle name="好_080101-080930 南    _2009年成本預算980114_FCST_130118s_Vera_Joyce-1_BP2015 3" xfId="15974"/>
    <cellStyle name="好_080101-080930 南    _2009年成本預算980114_FCST_130118s_Vera_Joyce-1_BP2015 4" xfId="15975"/>
    <cellStyle name="好_080101-080930 南    _2009年成本預算980114_FCST_130124_Vera_Joyce" xfId="15976"/>
    <cellStyle name="好_080101-080930 南    _2009年成本預算980114_FCST_130124_Vera_Joyce 2" xfId="15977"/>
    <cellStyle name="好_080101-080930 南    _2009年成本預算980114_final合併營收102.2" xfId="15978"/>
    <cellStyle name="好_080101-080930 南    _2009年成本預算980114_final合併營收102.2 2" xfId="15979"/>
    <cellStyle name="好_080101-080930 南    _2009年成本預算980114_sales0104" xfId="15980"/>
    <cellStyle name="好_080101-080930 南    _2009年成本預算980114_sales0104 2" xfId="15981"/>
    <cellStyle name="好_080101-080930 南    _2009年成本預算980114_sales130322" xfId="15982"/>
    <cellStyle name="好_080101-080930 南    _2009年成本預算980114_sales130322 2" xfId="32901"/>
    <cellStyle name="好_080101-080930 南    _2009年成本預算980114_Sheet1" xfId="15983"/>
    <cellStyle name="好_080101-080930 南    _2009年成本預算980114_各公司成本單價susan2013.07" xfId="15984"/>
    <cellStyle name="好_080101-080930 南    _2009年成本預算980114_各公司成本單價susan2013.08" xfId="15985"/>
    <cellStyle name="好_080101-080930 南    _2009年成本預算980114_各公司成本單價susan2013.10" xfId="15986"/>
    <cellStyle name="好_080101-080930 南    _2009年成本預算980114_各公司成本單價susan201402" xfId="15987"/>
    <cellStyle name="好_080101-080930 南    _2009年成本預算980114_各公司成本單價susan201406" xfId="15988"/>
    <cellStyle name="好_080101-080930 南    _2009年成本預算980114_各公司成本單價susan201407" xfId="15989"/>
    <cellStyle name="好_080101-080930 南    _2009年成本預算980114_各公司成本單價susan201408" xfId="15990"/>
    <cellStyle name="好_080101-080930 南    _2009年成本預算980114_料號A" xfId="15991"/>
    <cellStyle name="好_080101-080930 南    _2009年成本預算980114_業績報告120810" xfId="700"/>
    <cellStyle name="好_080101-080930 南    _2009年成本預算980114_業績報告120810 2" xfId="15992"/>
    <cellStyle name="好_080101-080930 南    _2009年成本預算980114_業績報告120810 2 2" xfId="15993"/>
    <cellStyle name="好_080101-080930 南    _2009年成本預算980114_業績報告120810 2 3" xfId="15994"/>
    <cellStyle name="好_080101-080930 南    _2009年成本預算980114_業績報告120810 2 4" xfId="15995"/>
    <cellStyle name="好_080101-080930 南    _2009年成本預算980114_業績報告120810 3" xfId="15996"/>
    <cellStyle name="好_080101-080930 南    _2009年成本預算980114_業績報告120810 4" xfId="15997"/>
    <cellStyle name="好_080101-080930 南    _2009年成本預算980114_業績報告130131v2" xfId="15998"/>
    <cellStyle name="好_080101-080930 南    _2009年成本預算980114_業績報告130131v2 2" xfId="15999"/>
    <cellStyle name="好_080101-080930 南    _2009年成本預算980114_業績報告130228" xfId="16000"/>
    <cellStyle name="好_080101-080930 南    _2010-禾邦總預算 (3)" xfId="701"/>
    <cellStyle name="好_080101-080930 南    _2010-禾邦總預算 (3) 2" xfId="16001"/>
    <cellStyle name="好_080101-080930 南    _2010-禾邦總預算 (3) 2 2" xfId="16002"/>
    <cellStyle name="好_080101-080930 南    _2010-禾邦總預算 (3) 2 3" xfId="16003"/>
    <cellStyle name="好_080101-080930 南    _2010-禾邦總預算 (3) 2 4" xfId="16004"/>
    <cellStyle name="好_080101-080930 南    _2010-禾邦總預算 (3) 3" xfId="16005"/>
    <cellStyle name="好_080101-080930 南    _2010-禾邦總預算 (3)_1預算成本計算2012" xfId="16006"/>
    <cellStyle name="好_080101-080930 南    _2010-禾邦總預算 (3)_1預算成本計算2012_104年佳邦預算損益底稿" xfId="16007"/>
    <cellStyle name="好_080101-080930 南    _2010-禾邦總預算 (3)_1預算成本計算2012_105年佳邦預算損益底稿" xfId="16008"/>
    <cellStyle name="好_080101-080930 南    _2010-禾邦總預算 (3)_final合併營收102.2" xfId="16009"/>
    <cellStyle name="好_080101-080930 南    _2010-禾邦總預算 (3)_final合併營收102.2 2" xfId="16010"/>
    <cellStyle name="好_080101-080930 南    _2010-禾邦總預算 (3)_final合併營收102.2 3" xfId="16011"/>
    <cellStyle name="好_080101-080930 南    _2010-禾邦總預算 (3)_final合併營收102.2 4" xfId="16012"/>
    <cellStyle name="好_080101-080930 南    _2010-禾邦總預算 (3)_sales130322" xfId="16013"/>
    <cellStyle name="好_080101-080930 南    _2010-禾邦總預算 (3)_sales130322 2" xfId="32902"/>
    <cellStyle name="好_080101-080930 南    _2010-禾邦總預算 (3)_業績報告130131v2" xfId="16014"/>
    <cellStyle name="好_080101-080930 南    _2010-禾邦總預算 (3)_業績報告130131v2 2" xfId="16015"/>
    <cellStyle name="好_080101-080930 南    _2010-禾邦總預算 (3)_業績報告130228" xfId="16016"/>
    <cellStyle name="好_080101-080930 南    _2010-禾邦總預算 (3)_預算成本計算2012" xfId="702"/>
    <cellStyle name="好_080101-080930 南    _2010-禾邦總預算 (3)_預算成本計算2012 2" xfId="16017"/>
    <cellStyle name="好_080101-080930 南    _2010-禾邦總預算 (3)_預算成本計算2012 3" xfId="16018"/>
    <cellStyle name="好_080101-080930 南    _2010-禾邦總預算 (3)_預算成本計算2012 4" xfId="16019"/>
    <cellStyle name="好_080101-080930 南    _2010-禾邦總預算 (3)_預算成本計算2012_BP2015" xfId="703"/>
    <cellStyle name="好_080101-080930 南    _2010-禾邦總預算 (3)_預算成本計算2012_BP2015 2" xfId="16020"/>
    <cellStyle name="好_080101-080930 南    _2010-禾邦總預算 (3)_預算成本計算2012_BP2015 3" xfId="16021"/>
    <cellStyle name="好_080101-080930 南    _2010-禾邦總預算 (3)_預算成本計算2012_BP2015 4" xfId="16022"/>
    <cellStyle name="好_080101-080930 南    _2010料工費預估(美凰)" xfId="704"/>
    <cellStyle name="好_080101-080930 南    _2010料工費預估(美凰) 2" xfId="16023"/>
    <cellStyle name="好_080101-080930 南    _2010料工費預估(美凰) 2 2" xfId="16024"/>
    <cellStyle name="好_080101-080930 南    _2010料工費預估(美凰) 2 3" xfId="16025"/>
    <cellStyle name="好_080101-080930 南    _2010料工費預估(美凰) 2 4" xfId="16026"/>
    <cellStyle name="好_080101-080930 南    _2010料工費預估(美凰) 3" xfId="16027"/>
    <cellStyle name="好_080101-080930 南    _2010料工費預估(美凰)_104年佳邦預算損益底稿" xfId="16028"/>
    <cellStyle name="好_080101-080930 南    _2010料工費預估(美凰)_105年佳邦預算損益底稿" xfId="16029"/>
    <cellStyle name="好_080101-080930 南    _2010料工費預估(美凰)_1預算成本2013" xfId="16030"/>
    <cellStyle name="好_080101-080930 南    _2010料工費預估(美凰)_1預算成本計算2012" xfId="16031"/>
    <cellStyle name="好_080101-080930 南    _2010料工費預估(美凰)_1預算成本計算2012_104年佳邦預算損益底稿" xfId="16032"/>
    <cellStyle name="好_080101-080930 南    _2010料工費預估(美凰)_1預算成本計算2012_105年佳邦預算損益底稿" xfId="16033"/>
    <cellStyle name="好_080101-080930 南    _2010料工費預估(美凰)_1預算成本彙總表2016第三版" xfId="16034"/>
    <cellStyle name="好_080101-080930 南    _2010料工費預估(美凰)_final合併營收102.2" xfId="16035"/>
    <cellStyle name="好_080101-080930 南    _2010料工費預估(美凰)_final合併營收102.2 2" xfId="16036"/>
    <cellStyle name="好_080101-080930 南    _2010料工費預估(美凰)_final合併營收102.2 3" xfId="16037"/>
    <cellStyle name="好_080101-080930 南    _2010料工費預估(美凰)_final合併營收102.2 4" xfId="16038"/>
    <cellStyle name="好_080101-080930 南    _2010料工費預估(美凰)_sales130322" xfId="16039"/>
    <cellStyle name="好_080101-080930 南    _2010料工費預估(美凰)_sales130322 2" xfId="32903"/>
    <cellStyle name="好_080101-080930 南    _2010料工費預估(美凰)_業績報告130131v2" xfId="16040"/>
    <cellStyle name="好_080101-080930 南    _2010料工費預估(美凰)_業績報告130131v2 2" xfId="16041"/>
    <cellStyle name="好_080101-080930 南    _2010料工費預估(美凰)_業績報告130228" xfId="16042"/>
    <cellStyle name="好_080101-080930 南    _2010料工費預估(美凰)_預算成本計算2012" xfId="705"/>
    <cellStyle name="好_080101-080930 南    _2010料工費預估(美凰)_預算成本計算2012 2" xfId="16043"/>
    <cellStyle name="好_080101-080930 南    _2010料工費預估(美凰)_預算成本計算2012 3" xfId="16044"/>
    <cellStyle name="好_080101-080930 南    _2010料工費預估(美凰)_預算成本計算2012 4" xfId="16045"/>
    <cellStyle name="好_080101-080930 南    _2010料工費預估(美凰)_預算成本計算2012_BP2015" xfId="706"/>
    <cellStyle name="好_080101-080930 南    _2010料工費預估(美凰)_預算成本計算2012_BP2015 2" xfId="16046"/>
    <cellStyle name="好_080101-080930 南    _2010料工費預估(美凰)_預算成本計算2012_BP2015 3" xfId="16047"/>
    <cellStyle name="好_080101-080930 南    _2010料工費預估(美凰)_預算成本計算2012_BP2015 4" xfId="16048"/>
    <cellStyle name="好_080101-080930 南    _2011 BP -INPAQ KR-101223-HQ  (2)" xfId="707"/>
    <cellStyle name="好_080101-080930 南    _2011 BP -INPAQ KR-101223-HQ  (2) 2" xfId="16049"/>
    <cellStyle name="好_080101-080930 南    _2011 BP -INPAQ KR-101223-HQ  (2) 2 2" xfId="16050"/>
    <cellStyle name="好_080101-080930 南    _2011 BP -INPAQ KR-101223-HQ  (2) 2 3" xfId="16051"/>
    <cellStyle name="好_080101-080930 南    _2011 BP -INPAQ KR-101223-HQ  (2) 2 4" xfId="16052"/>
    <cellStyle name="好_080101-080930 南    _2011 BP -INPAQ KR-101223-HQ  (2) 3" xfId="16053"/>
    <cellStyle name="好_080101-080930 南    _2011 BP -INPAQ KR-101223-HQ  (2) 4" xfId="16054"/>
    <cellStyle name="好_080101-080930 南    _2011 BP -INPAQ KR-101223-HQ  (2)_1預算成本彙總表2016第三版" xfId="16055"/>
    <cellStyle name="好_080101-080930 南    _2011 BP -INPAQ KR-101223-HQ  (2)_BP2015" xfId="708"/>
    <cellStyle name="好_080101-080930 南    _2011 BP -INPAQ KR-101223-HQ  (2)_BP2015 2" xfId="16056"/>
    <cellStyle name="好_080101-080930 南    _2011 BP -INPAQ KR-101223-HQ  (2)_BP2015 3" xfId="16057"/>
    <cellStyle name="好_080101-080930 南    _2011 BP -INPAQ KR-101223-HQ  (2)_BP2015 4" xfId="16058"/>
    <cellStyle name="好_080101-080930 南    _2011 BP_101015_rev3_Vera" xfId="709"/>
    <cellStyle name="好_080101-080930 南    _2011 BP_101015_rev3_Vera 2" xfId="16059"/>
    <cellStyle name="好_080101-080930 南    _2011 BP_101015_rev3_Vera 3" xfId="16060"/>
    <cellStyle name="好_080101-080930 南    _2011 BP_101015_rev3_Vera 4" xfId="16061"/>
    <cellStyle name="好_080101-080930 南    _2011 BP_101015_rev3_Vera_104年佳邦預算損益底稿" xfId="16062"/>
    <cellStyle name="好_080101-080930 南    _2011 BP_101015_rev3_Vera_105年佳邦預算損益底稿" xfId="16063"/>
    <cellStyle name="好_080101-080930 南    _2011 BP_101015_rev3_Vera_1預算成本彙總表2016第三版" xfId="16064"/>
    <cellStyle name="好_080101-080930 南    _2011 BP_101015_rev3_Vera_BP2015" xfId="710"/>
    <cellStyle name="好_080101-080930 南    _2011 BP_101015_rev3_Vera_BP2015 2" xfId="16065"/>
    <cellStyle name="好_080101-080930 南    _2011 BP_101015_rev3_Vera_BP2015 3" xfId="16066"/>
    <cellStyle name="好_080101-080930 南    _2011 BP_101015_rev3_Vera_BP2015 4" xfId="16067"/>
    <cellStyle name="好_080101-080930 南    _2011 BP_101015_rev3_Vera_FCST_130118s_Elsa" xfId="711"/>
    <cellStyle name="好_080101-080930 南    _2011 BP_101015_rev3_Vera_FCST_130118s_Elsa 2" xfId="16068"/>
    <cellStyle name="好_080101-080930 南    _2011 BP_101015_rev3_Vera_FCST_130118s_Elsa 2 2" xfId="16069"/>
    <cellStyle name="好_080101-080930 南    _2011 BP_101015_rev3_Vera_FCST_130118s_Elsa 2 3" xfId="16070"/>
    <cellStyle name="好_080101-080930 南    _2011 BP_101015_rev3_Vera_FCST_130118s_Elsa 2 4" xfId="16071"/>
    <cellStyle name="好_080101-080930 南    _2011 BP_101015_rev3_Vera_FCST_130118s_Elsa 3" xfId="16072"/>
    <cellStyle name="好_080101-080930 南    _2011 BP_101015_rev3_Vera_FCST_130118s_Elsa_BP2015" xfId="712"/>
    <cellStyle name="好_080101-080930 南    _2011 BP_101015_rev3_Vera_FCST_130118s_Elsa_BP2015 2" xfId="16073"/>
    <cellStyle name="好_080101-080930 南    _2011 BP_101015_rev3_Vera_FCST_130118s_Elsa_BP2015 3" xfId="16074"/>
    <cellStyle name="好_080101-080930 南    _2011 BP_101015_rev3_Vera_FCST_130118s_Elsa_BP2015 4" xfId="16075"/>
    <cellStyle name="好_080101-080930 南    _2011 BP_101015_rev3_Vera_FCST_130118s_Vera_Joyce-1" xfId="713"/>
    <cellStyle name="好_080101-080930 南    _2011 BP_101015_rev3_Vera_FCST_130118s_Vera_Joyce-1 2" xfId="16076"/>
    <cellStyle name="好_080101-080930 南    _2011 BP_101015_rev3_Vera_FCST_130118s_Vera_Joyce-1 2 2" xfId="16077"/>
    <cellStyle name="好_080101-080930 南    _2011 BP_101015_rev3_Vera_FCST_130118s_Vera_Joyce-1 2 3" xfId="16078"/>
    <cellStyle name="好_080101-080930 南    _2011 BP_101015_rev3_Vera_FCST_130118s_Vera_Joyce-1 2 4" xfId="16079"/>
    <cellStyle name="好_080101-080930 南    _2011 BP_101015_rev3_Vera_FCST_130118s_Vera_Joyce-1 3" xfId="16080"/>
    <cellStyle name="好_080101-080930 南    _2011 BP_101015_rev3_Vera_FCST_130118s_Vera_Joyce-1_BP2015" xfId="714"/>
    <cellStyle name="好_080101-080930 南    _2011 BP_101015_rev3_Vera_FCST_130118s_Vera_Joyce-1_BP2015 2" xfId="16081"/>
    <cellStyle name="好_080101-080930 南    _2011 BP_101015_rev3_Vera_FCST_130118s_Vera_Joyce-1_BP2015 3" xfId="16082"/>
    <cellStyle name="好_080101-080930 南    _2011 BP_101015_rev3_Vera_FCST_130118s_Vera_Joyce-1_BP2015 4" xfId="16083"/>
    <cellStyle name="好_080101-080930 南    _2011 BP_101015_rev3_Vera_FCST_130124_Vera_Joyce" xfId="16084"/>
    <cellStyle name="好_080101-080930 南    _2011 BP_101015_rev3_Vera_FCST_130124_Vera_Joyce 2" xfId="16085"/>
    <cellStyle name="好_080101-080930 南    _2011 BP_101015_rev3_Vera_final合併營收102.2" xfId="16086"/>
    <cellStyle name="好_080101-080930 南    _2011 BP_101015_rev3_Vera_final合併營收102.2 2" xfId="16087"/>
    <cellStyle name="好_080101-080930 南    _2011 BP_101015_rev3_Vera_sales0104" xfId="16088"/>
    <cellStyle name="好_080101-080930 南    _2011 BP_101015_rev3_Vera_sales0104 2" xfId="16089"/>
    <cellStyle name="好_080101-080930 南    _2011 BP_101015_rev3_Vera_sales130322" xfId="16090"/>
    <cellStyle name="好_080101-080930 南    _2011 BP_101015_rev3_Vera_sales130322 2" xfId="32904"/>
    <cellStyle name="好_080101-080930 南    _2011 BP_101015_rev3_Vera_Sheet1" xfId="16091"/>
    <cellStyle name="好_080101-080930 南    _2011 BP_101015_rev3_Vera_各公司成本單價susan2013.07" xfId="16092"/>
    <cellStyle name="好_080101-080930 南    _2011 BP_101015_rev3_Vera_各公司成本單價susan2013.08" xfId="16093"/>
    <cellStyle name="好_080101-080930 南    _2011 BP_101015_rev3_Vera_各公司成本單價susan2013.10" xfId="16094"/>
    <cellStyle name="好_080101-080930 南    _2011 BP_101015_rev3_Vera_各公司成本單價susan201402" xfId="16095"/>
    <cellStyle name="好_080101-080930 南    _2011 BP_101015_rev3_Vera_各公司成本單價susan201406" xfId="16096"/>
    <cellStyle name="好_080101-080930 南    _2011 BP_101015_rev3_Vera_各公司成本單價susan201407" xfId="16097"/>
    <cellStyle name="好_080101-080930 南    _2011 BP_101015_rev3_Vera_各公司成本單價susan201408" xfId="16098"/>
    <cellStyle name="好_080101-080930 南    _2011 BP_101015_rev3_Vera_料號A" xfId="16099"/>
    <cellStyle name="好_080101-080930 南    _2011 BP_101015_rev3_Vera_業績報告120810" xfId="715"/>
    <cellStyle name="好_080101-080930 南    _2011 BP_101015_rev3_Vera_業績報告120810 2" xfId="16100"/>
    <cellStyle name="好_080101-080930 南    _2011 BP_101015_rev3_Vera_業績報告120810 2 2" xfId="16101"/>
    <cellStyle name="好_080101-080930 南    _2011 BP_101015_rev3_Vera_業績報告120810 2 3" xfId="16102"/>
    <cellStyle name="好_080101-080930 南    _2011 BP_101015_rev3_Vera_業績報告120810 2 4" xfId="16103"/>
    <cellStyle name="好_080101-080930 南    _2011 BP_101015_rev3_Vera_業績報告120810 3" xfId="16104"/>
    <cellStyle name="好_080101-080930 南    _2011 BP_101015_rev3_Vera_業績報告120810 4" xfId="16105"/>
    <cellStyle name="好_080101-080930 南    _2011 BP_101015_rev3_Vera_業績報告130131v2" xfId="16106"/>
    <cellStyle name="好_080101-080930 南    _2011 BP_101015_rev3_Vera_業績報告130131v2 2" xfId="16107"/>
    <cellStyle name="好_080101-080930 南    _2011 BP_101015_rev3_Vera_業績報告130228" xfId="16108"/>
    <cellStyle name="好_080101-080930 南    _2011 BP_101015_rev4_Vera" xfId="716"/>
    <cellStyle name="好_080101-080930 南    _2011 BP_101015_rev4_Vera 2" xfId="16109"/>
    <cellStyle name="好_080101-080930 南    _2011 BP_101015_rev4_Vera 3" xfId="16110"/>
    <cellStyle name="好_080101-080930 南    _2011 BP_101015_rev4_Vera 4" xfId="16111"/>
    <cellStyle name="好_080101-080930 南    _2011 BP_101015_rev4_Vera_104年佳邦預算損益底稿" xfId="16112"/>
    <cellStyle name="好_080101-080930 南    _2011 BP_101015_rev4_Vera_105年佳邦預算損益底稿" xfId="16113"/>
    <cellStyle name="好_080101-080930 南    _2011 BP_101015_rev4_Vera_1預算成本彙總表2016第三版" xfId="16114"/>
    <cellStyle name="好_080101-080930 南    _2011 BP_101015_rev4_Vera_BP2015" xfId="717"/>
    <cellStyle name="好_080101-080930 南    _2011 BP_101015_rev4_Vera_BP2015 2" xfId="16115"/>
    <cellStyle name="好_080101-080930 南    _2011 BP_101015_rev4_Vera_BP2015 3" xfId="16116"/>
    <cellStyle name="好_080101-080930 南    _2011 BP_101015_rev4_Vera_BP2015 4" xfId="16117"/>
    <cellStyle name="好_080101-080930 南    _2011 BP_101015_rev4_Vera_FCST_130118s_Elsa" xfId="718"/>
    <cellStyle name="好_080101-080930 南    _2011 BP_101015_rev4_Vera_FCST_130118s_Elsa 2" xfId="16118"/>
    <cellStyle name="好_080101-080930 南    _2011 BP_101015_rev4_Vera_FCST_130118s_Elsa 2 2" xfId="16119"/>
    <cellStyle name="好_080101-080930 南    _2011 BP_101015_rev4_Vera_FCST_130118s_Elsa 2 3" xfId="16120"/>
    <cellStyle name="好_080101-080930 南    _2011 BP_101015_rev4_Vera_FCST_130118s_Elsa 2 4" xfId="16121"/>
    <cellStyle name="好_080101-080930 南    _2011 BP_101015_rev4_Vera_FCST_130118s_Elsa 3" xfId="16122"/>
    <cellStyle name="好_080101-080930 南    _2011 BP_101015_rev4_Vera_FCST_130118s_Elsa_BP2015" xfId="719"/>
    <cellStyle name="好_080101-080930 南    _2011 BP_101015_rev4_Vera_FCST_130118s_Elsa_BP2015 2" xfId="16123"/>
    <cellStyle name="好_080101-080930 南    _2011 BP_101015_rev4_Vera_FCST_130118s_Elsa_BP2015 3" xfId="16124"/>
    <cellStyle name="好_080101-080930 南    _2011 BP_101015_rev4_Vera_FCST_130118s_Elsa_BP2015 4" xfId="16125"/>
    <cellStyle name="好_080101-080930 南    _2011 BP_101015_rev4_Vera_FCST_130118s_Vera_Joyce-1" xfId="720"/>
    <cellStyle name="好_080101-080930 南    _2011 BP_101015_rev4_Vera_FCST_130118s_Vera_Joyce-1 2" xfId="16126"/>
    <cellStyle name="好_080101-080930 南    _2011 BP_101015_rev4_Vera_FCST_130118s_Vera_Joyce-1 2 2" xfId="16127"/>
    <cellStyle name="好_080101-080930 南    _2011 BP_101015_rev4_Vera_FCST_130118s_Vera_Joyce-1 2 3" xfId="16128"/>
    <cellStyle name="好_080101-080930 南    _2011 BP_101015_rev4_Vera_FCST_130118s_Vera_Joyce-1 2 4" xfId="16129"/>
    <cellStyle name="好_080101-080930 南    _2011 BP_101015_rev4_Vera_FCST_130118s_Vera_Joyce-1 3" xfId="16130"/>
    <cellStyle name="好_080101-080930 南    _2011 BP_101015_rev4_Vera_FCST_130118s_Vera_Joyce-1_BP2015" xfId="721"/>
    <cellStyle name="好_080101-080930 南    _2011 BP_101015_rev4_Vera_FCST_130118s_Vera_Joyce-1_BP2015 2" xfId="16131"/>
    <cellStyle name="好_080101-080930 南    _2011 BP_101015_rev4_Vera_FCST_130118s_Vera_Joyce-1_BP2015 3" xfId="16132"/>
    <cellStyle name="好_080101-080930 南    _2011 BP_101015_rev4_Vera_FCST_130118s_Vera_Joyce-1_BP2015 4" xfId="16133"/>
    <cellStyle name="好_080101-080930 南    _2011 BP_101015_rev4_Vera_FCST_130124_Vera_Joyce" xfId="16134"/>
    <cellStyle name="好_080101-080930 南    _2011 BP_101015_rev4_Vera_FCST_130124_Vera_Joyce 2" xfId="16135"/>
    <cellStyle name="好_080101-080930 南    _2011 BP_101015_rev4_Vera_final合併營收102.2" xfId="16136"/>
    <cellStyle name="好_080101-080930 南    _2011 BP_101015_rev4_Vera_final合併營收102.2 2" xfId="16137"/>
    <cellStyle name="好_080101-080930 南    _2011 BP_101015_rev4_Vera_sales0104" xfId="16138"/>
    <cellStyle name="好_080101-080930 南    _2011 BP_101015_rev4_Vera_sales0104 2" xfId="16139"/>
    <cellStyle name="好_080101-080930 南    _2011 BP_101015_rev4_Vera_sales130322" xfId="16140"/>
    <cellStyle name="好_080101-080930 南    _2011 BP_101015_rev4_Vera_sales130322 2" xfId="32905"/>
    <cellStyle name="好_080101-080930 南    _2011 BP_101015_rev4_Vera_Sheet1" xfId="16141"/>
    <cellStyle name="好_080101-080930 南    _2011 BP_101015_rev4_Vera_各公司成本單價susan2013.07" xfId="16142"/>
    <cellStyle name="好_080101-080930 南    _2011 BP_101015_rev4_Vera_各公司成本單價susan2013.08" xfId="16143"/>
    <cellStyle name="好_080101-080930 南    _2011 BP_101015_rev4_Vera_各公司成本單價susan2013.10" xfId="16144"/>
    <cellStyle name="好_080101-080930 南    _2011 BP_101015_rev4_Vera_各公司成本單價susan201402" xfId="16145"/>
    <cellStyle name="好_080101-080930 南    _2011 BP_101015_rev4_Vera_各公司成本單價susan201406" xfId="16146"/>
    <cellStyle name="好_080101-080930 南    _2011 BP_101015_rev4_Vera_各公司成本單價susan201407" xfId="16147"/>
    <cellStyle name="好_080101-080930 南    _2011 BP_101015_rev4_Vera_各公司成本單價susan201408" xfId="16148"/>
    <cellStyle name="好_080101-080930 南    _2011 BP_101015_rev4_Vera_料號A" xfId="16149"/>
    <cellStyle name="好_080101-080930 南    _2011 BP_101015_rev4_Vera_業績報告120810" xfId="722"/>
    <cellStyle name="好_080101-080930 南    _2011 BP_101015_rev4_Vera_業績報告120810 2" xfId="16150"/>
    <cellStyle name="好_080101-080930 南    _2011 BP_101015_rev4_Vera_業績報告120810 2 2" xfId="16151"/>
    <cellStyle name="好_080101-080930 南    _2011 BP_101015_rev4_Vera_業績報告120810 2 3" xfId="16152"/>
    <cellStyle name="好_080101-080930 南    _2011 BP_101015_rev4_Vera_業績報告120810 2 4" xfId="16153"/>
    <cellStyle name="好_080101-080930 南    _2011 BP_101015_rev4_Vera_業績報告120810 3" xfId="16154"/>
    <cellStyle name="好_080101-080930 南    _2011 BP_101015_rev4_Vera_業績報告120810 4" xfId="16155"/>
    <cellStyle name="好_080101-080930 南    _2011 BP_101015_rev4_Vera_業績報告130131v2" xfId="16156"/>
    <cellStyle name="好_080101-080930 南    _2011 BP_101015_rev4_Vera_業績報告130131v2 2" xfId="16157"/>
    <cellStyle name="好_080101-080930 南    _2011 BP_101015_rev4_Vera_業績報告130228" xfId="16158"/>
    <cellStyle name="好_080101-080930 南    _2011 BP_101109_III" xfId="723"/>
    <cellStyle name="好_080101-080930 南    _2011 BP_101109_III 2" xfId="16159"/>
    <cellStyle name="好_080101-080930 南    _2011 BP_101109_III 3" xfId="16160"/>
    <cellStyle name="好_080101-080930 南    _2011 BP_101109_III 4" xfId="16161"/>
    <cellStyle name="好_080101-080930 南    _2011 BP_101109_III RF Direct account" xfId="724"/>
    <cellStyle name="好_080101-080930 南    _2011 BP_101109_III RF Direct account 2" xfId="16162"/>
    <cellStyle name="好_080101-080930 南    _2011 BP_101109_III RF Direct account 3" xfId="16163"/>
    <cellStyle name="好_080101-080930 南    _2011 BP_101109_III RF Direct account 4" xfId="16164"/>
    <cellStyle name="好_080101-080930 南    _2011 BP_101109_III RF Direct account_104年佳邦預算損益底稿" xfId="16165"/>
    <cellStyle name="好_080101-080930 南    _2011 BP_101109_III RF Direct account_105年佳邦預算損益底稿" xfId="16166"/>
    <cellStyle name="好_080101-080930 南    _2011 BP_101109_III RF Direct account_1預算成本彙總表2016第三版" xfId="16167"/>
    <cellStyle name="好_080101-080930 南    _2011 BP_101109_III RF Direct account_BP2015" xfId="725"/>
    <cellStyle name="好_080101-080930 南    _2011 BP_101109_III RF Direct account_BP2015 2" xfId="16168"/>
    <cellStyle name="好_080101-080930 南    _2011 BP_101109_III RF Direct account_BP2015 3" xfId="16169"/>
    <cellStyle name="好_080101-080930 南    _2011 BP_101109_III RF Direct account_BP2015 4" xfId="16170"/>
    <cellStyle name="好_080101-080930 南    _2011 BP_101109_III RF Direct account_FCST_130118s_Elsa" xfId="726"/>
    <cellStyle name="好_080101-080930 南    _2011 BP_101109_III RF Direct account_FCST_130118s_Elsa 2" xfId="16171"/>
    <cellStyle name="好_080101-080930 南    _2011 BP_101109_III RF Direct account_FCST_130118s_Elsa 2 2" xfId="16172"/>
    <cellStyle name="好_080101-080930 南    _2011 BP_101109_III RF Direct account_FCST_130118s_Elsa 2 3" xfId="16173"/>
    <cellStyle name="好_080101-080930 南    _2011 BP_101109_III RF Direct account_FCST_130118s_Elsa 2 4" xfId="16174"/>
    <cellStyle name="好_080101-080930 南    _2011 BP_101109_III RF Direct account_FCST_130118s_Elsa 3" xfId="16175"/>
    <cellStyle name="好_080101-080930 南    _2011 BP_101109_III RF Direct account_FCST_130118s_Elsa_BP2015" xfId="727"/>
    <cellStyle name="好_080101-080930 南    _2011 BP_101109_III RF Direct account_FCST_130118s_Elsa_BP2015 2" xfId="16176"/>
    <cellStyle name="好_080101-080930 南    _2011 BP_101109_III RF Direct account_FCST_130118s_Elsa_BP2015 3" xfId="16177"/>
    <cellStyle name="好_080101-080930 南    _2011 BP_101109_III RF Direct account_FCST_130118s_Elsa_BP2015 4" xfId="16178"/>
    <cellStyle name="好_080101-080930 南    _2011 BP_101109_III RF Direct account_FCST_130118s_Vera_Joyce-1" xfId="728"/>
    <cellStyle name="好_080101-080930 南    _2011 BP_101109_III RF Direct account_FCST_130118s_Vera_Joyce-1 2" xfId="16179"/>
    <cellStyle name="好_080101-080930 南    _2011 BP_101109_III RF Direct account_FCST_130118s_Vera_Joyce-1 2 2" xfId="16180"/>
    <cellStyle name="好_080101-080930 南    _2011 BP_101109_III RF Direct account_FCST_130118s_Vera_Joyce-1 2 3" xfId="16181"/>
    <cellStyle name="好_080101-080930 南    _2011 BP_101109_III RF Direct account_FCST_130118s_Vera_Joyce-1 2 4" xfId="16182"/>
    <cellStyle name="好_080101-080930 南    _2011 BP_101109_III RF Direct account_FCST_130118s_Vera_Joyce-1 3" xfId="16183"/>
    <cellStyle name="好_080101-080930 南    _2011 BP_101109_III RF Direct account_FCST_130118s_Vera_Joyce-1_BP2015" xfId="729"/>
    <cellStyle name="好_080101-080930 南    _2011 BP_101109_III RF Direct account_FCST_130118s_Vera_Joyce-1_BP2015 2" xfId="16184"/>
    <cellStyle name="好_080101-080930 南    _2011 BP_101109_III RF Direct account_FCST_130118s_Vera_Joyce-1_BP2015 3" xfId="16185"/>
    <cellStyle name="好_080101-080930 南    _2011 BP_101109_III RF Direct account_FCST_130118s_Vera_Joyce-1_BP2015 4" xfId="16186"/>
    <cellStyle name="好_080101-080930 南    _2011 BP_101109_III RF Direct account_FCST_130124_Vera_Joyce" xfId="16187"/>
    <cellStyle name="好_080101-080930 南    _2011 BP_101109_III RF Direct account_FCST_130124_Vera_Joyce 2" xfId="16188"/>
    <cellStyle name="好_080101-080930 南    _2011 BP_101109_III RF Direct account_final合併營收102.2" xfId="16189"/>
    <cellStyle name="好_080101-080930 南    _2011 BP_101109_III RF Direct account_final合併營收102.2 2" xfId="16190"/>
    <cellStyle name="好_080101-080930 南    _2011 BP_101109_III RF Direct account_sales0104" xfId="16191"/>
    <cellStyle name="好_080101-080930 南    _2011 BP_101109_III RF Direct account_sales0104 2" xfId="16192"/>
    <cellStyle name="好_080101-080930 南    _2011 BP_101109_III RF Direct account_sales130322" xfId="16193"/>
    <cellStyle name="好_080101-080930 南    _2011 BP_101109_III RF Direct account_sales130322 2" xfId="32906"/>
    <cellStyle name="好_080101-080930 南    _2011 BP_101109_III RF Direct account_Sheet1" xfId="16194"/>
    <cellStyle name="好_080101-080930 南    _2011 BP_101109_III RF Direct account_各公司成本單價susan2013.07" xfId="16195"/>
    <cellStyle name="好_080101-080930 南    _2011 BP_101109_III RF Direct account_各公司成本單價susan2013.08" xfId="16196"/>
    <cellStyle name="好_080101-080930 南    _2011 BP_101109_III RF Direct account_各公司成本單價susan2013.10" xfId="16197"/>
    <cellStyle name="好_080101-080930 南    _2011 BP_101109_III RF Direct account_各公司成本單價susan201402" xfId="16198"/>
    <cellStyle name="好_080101-080930 南    _2011 BP_101109_III RF Direct account_各公司成本單價susan201406" xfId="16199"/>
    <cellStyle name="好_080101-080930 南    _2011 BP_101109_III RF Direct account_各公司成本單價susan201407" xfId="16200"/>
    <cellStyle name="好_080101-080930 南    _2011 BP_101109_III RF Direct account_各公司成本單價susan201408" xfId="16201"/>
    <cellStyle name="好_080101-080930 南    _2011 BP_101109_III RF Direct account_料號A" xfId="16202"/>
    <cellStyle name="好_080101-080930 南    _2011 BP_101109_III RF Direct account_業績報告120810" xfId="730"/>
    <cellStyle name="好_080101-080930 南    _2011 BP_101109_III RF Direct account_業績報告120810 2" xfId="16203"/>
    <cellStyle name="好_080101-080930 南    _2011 BP_101109_III RF Direct account_業績報告120810 2 2" xfId="16204"/>
    <cellStyle name="好_080101-080930 南    _2011 BP_101109_III RF Direct account_業績報告120810 2 3" xfId="16205"/>
    <cellStyle name="好_080101-080930 南    _2011 BP_101109_III RF Direct account_業績報告120810 2 4" xfId="16206"/>
    <cellStyle name="好_080101-080930 南    _2011 BP_101109_III RF Direct account_業績報告120810 3" xfId="16207"/>
    <cellStyle name="好_080101-080930 南    _2011 BP_101109_III RF Direct account_業績報告120810 4" xfId="16208"/>
    <cellStyle name="好_080101-080930 南    _2011 BP_101109_III RF Direct account_業績報告130131v2" xfId="16209"/>
    <cellStyle name="好_080101-080930 南    _2011 BP_101109_III RF Direct account_業績報告130131v2 2" xfId="16210"/>
    <cellStyle name="好_080101-080930 南    _2011 BP_101109_III RF Direct account_業績報告130228" xfId="16211"/>
    <cellStyle name="好_080101-080930 南    _2011 BP_101109_III RF 代理商" xfId="731"/>
    <cellStyle name="好_080101-080930 南    _2011 BP_101109_III RF 代理商 2" xfId="16212"/>
    <cellStyle name="好_080101-080930 南    _2011 BP_101109_III RF 代理商 3" xfId="16213"/>
    <cellStyle name="好_080101-080930 南    _2011 BP_101109_III RF 代理商 4" xfId="16214"/>
    <cellStyle name="好_080101-080930 南    _2011 BP_101109_III RF 代理商_104年佳邦預算損益底稿" xfId="16215"/>
    <cellStyle name="好_080101-080930 南    _2011 BP_101109_III RF 代理商_105年佳邦預算損益底稿" xfId="16216"/>
    <cellStyle name="好_080101-080930 南    _2011 BP_101109_III RF 代理商_1預算成本彙總表2016第三版" xfId="16217"/>
    <cellStyle name="好_080101-080930 南    _2011 BP_101109_III RF 代理商_BP2015" xfId="732"/>
    <cellStyle name="好_080101-080930 南    _2011 BP_101109_III RF 代理商_BP2015 2" xfId="16218"/>
    <cellStyle name="好_080101-080930 南    _2011 BP_101109_III RF 代理商_BP2015 3" xfId="16219"/>
    <cellStyle name="好_080101-080930 南    _2011 BP_101109_III RF 代理商_BP2015 4" xfId="16220"/>
    <cellStyle name="好_080101-080930 南    _2011 BP_101109_III RF 代理商_FCST_130118s_Elsa" xfId="733"/>
    <cellStyle name="好_080101-080930 南    _2011 BP_101109_III RF 代理商_FCST_130118s_Elsa 2" xfId="16221"/>
    <cellStyle name="好_080101-080930 南    _2011 BP_101109_III RF 代理商_FCST_130118s_Elsa 2 2" xfId="16222"/>
    <cellStyle name="好_080101-080930 南    _2011 BP_101109_III RF 代理商_FCST_130118s_Elsa 2 3" xfId="16223"/>
    <cellStyle name="好_080101-080930 南    _2011 BP_101109_III RF 代理商_FCST_130118s_Elsa 2 4" xfId="16224"/>
    <cellStyle name="好_080101-080930 南    _2011 BP_101109_III RF 代理商_FCST_130118s_Elsa 3" xfId="16225"/>
    <cellStyle name="好_080101-080930 南    _2011 BP_101109_III RF 代理商_FCST_130118s_Elsa_BP2015" xfId="734"/>
    <cellStyle name="好_080101-080930 南    _2011 BP_101109_III RF 代理商_FCST_130118s_Elsa_BP2015 2" xfId="16226"/>
    <cellStyle name="好_080101-080930 南    _2011 BP_101109_III RF 代理商_FCST_130118s_Elsa_BP2015 3" xfId="16227"/>
    <cellStyle name="好_080101-080930 南    _2011 BP_101109_III RF 代理商_FCST_130118s_Elsa_BP2015 4" xfId="16228"/>
    <cellStyle name="好_080101-080930 南    _2011 BP_101109_III RF 代理商_FCST_130118s_Vera_Joyce-1" xfId="735"/>
    <cellStyle name="好_080101-080930 南    _2011 BP_101109_III RF 代理商_FCST_130118s_Vera_Joyce-1 2" xfId="16229"/>
    <cellStyle name="好_080101-080930 南    _2011 BP_101109_III RF 代理商_FCST_130118s_Vera_Joyce-1 2 2" xfId="16230"/>
    <cellStyle name="好_080101-080930 南    _2011 BP_101109_III RF 代理商_FCST_130118s_Vera_Joyce-1 2 3" xfId="16231"/>
    <cellStyle name="好_080101-080930 南    _2011 BP_101109_III RF 代理商_FCST_130118s_Vera_Joyce-1 2 4" xfId="16232"/>
    <cellStyle name="好_080101-080930 南    _2011 BP_101109_III RF 代理商_FCST_130118s_Vera_Joyce-1 3" xfId="16233"/>
    <cellStyle name="好_080101-080930 南    _2011 BP_101109_III RF 代理商_FCST_130118s_Vera_Joyce-1_BP2015" xfId="736"/>
    <cellStyle name="好_080101-080930 南    _2011 BP_101109_III RF 代理商_FCST_130118s_Vera_Joyce-1_BP2015 2" xfId="16234"/>
    <cellStyle name="好_080101-080930 南    _2011 BP_101109_III RF 代理商_FCST_130118s_Vera_Joyce-1_BP2015 3" xfId="16235"/>
    <cellStyle name="好_080101-080930 南    _2011 BP_101109_III RF 代理商_FCST_130118s_Vera_Joyce-1_BP2015 4" xfId="16236"/>
    <cellStyle name="好_080101-080930 南    _2011 BP_101109_III RF 代理商_FCST_130124_Vera_Joyce" xfId="16237"/>
    <cellStyle name="好_080101-080930 南    _2011 BP_101109_III RF 代理商_FCST_130124_Vera_Joyce 2" xfId="16238"/>
    <cellStyle name="好_080101-080930 南    _2011 BP_101109_III RF 代理商_final合併營收102.2" xfId="16239"/>
    <cellStyle name="好_080101-080930 南    _2011 BP_101109_III RF 代理商_final合併營收102.2 2" xfId="16240"/>
    <cellStyle name="好_080101-080930 南    _2011 BP_101109_III RF 代理商_sales0104" xfId="16241"/>
    <cellStyle name="好_080101-080930 南    _2011 BP_101109_III RF 代理商_sales0104 2" xfId="16242"/>
    <cellStyle name="好_080101-080930 南    _2011 BP_101109_III RF 代理商_sales130322" xfId="16243"/>
    <cellStyle name="好_080101-080930 南    _2011 BP_101109_III RF 代理商_sales130322 2" xfId="32907"/>
    <cellStyle name="好_080101-080930 南    _2011 BP_101109_III RF 代理商_Sheet1" xfId="16244"/>
    <cellStyle name="好_080101-080930 南    _2011 BP_101109_III RF 代理商_各公司成本單價susan2013.07" xfId="16245"/>
    <cellStyle name="好_080101-080930 南    _2011 BP_101109_III RF 代理商_各公司成本單價susan2013.08" xfId="16246"/>
    <cellStyle name="好_080101-080930 南    _2011 BP_101109_III RF 代理商_各公司成本單價susan2013.10" xfId="16247"/>
    <cellStyle name="好_080101-080930 南    _2011 BP_101109_III RF 代理商_各公司成本單價susan201402" xfId="16248"/>
    <cellStyle name="好_080101-080930 南    _2011 BP_101109_III RF 代理商_各公司成本單價susan201406" xfId="16249"/>
    <cellStyle name="好_080101-080930 南    _2011 BP_101109_III RF 代理商_各公司成本單價susan201407" xfId="16250"/>
    <cellStyle name="好_080101-080930 南    _2011 BP_101109_III RF 代理商_各公司成本單價susan201408" xfId="16251"/>
    <cellStyle name="好_080101-080930 南    _2011 BP_101109_III RF 代理商_料號A" xfId="16252"/>
    <cellStyle name="好_080101-080930 南    _2011 BP_101109_III RF 代理商_業績報告120810" xfId="737"/>
    <cellStyle name="好_080101-080930 南    _2011 BP_101109_III RF 代理商_業績報告120810 2" xfId="16253"/>
    <cellStyle name="好_080101-080930 南    _2011 BP_101109_III RF 代理商_業績報告120810 2 2" xfId="16254"/>
    <cellStyle name="好_080101-080930 南    _2011 BP_101109_III RF 代理商_業績報告120810 2 3" xfId="16255"/>
    <cellStyle name="好_080101-080930 南    _2011 BP_101109_III RF 代理商_業績報告120810 2 4" xfId="16256"/>
    <cellStyle name="好_080101-080930 南    _2011 BP_101109_III RF 代理商_業績報告120810 3" xfId="16257"/>
    <cellStyle name="好_080101-080930 南    _2011 BP_101109_III RF 代理商_業績報告120810 4" xfId="16258"/>
    <cellStyle name="好_080101-080930 南    _2011 BP_101109_III RF 代理商_業績報告130131v2" xfId="16259"/>
    <cellStyle name="好_080101-080930 南    _2011 BP_101109_III RF 代理商_業績報告130131v2 2" xfId="16260"/>
    <cellStyle name="好_080101-080930 南    _2011 BP_101109_III RF 代理商_業績報告130228" xfId="16261"/>
    <cellStyle name="好_080101-080930 南    _2011 BP_101109_III_104年佳邦預算損益底稿" xfId="16262"/>
    <cellStyle name="好_080101-080930 南    _2011 BP_101109_III_105年佳邦預算損益底稿" xfId="16263"/>
    <cellStyle name="好_080101-080930 南    _2011 BP_101109_III_1預算成本彙總表2016第三版" xfId="16264"/>
    <cellStyle name="好_080101-080930 南    _2011 BP_101109_III_BP2015" xfId="738"/>
    <cellStyle name="好_080101-080930 南    _2011 BP_101109_III_BP2015 2" xfId="16265"/>
    <cellStyle name="好_080101-080930 南    _2011 BP_101109_III_BP2015 3" xfId="16266"/>
    <cellStyle name="好_080101-080930 南    _2011 BP_101109_III_BP2015 4" xfId="16267"/>
    <cellStyle name="好_080101-080930 南    _2011 BP_101109_III_FCST_130118s_Elsa" xfId="739"/>
    <cellStyle name="好_080101-080930 南    _2011 BP_101109_III_FCST_130118s_Elsa 2" xfId="16268"/>
    <cellStyle name="好_080101-080930 南    _2011 BP_101109_III_FCST_130118s_Elsa 2 2" xfId="16269"/>
    <cellStyle name="好_080101-080930 南    _2011 BP_101109_III_FCST_130118s_Elsa 2 3" xfId="16270"/>
    <cellStyle name="好_080101-080930 南    _2011 BP_101109_III_FCST_130118s_Elsa 2 4" xfId="16271"/>
    <cellStyle name="好_080101-080930 南    _2011 BP_101109_III_FCST_130118s_Elsa 3" xfId="16272"/>
    <cellStyle name="好_080101-080930 南    _2011 BP_101109_III_FCST_130118s_Elsa_BP2015" xfId="740"/>
    <cellStyle name="好_080101-080930 南    _2011 BP_101109_III_FCST_130118s_Elsa_BP2015 2" xfId="16273"/>
    <cellStyle name="好_080101-080930 南    _2011 BP_101109_III_FCST_130118s_Elsa_BP2015 3" xfId="16274"/>
    <cellStyle name="好_080101-080930 南    _2011 BP_101109_III_FCST_130118s_Elsa_BP2015 4" xfId="16275"/>
    <cellStyle name="好_080101-080930 南    _2011 BP_101109_III_FCST_130118s_Vera_Joyce-1" xfId="741"/>
    <cellStyle name="好_080101-080930 南    _2011 BP_101109_III_FCST_130118s_Vera_Joyce-1 2" xfId="16276"/>
    <cellStyle name="好_080101-080930 南    _2011 BP_101109_III_FCST_130118s_Vera_Joyce-1 2 2" xfId="16277"/>
    <cellStyle name="好_080101-080930 南    _2011 BP_101109_III_FCST_130118s_Vera_Joyce-1 2 3" xfId="16278"/>
    <cellStyle name="好_080101-080930 南    _2011 BP_101109_III_FCST_130118s_Vera_Joyce-1 2 4" xfId="16279"/>
    <cellStyle name="好_080101-080930 南    _2011 BP_101109_III_FCST_130118s_Vera_Joyce-1 3" xfId="16280"/>
    <cellStyle name="好_080101-080930 南    _2011 BP_101109_III_FCST_130118s_Vera_Joyce-1_BP2015" xfId="742"/>
    <cellStyle name="好_080101-080930 南    _2011 BP_101109_III_FCST_130118s_Vera_Joyce-1_BP2015 2" xfId="16281"/>
    <cellStyle name="好_080101-080930 南    _2011 BP_101109_III_FCST_130118s_Vera_Joyce-1_BP2015 3" xfId="16282"/>
    <cellStyle name="好_080101-080930 南    _2011 BP_101109_III_FCST_130118s_Vera_Joyce-1_BP2015 4" xfId="16283"/>
    <cellStyle name="好_080101-080930 南    _2011 BP_101109_III_FCST_130124_Vera_Joyce" xfId="16284"/>
    <cellStyle name="好_080101-080930 南    _2011 BP_101109_III_FCST_130124_Vera_Joyce 2" xfId="16285"/>
    <cellStyle name="好_080101-080930 南    _2011 BP_101109_III_final合併營收102.2" xfId="16286"/>
    <cellStyle name="好_080101-080930 南    _2011 BP_101109_III_final合併營收102.2 2" xfId="16287"/>
    <cellStyle name="好_080101-080930 南    _2011 BP_101109_III_sales0104" xfId="16288"/>
    <cellStyle name="好_080101-080930 南    _2011 BP_101109_III_sales0104 2" xfId="16289"/>
    <cellStyle name="好_080101-080930 南    _2011 BP_101109_III_sales130322" xfId="16290"/>
    <cellStyle name="好_080101-080930 南    _2011 BP_101109_III_sales130322 2" xfId="32908"/>
    <cellStyle name="好_080101-080930 南    _2011 BP_101109_III_Sheet1" xfId="16291"/>
    <cellStyle name="好_080101-080930 南    _2011 BP_101109_III_各公司成本單價susan2013.07" xfId="16292"/>
    <cellStyle name="好_080101-080930 南    _2011 BP_101109_III_各公司成本單價susan2013.08" xfId="16293"/>
    <cellStyle name="好_080101-080930 南    _2011 BP_101109_III_各公司成本單價susan2013.10" xfId="16294"/>
    <cellStyle name="好_080101-080930 南    _2011 BP_101109_III_各公司成本單價susan201402" xfId="16295"/>
    <cellStyle name="好_080101-080930 南    _2011 BP_101109_III_各公司成本單價susan201406" xfId="16296"/>
    <cellStyle name="好_080101-080930 南    _2011 BP_101109_III_各公司成本單價susan201407" xfId="16297"/>
    <cellStyle name="好_080101-080930 南    _2011 BP_101109_III_各公司成本單價susan201408" xfId="16298"/>
    <cellStyle name="好_080101-080930 南    _2011 BP_101109_III_料號A" xfId="16299"/>
    <cellStyle name="好_080101-080930 南    _2011 BP_101109_III_業績報告120810" xfId="743"/>
    <cellStyle name="好_080101-080930 南    _2011 BP_101109_III_業績報告120810 2" xfId="16300"/>
    <cellStyle name="好_080101-080930 南    _2011 BP_101109_III_業績報告120810 2 2" xfId="16301"/>
    <cellStyle name="好_080101-080930 南    _2011 BP_101109_III_業績報告120810 2 3" xfId="16302"/>
    <cellStyle name="好_080101-080930 南    _2011 BP_101109_III_業績報告120810 2 4" xfId="16303"/>
    <cellStyle name="好_080101-080930 南    _2011 BP_101109_III_業績報告120810 3" xfId="16304"/>
    <cellStyle name="好_080101-080930 南    _2011 BP_101109_III_業績報告120810 4" xfId="16305"/>
    <cellStyle name="好_080101-080930 南    _2011 BP_101109_III_業績報告130131v2" xfId="16306"/>
    <cellStyle name="好_080101-080930 南    _2011 BP_101109_III_業績報告130131v2 2" xfId="16307"/>
    <cellStyle name="好_080101-080930 南    _2011 BP_101109_III_業績報告130228" xfId="16308"/>
    <cellStyle name="好_080101-080930 南    _2011BP_101109_IV" xfId="744"/>
    <cellStyle name="好_080101-080930 南    _2011BP_101109_IV 2" xfId="16309"/>
    <cellStyle name="好_080101-080930 南    _2011BP_101109_IV 3" xfId="16310"/>
    <cellStyle name="好_080101-080930 南    _2011BP_101109_IV 4" xfId="16311"/>
    <cellStyle name="好_080101-080930 南    _2011BP_101109_IV_104年佳邦預算損益底稿" xfId="16312"/>
    <cellStyle name="好_080101-080930 南    _2011BP_101109_IV_105年佳邦預算損益底稿" xfId="16313"/>
    <cellStyle name="好_080101-080930 南    _2011BP_101109_IV_1預算成本彙總表2016第三版" xfId="16314"/>
    <cellStyle name="好_080101-080930 南    _2011BP_101109_IV_BP2015" xfId="745"/>
    <cellStyle name="好_080101-080930 南    _2011BP_101109_IV_BP2015 2" xfId="16315"/>
    <cellStyle name="好_080101-080930 南    _2011BP_101109_IV_BP2015 3" xfId="16316"/>
    <cellStyle name="好_080101-080930 南    _2011BP_101109_IV_BP2015 4" xfId="16317"/>
    <cellStyle name="好_080101-080930 南    _2011BP_101109_IV_FCST_130118s_Elsa" xfId="746"/>
    <cellStyle name="好_080101-080930 南    _2011BP_101109_IV_FCST_130118s_Elsa 2" xfId="16318"/>
    <cellStyle name="好_080101-080930 南    _2011BP_101109_IV_FCST_130118s_Elsa 2 2" xfId="16319"/>
    <cellStyle name="好_080101-080930 南    _2011BP_101109_IV_FCST_130118s_Elsa 2 3" xfId="16320"/>
    <cellStyle name="好_080101-080930 南    _2011BP_101109_IV_FCST_130118s_Elsa 2 4" xfId="16321"/>
    <cellStyle name="好_080101-080930 南    _2011BP_101109_IV_FCST_130118s_Elsa 3" xfId="16322"/>
    <cellStyle name="好_080101-080930 南    _2011BP_101109_IV_FCST_130118s_Elsa_BP2015" xfId="747"/>
    <cellStyle name="好_080101-080930 南    _2011BP_101109_IV_FCST_130118s_Elsa_BP2015 2" xfId="16323"/>
    <cellStyle name="好_080101-080930 南    _2011BP_101109_IV_FCST_130118s_Elsa_BP2015 3" xfId="16324"/>
    <cellStyle name="好_080101-080930 南    _2011BP_101109_IV_FCST_130118s_Elsa_BP2015 4" xfId="16325"/>
    <cellStyle name="好_080101-080930 南    _2011BP_101109_IV_FCST_130118s_Vera_Joyce-1" xfId="748"/>
    <cellStyle name="好_080101-080930 南    _2011BP_101109_IV_FCST_130118s_Vera_Joyce-1 2" xfId="16326"/>
    <cellStyle name="好_080101-080930 南    _2011BP_101109_IV_FCST_130118s_Vera_Joyce-1 2 2" xfId="16327"/>
    <cellStyle name="好_080101-080930 南    _2011BP_101109_IV_FCST_130118s_Vera_Joyce-1 2 3" xfId="16328"/>
    <cellStyle name="好_080101-080930 南    _2011BP_101109_IV_FCST_130118s_Vera_Joyce-1 2 4" xfId="16329"/>
    <cellStyle name="好_080101-080930 南    _2011BP_101109_IV_FCST_130118s_Vera_Joyce-1 3" xfId="16330"/>
    <cellStyle name="好_080101-080930 南    _2011BP_101109_IV_FCST_130118s_Vera_Joyce-1_BP2015" xfId="749"/>
    <cellStyle name="好_080101-080930 南    _2011BP_101109_IV_FCST_130118s_Vera_Joyce-1_BP2015 2" xfId="16331"/>
    <cellStyle name="好_080101-080930 南    _2011BP_101109_IV_FCST_130118s_Vera_Joyce-1_BP2015 3" xfId="16332"/>
    <cellStyle name="好_080101-080930 南    _2011BP_101109_IV_FCST_130118s_Vera_Joyce-1_BP2015 4" xfId="16333"/>
    <cellStyle name="好_080101-080930 南    _2011BP_101109_IV_FCST_130124_Vera_Joyce" xfId="16334"/>
    <cellStyle name="好_080101-080930 南    _2011BP_101109_IV_FCST_130124_Vera_Joyce 2" xfId="16335"/>
    <cellStyle name="好_080101-080930 南    _2011BP_101109_IV_final合併營收102.2" xfId="16336"/>
    <cellStyle name="好_080101-080930 南    _2011BP_101109_IV_final合併營收102.2 2" xfId="16337"/>
    <cellStyle name="好_080101-080930 南    _2011BP_101109_IV_sales0104" xfId="16338"/>
    <cellStyle name="好_080101-080930 南    _2011BP_101109_IV_sales0104 2" xfId="16339"/>
    <cellStyle name="好_080101-080930 南    _2011BP_101109_IV_sales130322" xfId="16340"/>
    <cellStyle name="好_080101-080930 南    _2011BP_101109_IV_sales130322 2" xfId="32909"/>
    <cellStyle name="好_080101-080930 南    _2011BP_101109_IV_Sheet1" xfId="16341"/>
    <cellStyle name="好_080101-080930 南    _2011BP_101109_IV_各公司成本單價susan2013.07" xfId="16342"/>
    <cellStyle name="好_080101-080930 南    _2011BP_101109_IV_各公司成本單價susan2013.08" xfId="16343"/>
    <cellStyle name="好_080101-080930 南    _2011BP_101109_IV_各公司成本單價susan2013.10" xfId="16344"/>
    <cellStyle name="好_080101-080930 南    _2011BP_101109_IV_各公司成本單價susan201402" xfId="16345"/>
    <cellStyle name="好_080101-080930 南    _2011BP_101109_IV_各公司成本單價susan201406" xfId="16346"/>
    <cellStyle name="好_080101-080930 南    _2011BP_101109_IV_各公司成本單價susan201407" xfId="16347"/>
    <cellStyle name="好_080101-080930 南    _2011BP_101109_IV_各公司成本單價susan201408" xfId="16348"/>
    <cellStyle name="好_080101-080930 南    _2011BP_101109_IV_料號A" xfId="16349"/>
    <cellStyle name="好_080101-080930 南    _2011BP_101109_IV_業績報告120810" xfId="750"/>
    <cellStyle name="好_080101-080930 南    _2011BP_101109_IV_業績報告120810 2" xfId="16350"/>
    <cellStyle name="好_080101-080930 南    _2011BP_101109_IV_業績報告120810 2 2" xfId="16351"/>
    <cellStyle name="好_080101-080930 南    _2011BP_101109_IV_業績報告120810 2 3" xfId="16352"/>
    <cellStyle name="好_080101-080930 南    _2011BP_101109_IV_業績報告120810 2 4" xfId="16353"/>
    <cellStyle name="好_080101-080930 南    _2011BP_101109_IV_業績報告120810 3" xfId="16354"/>
    <cellStyle name="好_080101-080930 南    _2011BP_101109_IV_業績報告120810 4" xfId="16355"/>
    <cellStyle name="好_080101-080930 南    _2011BP_101109_IV_業績報告130131v2" xfId="16356"/>
    <cellStyle name="好_080101-080930 南    _2011BP_101109_IV_業績報告130131v2 2" xfId="16357"/>
    <cellStyle name="好_080101-080930 南    _2011BP_101109_IV_業績報告130228" xfId="16358"/>
    <cellStyle name="好_080101-080930 南    _2013BP_121008-大陸代理商 R（改）" xfId="16359"/>
    <cellStyle name="好_080101-080930 南    _2013BP_121008-大陸代理商 R（改） (2)" xfId="16360"/>
    <cellStyle name="好_080101-080930 南    _2013BP_121127 RF" xfId="16361"/>
    <cellStyle name="好_080101-080930 南    _2013BP_121127 RF 2" xfId="16362"/>
    <cellStyle name="好_080101-080930 南    _2013BP_130109" xfId="16363"/>
    <cellStyle name="好_080101-080930 南    _2013BP_130109 2" xfId="16364"/>
    <cellStyle name="好_080101-080930 南    _BP 2011_101109 RF" xfId="751"/>
    <cellStyle name="好_080101-080930 南    _BP 2011_101109 RF 2" xfId="16365"/>
    <cellStyle name="好_080101-080930 南    _BP 2011_101109 RF 3" xfId="16366"/>
    <cellStyle name="好_080101-080930 南    _BP 2011_101109 RF 4" xfId="16367"/>
    <cellStyle name="好_080101-080930 南    _BP 2011_101109 RF_104年佳邦預算損益底稿" xfId="16368"/>
    <cellStyle name="好_080101-080930 南    _BP 2011_101109 RF_105年佳邦預算損益底稿" xfId="16369"/>
    <cellStyle name="好_080101-080930 南    _BP 2011_101109 RF_1預算成本彙總表2016第三版" xfId="16370"/>
    <cellStyle name="好_080101-080930 南    _BP 2011_101109 RF_BP2015" xfId="752"/>
    <cellStyle name="好_080101-080930 南    _BP 2011_101109 RF_BP2015 2" xfId="16371"/>
    <cellStyle name="好_080101-080930 南    _BP 2011_101109 RF_BP2015 3" xfId="16372"/>
    <cellStyle name="好_080101-080930 南    _BP 2011_101109 RF_BP2015 4" xfId="16373"/>
    <cellStyle name="好_080101-080930 南    _BP 2011_101109 RF_FCST_130118s_Elsa" xfId="753"/>
    <cellStyle name="好_080101-080930 南    _BP 2011_101109 RF_FCST_130118s_Elsa 2" xfId="16374"/>
    <cellStyle name="好_080101-080930 南    _BP 2011_101109 RF_FCST_130118s_Elsa 2 2" xfId="16375"/>
    <cellStyle name="好_080101-080930 南    _BP 2011_101109 RF_FCST_130118s_Elsa 2 3" xfId="16376"/>
    <cellStyle name="好_080101-080930 南    _BP 2011_101109 RF_FCST_130118s_Elsa 2 4" xfId="16377"/>
    <cellStyle name="好_080101-080930 南    _BP 2011_101109 RF_FCST_130118s_Elsa 3" xfId="16378"/>
    <cellStyle name="好_080101-080930 南    _BP 2011_101109 RF_FCST_130118s_Elsa_BP2015" xfId="754"/>
    <cellStyle name="好_080101-080930 南    _BP 2011_101109 RF_FCST_130118s_Elsa_BP2015 2" xfId="16379"/>
    <cellStyle name="好_080101-080930 南    _BP 2011_101109 RF_FCST_130118s_Elsa_BP2015 3" xfId="16380"/>
    <cellStyle name="好_080101-080930 南    _BP 2011_101109 RF_FCST_130118s_Elsa_BP2015 4" xfId="16381"/>
    <cellStyle name="好_080101-080930 南    _BP 2011_101109 RF_FCST_130118s_Vera_Joyce-1" xfId="755"/>
    <cellStyle name="好_080101-080930 南    _BP 2011_101109 RF_FCST_130118s_Vera_Joyce-1 2" xfId="16382"/>
    <cellStyle name="好_080101-080930 南    _BP 2011_101109 RF_FCST_130118s_Vera_Joyce-1 2 2" xfId="16383"/>
    <cellStyle name="好_080101-080930 南    _BP 2011_101109 RF_FCST_130118s_Vera_Joyce-1 2 3" xfId="16384"/>
    <cellStyle name="好_080101-080930 南    _BP 2011_101109 RF_FCST_130118s_Vera_Joyce-1 2 4" xfId="16385"/>
    <cellStyle name="好_080101-080930 南    _BP 2011_101109 RF_FCST_130118s_Vera_Joyce-1 3" xfId="16386"/>
    <cellStyle name="好_080101-080930 南    _BP 2011_101109 RF_FCST_130118s_Vera_Joyce-1_BP2015" xfId="756"/>
    <cellStyle name="好_080101-080930 南    _BP 2011_101109 RF_FCST_130118s_Vera_Joyce-1_BP2015 2" xfId="16387"/>
    <cellStyle name="好_080101-080930 南    _BP 2011_101109 RF_FCST_130118s_Vera_Joyce-1_BP2015 3" xfId="16388"/>
    <cellStyle name="好_080101-080930 南    _BP 2011_101109 RF_FCST_130118s_Vera_Joyce-1_BP2015 4" xfId="16389"/>
    <cellStyle name="好_080101-080930 南    _BP 2011_101109 RF_FCST_130124_Vera_Joyce" xfId="16390"/>
    <cellStyle name="好_080101-080930 南    _BP 2011_101109 RF_FCST_130124_Vera_Joyce 2" xfId="16391"/>
    <cellStyle name="好_080101-080930 南    _BP 2011_101109 RF_final合併營收102.2" xfId="16392"/>
    <cellStyle name="好_080101-080930 南    _BP 2011_101109 RF_final合併營收102.2 2" xfId="16393"/>
    <cellStyle name="好_080101-080930 南    _BP 2011_101109 RF_sales0104" xfId="16394"/>
    <cellStyle name="好_080101-080930 南    _BP 2011_101109 RF_sales0104 2" xfId="16395"/>
    <cellStyle name="好_080101-080930 南    _BP 2011_101109 RF_sales130322" xfId="16396"/>
    <cellStyle name="好_080101-080930 南    _BP 2011_101109 RF_sales130322 2" xfId="32910"/>
    <cellStyle name="好_080101-080930 南    _BP 2011_101109 RF_Sheet1" xfId="16397"/>
    <cellStyle name="好_080101-080930 南    _BP 2011_101109 RF_各公司成本單價susan2013.07" xfId="16398"/>
    <cellStyle name="好_080101-080930 南    _BP 2011_101109 RF_各公司成本單價susan2013.08" xfId="16399"/>
    <cellStyle name="好_080101-080930 南    _BP 2011_101109 RF_各公司成本單價susan2013.10" xfId="16400"/>
    <cellStyle name="好_080101-080930 南    _BP 2011_101109 RF_各公司成本單價susan201402" xfId="16401"/>
    <cellStyle name="好_080101-080930 南    _BP 2011_101109 RF_各公司成本單價susan201406" xfId="16402"/>
    <cellStyle name="好_080101-080930 南    _BP 2011_101109 RF_各公司成本單價susan201407" xfId="16403"/>
    <cellStyle name="好_080101-080930 南    _BP 2011_101109 RF_各公司成本單價susan201408" xfId="16404"/>
    <cellStyle name="好_080101-080930 南    _BP 2011_101109 RF_料號A" xfId="16405"/>
    <cellStyle name="好_080101-080930 南    _BP 2011_101109 RF_業績報告120810" xfId="757"/>
    <cellStyle name="好_080101-080930 南    _BP 2011_101109 RF_業績報告120810 2" xfId="16406"/>
    <cellStyle name="好_080101-080930 南    _BP 2011_101109 RF_業績報告120810 2 2" xfId="16407"/>
    <cellStyle name="好_080101-080930 南    _BP 2011_101109 RF_業績報告120810 2 3" xfId="16408"/>
    <cellStyle name="好_080101-080930 南    _BP 2011_101109 RF_業績報告120810 2 4" xfId="16409"/>
    <cellStyle name="好_080101-080930 南    _BP 2011_101109 RF_業績報告120810 3" xfId="16410"/>
    <cellStyle name="好_080101-080930 南    _BP 2011_101109 RF_業績報告120810 4" xfId="16411"/>
    <cellStyle name="好_080101-080930 南    _BP 2011_101109 RF_業績報告130131v2" xfId="16412"/>
    <cellStyle name="好_080101-080930 南    _BP 2011_101109 RF_業績報告130131v2 2" xfId="16413"/>
    <cellStyle name="好_080101-080930 南    _BP 2011_101109 RF_業績報告130228" xfId="16414"/>
    <cellStyle name="好_080101-080930 南    _BP 2011_101109_II" xfId="758"/>
    <cellStyle name="好_080101-080930 南    _BP 2011_101109_II 2" xfId="16415"/>
    <cellStyle name="好_080101-080930 南    _BP 2011_101109_II 3" xfId="16416"/>
    <cellStyle name="好_080101-080930 南    _BP 2011_101109_II 4" xfId="16417"/>
    <cellStyle name="好_080101-080930 南    _BP 2011_101109_II_104年佳邦預算損益底稿" xfId="16418"/>
    <cellStyle name="好_080101-080930 南    _BP 2011_101109_II_105年佳邦預算損益底稿" xfId="16419"/>
    <cellStyle name="好_080101-080930 南    _BP 2011_101109_II_1預算成本彙總表2016第三版" xfId="16420"/>
    <cellStyle name="好_080101-080930 南    _BP 2011_101109_II_BP2015" xfId="759"/>
    <cellStyle name="好_080101-080930 南    _BP 2011_101109_II_BP2015 2" xfId="16421"/>
    <cellStyle name="好_080101-080930 南    _BP 2011_101109_II_BP2015 3" xfId="16422"/>
    <cellStyle name="好_080101-080930 南    _BP 2011_101109_II_BP2015 4" xfId="16423"/>
    <cellStyle name="好_080101-080930 南    _BP 2011_101109_II_FCST_130118s_Elsa" xfId="760"/>
    <cellStyle name="好_080101-080930 南    _BP 2011_101109_II_FCST_130118s_Elsa 2" xfId="16424"/>
    <cellStyle name="好_080101-080930 南    _BP 2011_101109_II_FCST_130118s_Elsa 2 2" xfId="16425"/>
    <cellStyle name="好_080101-080930 南    _BP 2011_101109_II_FCST_130118s_Elsa 2 3" xfId="16426"/>
    <cellStyle name="好_080101-080930 南    _BP 2011_101109_II_FCST_130118s_Elsa 2 4" xfId="16427"/>
    <cellStyle name="好_080101-080930 南    _BP 2011_101109_II_FCST_130118s_Elsa 3" xfId="16428"/>
    <cellStyle name="好_080101-080930 南    _BP 2011_101109_II_FCST_130118s_Elsa_BP2015" xfId="761"/>
    <cellStyle name="好_080101-080930 南    _BP 2011_101109_II_FCST_130118s_Elsa_BP2015 2" xfId="16429"/>
    <cellStyle name="好_080101-080930 南    _BP 2011_101109_II_FCST_130118s_Elsa_BP2015 3" xfId="16430"/>
    <cellStyle name="好_080101-080930 南    _BP 2011_101109_II_FCST_130118s_Elsa_BP2015 4" xfId="16431"/>
    <cellStyle name="好_080101-080930 南    _BP 2011_101109_II_FCST_130118s_Vera_Joyce-1" xfId="762"/>
    <cellStyle name="好_080101-080930 南    _BP 2011_101109_II_FCST_130118s_Vera_Joyce-1 2" xfId="16432"/>
    <cellStyle name="好_080101-080930 南    _BP 2011_101109_II_FCST_130118s_Vera_Joyce-1 2 2" xfId="16433"/>
    <cellStyle name="好_080101-080930 南    _BP 2011_101109_II_FCST_130118s_Vera_Joyce-1 2 3" xfId="16434"/>
    <cellStyle name="好_080101-080930 南    _BP 2011_101109_II_FCST_130118s_Vera_Joyce-1 2 4" xfId="16435"/>
    <cellStyle name="好_080101-080930 南    _BP 2011_101109_II_FCST_130118s_Vera_Joyce-1 3" xfId="16436"/>
    <cellStyle name="好_080101-080930 南    _BP 2011_101109_II_FCST_130118s_Vera_Joyce-1_BP2015" xfId="763"/>
    <cellStyle name="好_080101-080930 南    _BP 2011_101109_II_FCST_130118s_Vera_Joyce-1_BP2015 2" xfId="16437"/>
    <cellStyle name="好_080101-080930 南    _BP 2011_101109_II_FCST_130118s_Vera_Joyce-1_BP2015 3" xfId="16438"/>
    <cellStyle name="好_080101-080930 南    _BP 2011_101109_II_FCST_130118s_Vera_Joyce-1_BP2015 4" xfId="16439"/>
    <cellStyle name="好_080101-080930 南    _BP 2011_101109_II_FCST_130124_Vera_Joyce" xfId="16440"/>
    <cellStyle name="好_080101-080930 南    _BP 2011_101109_II_FCST_130124_Vera_Joyce 2" xfId="16441"/>
    <cellStyle name="好_080101-080930 南    _BP 2011_101109_II_final合併營收102.2" xfId="16442"/>
    <cellStyle name="好_080101-080930 南    _BP 2011_101109_II_final合併營收102.2 2" xfId="16443"/>
    <cellStyle name="好_080101-080930 南    _BP 2011_101109_II_sales0104" xfId="16444"/>
    <cellStyle name="好_080101-080930 南    _BP 2011_101109_II_sales0104 2" xfId="16445"/>
    <cellStyle name="好_080101-080930 南    _BP 2011_101109_II_sales130322" xfId="16446"/>
    <cellStyle name="好_080101-080930 南    _BP 2011_101109_II_sales130322 2" xfId="32911"/>
    <cellStyle name="好_080101-080930 南    _BP 2011_101109_II_Sheet1" xfId="16447"/>
    <cellStyle name="好_080101-080930 南    _BP 2011_101109_II_各公司成本單價susan2013.07" xfId="16448"/>
    <cellStyle name="好_080101-080930 南    _BP 2011_101109_II_各公司成本單價susan2013.08" xfId="16449"/>
    <cellStyle name="好_080101-080930 南    _BP 2011_101109_II_各公司成本單價susan2013.10" xfId="16450"/>
    <cellStyle name="好_080101-080930 南    _BP 2011_101109_II_各公司成本單價susan201402" xfId="16451"/>
    <cellStyle name="好_080101-080930 南    _BP 2011_101109_II_各公司成本單價susan201406" xfId="16452"/>
    <cellStyle name="好_080101-080930 南    _BP 2011_101109_II_各公司成本單價susan201407" xfId="16453"/>
    <cellStyle name="好_080101-080930 南    _BP 2011_101109_II_各公司成本單價susan201408" xfId="16454"/>
    <cellStyle name="好_080101-080930 南    _BP 2011_101109_II_料號A" xfId="16455"/>
    <cellStyle name="好_080101-080930 南    _BP 2011_101109_II_業績報告120810" xfId="764"/>
    <cellStyle name="好_080101-080930 南    _BP 2011_101109_II_業績報告120810 2" xfId="16456"/>
    <cellStyle name="好_080101-080930 南    _BP 2011_101109_II_業績報告120810 2 2" xfId="16457"/>
    <cellStyle name="好_080101-080930 南    _BP 2011_101109_II_業績報告120810 2 3" xfId="16458"/>
    <cellStyle name="好_080101-080930 南    _BP 2011_101109_II_業績報告120810 2 4" xfId="16459"/>
    <cellStyle name="好_080101-080930 南    _BP 2011_101109_II_業績報告120810 3" xfId="16460"/>
    <cellStyle name="好_080101-080930 南    _BP 2011_101109_II_業績報告120810 4" xfId="16461"/>
    <cellStyle name="好_080101-080930 南    _BP 2011_101109_II_業績報告130131v2" xfId="16462"/>
    <cellStyle name="好_080101-080930 南    _BP 2011_101109_II_業績報告130131v2 2" xfId="16463"/>
    <cellStyle name="好_080101-080930 南    _BP 2011_101109_II_業績報告130228" xfId="16464"/>
    <cellStyle name="好_080101-080930 南    _BU預算差異比較9904" xfId="765"/>
    <cellStyle name="好_080101-080930 南    _BU預算差異比較9904 2" xfId="16465"/>
    <cellStyle name="好_080101-080930 南    _BU預算差異比較9904 2 2" xfId="16466"/>
    <cellStyle name="好_080101-080930 南    _BU預算差異比較9904 2 3" xfId="16467"/>
    <cellStyle name="好_080101-080930 南    _BU預算差異比較9904 2 4" xfId="16468"/>
    <cellStyle name="好_080101-080930 南    _BU預算差異比較9904 3" xfId="16469"/>
    <cellStyle name="好_080101-080930 南    _BU預算差異比較9904 4" xfId="16470"/>
    <cellStyle name="好_080101-080930 南    _BU預算差異比較9904_1預算成本計算2012" xfId="16471"/>
    <cellStyle name="好_080101-080930 南    _BU預算差異比較9904_2013BP_121008-大陸代理商 R（改）" xfId="16472"/>
    <cellStyle name="好_080101-080930 南    _BU預算差異比較9904_2013BP_121008-大陸代理商 R（改） (2)" xfId="16473"/>
    <cellStyle name="好_080101-080930 南    _BU預算差異比較9904_2013BP_121127 RF" xfId="16474"/>
    <cellStyle name="好_080101-080930 南    _BU預算差異比較9904_2013BP_121127 RF 2" xfId="16475"/>
    <cellStyle name="好_080101-080930 南    _BU預算差異比較9904_2013BP_130109" xfId="16476"/>
    <cellStyle name="好_080101-080930 南    _BU預算差異比較9904_2013BP_130109 2" xfId="16477"/>
    <cellStyle name="好_080101-080930 南    _BU預算差異比較9904_FCST_130124" xfId="766"/>
    <cellStyle name="好_080101-080930 南    _BU預算差異比較9904_FCST_130124 2" xfId="16478"/>
    <cellStyle name="好_080101-080930 南    _BU預算差異比較9904_FCST_130124 2 2" xfId="16479"/>
    <cellStyle name="好_080101-080930 南    _BU預算差異比較9904_FCST_130124 2 3" xfId="16480"/>
    <cellStyle name="好_080101-080930 南    _BU預算差異比較9904_FCST_130124 2 4" xfId="16481"/>
    <cellStyle name="好_080101-080930 南    _BU預算差異比較9904_FCST_130124 3" xfId="16482"/>
    <cellStyle name="好_080101-080930 南    _BU預算差異比較9904_FCST_130124_BP2015" xfId="767"/>
    <cellStyle name="好_080101-080930 南    _BU預算差異比較9904_FCST_130124_BP2015 2" xfId="16483"/>
    <cellStyle name="好_080101-080930 南    _BU預算差異比較9904_FCST_130124_BP2015 3" xfId="16484"/>
    <cellStyle name="好_080101-080930 南    _BU預算差異比較9904_FCST_130124_BP2015 4" xfId="16485"/>
    <cellStyle name="好_080101-080930 南    _BU預算差異比較9904_final合併營收102.2" xfId="16486"/>
    <cellStyle name="好_080101-080930 南    _BU預算差異比較9904_Overseas-Q to Q 2010-2013 130206" xfId="16487"/>
    <cellStyle name="好_080101-080930 南    _BU預算差異比較9904_Overseas-Q to Q 2010-2013 130206 2" xfId="16488"/>
    <cellStyle name="好_080101-080930 南    _BU預算差異比較9904_Overseas-Q to Q 2010-2013 130206 3" xfId="16489"/>
    <cellStyle name="好_080101-080930 南    _BU預算差異比較9904_Sales Report 20121219" xfId="768"/>
    <cellStyle name="好_080101-080930 南    _BU預算差異比較9904_Sales Report 20121219 2" xfId="16490"/>
    <cellStyle name="好_080101-080930 南    _BU預算差異比較9904_Sales Report 20121219 2 2" xfId="16491"/>
    <cellStyle name="好_080101-080930 南    _BU預算差異比較9904_Sales Report 20121219 2 3" xfId="16492"/>
    <cellStyle name="好_080101-080930 南    _BU預算差異比較9904_Sales Report 20121219 2 4" xfId="16493"/>
    <cellStyle name="好_080101-080930 南    _BU預算差異比較9904_Sales Report 20121219 3" xfId="16494"/>
    <cellStyle name="好_080101-080930 南    _BU預算差異比較9904_Sales Report 20121219_BP2015" xfId="769"/>
    <cellStyle name="好_080101-080930 南    _BU預算差異比較9904_Sales Report 20121219_BP2015 2" xfId="16495"/>
    <cellStyle name="好_080101-080930 南    _BU預算差異比較9904_Sales Report 20121219_BP2015 3" xfId="16496"/>
    <cellStyle name="好_080101-080930 南    _BU預算差異比較9904_Sales Report 20121219_BP2015 4" xfId="16497"/>
    <cellStyle name="好_080101-080930 南    _BU預算差異比較9904_sales0104" xfId="16498"/>
    <cellStyle name="好_080101-080930 南    _BU預算差異比較9904_sales0104 2" xfId="16499"/>
    <cellStyle name="好_080101-080930 南    _BU預算差異比較9904_sales121214" xfId="770"/>
    <cellStyle name="好_080101-080930 南    _BU預算差異比較9904_sales121214 2" xfId="16500"/>
    <cellStyle name="好_080101-080930 南    _BU預算差異比較9904_sales121214 2 2" xfId="16501"/>
    <cellStyle name="好_080101-080930 南    _BU預算差異比較9904_sales121214 2 3" xfId="16502"/>
    <cellStyle name="好_080101-080930 南    _BU預算差異比較9904_sales121214 2 4" xfId="16503"/>
    <cellStyle name="好_080101-080930 南    _BU預算差異比較9904_sales121214 3" xfId="16504"/>
    <cellStyle name="好_080101-080930 南    _BU預算差異比較9904_sales121214_BP2015" xfId="771"/>
    <cellStyle name="好_080101-080930 南    _BU預算差異比較9904_sales121214_BP2015 2" xfId="16505"/>
    <cellStyle name="好_080101-080930 南    _BU預算差異比較9904_sales121214_BP2015 3" xfId="16506"/>
    <cellStyle name="好_080101-080930 南    _BU預算差異比較9904_sales121214_BP2015 4" xfId="16507"/>
    <cellStyle name="好_080101-080930 南    _BU預算差異比較9904_業績報告130104" xfId="16508"/>
    <cellStyle name="好_080101-080930 南    _BU預算差異比較9904_業績報告130104 2" xfId="16509"/>
    <cellStyle name="好_080101-080930 南    _BU預算差異比較9904_業績報告140516" xfId="16510"/>
    <cellStyle name="好_080101-080930 南    _BU預算差異比較9904_預算成本計算2012" xfId="772"/>
    <cellStyle name="好_080101-080930 南    _BU預算差異比較9904_預算成本計算2012 2" xfId="16511"/>
    <cellStyle name="好_080101-080930 南    _BU預算差異比較9904_預算成本計算2012 2 2" xfId="16512"/>
    <cellStyle name="好_080101-080930 南    _BU預算差異比較9904_預算成本計算2012 2 3" xfId="16513"/>
    <cellStyle name="好_080101-080930 南    _BU預算差異比較9904_預算成本計算2012 2 4" xfId="16514"/>
    <cellStyle name="好_080101-080930 南    _BU預算差異比較9904_預算成本計算2012 3" xfId="16515"/>
    <cellStyle name="好_080101-080930 南    _BU預算差異比較9904_預算成本計算2012_BP2015" xfId="773"/>
    <cellStyle name="好_080101-080930 南    _BU預算差異比較9904_預算成本計算2012_BP2015 2" xfId="16516"/>
    <cellStyle name="好_080101-080930 南    _BU預算差異比較9904_預算成本計算2012_BP2015 3" xfId="16517"/>
    <cellStyle name="好_080101-080930 南    _BU預算差異比較9904_預算成本計算2012_BP2015 4" xfId="16518"/>
    <cellStyle name="好_080101-080930 南    _BU預算差異比較9904_複本 2013BP_121008" xfId="16519"/>
    <cellStyle name="好_080101-080930 南    _BU預算差異比較9904_複本 2013BP_121008 2" xfId="16520"/>
    <cellStyle name="好_080101-080930 南    _FCST_130124" xfId="774"/>
    <cellStyle name="好_080101-080930 南    _FCST_130124 2" xfId="16521"/>
    <cellStyle name="好_080101-080930 南    _FCST_130124 2 2" xfId="16522"/>
    <cellStyle name="好_080101-080930 南    _FCST_130124 2 3" xfId="16523"/>
    <cellStyle name="好_080101-080930 南    _FCST_130124 2 4" xfId="16524"/>
    <cellStyle name="好_080101-080930 南    _FCST_130124 3" xfId="16525"/>
    <cellStyle name="好_080101-080930 南    _FCST_130124_BP2015" xfId="775"/>
    <cellStyle name="好_080101-080930 南    _FCST_130124_BP2015 2" xfId="16526"/>
    <cellStyle name="好_080101-080930 南    _FCST_130124_BP2015 3" xfId="16527"/>
    <cellStyle name="好_080101-080930 南    _FCST_130124_BP2015 4" xfId="16528"/>
    <cellStyle name="好_080101-080930 南    _final合併營收102.2" xfId="16529"/>
    <cellStyle name="好_080101-080930 南    _NEW製造費用預算-2010" xfId="776"/>
    <cellStyle name="好_080101-080930 南    _NEW製造費用預算-2010 2" xfId="16530"/>
    <cellStyle name="好_080101-080930 南    _NEW製造費用預算-2010 3" xfId="16531"/>
    <cellStyle name="好_080101-080930 南    _NEW製造費用預算-2010 4" xfId="16532"/>
    <cellStyle name="好_080101-080930 南    _NEW製造費用預算-2010_104年佳邦預算損益底稿" xfId="16533"/>
    <cellStyle name="好_080101-080930 南    _NEW製造費用預算-2010_105年佳邦預算損益底稿" xfId="16534"/>
    <cellStyle name="好_080101-080930 南    _NEW製造費用預算-2010_1預算成本彙總表2016第三版" xfId="16535"/>
    <cellStyle name="好_080101-080930 南    _NEW製造費用預算-2010_BP2015" xfId="777"/>
    <cellStyle name="好_080101-080930 南    _NEW製造費用預算-2010_BP2015 2" xfId="16536"/>
    <cellStyle name="好_080101-080930 南    _NEW製造費用預算-2010_BP2015 3" xfId="16537"/>
    <cellStyle name="好_080101-080930 南    _NEW製造費用預算-2010_BP2015 4" xfId="16538"/>
    <cellStyle name="好_080101-080930 南    _NEW製造費用預算-2010_FCST_130118s_Elsa" xfId="778"/>
    <cellStyle name="好_080101-080930 南    _NEW製造費用預算-2010_FCST_130118s_Elsa 2" xfId="16539"/>
    <cellStyle name="好_080101-080930 南    _NEW製造費用預算-2010_FCST_130118s_Elsa 2 2" xfId="16540"/>
    <cellStyle name="好_080101-080930 南    _NEW製造費用預算-2010_FCST_130118s_Elsa 2 3" xfId="16541"/>
    <cellStyle name="好_080101-080930 南    _NEW製造費用預算-2010_FCST_130118s_Elsa 2 4" xfId="16542"/>
    <cellStyle name="好_080101-080930 南    _NEW製造費用預算-2010_FCST_130118s_Elsa 3" xfId="16543"/>
    <cellStyle name="好_080101-080930 南    _NEW製造費用預算-2010_FCST_130118s_Elsa_BP2015" xfId="779"/>
    <cellStyle name="好_080101-080930 南    _NEW製造費用預算-2010_FCST_130118s_Elsa_BP2015 2" xfId="16544"/>
    <cellStyle name="好_080101-080930 南    _NEW製造費用預算-2010_FCST_130118s_Elsa_BP2015 3" xfId="16545"/>
    <cellStyle name="好_080101-080930 南    _NEW製造費用預算-2010_FCST_130118s_Elsa_BP2015 4" xfId="16546"/>
    <cellStyle name="好_080101-080930 南    _NEW製造費用預算-2010_FCST_130118s_Vera_Joyce-1" xfId="780"/>
    <cellStyle name="好_080101-080930 南    _NEW製造費用預算-2010_FCST_130118s_Vera_Joyce-1 2" xfId="16547"/>
    <cellStyle name="好_080101-080930 南    _NEW製造費用預算-2010_FCST_130118s_Vera_Joyce-1 2 2" xfId="16548"/>
    <cellStyle name="好_080101-080930 南    _NEW製造費用預算-2010_FCST_130118s_Vera_Joyce-1 2 3" xfId="16549"/>
    <cellStyle name="好_080101-080930 南    _NEW製造費用預算-2010_FCST_130118s_Vera_Joyce-1 2 4" xfId="16550"/>
    <cellStyle name="好_080101-080930 南    _NEW製造費用預算-2010_FCST_130118s_Vera_Joyce-1 3" xfId="16551"/>
    <cellStyle name="好_080101-080930 南    _NEW製造費用預算-2010_FCST_130118s_Vera_Joyce-1_BP2015" xfId="781"/>
    <cellStyle name="好_080101-080930 南    _NEW製造費用預算-2010_FCST_130118s_Vera_Joyce-1_BP2015 2" xfId="16552"/>
    <cellStyle name="好_080101-080930 南    _NEW製造費用預算-2010_FCST_130118s_Vera_Joyce-1_BP2015 3" xfId="16553"/>
    <cellStyle name="好_080101-080930 南    _NEW製造費用預算-2010_FCST_130118s_Vera_Joyce-1_BP2015 4" xfId="16554"/>
    <cellStyle name="好_080101-080930 南    _NEW製造費用預算-2010_FCST_130124_Vera_Joyce" xfId="16555"/>
    <cellStyle name="好_080101-080930 南    _NEW製造費用預算-2010_FCST_130124_Vera_Joyce 2" xfId="16556"/>
    <cellStyle name="好_080101-080930 南    _NEW製造費用預算-2010_final合併營收102.2" xfId="16557"/>
    <cellStyle name="好_080101-080930 南    _NEW製造費用預算-2010_final合併營收102.2 2" xfId="16558"/>
    <cellStyle name="好_080101-080930 南    _NEW製造費用預算-2010_sales0104" xfId="16559"/>
    <cellStyle name="好_080101-080930 南    _NEW製造費用預算-2010_sales0104 2" xfId="16560"/>
    <cellStyle name="好_080101-080930 南    _NEW製造費用預算-2010_sales130322" xfId="16561"/>
    <cellStyle name="好_080101-080930 南    _NEW製造費用預算-2010_sales130322 2" xfId="32912"/>
    <cellStyle name="好_080101-080930 南    _NEW製造費用預算-2010_Sheet1" xfId="16562"/>
    <cellStyle name="好_080101-080930 南    _NEW製造費用預算-2010_各公司成本單價susan2013.07" xfId="16563"/>
    <cellStyle name="好_080101-080930 南    _NEW製造費用預算-2010_各公司成本單價susan2013.08" xfId="16564"/>
    <cellStyle name="好_080101-080930 南    _NEW製造費用預算-2010_各公司成本單價susan2013.10" xfId="16565"/>
    <cellStyle name="好_080101-080930 南    _NEW製造費用預算-2010_各公司成本單價susan201402" xfId="16566"/>
    <cellStyle name="好_080101-080930 南    _NEW製造費用預算-2010_各公司成本單價susan201406" xfId="16567"/>
    <cellStyle name="好_080101-080930 南    _NEW製造費用預算-2010_各公司成本單價susan201407" xfId="16568"/>
    <cellStyle name="好_080101-080930 南    _NEW製造費用預算-2010_各公司成本單價susan201408" xfId="16569"/>
    <cellStyle name="好_080101-080930 南    _NEW製造費用預算-2010_料號A" xfId="16570"/>
    <cellStyle name="好_080101-080930 南    _NEW製造費用預算-2010_業績報告120810" xfId="782"/>
    <cellStyle name="好_080101-080930 南    _NEW製造費用預算-2010_業績報告120810 2" xfId="16571"/>
    <cellStyle name="好_080101-080930 南    _NEW製造費用預算-2010_業績報告120810 2 2" xfId="16572"/>
    <cellStyle name="好_080101-080930 南    _NEW製造費用預算-2010_業績報告120810 2 3" xfId="16573"/>
    <cellStyle name="好_080101-080930 南    _NEW製造費用預算-2010_業績報告120810 2 4" xfId="16574"/>
    <cellStyle name="好_080101-080930 南    _NEW製造費用預算-2010_業績報告120810 3" xfId="16575"/>
    <cellStyle name="好_080101-080930 南    _NEW製造費用預算-2010_業績報告120810 4" xfId="16576"/>
    <cellStyle name="好_080101-080930 南    _NEW製造費用預算-2010_業績報告130131v2" xfId="16577"/>
    <cellStyle name="好_080101-080930 南    _NEW製造費用預算-2010_業績報告130131v2 2" xfId="16578"/>
    <cellStyle name="好_080101-080930 南    _NEW製造費用預算-2010_業績報告130228" xfId="16579"/>
    <cellStyle name="好_080101-080930 南    _Overseas-Q to Q 2010-2013 130206" xfId="16580"/>
    <cellStyle name="好_080101-080930 南    _Overseas-Q to Q 2010-2013 130206 2" xfId="16581"/>
    <cellStyle name="好_080101-080930 南    _Overseas-Q to Q 2010-2013 130206 3" xfId="16582"/>
    <cellStyle name="好_080101-080930 南    _Sales Report 20121219" xfId="783"/>
    <cellStyle name="好_080101-080930 南    _Sales Report 20121219 2" xfId="16583"/>
    <cellStyle name="好_080101-080930 南    _Sales Report 20121219 2 2" xfId="16584"/>
    <cellStyle name="好_080101-080930 南    _Sales Report 20121219 2 3" xfId="16585"/>
    <cellStyle name="好_080101-080930 南    _Sales Report 20121219 2 4" xfId="16586"/>
    <cellStyle name="好_080101-080930 南    _Sales Report 20121219 3" xfId="16587"/>
    <cellStyle name="好_080101-080930 南    _Sales Report 20121219_BP2015" xfId="784"/>
    <cellStyle name="好_080101-080930 南    _Sales Report 20121219_BP2015 2" xfId="16588"/>
    <cellStyle name="好_080101-080930 南    _Sales Report 20121219_BP2015 3" xfId="16589"/>
    <cellStyle name="好_080101-080930 南    _Sales Report 20121219_BP2015 4" xfId="16590"/>
    <cellStyle name="好_080101-080930 南    _sales0104" xfId="16591"/>
    <cellStyle name="好_080101-080930 南    _sales0104 2" xfId="16592"/>
    <cellStyle name="好_080101-080930 南    _sales121214" xfId="785"/>
    <cellStyle name="好_080101-080930 南    _sales121214 2" xfId="16593"/>
    <cellStyle name="好_080101-080930 南    _sales121214 2 2" xfId="16594"/>
    <cellStyle name="好_080101-080930 南    _sales121214 2 3" xfId="16595"/>
    <cellStyle name="好_080101-080930 南    _sales121214 2 4" xfId="16596"/>
    <cellStyle name="好_080101-080930 南    _sales121214 3" xfId="16597"/>
    <cellStyle name="好_080101-080930 南    _sales121214_BP2015" xfId="786"/>
    <cellStyle name="好_080101-080930 南    _sales121214_BP2015 2" xfId="16598"/>
    <cellStyle name="好_080101-080930 南    _sales121214_BP2015 3" xfId="16599"/>
    <cellStyle name="好_080101-080930 南    _sales121214_BP2015 4" xfId="16600"/>
    <cellStyle name="好_080101-080930 南    _行銷費用預算-2010" xfId="787"/>
    <cellStyle name="好_080101-080930 南    _行銷費用預算-2010 2" xfId="16601"/>
    <cellStyle name="好_080101-080930 南    _行銷費用預算-2010 3" xfId="16602"/>
    <cellStyle name="好_080101-080930 南    _行銷費用預算-2010 4" xfId="16603"/>
    <cellStyle name="好_080101-080930 南    _行銷費用預算-2010_104年佳邦預算損益底稿" xfId="16604"/>
    <cellStyle name="好_080101-080930 南    _行銷費用預算-2010_105年佳邦預算損益底稿" xfId="16605"/>
    <cellStyle name="好_080101-080930 南    _行銷費用預算-2010_1預算成本彙總表2016第三版" xfId="16606"/>
    <cellStyle name="好_080101-080930 南    _行銷費用預算-2010_BP2015" xfId="788"/>
    <cellStyle name="好_080101-080930 南    _行銷費用預算-2010_BP2015 2" xfId="16607"/>
    <cellStyle name="好_080101-080930 南    _行銷費用預算-2010_BP2015 3" xfId="16608"/>
    <cellStyle name="好_080101-080930 南    _行銷費用預算-2010_BP2015 4" xfId="16609"/>
    <cellStyle name="好_080101-080930 南    _行銷費用預算-2010_FCST_130118s_Elsa" xfId="789"/>
    <cellStyle name="好_080101-080930 南    _行銷費用預算-2010_FCST_130118s_Elsa 2" xfId="16610"/>
    <cellStyle name="好_080101-080930 南    _行銷費用預算-2010_FCST_130118s_Elsa 2 2" xfId="16611"/>
    <cellStyle name="好_080101-080930 南    _行銷費用預算-2010_FCST_130118s_Elsa 2 3" xfId="16612"/>
    <cellStyle name="好_080101-080930 南    _行銷費用預算-2010_FCST_130118s_Elsa 2 4" xfId="16613"/>
    <cellStyle name="好_080101-080930 南    _行銷費用預算-2010_FCST_130118s_Elsa 3" xfId="16614"/>
    <cellStyle name="好_080101-080930 南    _行銷費用預算-2010_FCST_130118s_Elsa_BP2015" xfId="790"/>
    <cellStyle name="好_080101-080930 南    _行銷費用預算-2010_FCST_130118s_Elsa_BP2015 2" xfId="16615"/>
    <cellStyle name="好_080101-080930 南    _行銷費用預算-2010_FCST_130118s_Elsa_BP2015 3" xfId="16616"/>
    <cellStyle name="好_080101-080930 南    _行銷費用預算-2010_FCST_130118s_Elsa_BP2015 4" xfId="16617"/>
    <cellStyle name="好_080101-080930 南    _行銷費用預算-2010_FCST_130118s_Vera_Joyce-1" xfId="791"/>
    <cellStyle name="好_080101-080930 南    _行銷費用預算-2010_FCST_130118s_Vera_Joyce-1 2" xfId="16618"/>
    <cellStyle name="好_080101-080930 南    _行銷費用預算-2010_FCST_130118s_Vera_Joyce-1 2 2" xfId="16619"/>
    <cellStyle name="好_080101-080930 南    _行銷費用預算-2010_FCST_130118s_Vera_Joyce-1 2 3" xfId="16620"/>
    <cellStyle name="好_080101-080930 南    _行銷費用預算-2010_FCST_130118s_Vera_Joyce-1 2 4" xfId="16621"/>
    <cellStyle name="好_080101-080930 南    _行銷費用預算-2010_FCST_130118s_Vera_Joyce-1 3" xfId="16622"/>
    <cellStyle name="好_080101-080930 南    _行銷費用預算-2010_FCST_130118s_Vera_Joyce-1_BP2015" xfId="792"/>
    <cellStyle name="好_080101-080930 南    _行銷費用預算-2010_FCST_130118s_Vera_Joyce-1_BP2015 2" xfId="16623"/>
    <cellStyle name="好_080101-080930 南    _行銷費用預算-2010_FCST_130118s_Vera_Joyce-1_BP2015 3" xfId="16624"/>
    <cellStyle name="好_080101-080930 南    _行銷費用預算-2010_FCST_130118s_Vera_Joyce-1_BP2015 4" xfId="16625"/>
    <cellStyle name="好_080101-080930 南    _行銷費用預算-2010_FCST_130124_Vera_Joyce" xfId="16626"/>
    <cellStyle name="好_080101-080930 南    _行銷費用預算-2010_FCST_130124_Vera_Joyce 2" xfId="16627"/>
    <cellStyle name="好_080101-080930 南    _行銷費用預算-2010_final合併營收102.2" xfId="16628"/>
    <cellStyle name="好_080101-080930 南    _行銷費用預算-2010_final合併營收102.2 2" xfId="16629"/>
    <cellStyle name="好_080101-080930 南    _行銷費用預算-2010_sales0104" xfId="16630"/>
    <cellStyle name="好_080101-080930 南    _行銷費用預算-2010_sales0104 2" xfId="16631"/>
    <cellStyle name="好_080101-080930 南    _行銷費用預算-2010_sales130322" xfId="16632"/>
    <cellStyle name="好_080101-080930 南    _行銷費用預算-2010_sales130322 2" xfId="32913"/>
    <cellStyle name="好_080101-080930 南    _行銷費用預算-2010_Sheet1" xfId="16633"/>
    <cellStyle name="好_080101-080930 南    _行銷費用預算-2010_各公司成本單價susan2013.07" xfId="16634"/>
    <cellStyle name="好_080101-080930 南    _行銷費用預算-2010_各公司成本單價susan2013.08" xfId="16635"/>
    <cellStyle name="好_080101-080930 南    _行銷費用預算-2010_各公司成本單價susan2013.10" xfId="16636"/>
    <cellStyle name="好_080101-080930 南    _行銷費用預算-2010_各公司成本單價susan201402" xfId="16637"/>
    <cellStyle name="好_080101-080930 南    _行銷費用預算-2010_各公司成本單價susan201406" xfId="16638"/>
    <cellStyle name="好_080101-080930 南    _行銷費用預算-2010_各公司成本單價susan201407" xfId="16639"/>
    <cellStyle name="好_080101-080930 南    _行銷費用預算-2010_各公司成本單價susan201408" xfId="16640"/>
    <cellStyle name="好_080101-080930 南    _行銷費用預算-2010_料號A" xfId="16641"/>
    <cellStyle name="好_080101-080930 南    _行銷費用預算-2010_業績報告120810" xfId="793"/>
    <cellStyle name="好_080101-080930 南    _行銷費用預算-2010_業績報告120810 2" xfId="16642"/>
    <cellStyle name="好_080101-080930 南    _行銷費用預算-2010_業績報告120810 2 2" xfId="16643"/>
    <cellStyle name="好_080101-080930 南    _行銷費用預算-2010_業績報告120810 2 3" xfId="16644"/>
    <cellStyle name="好_080101-080930 南    _行銷費用預算-2010_業績報告120810 2 4" xfId="16645"/>
    <cellStyle name="好_080101-080930 南    _行銷費用預算-2010_業績報告120810 3" xfId="16646"/>
    <cellStyle name="好_080101-080930 南    _行銷費用預算-2010_業績報告120810 4" xfId="16647"/>
    <cellStyle name="好_080101-080930 南    _行銷費用預算-2010_業績報告130131v2" xfId="16648"/>
    <cellStyle name="好_080101-080930 南    _行銷費用預算-2010_業績報告130131v2 2" xfId="16649"/>
    <cellStyle name="好_080101-080930 南    _行銷費用預算-2010_業績報告130228" xfId="16650"/>
    <cellStyle name="好_080101-080930 南    _規格 (2)" xfId="794"/>
    <cellStyle name="好_080101-080930 南    _規格 (2) 2" xfId="16651"/>
    <cellStyle name="好_080101-080930 南    _規格 (2) 3" xfId="16652"/>
    <cellStyle name="好_080101-080930 南    _規格 (2) 4" xfId="16653"/>
    <cellStyle name="好_080101-080930 南    _規格 (2)_104年佳邦預算損益底稿" xfId="16654"/>
    <cellStyle name="好_080101-080930 南    _規格 (2)_105年佳邦預算損益底稿" xfId="16655"/>
    <cellStyle name="好_080101-080930 南    _規格 (2)_1預算成本彙總表2016第三版" xfId="16656"/>
    <cellStyle name="好_080101-080930 南    _規格 (2)_BP2015" xfId="795"/>
    <cellStyle name="好_080101-080930 南    _規格 (2)_BP2015 2" xfId="16657"/>
    <cellStyle name="好_080101-080930 南    _規格 (2)_BP2015 3" xfId="16658"/>
    <cellStyle name="好_080101-080930 南    _規格 (2)_BP2015 4" xfId="16659"/>
    <cellStyle name="好_080101-080930 南    _規格 (2)_FCST_130118s_Elsa" xfId="796"/>
    <cellStyle name="好_080101-080930 南    _規格 (2)_FCST_130118s_Elsa 2" xfId="16660"/>
    <cellStyle name="好_080101-080930 南    _規格 (2)_FCST_130118s_Elsa 2 2" xfId="16661"/>
    <cellStyle name="好_080101-080930 南    _規格 (2)_FCST_130118s_Elsa 2 3" xfId="16662"/>
    <cellStyle name="好_080101-080930 南    _規格 (2)_FCST_130118s_Elsa 2 4" xfId="16663"/>
    <cellStyle name="好_080101-080930 南    _規格 (2)_FCST_130118s_Elsa 3" xfId="16664"/>
    <cellStyle name="好_080101-080930 南    _規格 (2)_FCST_130118s_Elsa_BP2015" xfId="797"/>
    <cellStyle name="好_080101-080930 南    _規格 (2)_FCST_130118s_Elsa_BP2015 2" xfId="16665"/>
    <cellStyle name="好_080101-080930 南    _規格 (2)_FCST_130118s_Elsa_BP2015 3" xfId="16666"/>
    <cellStyle name="好_080101-080930 南    _規格 (2)_FCST_130118s_Elsa_BP2015 4" xfId="16667"/>
    <cellStyle name="好_080101-080930 南    _規格 (2)_FCST_130118s_Vera_Joyce-1" xfId="798"/>
    <cellStyle name="好_080101-080930 南    _規格 (2)_FCST_130118s_Vera_Joyce-1 2" xfId="16668"/>
    <cellStyle name="好_080101-080930 南    _規格 (2)_FCST_130118s_Vera_Joyce-1 2 2" xfId="16669"/>
    <cellStyle name="好_080101-080930 南    _規格 (2)_FCST_130118s_Vera_Joyce-1 2 3" xfId="16670"/>
    <cellStyle name="好_080101-080930 南    _規格 (2)_FCST_130118s_Vera_Joyce-1 2 4" xfId="16671"/>
    <cellStyle name="好_080101-080930 南    _規格 (2)_FCST_130118s_Vera_Joyce-1 3" xfId="16672"/>
    <cellStyle name="好_080101-080930 南    _規格 (2)_FCST_130118s_Vera_Joyce-1_BP2015" xfId="799"/>
    <cellStyle name="好_080101-080930 南    _規格 (2)_FCST_130118s_Vera_Joyce-1_BP2015 2" xfId="16673"/>
    <cellStyle name="好_080101-080930 南    _規格 (2)_FCST_130118s_Vera_Joyce-1_BP2015 3" xfId="16674"/>
    <cellStyle name="好_080101-080930 南    _規格 (2)_FCST_130118s_Vera_Joyce-1_BP2015 4" xfId="16675"/>
    <cellStyle name="好_080101-080930 南    _規格 (2)_FCST_130124_Vera_Joyce" xfId="16676"/>
    <cellStyle name="好_080101-080930 南    _規格 (2)_FCST_130124_Vera_Joyce 2" xfId="16677"/>
    <cellStyle name="好_080101-080930 南    _規格 (2)_final合併營收102.2" xfId="16678"/>
    <cellStyle name="好_080101-080930 南    _規格 (2)_final合併營收102.2 2" xfId="16679"/>
    <cellStyle name="好_080101-080930 南    _規格 (2)_sales0104" xfId="16680"/>
    <cellStyle name="好_080101-080930 南    _規格 (2)_sales0104 2" xfId="16681"/>
    <cellStyle name="好_080101-080930 南    _規格 (2)_sales130322" xfId="16682"/>
    <cellStyle name="好_080101-080930 南    _規格 (2)_sales130322 2" xfId="32914"/>
    <cellStyle name="好_080101-080930 南    _規格 (2)_Sheet1" xfId="16683"/>
    <cellStyle name="好_080101-080930 南    _規格 (2)_各公司成本單價susan2013.07" xfId="16684"/>
    <cellStyle name="好_080101-080930 南    _規格 (2)_各公司成本單價susan2013.08" xfId="16685"/>
    <cellStyle name="好_080101-080930 南    _規格 (2)_各公司成本單價susan2013.10" xfId="16686"/>
    <cellStyle name="好_080101-080930 南    _規格 (2)_各公司成本單價susan201402" xfId="16687"/>
    <cellStyle name="好_080101-080930 南    _規格 (2)_各公司成本單價susan201406" xfId="16688"/>
    <cellStyle name="好_080101-080930 南    _規格 (2)_各公司成本單價susan201407" xfId="16689"/>
    <cellStyle name="好_080101-080930 南    _規格 (2)_各公司成本單價susan201408" xfId="16690"/>
    <cellStyle name="好_080101-080930 南    _規格 (2)_料號A" xfId="16691"/>
    <cellStyle name="好_080101-080930 南    _規格 (2)_業績報告120810" xfId="800"/>
    <cellStyle name="好_080101-080930 南    _規格 (2)_業績報告120810 2" xfId="16692"/>
    <cellStyle name="好_080101-080930 南    _規格 (2)_業績報告120810 2 2" xfId="16693"/>
    <cellStyle name="好_080101-080930 南    _規格 (2)_業績報告120810 2 3" xfId="16694"/>
    <cellStyle name="好_080101-080930 南    _規格 (2)_業績報告120810 2 4" xfId="16695"/>
    <cellStyle name="好_080101-080930 南    _規格 (2)_業績報告120810 3" xfId="16696"/>
    <cellStyle name="好_080101-080930 南    _規格 (2)_業績報告120810 4" xfId="16697"/>
    <cellStyle name="好_080101-080930 南    _規格 (2)_業績報告130131v2" xfId="16698"/>
    <cellStyle name="好_080101-080930 南    _規格 (2)_業績報告130131v2 2" xfId="16699"/>
    <cellStyle name="好_080101-080930 南    _規格 (2)_業績報告130228" xfId="16700"/>
    <cellStyle name="好_080101-080930 南    _業績報告130104" xfId="16701"/>
    <cellStyle name="好_080101-080930 南    _業績報告130104 2" xfId="16702"/>
    <cellStyle name="好_080101-080930 南    _業績報告140516" xfId="16703"/>
    <cellStyle name="好_080101-080930 南    _預算成本計算2012" xfId="801"/>
    <cellStyle name="好_080101-080930 南    _預算成本計算2012 2" xfId="16704"/>
    <cellStyle name="好_080101-080930 南    _預算成本計算2012 2 2" xfId="16705"/>
    <cellStyle name="好_080101-080930 南    _預算成本計算2012 2 3" xfId="16706"/>
    <cellStyle name="好_080101-080930 南    _預算成本計算2012 2 4" xfId="16707"/>
    <cellStyle name="好_080101-080930 南    _預算成本計算2012 3" xfId="16708"/>
    <cellStyle name="好_080101-080930 南    _預算成本計算2012_BP2015" xfId="802"/>
    <cellStyle name="好_080101-080930 南    _預算成本計算2012_BP2015 2" xfId="16709"/>
    <cellStyle name="好_080101-080930 南    _預算成本計算2012_BP2015 3" xfId="16710"/>
    <cellStyle name="好_080101-080930 南    _預算成本計算2012_BP2015 4" xfId="16711"/>
    <cellStyle name="好_080101-080930 南    _複本 2013BP_121008" xfId="16712"/>
    <cellStyle name="好_080101-080930 南    _複本 2013BP_121008 2" xfId="16713"/>
    <cellStyle name="好_080101-080930 南    _營收預算~禾邦蘇州2010" xfId="803"/>
    <cellStyle name="好_080101-080930 南    _營收預算~禾邦蘇州2010 2" xfId="16714"/>
    <cellStyle name="好_080101-080930 南    _營收預算~禾邦蘇州2010 2 2" xfId="16715"/>
    <cellStyle name="好_080101-080930 南    _營收預算~禾邦蘇州2010 2 3" xfId="16716"/>
    <cellStyle name="好_080101-080930 南    _營收預算~禾邦蘇州2010 2 4" xfId="16717"/>
    <cellStyle name="好_080101-080930 南    _營收預算~禾邦蘇州2010 3" xfId="16718"/>
    <cellStyle name="好_080101-080930 南    _營收預算~禾邦蘇州2010 4" xfId="16719"/>
    <cellStyle name="好_080101-080930 南    _營收預算~禾邦蘇州2010_1預算成本計算2012" xfId="16720"/>
    <cellStyle name="好_080101-080930 南    _營收預算~禾邦蘇州2010_2013BP_121008-大陸代理商 R（改）" xfId="16721"/>
    <cellStyle name="好_080101-080930 南    _營收預算~禾邦蘇州2010_2013BP_121008-大陸代理商 R（改） (2)" xfId="16722"/>
    <cellStyle name="好_080101-080930 南    _營收預算~禾邦蘇州2010_2013BP_121127 RF" xfId="16723"/>
    <cellStyle name="好_080101-080930 南    _營收預算~禾邦蘇州2010_2013BP_121127 RF 2" xfId="16724"/>
    <cellStyle name="好_080101-080930 南    _營收預算~禾邦蘇州2010_2013BP_130109" xfId="16725"/>
    <cellStyle name="好_080101-080930 南    _營收預算~禾邦蘇州2010_2013BP_130109 2" xfId="16726"/>
    <cellStyle name="好_080101-080930 南    _營收預算~禾邦蘇州2010_FCST_130124" xfId="804"/>
    <cellStyle name="好_080101-080930 南    _營收預算~禾邦蘇州2010_FCST_130124 2" xfId="16727"/>
    <cellStyle name="好_080101-080930 南    _營收預算~禾邦蘇州2010_FCST_130124 2 2" xfId="16728"/>
    <cellStyle name="好_080101-080930 南    _營收預算~禾邦蘇州2010_FCST_130124 2 3" xfId="16729"/>
    <cellStyle name="好_080101-080930 南    _營收預算~禾邦蘇州2010_FCST_130124 2 4" xfId="16730"/>
    <cellStyle name="好_080101-080930 南    _營收預算~禾邦蘇州2010_FCST_130124 3" xfId="16731"/>
    <cellStyle name="好_080101-080930 南    _營收預算~禾邦蘇州2010_FCST_130124_BP2015" xfId="805"/>
    <cellStyle name="好_080101-080930 南    _營收預算~禾邦蘇州2010_FCST_130124_BP2015 2" xfId="16732"/>
    <cellStyle name="好_080101-080930 南    _營收預算~禾邦蘇州2010_FCST_130124_BP2015 3" xfId="16733"/>
    <cellStyle name="好_080101-080930 南    _營收預算~禾邦蘇州2010_FCST_130124_BP2015 4" xfId="16734"/>
    <cellStyle name="好_080101-080930 南    _營收預算~禾邦蘇州2010_final合併營收102.2" xfId="16735"/>
    <cellStyle name="好_080101-080930 南    _營收預算~禾邦蘇州2010_Overseas-Q to Q 2010-2013 130206" xfId="16736"/>
    <cellStyle name="好_080101-080930 南    _營收預算~禾邦蘇州2010_Overseas-Q to Q 2010-2013 130206 2" xfId="16737"/>
    <cellStyle name="好_080101-080930 南    _營收預算~禾邦蘇州2010_Overseas-Q to Q 2010-2013 130206 3" xfId="16738"/>
    <cellStyle name="好_080101-080930 南    _營收預算~禾邦蘇州2010_Sales Report 20121219" xfId="806"/>
    <cellStyle name="好_080101-080930 南    _營收預算~禾邦蘇州2010_Sales Report 20121219 2" xfId="16739"/>
    <cellStyle name="好_080101-080930 南    _營收預算~禾邦蘇州2010_Sales Report 20121219 2 2" xfId="16740"/>
    <cellStyle name="好_080101-080930 南    _營收預算~禾邦蘇州2010_Sales Report 20121219 2 3" xfId="16741"/>
    <cellStyle name="好_080101-080930 南    _營收預算~禾邦蘇州2010_Sales Report 20121219 2 4" xfId="16742"/>
    <cellStyle name="好_080101-080930 南    _營收預算~禾邦蘇州2010_Sales Report 20121219 3" xfId="16743"/>
    <cellStyle name="好_080101-080930 南    _營收預算~禾邦蘇州2010_Sales Report 20121219_BP2015" xfId="807"/>
    <cellStyle name="好_080101-080930 南    _營收預算~禾邦蘇州2010_Sales Report 20121219_BP2015 2" xfId="16744"/>
    <cellStyle name="好_080101-080930 南    _營收預算~禾邦蘇州2010_Sales Report 20121219_BP2015 3" xfId="16745"/>
    <cellStyle name="好_080101-080930 南    _營收預算~禾邦蘇州2010_Sales Report 20121219_BP2015 4" xfId="16746"/>
    <cellStyle name="好_080101-080930 南    _營收預算~禾邦蘇州2010_sales0104" xfId="16747"/>
    <cellStyle name="好_080101-080930 南    _營收預算~禾邦蘇州2010_sales0104 2" xfId="16748"/>
    <cellStyle name="好_080101-080930 南    _營收預算~禾邦蘇州2010_sales121214" xfId="808"/>
    <cellStyle name="好_080101-080930 南    _營收預算~禾邦蘇州2010_sales121214 2" xfId="16749"/>
    <cellStyle name="好_080101-080930 南    _營收預算~禾邦蘇州2010_sales121214 2 2" xfId="16750"/>
    <cellStyle name="好_080101-080930 南    _營收預算~禾邦蘇州2010_sales121214 2 3" xfId="16751"/>
    <cellStyle name="好_080101-080930 南    _營收預算~禾邦蘇州2010_sales121214 2 4" xfId="16752"/>
    <cellStyle name="好_080101-080930 南    _營收預算~禾邦蘇州2010_sales121214 3" xfId="16753"/>
    <cellStyle name="好_080101-080930 南    _營收預算~禾邦蘇州2010_sales121214_BP2015" xfId="809"/>
    <cellStyle name="好_080101-080930 南    _營收預算~禾邦蘇州2010_sales121214_BP2015 2" xfId="16754"/>
    <cellStyle name="好_080101-080930 南    _營收預算~禾邦蘇州2010_sales121214_BP2015 3" xfId="16755"/>
    <cellStyle name="好_080101-080930 南    _營收預算~禾邦蘇州2010_sales121214_BP2015 4" xfId="16756"/>
    <cellStyle name="好_080101-080930 南    _營收預算~禾邦蘇州2010_業績報告130104" xfId="16757"/>
    <cellStyle name="好_080101-080930 南    _營收預算~禾邦蘇州2010_業績報告130104 2" xfId="16758"/>
    <cellStyle name="好_080101-080930 南    _營收預算~禾邦蘇州2010_業績報告140516" xfId="16759"/>
    <cellStyle name="好_080101-080930 南    _營收預算~禾邦蘇州2010_預算成本計算2012" xfId="810"/>
    <cellStyle name="好_080101-080930 南    _營收預算~禾邦蘇州2010_預算成本計算2012 2" xfId="16760"/>
    <cellStyle name="好_080101-080930 南    _營收預算~禾邦蘇州2010_預算成本計算2012 2 2" xfId="16761"/>
    <cellStyle name="好_080101-080930 南    _營收預算~禾邦蘇州2010_預算成本計算2012 2 3" xfId="16762"/>
    <cellStyle name="好_080101-080930 南    _營收預算~禾邦蘇州2010_預算成本計算2012 2 4" xfId="16763"/>
    <cellStyle name="好_080101-080930 南    _營收預算~禾邦蘇州2010_預算成本計算2012 3" xfId="16764"/>
    <cellStyle name="好_080101-080930 南    _營收預算~禾邦蘇州2010_預算成本計算2012_BP2015" xfId="811"/>
    <cellStyle name="好_080101-080930 南    _營收預算~禾邦蘇州2010_預算成本計算2012_BP2015 2" xfId="16765"/>
    <cellStyle name="好_080101-080930 南    _營收預算~禾邦蘇州2010_預算成本計算2012_BP2015 3" xfId="16766"/>
    <cellStyle name="好_080101-080930 南    _營收預算~禾邦蘇州2010_預算成本計算2012_BP2015 4" xfId="16767"/>
    <cellStyle name="好_080101-080930 南    _營收預算~禾邦蘇州2010_複本 2013BP_121008" xfId="16768"/>
    <cellStyle name="好_080101-080930 南    _營收預算~禾邦蘇州2010_複本 2013BP_121008 2" xfId="16769"/>
    <cellStyle name="好_106年佳邦預算損益底稿" xfId="16770"/>
    <cellStyle name="好_12年03月份折?明?" xfId="16771"/>
    <cellStyle name="好_12年03月份折?明?_2013BP_130109" xfId="16772"/>
    <cellStyle name="好_12年03月份折?明?_FCST_130118s_Elsa" xfId="16773"/>
    <cellStyle name="好_12年03月份折?明?_FCST_130118s_Vera_Joyce-1" xfId="16774"/>
    <cellStyle name="好_12年03月份折?明?_FCST_130124" xfId="16775"/>
    <cellStyle name="好_12年03月份折?明?_FCST_130124_Vera_Joyce" xfId="16776"/>
    <cellStyle name="好_12年03月份折?明?_Overseas-Q to Q 2010-2013 130206" xfId="16777"/>
    <cellStyle name="好_12年03月份折?明?_Sales Report 20121219" xfId="16778"/>
    <cellStyle name="好_12年03月份折?明?_sales0104" xfId="16779"/>
    <cellStyle name="好_12年03月份折?明?_sales121214" xfId="16780"/>
    <cellStyle name="好_12年03月份折?明?_業績報告120810" xfId="16781"/>
    <cellStyle name="好_12年03月份折?明?_業績報告130131v2" xfId="16782"/>
    <cellStyle name="好_12年03月份折让明细" xfId="812"/>
    <cellStyle name="好_12年03月份折让明细 2" xfId="16783"/>
    <cellStyle name="好_12年03月份折让明细 3" xfId="16784"/>
    <cellStyle name="好_12年03月份折让明细 4" xfId="16785"/>
    <cellStyle name="好_12年03月份折让明细_2013BP_130109" xfId="16786"/>
    <cellStyle name="好_12年03月份折让明细_2013BP_130109 2" xfId="16787"/>
    <cellStyle name="好_12年03月份折让明细_FCST_130118s_Elsa" xfId="813"/>
    <cellStyle name="好_12年03月份折让明细_FCST_130118s_Elsa 2" xfId="16788"/>
    <cellStyle name="好_12年03月份折让明细_FCST_130118s_Elsa 2 2" xfId="16789"/>
    <cellStyle name="好_12年03月份折让明细_FCST_130118s_Elsa 2 3" xfId="16790"/>
    <cellStyle name="好_12年03月份折让明细_FCST_130118s_Elsa 2 4" xfId="16791"/>
    <cellStyle name="好_12年03月份折让明细_FCST_130118s_Elsa 3" xfId="16792"/>
    <cellStyle name="好_12年03月份折让明细_FCST_130118s_Elsa_BP2015" xfId="814"/>
    <cellStyle name="好_12年03月份折让明细_FCST_130118s_Elsa_BP2015 2" xfId="16793"/>
    <cellStyle name="好_12年03月份折让明细_FCST_130118s_Elsa_BP2015 3" xfId="16794"/>
    <cellStyle name="好_12年03月份折让明细_FCST_130118s_Elsa_BP2015 4" xfId="16795"/>
    <cellStyle name="好_12年03月份折让明细_FCST_130118s_Vera_Joyce-1" xfId="815"/>
    <cellStyle name="好_12年03月份折让明细_FCST_130118s_Vera_Joyce-1 2" xfId="16796"/>
    <cellStyle name="好_12年03月份折让明细_FCST_130118s_Vera_Joyce-1 2 2" xfId="16797"/>
    <cellStyle name="好_12年03月份折让明细_FCST_130118s_Vera_Joyce-1 2 3" xfId="16798"/>
    <cellStyle name="好_12年03月份折让明细_FCST_130118s_Vera_Joyce-1 2 4" xfId="16799"/>
    <cellStyle name="好_12年03月份折让明细_FCST_130118s_Vera_Joyce-1 3" xfId="16800"/>
    <cellStyle name="好_12年03月份折让明细_FCST_130118s_Vera_Joyce-1_BP2015" xfId="816"/>
    <cellStyle name="好_12年03月份折让明细_FCST_130118s_Vera_Joyce-1_BP2015 2" xfId="16801"/>
    <cellStyle name="好_12年03月份折让明细_FCST_130118s_Vera_Joyce-1_BP2015 3" xfId="16802"/>
    <cellStyle name="好_12年03月份折让明细_FCST_130118s_Vera_Joyce-1_BP2015 4" xfId="16803"/>
    <cellStyle name="好_12年03月份折让明细_FCST_130124" xfId="817"/>
    <cellStyle name="好_12年03月份折让明细_FCST_130124 2" xfId="16804"/>
    <cellStyle name="好_12年03月份折让明细_FCST_130124 3" xfId="16805"/>
    <cellStyle name="好_12年03月份折让明细_FCST_130124 4" xfId="16806"/>
    <cellStyle name="好_12年03月份折让明细_FCST_130124_BP2015" xfId="818"/>
    <cellStyle name="好_12年03月份折让明细_FCST_130124_BP2015 2" xfId="16807"/>
    <cellStyle name="好_12年03月份折让明细_FCST_130124_BP2015 3" xfId="16808"/>
    <cellStyle name="好_12年03月份折让明细_FCST_130124_BP2015 4" xfId="16809"/>
    <cellStyle name="好_12年03月份折让明细_FCST_130124_Vera_Joyce" xfId="16810"/>
    <cellStyle name="好_12年03月份折让明细_FCST_130124_Vera_Joyce 2" xfId="16811"/>
    <cellStyle name="好_12年03月份折让明细_final合併營收102.2" xfId="16812"/>
    <cellStyle name="好_12年03月份折让明细_final合併營收102.2 2" xfId="16813"/>
    <cellStyle name="好_12年03月份折让明细_Overseas-Q to Q 2010-2013 130206" xfId="16814"/>
    <cellStyle name="好_12年03月份折让明细_Overseas-Q to Q 2010-2013 130206 2" xfId="16815"/>
    <cellStyle name="好_12年03月份折让明细_Overseas-Q to Q 2010-2013 130206 3" xfId="16816"/>
    <cellStyle name="好_12年03月份折让明细_Sales Report 20121219" xfId="819"/>
    <cellStyle name="好_12年03月份折让明细_Sales Report 20121219 2" xfId="16817"/>
    <cellStyle name="好_12年03月份折让明细_Sales Report 20121219 3" xfId="16818"/>
    <cellStyle name="好_12年03月份折让明细_Sales Report 20121219 4" xfId="16819"/>
    <cellStyle name="好_12年03月份折让明细_Sales Report 20121219_BP2015" xfId="820"/>
    <cellStyle name="好_12年03月份折让明细_Sales Report 20121219_BP2015 2" xfId="16820"/>
    <cellStyle name="好_12年03月份折让明细_Sales Report 20121219_BP2015 3" xfId="16821"/>
    <cellStyle name="好_12年03月份折让明细_Sales Report 20121219_BP2015 4" xfId="16822"/>
    <cellStyle name="好_12年03月份折让明细_sales0104" xfId="16823"/>
    <cellStyle name="好_12年03月份折让明细_sales0104 2" xfId="16824"/>
    <cellStyle name="好_12年03月份折让明细_sales121214" xfId="821"/>
    <cellStyle name="好_12年03月份折让明细_sales121214 2" xfId="16825"/>
    <cellStyle name="好_12年03月份折让明细_sales121214 3" xfId="16826"/>
    <cellStyle name="好_12年03月份折让明细_sales121214 4" xfId="16827"/>
    <cellStyle name="好_12年03月份折让明细_sales121214_BP2015" xfId="822"/>
    <cellStyle name="好_12年03月份折让明细_sales121214_BP2015 2" xfId="16828"/>
    <cellStyle name="好_12年03月份折让明细_sales121214_BP2015 3" xfId="16829"/>
    <cellStyle name="好_12年03月份折让明细_sales121214_BP2015 4" xfId="16830"/>
    <cellStyle name="好_12年03月份折让明细_sales130322" xfId="16831"/>
    <cellStyle name="好_12年03月份折让明细_sales130322 2" xfId="32915"/>
    <cellStyle name="好_12年03月份折让明细_Sheet1" xfId="16832"/>
    <cellStyle name="好_12年03月份折让明细_料號A" xfId="16833"/>
    <cellStyle name="好_12年03月份折让明细_業績報告120810" xfId="823"/>
    <cellStyle name="好_12年03月份折让明细_業績報告120810 2" xfId="16834"/>
    <cellStyle name="好_12年03月份折让明细_業績報告120810 2 2" xfId="16835"/>
    <cellStyle name="好_12年03月份折让明细_業績報告120810 2 3" xfId="16836"/>
    <cellStyle name="好_12年03月份折让明细_業績報告120810 2 4" xfId="16837"/>
    <cellStyle name="好_12年03月份折让明细_業績報告120810 3" xfId="16838"/>
    <cellStyle name="好_12年03月份折让明细_業績報告120810 4" xfId="16839"/>
    <cellStyle name="好_12年03月份折让明细_業績報告130131v2" xfId="16840"/>
    <cellStyle name="好_12年03月份折让明细_業績報告130131v2 2" xfId="16841"/>
    <cellStyle name="好_12年03月份折让明细_業績報告130228" xfId="16842"/>
    <cellStyle name="好_12年10月折?明?" xfId="16843"/>
    <cellStyle name="好_12年10月折?明?_FCST_130118s_Elsa" xfId="16844"/>
    <cellStyle name="好_12年10月折?明?_FCST_130118s_Vera_Joyce-1" xfId="16845"/>
    <cellStyle name="好_12年10月折?明?_FCST_130124_Vera_Joyce" xfId="16846"/>
    <cellStyle name="好_12年10月折让明细" xfId="824"/>
    <cellStyle name="好_12年10月折让明细 2" xfId="16847"/>
    <cellStyle name="好_12年10月折让明细 3" xfId="16848"/>
    <cellStyle name="好_12年10月折让明细 4" xfId="16849"/>
    <cellStyle name="好_12年10月折让明细_BP2015" xfId="825"/>
    <cellStyle name="好_12年10月折让明细_BP2015 2" xfId="16850"/>
    <cellStyle name="好_12年10月折让明细_BP2015 3" xfId="16851"/>
    <cellStyle name="好_12年10月折让明细_BP2015 4" xfId="16852"/>
    <cellStyle name="好_12年10月折让明细_FCST_130118s_Elsa" xfId="826"/>
    <cellStyle name="好_12年10月折让明细_FCST_130118s_Elsa 2" xfId="16853"/>
    <cellStyle name="好_12年10月折让明细_FCST_130118s_Elsa 2 2" xfId="16854"/>
    <cellStyle name="好_12年10月折让明细_FCST_130118s_Elsa 2 3" xfId="16855"/>
    <cellStyle name="好_12年10月折让明细_FCST_130118s_Elsa 2 4" xfId="16856"/>
    <cellStyle name="好_12年10月折让明细_FCST_130118s_Elsa 3" xfId="16857"/>
    <cellStyle name="好_12年10月折让明细_FCST_130118s_Elsa_BP2015" xfId="827"/>
    <cellStyle name="好_12年10月折让明细_FCST_130118s_Elsa_BP2015 2" xfId="16858"/>
    <cellStyle name="好_12年10月折让明细_FCST_130118s_Elsa_BP2015 3" xfId="16859"/>
    <cellStyle name="好_12年10月折让明细_FCST_130118s_Elsa_BP2015 4" xfId="16860"/>
    <cellStyle name="好_12年10月折让明细_FCST_130118s_Vera_Joyce-1" xfId="828"/>
    <cellStyle name="好_12年10月折让明细_FCST_130118s_Vera_Joyce-1 2" xfId="16861"/>
    <cellStyle name="好_12年10月折让明细_FCST_130118s_Vera_Joyce-1 2 2" xfId="16862"/>
    <cellStyle name="好_12年10月折让明细_FCST_130118s_Vera_Joyce-1 2 3" xfId="16863"/>
    <cellStyle name="好_12年10月折让明细_FCST_130118s_Vera_Joyce-1 2 4" xfId="16864"/>
    <cellStyle name="好_12年10月折让明细_FCST_130118s_Vera_Joyce-1 3" xfId="16865"/>
    <cellStyle name="好_12年10月折让明细_FCST_130118s_Vera_Joyce-1_BP2015" xfId="829"/>
    <cellStyle name="好_12年10月折让明细_FCST_130118s_Vera_Joyce-1_BP2015 2" xfId="16866"/>
    <cellStyle name="好_12年10月折让明细_FCST_130118s_Vera_Joyce-1_BP2015 3" xfId="16867"/>
    <cellStyle name="好_12年10月折让明细_FCST_130118s_Vera_Joyce-1_BP2015 4" xfId="16868"/>
    <cellStyle name="好_12年10月折让明细_FCST_130124_Vera_Joyce" xfId="16869"/>
    <cellStyle name="好_12年10月折让明细_FCST_130124_Vera_Joyce 2" xfId="16870"/>
    <cellStyle name="好_12年5月折?明?" xfId="16871"/>
    <cellStyle name="好_12年5月折?明?_2013BP_130109" xfId="16872"/>
    <cellStyle name="好_12年5月折?明?_FCST_130118s_Elsa" xfId="16873"/>
    <cellStyle name="好_12年5月折?明?_FCST_130118s_Vera_Joyce-1" xfId="16874"/>
    <cellStyle name="好_12年5月折?明?_FCST_130124" xfId="16875"/>
    <cellStyle name="好_12年5月折?明?_FCST_130124_Vera_Joyce" xfId="16876"/>
    <cellStyle name="好_12年5月折?明?_Overseas-Q to Q 2010-2013 130206" xfId="16877"/>
    <cellStyle name="好_12年5月折?明?_Sales Report 20121219" xfId="16878"/>
    <cellStyle name="好_12年5月折?明?_sales0104" xfId="16879"/>
    <cellStyle name="好_12年5月折?明?_sales121214" xfId="16880"/>
    <cellStyle name="好_12年5月折?明?_業績報告120810" xfId="16881"/>
    <cellStyle name="好_12年5月折?明?_業績報告130131v2" xfId="16882"/>
    <cellStyle name="好_12年5月折让明细" xfId="830"/>
    <cellStyle name="好_12年5月折让明细 2" xfId="16883"/>
    <cellStyle name="好_12年5月折让明细 3" xfId="16884"/>
    <cellStyle name="好_12年5月折让明细 4" xfId="16885"/>
    <cellStyle name="好_12年5月折让明细_2013BP_130109" xfId="16886"/>
    <cellStyle name="好_12年5月折让明细_2013BP_130109 2" xfId="16887"/>
    <cellStyle name="好_12年5月折让明细_FCST_130118s_Elsa" xfId="831"/>
    <cellStyle name="好_12年5月折让明细_FCST_130118s_Elsa 2" xfId="16888"/>
    <cellStyle name="好_12年5月折让明细_FCST_130118s_Elsa 2 2" xfId="16889"/>
    <cellStyle name="好_12年5月折让明细_FCST_130118s_Elsa 2 3" xfId="16890"/>
    <cellStyle name="好_12年5月折让明细_FCST_130118s_Elsa 2 4" xfId="16891"/>
    <cellStyle name="好_12年5月折让明细_FCST_130118s_Elsa 3" xfId="16892"/>
    <cellStyle name="好_12年5月折让明细_FCST_130118s_Elsa_BP2015" xfId="832"/>
    <cellStyle name="好_12年5月折让明细_FCST_130118s_Elsa_BP2015 2" xfId="16893"/>
    <cellStyle name="好_12年5月折让明细_FCST_130118s_Elsa_BP2015 3" xfId="16894"/>
    <cellStyle name="好_12年5月折让明细_FCST_130118s_Elsa_BP2015 4" xfId="16895"/>
    <cellStyle name="好_12年5月折让明细_FCST_130118s_Vera_Joyce-1" xfId="833"/>
    <cellStyle name="好_12年5月折让明细_FCST_130118s_Vera_Joyce-1 2" xfId="16896"/>
    <cellStyle name="好_12年5月折让明细_FCST_130118s_Vera_Joyce-1 2 2" xfId="16897"/>
    <cellStyle name="好_12年5月折让明细_FCST_130118s_Vera_Joyce-1 2 3" xfId="16898"/>
    <cellStyle name="好_12年5月折让明细_FCST_130118s_Vera_Joyce-1 2 4" xfId="16899"/>
    <cellStyle name="好_12年5月折让明细_FCST_130118s_Vera_Joyce-1 3" xfId="16900"/>
    <cellStyle name="好_12年5月折让明细_FCST_130118s_Vera_Joyce-1_BP2015" xfId="834"/>
    <cellStyle name="好_12年5月折让明细_FCST_130118s_Vera_Joyce-1_BP2015 2" xfId="16901"/>
    <cellStyle name="好_12年5月折让明细_FCST_130118s_Vera_Joyce-1_BP2015 3" xfId="16902"/>
    <cellStyle name="好_12年5月折让明细_FCST_130118s_Vera_Joyce-1_BP2015 4" xfId="16903"/>
    <cellStyle name="好_12年5月折让明细_FCST_130124" xfId="835"/>
    <cellStyle name="好_12年5月折让明细_FCST_130124 2" xfId="16904"/>
    <cellStyle name="好_12年5月折让明细_FCST_130124 3" xfId="16905"/>
    <cellStyle name="好_12年5月折让明细_FCST_130124 4" xfId="16906"/>
    <cellStyle name="好_12年5月折让明细_FCST_130124_BP2015" xfId="836"/>
    <cellStyle name="好_12年5月折让明细_FCST_130124_BP2015 2" xfId="16907"/>
    <cellStyle name="好_12年5月折让明细_FCST_130124_BP2015 3" xfId="16908"/>
    <cellStyle name="好_12年5月折让明细_FCST_130124_BP2015 4" xfId="16909"/>
    <cellStyle name="好_12年5月折让明细_FCST_130124_Vera_Joyce" xfId="16910"/>
    <cellStyle name="好_12年5月折让明细_FCST_130124_Vera_Joyce 2" xfId="16911"/>
    <cellStyle name="好_12年5月折让明细_final合併營收102.2" xfId="16912"/>
    <cellStyle name="好_12年5月折让明细_final合併營收102.2 2" xfId="16913"/>
    <cellStyle name="好_12年5月折让明细_Overseas-Q to Q 2010-2013 130206" xfId="16914"/>
    <cellStyle name="好_12年5月折让明细_Overseas-Q to Q 2010-2013 130206 2" xfId="16915"/>
    <cellStyle name="好_12年5月折让明细_Overseas-Q to Q 2010-2013 130206 3" xfId="16916"/>
    <cellStyle name="好_12年5月折让明细_Sales Report 20121219" xfId="837"/>
    <cellStyle name="好_12年5月折让明细_Sales Report 20121219 2" xfId="16917"/>
    <cellStyle name="好_12年5月折让明细_Sales Report 20121219 3" xfId="16918"/>
    <cellStyle name="好_12年5月折让明细_Sales Report 20121219 4" xfId="16919"/>
    <cellStyle name="好_12年5月折让明细_Sales Report 20121219_BP2015" xfId="838"/>
    <cellStyle name="好_12年5月折让明细_Sales Report 20121219_BP2015 2" xfId="16920"/>
    <cellStyle name="好_12年5月折让明细_Sales Report 20121219_BP2015 3" xfId="16921"/>
    <cellStyle name="好_12年5月折让明细_Sales Report 20121219_BP2015 4" xfId="16922"/>
    <cellStyle name="好_12年5月折让明细_sales0104" xfId="16923"/>
    <cellStyle name="好_12年5月折让明细_sales0104 2" xfId="16924"/>
    <cellStyle name="好_12年5月折让明细_sales121214" xfId="839"/>
    <cellStyle name="好_12年5月折让明细_sales121214 2" xfId="16925"/>
    <cellStyle name="好_12年5月折让明细_sales121214 3" xfId="16926"/>
    <cellStyle name="好_12年5月折让明细_sales121214 4" xfId="16927"/>
    <cellStyle name="好_12年5月折让明细_sales121214_BP2015" xfId="840"/>
    <cellStyle name="好_12年5月折让明细_sales121214_BP2015 2" xfId="16928"/>
    <cellStyle name="好_12年5月折让明细_sales121214_BP2015 3" xfId="16929"/>
    <cellStyle name="好_12年5月折让明细_sales121214_BP2015 4" xfId="16930"/>
    <cellStyle name="好_12年5月折让明细_sales130322" xfId="16931"/>
    <cellStyle name="好_12年5月折让明细_sales130322 2" xfId="32916"/>
    <cellStyle name="好_12年5月折让明细_Sheet1" xfId="16932"/>
    <cellStyle name="好_12年5月折让明细_料號A" xfId="16933"/>
    <cellStyle name="好_12年5月折让明细_業績報告120810" xfId="841"/>
    <cellStyle name="好_12年5月折让明细_業績報告120810 2" xfId="16934"/>
    <cellStyle name="好_12年5月折让明细_業績報告120810 2 2" xfId="16935"/>
    <cellStyle name="好_12年5月折让明细_業績報告120810 2 3" xfId="16936"/>
    <cellStyle name="好_12年5月折让明细_業績報告120810 2 4" xfId="16937"/>
    <cellStyle name="好_12年5月折让明细_業績報告120810 3" xfId="16938"/>
    <cellStyle name="好_12年5月折让明细_業績報告120810 4" xfId="16939"/>
    <cellStyle name="好_12年5月折让明细_業績報告130131v2" xfId="16940"/>
    <cellStyle name="好_12年5月折让明细_業績報告130131v2 2" xfId="16941"/>
    <cellStyle name="好_12年5月折让明细_業績報告130228" xfId="16942"/>
    <cellStyle name="好_12年8月折?明?" xfId="16943"/>
    <cellStyle name="好_12年8月折?明?_FCST_130118s_Elsa" xfId="16944"/>
    <cellStyle name="好_12年8月折?明?_FCST_130118s_Vera_Joyce-1" xfId="16945"/>
    <cellStyle name="好_12年8月折?明?_FCST_130124_Vera_Joyce" xfId="16946"/>
    <cellStyle name="好_12年8月折让明细" xfId="842"/>
    <cellStyle name="好_12年8月折让明细 2" xfId="16947"/>
    <cellStyle name="好_12年8月折让明细 3" xfId="16948"/>
    <cellStyle name="好_12年8月折让明细 4" xfId="16949"/>
    <cellStyle name="好_12年8月折让明细_BP2015" xfId="843"/>
    <cellStyle name="好_12年8月折让明细_BP2015 2" xfId="16950"/>
    <cellStyle name="好_12年8月折让明细_BP2015 3" xfId="16951"/>
    <cellStyle name="好_12年8月折让明细_BP2015 4" xfId="16952"/>
    <cellStyle name="好_12年8月折让明细_FCST_130118s_Elsa" xfId="844"/>
    <cellStyle name="好_12年8月折让明细_FCST_130118s_Elsa 2" xfId="16953"/>
    <cellStyle name="好_12年8月折让明细_FCST_130118s_Elsa 2 2" xfId="16954"/>
    <cellStyle name="好_12年8月折让明细_FCST_130118s_Elsa 2 3" xfId="16955"/>
    <cellStyle name="好_12年8月折让明细_FCST_130118s_Elsa 2 4" xfId="16956"/>
    <cellStyle name="好_12年8月折让明细_FCST_130118s_Elsa 3" xfId="16957"/>
    <cellStyle name="好_12年8月折让明细_FCST_130118s_Elsa_BP2015" xfId="845"/>
    <cellStyle name="好_12年8月折让明细_FCST_130118s_Elsa_BP2015 2" xfId="16958"/>
    <cellStyle name="好_12年8月折让明细_FCST_130118s_Elsa_BP2015 3" xfId="16959"/>
    <cellStyle name="好_12年8月折让明细_FCST_130118s_Elsa_BP2015 4" xfId="16960"/>
    <cellStyle name="好_12年8月折让明细_FCST_130118s_Vera_Joyce-1" xfId="846"/>
    <cellStyle name="好_12年8月折让明细_FCST_130118s_Vera_Joyce-1 2" xfId="16961"/>
    <cellStyle name="好_12年8月折让明细_FCST_130118s_Vera_Joyce-1 2 2" xfId="16962"/>
    <cellStyle name="好_12年8月折让明细_FCST_130118s_Vera_Joyce-1 2 3" xfId="16963"/>
    <cellStyle name="好_12年8月折让明细_FCST_130118s_Vera_Joyce-1 2 4" xfId="16964"/>
    <cellStyle name="好_12年8月折让明细_FCST_130118s_Vera_Joyce-1 3" xfId="16965"/>
    <cellStyle name="好_12年8月折让明细_FCST_130118s_Vera_Joyce-1_BP2015" xfId="847"/>
    <cellStyle name="好_12年8月折让明细_FCST_130118s_Vera_Joyce-1_BP2015 2" xfId="16966"/>
    <cellStyle name="好_12年8月折让明细_FCST_130118s_Vera_Joyce-1_BP2015 3" xfId="16967"/>
    <cellStyle name="好_12年8月折让明细_FCST_130118s_Vera_Joyce-1_BP2015 4" xfId="16968"/>
    <cellStyle name="好_12年8月折让明细_FCST_130124_Vera_Joyce" xfId="16969"/>
    <cellStyle name="好_12年8月折让明细_FCST_130124_Vera_Joyce 2" xfId="16970"/>
    <cellStyle name="好_13年4月折让明细" xfId="16971"/>
    <cellStyle name="好_13年4月折让明细 2" xfId="32917"/>
    <cellStyle name="好_140711" xfId="32918"/>
    <cellStyle name="好_1預算成本彙總表2016第三版" xfId="16972"/>
    <cellStyle name="好_201206 折?明?" xfId="16973"/>
    <cellStyle name="好_201206 折?明?_2013BP_130109" xfId="16974"/>
    <cellStyle name="好_201206 折?明?_FCST_130118s_Elsa" xfId="16975"/>
    <cellStyle name="好_201206 折?明?_FCST_130118s_Vera_Joyce-1" xfId="16976"/>
    <cellStyle name="好_201206 折?明?_FCST_130124" xfId="16977"/>
    <cellStyle name="好_201206 折?明?_FCST_130124_Vera_Joyce" xfId="16978"/>
    <cellStyle name="好_201206 折?明?_Overseas-Q to Q 2010-2013 130206" xfId="16979"/>
    <cellStyle name="好_201206 折?明?_Sales Report 20121219" xfId="16980"/>
    <cellStyle name="好_201206 折?明?_sales0104" xfId="16981"/>
    <cellStyle name="好_201206 折?明?_sales121214" xfId="16982"/>
    <cellStyle name="好_201206 折?明?_業績報告120810" xfId="16983"/>
    <cellStyle name="好_201206 折?明?_業績報告130131v2" xfId="16984"/>
    <cellStyle name="好_201206 折让明细" xfId="848"/>
    <cellStyle name="好_201206 折让明细 2" xfId="16985"/>
    <cellStyle name="好_201206 折让明细 3" xfId="16986"/>
    <cellStyle name="好_201206 折让明细 4" xfId="16987"/>
    <cellStyle name="好_201206 折让明细_2013BP_130109" xfId="16988"/>
    <cellStyle name="好_201206 折让明细_2013BP_130109 2" xfId="16989"/>
    <cellStyle name="好_201206 折让明细_FCST_130118s_Elsa" xfId="849"/>
    <cellStyle name="好_201206 折让明细_FCST_130118s_Elsa 2" xfId="16990"/>
    <cellStyle name="好_201206 折让明细_FCST_130118s_Elsa 2 2" xfId="16991"/>
    <cellStyle name="好_201206 折让明细_FCST_130118s_Elsa 2 3" xfId="16992"/>
    <cellStyle name="好_201206 折让明细_FCST_130118s_Elsa 2 4" xfId="16993"/>
    <cellStyle name="好_201206 折让明细_FCST_130118s_Elsa 3" xfId="16994"/>
    <cellStyle name="好_201206 折让明细_FCST_130118s_Elsa_BP2015" xfId="850"/>
    <cellStyle name="好_201206 折让明细_FCST_130118s_Elsa_BP2015 2" xfId="16995"/>
    <cellStyle name="好_201206 折让明细_FCST_130118s_Elsa_BP2015 3" xfId="16996"/>
    <cellStyle name="好_201206 折让明细_FCST_130118s_Elsa_BP2015 4" xfId="16997"/>
    <cellStyle name="好_201206 折让明细_FCST_130118s_Vera_Joyce-1" xfId="851"/>
    <cellStyle name="好_201206 折让明细_FCST_130118s_Vera_Joyce-1 2" xfId="16998"/>
    <cellStyle name="好_201206 折让明细_FCST_130118s_Vera_Joyce-1 2 2" xfId="16999"/>
    <cellStyle name="好_201206 折让明细_FCST_130118s_Vera_Joyce-1 2 3" xfId="17000"/>
    <cellStyle name="好_201206 折让明细_FCST_130118s_Vera_Joyce-1 2 4" xfId="17001"/>
    <cellStyle name="好_201206 折让明细_FCST_130118s_Vera_Joyce-1 3" xfId="17002"/>
    <cellStyle name="好_201206 折让明细_FCST_130118s_Vera_Joyce-1_BP2015" xfId="852"/>
    <cellStyle name="好_201206 折让明细_FCST_130118s_Vera_Joyce-1_BP2015 2" xfId="17003"/>
    <cellStyle name="好_201206 折让明细_FCST_130118s_Vera_Joyce-1_BP2015 3" xfId="17004"/>
    <cellStyle name="好_201206 折让明细_FCST_130118s_Vera_Joyce-1_BP2015 4" xfId="17005"/>
    <cellStyle name="好_201206 折让明细_FCST_130124" xfId="853"/>
    <cellStyle name="好_201206 折让明细_FCST_130124 2" xfId="17006"/>
    <cellStyle name="好_201206 折让明细_FCST_130124 3" xfId="17007"/>
    <cellStyle name="好_201206 折让明细_FCST_130124 4" xfId="17008"/>
    <cellStyle name="好_201206 折让明细_FCST_130124_BP2015" xfId="854"/>
    <cellStyle name="好_201206 折让明细_FCST_130124_BP2015 2" xfId="17009"/>
    <cellStyle name="好_201206 折让明细_FCST_130124_BP2015 3" xfId="17010"/>
    <cellStyle name="好_201206 折让明细_FCST_130124_BP2015 4" xfId="17011"/>
    <cellStyle name="好_201206 折让明细_FCST_130124_Vera_Joyce" xfId="17012"/>
    <cellStyle name="好_201206 折让明细_FCST_130124_Vera_Joyce 2" xfId="17013"/>
    <cellStyle name="好_201206 折让明细_final合併營收102.2" xfId="17014"/>
    <cellStyle name="好_201206 折让明细_final合併營收102.2 2" xfId="17015"/>
    <cellStyle name="好_201206 折让明细_Overseas-Q to Q 2010-2013 130206" xfId="17016"/>
    <cellStyle name="好_201206 折让明细_Overseas-Q to Q 2010-2013 130206 2" xfId="17017"/>
    <cellStyle name="好_201206 折让明细_Overseas-Q to Q 2010-2013 130206 3" xfId="17018"/>
    <cellStyle name="好_201206 折让明细_Sales Report 20121219" xfId="855"/>
    <cellStyle name="好_201206 折让明细_Sales Report 20121219 2" xfId="17019"/>
    <cellStyle name="好_201206 折让明细_Sales Report 20121219 3" xfId="17020"/>
    <cellStyle name="好_201206 折让明细_Sales Report 20121219 4" xfId="17021"/>
    <cellStyle name="好_201206 折让明细_Sales Report 20121219_BP2015" xfId="856"/>
    <cellStyle name="好_201206 折让明细_Sales Report 20121219_BP2015 2" xfId="17022"/>
    <cellStyle name="好_201206 折让明细_Sales Report 20121219_BP2015 3" xfId="17023"/>
    <cellStyle name="好_201206 折让明细_Sales Report 20121219_BP2015 4" xfId="17024"/>
    <cellStyle name="好_201206 折让明细_sales0104" xfId="17025"/>
    <cellStyle name="好_201206 折让明细_sales0104 2" xfId="17026"/>
    <cellStyle name="好_201206 折让明细_sales121214" xfId="857"/>
    <cellStyle name="好_201206 折让明细_sales121214 2" xfId="17027"/>
    <cellStyle name="好_201206 折让明细_sales121214 3" xfId="17028"/>
    <cellStyle name="好_201206 折让明细_sales121214 4" xfId="17029"/>
    <cellStyle name="好_201206 折让明细_sales121214_BP2015" xfId="858"/>
    <cellStyle name="好_201206 折让明细_sales121214_BP2015 2" xfId="17030"/>
    <cellStyle name="好_201206 折让明细_sales121214_BP2015 3" xfId="17031"/>
    <cellStyle name="好_201206 折让明细_sales121214_BP2015 4" xfId="17032"/>
    <cellStyle name="好_201206 折让明细_sales130322" xfId="17033"/>
    <cellStyle name="好_201206 折让明细_sales130322 2" xfId="32919"/>
    <cellStyle name="好_201206 折让明细_Sheet1" xfId="17034"/>
    <cellStyle name="好_201206 折让明细_料號A" xfId="17035"/>
    <cellStyle name="好_201206 折让明细_業績報告120810" xfId="859"/>
    <cellStyle name="好_201206 折让明细_業績報告120810 2" xfId="17036"/>
    <cellStyle name="好_201206 折让明细_業績報告120810 2 2" xfId="17037"/>
    <cellStyle name="好_201206 折让明细_業績報告120810 2 3" xfId="17038"/>
    <cellStyle name="好_201206 折让明细_業績報告120810 2 4" xfId="17039"/>
    <cellStyle name="好_201206 折让明细_業績報告120810 3" xfId="17040"/>
    <cellStyle name="好_201206 折让明细_業績報告120810 4" xfId="17041"/>
    <cellStyle name="好_201206 折让明细_業績報告130131v2" xfId="17042"/>
    <cellStyle name="好_201206 折让明细_業績報告130131v2 2" xfId="17043"/>
    <cellStyle name="好_201206 折让明细_業績報告130228" xfId="17044"/>
    <cellStyle name="好_201311" xfId="32920"/>
    <cellStyle name="好_201311_2014 09-12FCST_Sunny" xfId="32921"/>
    <cellStyle name="好_201311_2014 10-2015 01FCST_Amily" xfId="32922"/>
    <cellStyle name="好_201311_2014 10-2015 01FCST_Ann" xfId="32923"/>
    <cellStyle name="好_201311_2014 10-2015 01FCST_Carrie" xfId="32924"/>
    <cellStyle name="好_201311_2014 10-2015 01FCST_CATHERINE" xfId="32925"/>
    <cellStyle name="好_201311_2014 10-2015 01FCST_Linda" xfId="32926"/>
    <cellStyle name="好_201311_2014 10-2015 01FCST_Mei" xfId="32927"/>
    <cellStyle name="好_201311_2014 10-2015 01FCST_Ronnie" xfId="32928"/>
    <cellStyle name="好_201311_2014 10-2015 01FCST_Sweety" xfId="32929"/>
    <cellStyle name="好_2013BP_130109" xfId="17045"/>
    <cellStyle name="好_6月折让明细" xfId="17046"/>
    <cellStyle name="好_Arima-20141025" xfId="17047"/>
    <cellStyle name="好_Book1" xfId="860"/>
    <cellStyle name="好_Book1 2" xfId="17048"/>
    <cellStyle name="好_Book1 3" xfId="17049"/>
    <cellStyle name="好_Book1 4" xfId="17050"/>
    <cellStyle name="好_Book1_1" xfId="17051"/>
    <cellStyle name="好_Book1_1預算成本2013" xfId="17052"/>
    <cellStyle name="好_Book1_1預算成本計算2012" xfId="17053"/>
    <cellStyle name="好_Book1_1預算成本彙總表2016第三版" xfId="17054"/>
    <cellStyle name="好_Book1_2009年成本預算980114" xfId="861"/>
    <cellStyle name="好_Book1_2009年成本預算980114 2" xfId="17055"/>
    <cellStyle name="好_Book1_2009年成本預算980114 3" xfId="17056"/>
    <cellStyle name="好_Book1_2009年成本預算980114 4" xfId="17057"/>
    <cellStyle name="好_Book1_2009年成本預算980114_104年佳邦預算損益底稿" xfId="17058"/>
    <cellStyle name="好_Book1_2009年成本預算980114_105年佳邦預算損益底稿" xfId="17059"/>
    <cellStyle name="好_Book1_2009年成本預算980114_1預算成本彙總表2016第三版" xfId="17060"/>
    <cellStyle name="好_Book1_2009年成本預算980114_BP2015" xfId="862"/>
    <cellStyle name="好_Book1_2009年成本預算980114_BP2015 2" xfId="17061"/>
    <cellStyle name="好_Book1_2009年成本預算980114_BP2015 3" xfId="17062"/>
    <cellStyle name="好_Book1_2009年成本預算980114_BP2015 4" xfId="17063"/>
    <cellStyle name="好_Book1_2009年成本預算980114_FCST_130118s_Elsa" xfId="863"/>
    <cellStyle name="好_Book1_2009年成本預算980114_FCST_130118s_Elsa 2" xfId="17064"/>
    <cellStyle name="好_Book1_2009年成本預算980114_FCST_130118s_Elsa 2 2" xfId="17065"/>
    <cellStyle name="好_Book1_2009年成本預算980114_FCST_130118s_Elsa 2 3" xfId="17066"/>
    <cellStyle name="好_Book1_2009年成本預算980114_FCST_130118s_Elsa 2 4" xfId="17067"/>
    <cellStyle name="好_Book1_2009年成本預算980114_FCST_130118s_Elsa 3" xfId="17068"/>
    <cellStyle name="好_Book1_2009年成本預算980114_FCST_130118s_Elsa_BP2015" xfId="864"/>
    <cellStyle name="好_Book1_2009年成本預算980114_FCST_130118s_Elsa_BP2015 2" xfId="17069"/>
    <cellStyle name="好_Book1_2009年成本預算980114_FCST_130118s_Elsa_BP2015 3" xfId="17070"/>
    <cellStyle name="好_Book1_2009年成本預算980114_FCST_130118s_Elsa_BP2015 4" xfId="17071"/>
    <cellStyle name="好_Book1_2009年成本預算980114_FCST_130118s_Vera_Joyce-1" xfId="865"/>
    <cellStyle name="好_Book1_2009年成本預算980114_FCST_130118s_Vera_Joyce-1 2" xfId="17072"/>
    <cellStyle name="好_Book1_2009年成本預算980114_FCST_130118s_Vera_Joyce-1 2 2" xfId="17073"/>
    <cellStyle name="好_Book1_2009年成本預算980114_FCST_130118s_Vera_Joyce-1 2 3" xfId="17074"/>
    <cellStyle name="好_Book1_2009年成本預算980114_FCST_130118s_Vera_Joyce-1 2 4" xfId="17075"/>
    <cellStyle name="好_Book1_2009年成本預算980114_FCST_130118s_Vera_Joyce-1 3" xfId="17076"/>
    <cellStyle name="好_Book1_2009年成本預算980114_FCST_130118s_Vera_Joyce-1_BP2015" xfId="866"/>
    <cellStyle name="好_Book1_2009年成本預算980114_FCST_130118s_Vera_Joyce-1_BP2015 2" xfId="17077"/>
    <cellStyle name="好_Book1_2009年成本預算980114_FCST_130118s_Vera_Joyce-1_BP2015 3" xfId="17078"/>
    <cellStyle name="好_Book1_2009年成本預算980114_FCST_130118s_Vera_Joyce-1_BP2015 4" xfId="17079"/>
    <cellStyle name="好_Book1_2009年成本預算980114_FCST_130124_Vera_Joyce" xfId="17080"/>
    <cellStyle name="好_Book1_2009年成本預算980114_FCST_130124_Vera_Joyce 2" xfId="17081"/>
    <cellStyle name="好_Book1_2009年成本預算980114_final合併營收102.2" xfId="17082"/>
    <cellStyle name="好_Book1_2009年成本預算980114_final合併營收102.2 2" xfId="17083"/>
    <cellStyle name="好_Book1_2009年成本預算980114_sales0104" xfId="17084"/>
    <cellStyle name="好_Book1_2009年成本預算980114_sales0104 2" xfId="17085"/>
    <cellStyle name="好_Book1_2009年成本預算980114_sales130322" xfId="17086"/>
    <cellStyle name="好_Book1_2009年成本預算980114_sales130322 2" xfId="32930"/>
    <cellStyle name="好_Book1_2009年成本預算980114_Sheet1" xfId="17087"/>
    <cellStyle name="好_Book1_2009年成本預算980114_各公司成本單價susan2013.07" xfId="17088"/>
    <cellStyle name="好_Book1_2009年成本預算980114_各公司成本單價susan2013.08" xfId="17089"/>
    <cellStyle name="好_Book1_2009年成本預算980114_各公司成本單價susan2013.10" xfId="17090"/>
    <cellStyle name="好_Book1_2009年成本預算980114_各公司成本單價susan201402" xfId="17091"/>
    <cellStyle name="好_Book1_2009年成本預算980114_各公司成本單價susan201406" xfId="17092"/>
    <cellStyle name="好_Book1_2009年成本預算980114_各公司成本單價susan201407" xfId="17093"/>
    <cellStyle name="好_Book1_2009年成本預算980114_各公司成本單價susan201408" xfId="17094"/>
    <cellStyle name="好_Book1_2009年成本預算980114_料號A" xfId="17095"/>
    <cellStyle name="好_Book1_2009年成本預算980114_業績報告120810" xfId="867"/>
    <cellStyle name="好_Book1_2009年成本預算980114_業績報告120810 2" xfId="17096"/>
    <cellStyle name="好_Book1_2009年成本預算980114_業績報告120810 2 2" xfId="17097"/>
    <cellStyle name="好_Book1_2009年成本預算980114_業績報告120810 2 3" xfId="17098"/>
    <cellStyle name="好_Book1_2009年成本預算980114_業績報告120810 2 4" xfId="17099"/>
    <cellStyle name="好_Book1_2009年成本預算980114_業績報告120810 3" xfId="17100"/>
    <cellStyle name="好_Book1_2009年成本預算980114_業績報告120810 4" xfId="17101"/>
    <cellStyle name="好_Book1_2009年成本預算980114_業績報告130131v2" xfId="17102"/>
    <cellStyle name="好_Book1_2009年成本預算980114_業績報告130131v2 2" xfId="17103"/>
    <cellStyle name="好_Book1_2009年成本預算980114_業績報告130228" xfId="17104"/>
    <cellStyle name="好_Book1_2010-禾邦總預算 (3)" xfId="868"/>
    <cellStyle name="好_Book1_2010-禾邦總預算 (3) 2" xfId="17105"/>
    <cellStyle name="好_Book1_2010-禾邦總預算 (3) 2 2" xfId="17106"/>
    <cellStyle name="好_Book1_2010-禾邦總預算 (3) 2 3" xfId="17107"/>
    <cellStyle name="好_Book1_2010-禾邦總預算 (3) 2 4" xfId="17108"/>
    <cellStyle name="好_Book1_2010-禾邦總預算 (3) 3" xfId="17109"/>
    <cellStyle name="好_Book1_2010-禾邦總預算 (3)_1預算成本計算2012" xfId="17110"/>
    <cellStyle name="好_Book1_2010-禾邦總預算 (3)_1預算成本計算2012_104年佳邦預算損益底稿" xfId="17111"/>
    <cellStyle name="好_Book1_2010-禾邦總預算 (3)_1預算成本計算2012_105年佳邦預算損益底稿" xfId="17112"/>
    <cellStyle name="好_Book1_2010-禾邦總預算 (3)_final合併營收102.2" xfId="17113"/>
    <cellStyle name="好_Book1_2010-禾邦總預算 (3)_final合併營收102.2 2" xfId="17114"/>
    <cellStyle name="好_Book1_2010-禾邦總預算 (3)_final合併營收102.2 3" xfId="17115"/>
    <cellStyle name="好_Book1_2010-禾邦總預算 (3)_final合併營收102.2 4" xfId="17116"/>
    <cellStyle name="好_Book1_2010-禾邦總預算 (3)_sales130322" xfId="17117"/>
    <cellStyle name="好_Book1_2010-禾邦總預算 (3)_sales130322 2" xfId="32931"/>
    <cellStyle name="好_Book1_2010-禾邦總預算 (3)_業績報告130131v2" xfId="17118"/>
    <cellStyle name="好_Book1_2010-禾邦總預算 (3)_業績報告130131v2 2" xfId="17119"/>
    <cellStyle name="好_Book1_2010-禾邦總預算 (3)_業績報告130228" xfId="17120"/>
    <cellStyle name="好_Book1_2010-禾邦總預算 (3)_預算成本計算2012" xfId="869"/>
    <cellStyle name="好_Book1_2010-禾邦總預算 (3)_預算成本計算2012 2" xfId="17121"/>
    <cellStyle name="好_Book1_2010-禾邦總預算 (3)_預算成本計算2012 3" xfId="17122"/>
    <cellStyle name="好_Book1_2010-禾邦總預算 (3)_預算成本計算2012 4" xfId="17123"/>
    <cellStyle name="好_Book1_2010-禾邦總預算 (3)_預算成本計算2012_BP2015" xfId="870"/>
    <cellStyle name="好_Book1_2010-禾邦總預算 (3)_預算成本計算2012_BP2015 2" xfId="17124"/>
    <cellStyle name="好_Book1_2010-禾邦總預算 (3)_預算成本計算2012_BP2015 3" xfId="17125"/>
    <cellStyle name="好_Book1_2010-禾邦總預算 (3)_預算成本計算2012_BP2015 4" xfId="17126"/>
    <cellStyle name="好_Book1_2010料工費預估(美凰)" xfId="871"/>
    <cellStyle name="好_Book1_2010料工費預估(美凰) 2" xfId="17127"/>
    <cellStyle name="好_Book1_2010料工費預估(美凰) 2 2" xfId="17128"/>
    <cellStyle name="好_Book1_2010料工費預估(美凰) 2 3" xfId="17129"/>
    <cellStyle name="好_Book1_2010料工費預估(美凰) 2 4" xfId="17130"/>
    <cellStyle name="好_Book1_2010料工費預估(美凰) 3" xfId="17131"/>
    <cellStyle name="好_Book1_2010料工費預估(美凰)_104年佳邦預算損益底稿" xfId="17132"/>
    <cellStyle name="好_Book1_2010料工費預估(美凰)_105年佳邦預算損益底稿" xfId="17133"/>
    <cellStyle name="好_Book1_2010料工費預估(美凰)_1預算成本2013" xfId="17134"/>
    <cellStyle name="好_Book1_2010料工費預估(美凰)_1預算成本計算2012" xfId="17135"/>
    <cellStyle name="好_Book1_2010料工費預估(美凰)_1預算成本計算2012_104年佳邦預算損益底稿" xfId="17136"/>
    <cellStyle name="好_Book1_2010料工費預估(美凰)_1預算成本計算2012_105年佳邦預算損益底稿" xfId="17137"/>
    <cellStyle name="好_Book1_2010料工費預估(美凰)_1預算成本彙總表2016第三版" xfId="17138"/>
    <cellStyle name="好_Book1_2010料工費預估(美凰)_final合併營收102.2" xfId="17139"/>
    <cellStyle name="好_Book1_2010料工費預估(美凰)_final合併營收102.2 2" xfId="17140"/>
    <cellStyle name="好_Book1_2010料工費預估(美凰)_final合併營收102.2 3" xfId="17141"/>
    <cellStyle name="好_Book1_2010料工費預估(美凰)_final合併營收102.2 4" xfId="17142"/>
    <cellStyle name="好_Book1_2010料工費預估(美凰)_sales130322" xfId="17143"/>
    <cellStyle name="好_Book1_2010料工費預估(美凰)_sales130322 2" xfId="32932"/>
    <cellStyle name="好_Book1_2010料工費預估(美凰)_業績報告130131v2" xfId="17144"/>
    <cellStyle name="好_Book1_2010料工費預估(美凰)_業績報告130131v2 2" xfId="17145"/>
    <cellStyle name="好_Book1_2010料工費預估(美凰)_業績報告130228" xfId="17146"/>
    <cellStyle name="好_Book1_2010料工費預估(美凰)_預算成本計算2012" xfId="872"/>
    <cellStyle name="好_Book1_2010料工費預估(美凰)_預算成本計算2012 2" xfId="17147"/>
    <cellStyle name="好_Book1_2010料工費預估(美凰)_預算成本計算2012 3" xfId="17148"/>
    <cellStyle name="好_Book1_2010料工費預估(美凰)_預算成本計算2012 4" xfId="17149"/>
    <cellStyle name="好_Book1_2010料工費預估(美凰)_預算成本計算2012_BP2015" xfId="873"/>
    <cellStyle name="好_Book1_2010料工費預估(美凰)_預算成本計算2012_BP2015 2" xfId="17150"/>
    <cellStyle name="好_Book1_2010料工費預估(美凰)_預算成本計算2012_BP2015 3" xfId="17151"/>
    <cellStyle name="好_Book1_2010料工費預估(美凰)_預算成本計算2012_BP2015 4" xfId="17152"/>
    <cellStyle name="好_Book1_2011 BP -INPAQ KR-101223-HQ  (2)" xfId="874"/>
    <cellStyle name="好_Book1_2011 BP -INPAQ KR-101223-HQ  (2) 2" xfId="17153"/>
    <cellStyle name="好_Book1_2011 BP -INPAQ KR-101223-HQ  (2) 2 2" xfId="17154"/>
    <cellStyle name="好_Book1_2011 BP -INPAQ KR-101223-HQ  (2) 2 3" xfId="17155"/>
    <cellStyle name="好_Book1_2011 BP -INPAQ KR-101223-HQ  (2) 2 4" xfId="17156"/>
    <cellStyle name="好_Book1_2011 BP -INPAQ KR-101223-HQ  (2) 3" xfId="17157"/>
    <cellStyle name="好_Book1_2011 BP -INPAQ KR-101223-HQ  (2) 4" xfId="17158"/>
    <cellStyle name="好_Book1_2011 BP -INPAQ KR-101223-HQ  (2)_1預算成本彙總表2016第三版" xfId="17159"/>
    <cellStyle name="好_Book1_2011 BP -INPAQ KR-101223-HQ  (2)_BP2015" xfId="875"/>
    <cellStyle name="好_Book1_2011 BP -INPAQ KR-101223-HQ  (2)_BP2015 2" xfId="17160"/>
    <cellStyle name="好_Book1_2011 BP -INPAQ KR-101223-HQ  (2)_BP2015 3" xfId="17161"/>
    <cellStyle name="好_Book1_2011 BP -INPAQ KR-101223-HQ  (2)_BP2015 4" xfId="17162"/>
    <cellStyle name="好_Book1_2011 BP_101015_rev3_Vera" xfId="876"/>
    <cellStyle name="好_Book1_2011 BP_101015_rev3_Vera 2" xfId="17163"/>
    <cellStyle name="好_Book1_2011 BP_101015_rev3_Vera 3" xfId="17164"/>
    <cellStyle name="好_Book1_2011 BP_101015_rev3_Vera 4" xfId="17165"/>
    <cellStyle name="好_Book1_2011 BP_101015_rev3_Vera_104年佳邦預算損益底稿" xfId="17166"/>
    <cellStyle name="好_Book1_2011 BP_101015_rev3_Vera_105年佳邦預算損益底稿" xfId="17167"/>
    <cellStyle name="好_Book1_2011 BP_101015_rev3_Vera_1預算成本彙總表2016第三版" xfId="17168"/>
    <cellStyle name="好_Book1_2011 BP_101015_rev3_Vera_BP2015" xfId="877"/>
    <cellStyle name="好_Book1_2011 BP_101015_rev3_Vera_BP2015 2" xfId="17169"/>
    <cellStyle name="好_Book1_2011 BP_101015_rev3_Vera_BP2015 3" xfId="17170"/>
    <cellStyle name="好_Book1_2011 BP_101015_rev3_Vera_BP2015 4" xfId="17171"/>
    <cellStyle name="好_Book1_2011 BP_101015_rev3_Vera_FCST_130118s_Elsa" xfId="878"/>
    <cellStyle name="好_Book1_2011 BP_101015_rev3_Vera_FCST_130118s_Elsa 2" xfId="17172"/>
    <cellStyle name="好_Book1_2011 BP_101015_rev3_Vera_FCST_130118s_Elsa 2 2" xfId="17173"/>
    <cellStyle name="好_Book1_2011 BP_101015_rev3_Vera_FCST_130118s_Elsa 2 3" xfId="17174"/>
    <cellStyle name="好_Book1_2011 BP_101015_rev3_Vera_FCST_130118s_Elsa 2 4" xfId="17175"/>
    <cellStyle name="好_Book1_2011 BP_101015_rev3_Vera_FCST_130118s_Elsa 3" xfId="17176"/>
    <cellStyle name="好_Book1_2011 BP_101015_rev3_Vera_FCST_130118s_Elsa_BP2015" xfId="879"/>
    <cellStyle name="好_Book1_2011 BP_101015_rev3_Vera_FCST_130118s_Elsa_BP2015 2" xfId="17177"/>
    <cellStyle name="好_Book1_2011 BP_101015_rev3_Vera_FCST_130118s_Elsa_BP2015 3" xfId="17178"/>
    <cellStyle name="好_Book1_2011 BP_101015_rev3_Vera_FCST_130118s_Elsa_BP2015 4" xfId="17179"/>
    <cellStyle name="好_Book1_2011 BP_101015_rev3_Vera_FCST_130118s_Vera_Joyce-1" xfId="880"/>
    <cellStyle name="好_Book1_2011 BP_101015_rev3_Vera_FCST_130118s_Vera_Joyce-1 2" xfId="17180"/>
    <cellStyle name="好_Book1_2011 BP_101015_rev3_Vera_FCST_130118s_Vera_Joyce-1 2 2" xfId="17181"/>
    <cellStyle name="好_Book1_2011 BP_101015_rev3_Vera_FCST_130118s_Vera_Joyce-1 2 3" xfId="17182"/>
    <cellStyle name="好_Book1_2011 BP_101015_rev3_Vera_FCST_130118s_Vera_Joyce-1 2 4" xfId="17183"/>
    <cellStyle name="好_Book1_2011 BP_101015_rev3_Vera_FCST_130118s_Vera_Joyce-1 3" xfId="17184"/>
    <cellStyle name="好_Book1_2011 BP_101015_rev3_Vera_FCST_130118s_Vera_Joyce-1_BP2015" xfId="881"/>
    <cellStyle name="好_Book1_2011 BP_101015_rev3_Vera_FCST_130118s_Vera_Joyce-1_BP2015 2" xfId="17185"/>
    <cellStyle name="好_Book1_2011 BP_101015_rev3_Vera_FCST_130118s_Vera_Joyce-1_BP2015 3" xfId="17186"/>
    <cellStyle name="好_Book1_2011 BP_101015_rev3_Vera_FCST_130118s_Vera_Joyce-1_BP2015 4" xfId="17187"/>
    <cellStyle name="好_Book1_2011 BP_101015_rev3_Vera_FCST_130124_Vera_Joyce" xfId="17188"/>
    <cellStyle name="好_Book1_2011 BP_101015_rev3_Vera_FCST_130124_Vera_Joyce 2" xfId="17189"/>
    <cellStyle name="好_Book1_2011 BP_101015_rev3_Vera_final合併營收102.2" xfId="17190"/>
    <cellStyle name="好_Book1_2011 BP_101015_rev3_Vera_final合併營收102.2 2" xfId="17191"/>
    <cellStyle name="好_Book1_2011 BP_101015_rev3_Vera_sales0104" xfId="17192"/>
    <cellStyle name="好_Book1_2011 BP_101015_rev3_Vera_sales0104 2" xfId="17193"/>
    <cellStyle name="好_Book1_2011 BP_101015_rev3_Vera_sales130322" xfId="17194"/>
    <cellStyle name="好_Book1_2011 BP_101015_rev3_Vera_sales130322 2" xfId="32933"/>
    <cellStyle name="好_Book1_2011 BP_101015_rev3_Vera_Sheet1" xfId="17195"/>
    <cellStyle name="好_Book1_2011 BP_101015_rev3_Vera_各公司成本單價susan2013.07" xfId="17196"/>
    <cellStyle name="好_Book1_2011 BP_101015_rev3_Vera_各公司成本單價susan2013.08" xfId="17197"/>
    <cellStyle name="好_Book1_2011 BP_101015_rev3_Vera_各公司成本單價susan2013.10" xfId="17198"/>
    <cellStyle name="好_Book1_2011 BP_101015_rev3_Vera_各公司成本單價susan201402" xfId="17199"/>
    <cellStyle name="好_Book1_2011 BP_101015_rev3_Vera_各公司成本單價susan201406" xfId="17200"/>
    <cellStyle name="好_Book1_2011 BP_101015_rev3_Vera_各公司成本單價susan201407" xfId="17201"/>
    <cellStyle name="好_Book1_2011 BP_101015_rev3_Vera_各公司成本單價susan201408" xfId="17202"/>
    <cellStyle name="好_Book1_2011 BP_101015_rev3_Vera_料號A" xfId="17203"/>
    <cellStyle name="好_Book1_2011 BP_101015_rev3_Vera_業績報告120810" xfId="882"/>
    <cellStyle name="好_Book1_2011 BP_101015_rev3_Vera_業績報告120810 2" xfId="17204"/>
    <cellStyle name="好_Book1_2011 BP_101015_rev3_Vera_業績報告120810 2 2" xfId="17205"/>
    <cellStyle name="好_Book1_2011 BP_101015_rev3_Vera_業績報告120810 2 3" xfId="17206"/>
    <cellStyle name="好_Book1_2011 BP_101015_rev3_Vera_業績報告120810 2 4" xfId="17207"/>
    <cellStyle name="好_Book1_2011 BP_101015_rev3_Vera_業績報告120810 3" xfId="17208"/>
    <cellStyle name="好_Book1_2011 BP_101015_rev3_Vera_業績報告120810 4" xfId="17209"/>
    <cellStyle name="好_Book1_2011 BP_101015_rev3_Vera_業績報告130131v2" xfId="17210"/>
    <cellStyle name="好_Book1_2011 BP_101015_rev3_Vera_業績報告130131v2 2" xfId="17211"/>
    <cellStyle name="好_Book1_2011 BP_101015_rev3_Vera_業績報告130228" xfId="17212"/>
    <cellStyle name="好_Book1_2011 BP_101015_rev4_Vera" xfId="883"/>
    <cellStyle name="好_Book1_2011 BP_101015_rev4_Vera 2" xfId="17213"/>
    <cellStyle name="好_Book1_2011 BP_101015_rev4_Vera 3" xfId="17214"/>
    <cellStyle name="好_Book1_2011 BP_101015_rev4_Vera 4" xfId="17215"/>
    <cellStyle name="好_Book1_2011 BP_101015_rev4_Vera_104年佳邦預算損益底稿" xfId="17216"/>
    <cellStyle name="好_Book1_2011 BP_101015_rev4_Vera_105年佳邦預算損益底稿" xfId="17217"/>
    <cellStyle name="好_Book1_2011 BP_101015_rev4_Vera_1預算成本彙總表2016第三版" xfId="17218"/>
    <cellStyle name="好_Book1_2011 BP_101015_rev4_Vera_BP2015" xfId="884"/>
    <cellStyle name="好_Book1_2011 BP_101015_rev4_Vera_BP2015 2" xfId="17219"/>
    <cellStyle name="好_Book1_2011 BP_101015_rev4_Vera_BP2015 3" xfId="17220"/>
    <cellStyle name="好_Book1_2011 BP_101015_rev4_Vera_BP2015 4" xfId="17221"/>
    <cellStyle name="好_Book1_2011 BP_101015_rev4_Vera_FCST_130118s_Elsa" xfId="885"/>
    <cellStyle name="好_Book1_2011 BP_101015_rev4_Vera_FCST_130118s_Elsa 2" xfId="17222"/>
    <cellStyle name="好_Book1_2011 BP_101015_rev4_Vera_FCST_130118s_Elsa 2 2" xfId="17223"/>
    <cellStyle name="好_Book1_2011 BP_101015_rev4_Vera_FCST_130118s_Elsa 2 3" xfId="17224"/>
    <cellStyle name="好_Book1_2011 BP_101015_rev4_Vera_FCST_130118s_Elsa 2 4" xfId="17225"/>
    <cellStyle name="好_Book1_2011 BP_101015_rev4_Vera_FCST_130118s_Elsa 3" xfId="17226"/>
    <cellStyle name="好_Book1_2011 BP_101015_rev4_Vera_FCST_130118s_Elsa_BP2015" xfId="886"/>
    <cellStyle name="好_Book1_2011 BP_101015_rev4_Vera_FCST_130118s_Elsa_BP2015 2" xfId="17227"/>
    <cellStyle name="好_Book1_2011 BP_101015_rev4_Vera_FCST_130118s_Elsa_BP2015 3" xfId="17228"/>
    <cellStyle name="好_Book1_2011 BP_101015_rev4_Vera_FCST_130118s_Elsa_BP2015 4" xfId="17229"/>
    <cellStyle name="好_Book1_2011 BP_101015_rev4_Vera_FCST_130118s_Vera_Joyce-1" xfId="887"/>
    <cellStyle name="好_Book1_2011 BP_101015_rev4_Vera_FCST_130118s_Vera_Joyce-1 2" xfId="17230"/>
    <cellStyle name="好_Book1_2011 BP_101015_rev4_Vera_FCST_130118s_Vera_Joyce-1 2 2" xfId="17231"/>
    <cellStyle name="好_Book1_2011 BP_101015_rev4_Vera_FCST_130118s_Vera_Joyce-1 2 3" xfId="17232"/>
    <cellStyle name="好_Book1_2011 BP_101015_rev4_Vera_FCST_130118s_Vera_Joyce-1 2 4" xfId="17233"/>
    <cellStyle name="好_Book1_2011 BP_101015_rev4_Vera_FCST_130118s_Vera_Joyce-1 3" xfId="17234"/>
    <cellStyle name="好_Book1_2011 BP_101015_rev4_Vera_FCST_130118s_Vera_Joyce-1_BP2015" xfId="888"/>
    <cellStyle name="好_Book1_2011 BP_101015_rev4_Vera_FCST_130118s_Vera_Joyce-1_BP2015 2" xfId="17235"/>
    <cellStyle name="好_Book1_2011 BP_101015_rev4_Vera_FCST_130118s_Vera_Joyce-1_BP2015 3" xfId="17236"/>
    <cellStyle name="好_Book1_2011 BP_101015_rev4_Vera_FCST_130118s_Vera_Joyce-1_BP2015 4" xfId="17237"/>
    <cellStyle name="好_Book1_2011 BP_101015_rev4_Vera_FCST_130124_Vera_Joyce" xfId="17238"/>
    <cellStyle name="好_Book1_2011 BP_101015_rev4_Vera_FCST_130124_Vera_Joyce 2" xfId="17239"/>
    <cellStyle name="好_Book1_2011 BP_101015_rev4_Vera_final合併營收102.2" xfId="17240"/>
    <cellStyle name="好_Book1_2011 BP_101015_rev4_Vera_final合併營收102.2 2" xfId="17241"/>
    <cellStyle name="好_Book1_2011 BP_101015_rev4_Vera_sales0104" xfId="17242"/>
    <cellStyle name="好_Book1_2011 BP_101015_rev4_Vera_sales0104 2" xfId="17243"/>
    <cellStyle name="好_Book1_2011 BP_101015_rev4_Vera_sales130322" xfId="17244"/>
    <cellStyle name="好_Book1_2011 BP_101015_rev4_Vera_sales130322 2" xfId="32934"/>
    <cellStyle name="好_Book1_2011 BP_101015_rev4_Vera_Sheet1" xfId="17245"/>
    <cellStyle name="好_Book1_2011 BP_101015_rev4_Vera_各公司成本單價susan2013.07" xfId="17246"/>
    <cellStyle name="好_Book1_2011 BP_101015_rev4_Vera_各公司成本單價susan2013.08" xfId="17247"/>
    <cellStyle name="好_Book1_2011 BP_101015_rev4_Vera_各公司成本單價susan2013.10" xfId="17248"/>
    <cellStyle name="好_Book1_2011 BP_101015_rev4_Vera_各公司成本單價susan201402" xfId="17249"/>
    <cellStyle name="好_Book1_2011 BP_101015_rev4_Vera_各公司成本單價susan201406" xfId="17250"/>
    <cellStyle name="好_Book1_2011 BP_101015_rev4_Vera_各公司成本單價susan201407" xfId="17251"/>
    <cellStyle name="好_Book1_2011 BP_101015_rev4_Vera_各公司成本單價susan201408" xfId="17252"/>
    <cellStyle name="好_Book1_2011 BP_101015_rev4_Vera_料號A" xfId="17253"/>
    <cellStyle name="好_Book1_2011 BP_101015_rev4_Vera_業績報告120810" xfId="889"/>
    <cellStyle name="好_Book1_2011 BP_101015_rev4_Vera_業績報告120810 2" xfId="17254"/>
    <cellStyle name="好_Book1_2011 BP_101015_rev4_Vera_業績報告120810 2 2" xfId="17255"/>
    <cellStyle name="好_Book1_2011 BP_101015_rev4_Vera_業績報告120810 2 3" xfId="17256"/>
    <cellStyle name="好_Book1_2011 BP_101015_rev4_Vera_業績報告120810 2 4" xfId="17257"/>
    <cellStyle name="好_Book1_2011 BP_101015_rev4_Vera_業績報告120810 3" xfId="17258"/>
    <cellStyle name="好_Book1_2011 BP_101015_rev4_Vera_業績報告120810 4" xfId="17259"/>
    <cellStyle name="好_Book1_2011 BP_101015_rev4_Vera_業績報告130131v2" xfId="17260"/>
    <cellStyle name="好_Book1_2011 BP_101015_rev4_Vera_業績報告130131v2 2" xfId="17261"/>
    <cellStyle name="好_Book1_2011 BP_101015_rev4_Vera_業績報告130228" xfId="17262"/>
    <cellStyle name="好_Book1_2011 BP_101109_III" xfId="890"/>
    <cellStyle name="好_Book1_2011 BP_101109_III 2" xfId="17263"/>
    <cellStyle name="好_Book1_2011 BP_101109_III 3" xfId="17264"/>
    <cellStyle name="好_Book1_2011 BP_101109_III 4" xfId="17265"/>
    <cellStyle name="好_Book1_2011 BP_101109_III RF Direct account" xfId="891"/>
    <cellStyle name="好_Book1_2011 BP_101109_III RF Direct account 2" xfId="17266"/>
    <cellStyle name="好_Book1_2011 BP_101109_III RF Direct account 3" xfId="17267"/>
    <cellStyle name="好_Book1_2011 BP_101109_III RF Direct account 4" xfId="17268"/>
    <cellStyle name="好_Book1_2011 BP_101109_III RF Direct account_104年佳邦預算損益底稿" xfId="17269"/>
    <cellStyle name="好_Book1_2011 BP_101109_III RF Direct account_105年佳邦預算損益底稿" xfId="17270"/>
    <cellStyle name="好_Book1_2011 BP_101109_III RF Direct account_1預算成本彙總表2016第三版" xfId="17271"/>
    <cellStyle name="好_Book1_2011 BP_101109_III RF Direct account_BP2015" xfId="892"/>
    <cellStyle name="好_Book1_2011 BP_101109_III RF Direct account_BP2015 2" xfId="17272"/>
    <cellStyle name="好_Book1_2011 BP_101109_III RF Direct account_BP2015 3" xfId="17273"/>
    <cellStyle name="好_Book1_2011 BP_101109_III RF Direct account_BP2015 4" xfId="17274"/>
    <cellStyle name="好_Book1_2011 BP_101109_III RF Direct account_FCST_130118s_Elsa" xfId="893"/>
    <cellStyle name="好_Book1_2011 BP_101109_III RF Direct account_FCST_130118s_Elsa 2" xfId="17275"/>
    <cellStyle name="好_Book1_2011 BP_101109_III RF Direct account_FCST_130118s_Elsa 2 2" xfId="17276"/>
    <cellStyle name="好_Book1_2011 BP_101109_III RF Direct account_FCST_130118s_Elsa 2 3" xfId="17277"/>
    <cellStyle name="好_Book1_2011 BP_101109_III RF Direct account_FCST_130118s_Elsa 2 4" xfId="17278"/>
    <cellStyle name="好_Book1_2011 BP_101109_III RF Direct account_FCST_130118s_Elsa 3" xfId="17279"/>
    <cellStyle name="好_Book1_2011 BP_101109_III RF Direct account_FCST_130118s_Elsa_BP2015" xfId="894"/>
    <cellStyle name="好_Book1_2011 BP_101109_III RF Direct account_FCST_130118s_Elsa_BP2015 2" xfId="17280"/>
    <cellStyle name="好_Book1_2011 BP_101109_III RF Direct account_FCST_130118s_Elsa_BP2015 3" xfId="17281"/>
    <cellStyle name="好_Book1_2011 BP_101109_III RF Direct account_FCST_130118s_Elsa_BP2015 4" xfId="17282"/>
    <cellStyle name="好_Book1_2011 BP_101109_III RF Direct account_FCST_130118s_Vera_Joyce-1" xfId="895"/>
    <cellStyle name="好_Book1_2011 BP_101109_III RF Direct account_FCST_130118s_Vera_Joyce-1 2" xfId="17283"/>
    <cellStyle name="好_Book1_2011 BP_101109_III RF Direct account_FCST_130118s_Vera_Joyce-1 2 2" xfId="17284"/>
    <cellStyle name="好_Book1_2011 BP_101109_III RF Direct account_FCST_130118s_Vera_Joyce-1 2 3" xfId="17285"/>
    <cellStyle name="好_Book1_2011 BP_101109_III RF Direct account_FCST_130118s_Vera_Joyce-1 2 4" xfId="17286"/>
    <cellStyle name="好_Book1_2011 BP_101109_III RF Direct account_FCST_130118s_Vera_Joyce-1 3" xfId="17287"/>
    <cellStyle name="好_Book1_2011 BP_101109_III RF Direct account_FCST_130118s_Vera_Joyce-1_BP2015" xfId="896"/>
    <cellStyle name="好_Book1_2011 BP_101109_III RF Direct account_FCST_130118s_Vera_Joyce-1_BP2015 2" xfId="17288"/>
    <cellStyle name="好_Book1_2011 BP_101109_III RF Direct account_FCST_130118s_Vera_Joyce-1_BP2015 3" xfId="17289"/>
    <cellStyle name="好_Book1_2011 BP_101109_III RF Direct account_FCST_130118s_Vera_Joyce-1_BP2015 4" xfId="17290"/>
    <cellStyle name="好_Book1_2011 BP_101109_III RF Direct account_FCST_130124_Vera_Joyce" xfId="17291"/>
    <cellStyle name="好_Book1_2011 BP_101109_III RF Direct account_FCST_130124_Vera_Joyce 2" xfId="17292"/>
    <cellStyle name="好_Book1_2011 BP_101109_III RF Direct account_final合併營收102.2" xfId="17293"/>
    <cellStyle name="好_Book1_2011 BP_101109_III RF Direct account_final合併營收102.2 2" xfId="17294"/>
    <cellStyle name="好_Book1_2011 BP_101109_III RF Direct account_sales0104" xfId="17295"/>
    <cellStyle name="好_Book1_2011 BP_101109_III RF Direct account_sales0104 2" xfId="17296"/>
    <cellStyle name="好_Book1_2011 BP_101109_III RF Direct account_sales130322" xfId="17297"/>
    <cellStyle name="好_Book1_2011 BP_101109_III RF Direct account_sales130322 2" xfId="32935"/>
    <cellStyle name="好_Book1_2011 BP_101109_III RF Direct account_Sheet1" xfId="17298"/>
    <cellStyle name="好_Book1_2011 BP_101109_III RF Direct account_各公司成本單價susan2013.07" xfId="17299"/>
    <cellStyle name="好_Book1_2011 BP_101109_III RF Direct account_各公司成本單價susan2013.08" xfId="17300"/>
    <cellStyle name="好_Book1_2011 BP_101109_III RF Direct account_各公司成本單價susan2013.10" xfId="17301"/>
    <cellStyle name="好_Book1_2011 BP_101109_III RF Direct account_各公司成本單價susan201402" xfId="17302"/>
    <cellStyle name="好_Book1_2011 BP_101109_III RF Direct account_各公司成本單價susan201406" xfId="17303"/>
    <cellStyle name="好_Book1_2011 BP_101109_III RF Direct account_各公司成本單價susan201407" xfId="17304"/>
    <cellStyle name="好_Book1_2011 BP_101109_III RF Direct account_各公司成本單價susan201408" xfId="17305"/>
    <cellStyle name="好_Book1_2011 BP_101109_III RF Direct account_料號A" xfId="17306"/>
    <cellStyle name="好_Book1_2011 BP_101109_III RF Direct account_業績報告120810" xfId="897"/>
    <cellStyle name="好_Book1_2011 BP_101109_III RF Direct account_業績報告120810 2" xfId="17307"/>
    <cellStyle name="好_Book1_2011 BP_101109_III RF Direct account_業績報告120810 2 2" xfId="17308"/>
    <cellStyle name="好_Book1_2011 BP_101109_III RF Direct account_業績報告120810 2 3" xfId="17309"/>
    <cellStyle name="好_Book1_2011 BP_101109_III RF Direct account_業績報告120810 2 4" xfId="17310"/>
    <cellStyle name="好_Book1_2011 BP_101109_III RF Direct account_業績報告120810 3" xfId="17311"/>
    <cellStyle name="好_Book1_2011 BP_101109_III RF Direct account_業績報告120810 4" xfId="17312"/>
    <cellStyle name="好_Book1_2011 BP_101109_III RF Direct account_業績報告130131v2" xfId="17313"/>
    <cellStyle name="好_Book1_2011 BP_101109_III RF Direct account_業績報告130131v2 2" xfId="17314"/>
    <cellStyle name="好_Book1_2011 BP_101109_III RF Direct account_業績報告130228" xfId="17315"/>
    <cellStyle name="好_Book1_2011 BP_101109_III RF 代理商" xfId="898"/>
    <cellStyle name="好_Book1_2011 BP_101109_III RF 代理商 2" xfId="17316"/>
    <cellStyle name="好_Book1_2011 BP_101109_III RF 代理商 3" xfId="17317"/>
    <cellStyle name="好_Book1_2011 BP_101109_III RF 代理商 4" xfId="17318"/>
    <cellStyle name="好_Book1_2011 BP_101109_III RF 代理商_104年佳邦預算損益底稿" xfId="17319"/>
    <cellStyle name="好_Book1_2011 BP_101109_III RF 代理商_105年佳邦預算損益底稿" xfId="17320"/>
    <cellStyle name="好_Book1_2011 BP_101109_III RF 代理商_1預算成本彙總表2016第三版" xfId="17321"/>
    <cellStyle name="好_Book1_2011 BP_101109_III RF 代理商_BP2015" xfId="899"/>
    <cellStyle name="好_Book1_2011 BP_101109_III RF 代理商_BP2015 2" xfId="17322"/>
    <cellStyle name="好_Book1_2011 BP_101109_III RF 代理商_BP2015 3" xfId="17323"/>
    <cellStyle name="好_Book1_2011 BP_101109_III RF 代理商_BP2015 4" xfId="17324"/>
    <cellStyle name="好_Book1_2011 BP_101109_III RF 代理商_FCST_130118s_Elsa" xfId="900"/>
    <cellStyle name="好_Book1_2011 BP_101109_III RF 代理商_FCST_130118s_Elsa 2" xfId="17325"/>
    <cellStyle name="好_Book1_2011 BP_101109_III RF 代理商_FCST_130118s_Elsa 2 2" xfId="17326"/>
    <cellStyle name="好_Book1_2011 BP_101109_III RF 代理商_FCST_130118s_Elsa 2 3" xfId="17327"/>
    <cellStyle name="好_Book1_2011 BP_101109_III RF 代理商_FCST_130118s_Elsa 2 4" xfId="17328"/>
    <cellStyle name="好_Book1_2011 BP_101109_III RF 代理商_FCST_130118s_Elsa 3" xfId="17329"/>
    <cellStyle name="好_Book1_2011 BP_101109_III RF 代理商_FCST_130118s_Elsa_BP2015" xfId="901"/>
    <cellStyle name="好_Book1_2011 BP_101109_III RF 代理商_FCST_130118s_Elsa_BP2015 2" xfId="17330"/>
    <cellStyle name="好_Book1_2011 BP_101109_III RF 代理商_FCST_130118s_Elsa_BP2015 3" xfId="17331"/>
    <cellStyle name="好_Book1_2011 BP_101109_III RF 代理商_FCST_130118s_Elsa_BP2015 4" xfId="17332"/>
    <cellStyle name="好_Book1_2011 BP_101109_III RF 代理商_FCST_130118s_Vera_Joyce-1" xfId="902"/>
    <cellStyle name="好_Book1_2011 BP_101109_III RF 代理商_FCST_130118s_Vera_Joyce-1 2" xfId="17333"/>
    <cellStyle name="好_Book1_2011 BP_101109_III RF 代理商_FCST_130118s_Vera_Joyce-1 2 2" xfId="17334"/>
    <cellStyle name="好_Book1_2011 BP_101109_III RF 代理商_FCST_130118s_Vera_Joyce-1 2 3" xfId="17335"/>
    <cellStyle name="好_Book1_2011 BP_101109_III RF 代理商_FCST_130118s_Vera_Joyce-1 2 4" xfId="17336"/>
    <cellStyle name="好_Book1_2011 BP_101109_III RF 代理商_FCST_130118s_Vera_Joyce-1 3" xfId="17337"/>
    <cellStyle name="好_Book1_2011 BP_101109_III RF 代理商_FCST_130118s_Vera_Joyce-1_BP2015" xfId="903"/>
    <cellStyle name="好_Book1_2011 BP_101109_III RF 代理商_FCST_130118s_Vera_Joyce-1_BP2015 2" xfId="17338"/>
    <cellStyle name="好_Book1_2011 BP_101109_III RF 代理商_FCST_130118s_Vera_Joyce-1_BP2015 3" xfId="17339"/>
    <cellStyle name="好_Book1_2011 BP_101109_III RF 代理商_FCST_130118s_Vera_Joyce-1_BP2015 4" xfId="17340"/>
    <cellStyle name="好_Book1_2011 BP_101109_III RF 代理商_FCST_130124_Vera_Joyce" xfId="17341"/>
    <cellStyle name="好_Book1_2011 BP_101109_III RF 代理商_FCST_130124_Vera_Joyce 2" xfId="17342"/>
    <cellStyle name="好_Book1_2011 BP_101109_III RF 代理商_final合併營收102.2" xfId="17343"/>
    <cellStyle name="好_Book1_2011 BP_101109_III RF 代理商_final合併營收102.2 2" xfId="17344"/>
    <cellStyle name="好_Book1_2011 BP_101109_III RF 代理商_sales0104" xfId="17345"/>
    <cellStyle name="好_Book1_2011 BP_101109_III RF 代理商_sales0104 2" xfId="17346"/>
    <cellStyle name="好_Book1_2011 BP_101109_III RF 代理商_sales130322" xfId="17347"/>
    <cellStyle name="好_Book1_2011 BP_101109_III RF 代理商_sales130322 2" xfId="32936"/>
    <cellStyle name="好_Book1_2011 BP_101109_III RF 代理商_Sheet1" xfId="17348"/>
    <cellStyle name="好_Book1_2011 BP_101109_III RF 代理商_各公司成本單價susan2013.07" xfId="17349"/>
    <cellStyle name="好_Book1_2011 BP_101109_III RF 代理商_各公司成本單價susan2013.08" xfId="17350"/>
    <cellStyle name="好_Book1_2011 BP_101109_III RF 代理商_各公司成本單價susan2013.10" xfId="17351"/>
    <cellStyle name="好_Book1_2011 BP_101109_III RF 代理商_各公司成本單價susan201402" xfId="17352"/>
    <cellStyle name="好_Book1_2011 BP_101109_III RF 代理商_各公司成本單價susan201406" xfId="17353"/>
    <cellStyle name="好_Book1_2011 BP_101109_III RF 代理商_各公司成本單價susan201407" xfId="17354"/>
    <cellStyle name="好_Book1_2011 BP_101109_III RF 代理商_各公司成本單價susan201408" xfId="17355"/>
    <cellStyle name="好_Book1_2011 BP_101109_III RF 代理商_料號A" xfId="17356"/>
    <cellStyle name="好_Book1_2011 BP_101109_III RF 代理商_業績報告120810" xfId="904"/>
    <cellStyle name="好_Book1_2011 BP_101109_III RF 代理商_業績報告120810 2" xfId="17357"/>
    <cellStyle name="好_Book1_2011 BP_101109_III RF 代理商_業績報告120810 2 2" xfId="17358"/>
    <cellStyle name="好_Book1_2011 BP_101109_III RF 代理商_業績報告120810 2 3" xfId="17359"/>
    <cellStyle name="好_Book1_2011 BP_101109_III RF 代理商_業績報告120810 2 4" xfId="17360"/>
    <cellStyle name="好_Book1_2011 BP_101109_III RF 代理商_業績報告120810 3" xfId="17361"/>
    <cellStyle name="好_Book1_2011 BP_101109_III RF 代理商_業績報告120810 4" xfId="17362"/>
    <cellStyle name="好_Book1_2011 BP_101109_III RF 代理商_業績報告130131v2" xfId="17363"/>
    <cellStyle name="好_Book1_2011 BP_101109_III RF 代理商_業績報告130131v2 2" xfId="17364"/>
    <cellStyle name="好_Book1_2011 BP_101109_III RF 代理商_業績報告130228" xfId="17365"/>
    <cellStyle name="好_Book1_2011 BP_101109_III_104年佳邦預算損益底稿" xfId="17366"/>
    <cellStyle name="好_Book1_2011 BP_101109_III_105年佳邦預算損益底稿" xfId="17367"/>
    <cellStyle name="好_Book1_2011 BP_101109_III_1預算成本彙總表2016第三版" xfId="17368"/>
    <cellStyle name="好_Book1_2011 BP_101109_III_BP2015" xfId="905"/>
    <cellStyle name="好_Book1_2011 BP_101109_III_BP2015 2" xfId="17369"/>
    <cellStyle name="好_Book1_2011 BP_101109_III_BP2015 3" xfId="17370"/>
    <cellStyle name="好_Book1_2011 BP_101109_III_BP2015 4" xfId="17371"/>
    <cellStyle name="好_Book1_2011 BP_101109_III_FCST_130118s_Elsa" xfId="906"/>
    <cellStyle name="好_Book1_2011 BP_101109_III_FCST_130118s_Elsa 2" xfId="17372"/>
    <cellStyle name="好_Book1_2011 BP_101109_III_FCST_130118s_Elsa 2 2" xfId="17373"/>
    <cellStyle name="好_Book1_2011 BP_101109_III_FCST_130118s_Elsa 2 3" xfId="17374"/>
    <cellStyle name="好_Book1_2011 BP_101109_III_FCST_130118s_Elsa 2 4" xfId="17375"/>
    <cellStyle name="好_Book1_2011 BP_101109_III_FCST_130118s_Elsa 3" xfId="17376"/>
    <cellStyle name="好_Book1_2011 BP_101109_III_FCST_130118s_Elsa_BP2015" xfId="907"/>
    <cellStyle name="好_Book1_2011 BP_101109_III_FCST_130118s_Elsa_BP2015 2" xfId="17377"/>
    <cellStyle name="好_Book1_2011 BP_101109_III_FCST_130118s_Elsa_BP2015 3" xfId="17378"/>
    <cellStyle name="好_Book1_2011 BP_101109_III_FCST_130118s_Elsa_BP2015 4" xfId="17379"/>
    <cellStyle name="好_Book1_2011 BP_101109_III_FCST_130118s_Vera_Joyce-1" xfId="908"/>
    <cellStyle name="好_Book1_2011 BP_101109_III_FCST_130118s_Vera_Joyce-1 2" xfId="17380"/>
    <cellStyle name="好_Book1_2011 BP_101109_III_FCST_130118s_Vera_Joyce-1 2 2" xfId="17381"/>
    <cellStyle name="好_Book1_2011 BP_101109_III_FCST_130118s_Vera_Joyce-1 2 3" xfId="17382"/>
    <cellStyle name="好_Book1_2011 BP_101109_III_FCST_130118s_Vera_Joyce-1 2 4" xfId="17383"/>
    <cellStyle name="好_Book1_2011 BP_101109_III_FCST_130118s_Vera_Joyce-1 3" xfId="17384"/>
    <cellStyle name="好_Book1_2011 BP_101109_III_FCST_130118s_Vera_Joyce-1_BP2015" xfId="909"/>
    <cellStyle name="好_Book1_2011 BP_101109_III_FCST_130118s_Vera_Joyce-1_BP2015 2" xfId="17385"/>
    <cellStyle name="好_Book1_2011 BP_101109_III_FCST_130118s_Vera_Joyce-1_BP2015 3" xfId="17386"/>
    <cellStyle name="好_Book1_2011 BP_101109_III_FCST_130118s_Vera_Joyce-1_BP2015 4" xfId="17387"/>
    <cellStyle name="好_Book1_2011 BP_101109_III_FCST_130124_Vera_Joyce" xfId="17388"/>
    <cellStyle name="好_Book1_2011 BP_101109_III_FCST_130124_Vera_Joyce 2" xfId="17389"/>
    <cellStyle name="好_Book1_2011 BP_101109_III_final合併營收102.2" xfId="17390"/>
    <cellStyle name="好_Book1_2011 BP_101109_III_final合併營收102.2 2" xfId="17391"/>
    <cellStyle name="好_Book1_2011 BP_101109_III_sales0104" xfId="17392"/>
    <cellStyle name="好_Book1_2011 BP_101109_III_sales0104 2" xfId="17393"/>
    <cellStyle name="好_Book1_2011 BP_101109_III_sales130322" xfId="17394"/>
    <cellStyle name="好_Book1_2011 BP_101109_III_sales130322 2" xfId="32937"/>
    <cellStyle name="好_Book1_2011 BP_101109_III_Sheet1" xfId="17395"/>
    <cellStyle name="好_Book1_2011 BP_101109_III_各公司成本單價susan2013.07" xfId="17396"/>
    <cellStyle name="好_Book1_2011 BP_101109_III_各公司成本單價susan2013.08" xfId="17397"/>
    <cellStyle name="好_Book1_2011 BP_101109_III_各公司成本單價susan2013.10" xfId="17398"/>
    <cellStyle name="好_Book1_2011 BP_101109_III_各公司成本單價susan201402" xfId="17399"/>
    <cellStyle name="好_Book1_2011 BP_101109_III_各公司成本單價susan201406" xfId="17400"/>
    <cellStyle name="好_Book1_2011 BP_101109_III_各公司成本單價susan201407" xfId="17401"/>
    <cellStyle name="好_Book1_2011 BP_101109_III_各公司成本單價susan201408" xfId="17402"/>
    <cellStyle name="好_Book1_2011 BP_101109_III_料號A" xfId="17403"/>
    <cellStyle name="好_Book1_2011 BP_101109_III_業績報告120810" xfId="910"/>
    <cellStyle name="好_Book1_2011 BP_101109_III_業績報告120810 2" xfId="17404"/>
    <cellStyle name="好_Book1_2011 BP_101109_III_業績報告120810 2 2" xfId="17405"/>
    <cellStyle name="好_Book1_2011 BP_101109_III_業績報告120810 2 3" xfId="17406"/>
    <cellStyle name="好_Book1_2011 BP_101109_III_業績報告120810 2 4" xfId="17407"/>
    <cellStyle name="好_Book1_2011 BP_101109_III_業績報告120810 3" xfId="17408"/>
    <cellStyle name="好_Book1_2011 BP_101109_III_業績報告120810 4" xfId="17409"/>
    <cellStyle name="好_Book1_2011 BP_101109_III_業績報告130131v2" xfId="17410"/>
    <cellStyle name="好_Book1_2011 BP_101109_III_業績報告130131v2 2" xfId="17411"/>
    <cellStyle name="好_Book1_2011 BP_101109_III_業績報告130228" xfId="17412"/>
    <cellStyle name="好_Book1_2011BP_101109_IV" xfId="911"/>
    <cellStyle name="好_Book1_2011BP_101109_IV 2" xfId="17413"/>
    <cellStyle name="好_Book1_2011BP_101109_IV 3" xfId="17414"/>
    <cellStyle name="好_Book1_2011BP_101109_IV 4" xfId="17415"/>
    <cellStyle name="好_Book1_2011BP_101109_IV_104年佳邦預算損益底稿" xfId="17416"/>
    <cellStyle name="好_Book1_2011BP_101109_IV_105年佳邦預算損益底稿" xfId="17417"/>
    <cellStyle name="好_Book1_2011BP_101109_IV_1預算成本彙總表2016第三版" xfId="17418"/>
    <cellStyle name="好_Book1_2011BP_101109_IV_BP2015" xfId="912"/>
    <cellStyle name="好_Book1_2011BP_101109_IV_BP2015 2" xfId="17419"/>
    <cellStyle name="好_Book1_2011BP_101109_IV_BP2015 3" xfId="17420"/>
    <cellStyle name="好_Book1_2011BP_101109_IV_BP2015 4" xfId="17421"/>
    <cellStyle name="好_Book1_2011BP_101109_IV_FCST_130118s_Elsa" xfId="913"/>
    <cellStyle name="好_Book1_2011BP_101109_IV_FCST_130118s_Elsa 2" xfId="17422"/>
    <cellStyle name="好_Book1_2011BP_101109_IV_FCST_130118s_Elsa 2 2" xfId="17423"/>
    <cellStyle name="好_Book1_2011BP_101109_IV_FCST_130118s_Elsa 2 3" xfId="17424"/>
    <cellStyle name="好_Book1_2011BP_101109_IV_FCST_130118s_Elsa 2 4" xfId="17425"/>
    <cellStyle name="好_Book1_2011BP_101109_IV_FCST_130118s_Elsa 3" xfId="17426"/>
    <cellStyle name="好_Book1_2011BP_101109_IV_FCST_130118s_Elsa_BP2015" xfId="914"/>
    <cellStyle name="好_Book1_2011BP_101109_IV_FCST_130118s_Elsa_BP2015 2" xfId="17427"/>
    <cellStyle name="好_Book1_2011BP_101109_IV_FCST_130118s_Elsa_BP2015 3" xfId="17428"/>
    <cellStyle name="好_Book1_2011BP_101109_IV_FCST_130118s_Elsa_BP2015 4" xfId="17429"/>
    <cellStyle name="好_Book1_2011BP_101109_IV_FCST_130118s_Vera_Joyce-1" xfId="915"/>
    <cellStyle name="好_Book1_2011BP_101109_IV_FCST_130118s_Vera_Joyce-1 2" xfId="17430"/>
    <cellStyle name="好_Book1_2011BP_101109_IV_FCST_130118s_Vera_Joyce-1 2 2" xfId="17431"/>
    <cellStyle name="好_Book1_2011BP_101109_IV_FCST_130118s_Vera_Joyce-1 2 3" xfId="17432"/>
    <cellStyle name="好_Book1_2011BP_101109_IV_FCST_130118s_Vera_Joyce-1 2 4" xfId="17433"/>
    <cellStyle name="好_Book1_2011BP_101109_IV_FCST_130118s_Vera_Joyce-1 3" xfId="17434"/>
    <cellStyle name="好_Book1_2011BP_101109_IV_FCST_130118s_Vera_Joyce-1_BP2015" xfId="916"/>
    <cellStyle name="好_Book1_2011BP_101109_IV_FCST_130118s_Vera_Joyce-1_BP2015 2" xfId="17435"/>
    <cellStyle name="好_Book1_2011BP_101109_IV_FCST_130118s_Vera_Joyce-1_BP2015 3" xfId="17436"/>
    <cellStyle name="好_Book1_2011BP_101109_IV_FCST_130118s_Vera_Joyce-1_BP2015 4" xfId="17437"/>
    <cellStyle name="好_Book1_2011BP_101109_IV_FCST_130124_Vera_Joyce" xfId="17438"/>
    <cellStyle name="好_Book1_2011BP_101109_IV_FCST_130124_Vera_Joyce 2" xfId="17439"/>
    <cellStyle name="好_Book1_2011BP_101109_IV_final合併營收102.2" xfId="17440"/>
    <cellStyle name="好_Book1_2011BP_101109_IV_final合併營收102.2 2" xfId="17441"/>
    <cellStyle name="好_Book1_2011BP_101109_IV_sales0104" xfId="17442"/>
    <cellStyle name="好_Book1_2011BP_101109_IV_sales0104 2" xfId="17443"/>
    <cellStyle name="好_Book1_2011BP_101109_IV_sales130322" xfId="17444"/>
    <cellStyle name="好_Book1_2011BP_101109_IV_sales130322 2" xfId="32938"/>
    <cellStyle name="好_Book1_2011BP_101109_IV_Sheet1" xfId="17445"/>
    <cellStyle name="好_Book1_2011BP_101109_IV_各公司成本單價susan2013.07" xfId="17446"/>
    <cellStyle name="好_Book1_2011BP_101109_IV_各公司成本單價susan2013.08" xfId="17447"/>
    <cellStyle name="好_Book1_2011BP_101109_IV_各公司成本單價susan2013.10" xfId="17448"/>
    <cellStyle name="好_Book1_2011BP_101109_IV_各公司成本單價susan201402" xfId="17449"/>
    <cellStyle name="好_Book1_2011BP_101109_IV_各公司成本單價susan201406" xfId="17450"/>
    <cellStyle name="好_Book1_2011BP_101109_IV_各公司成本單價susan201407" xfId="17451"/>
    <cellStyle name="好_Book1_2011BP_101109_IV_各公司成本單價susan201408" xfId="17452"/>
    <cellStyle name="好_Book1_2011BP_101109_IV_料號A" xfId="17453"/>
    <cellStyle name="好_Book1_2011BP_101109_IV_業績報告120810" xfId="917"/>
    <cellStyle name="好_Book1_2011BP_101109_IV_業績報告120810 2" xfId="17454"/>
    <cellStyle name="好_Book1_2011BP_101109_IV_業績報告120810 2 2" xfId="17455"/>
    <cellStyle name="好_Book1_2011BP_101109_IV_業績報告120810 2 3" xfId="17456"/>
    <cellStyle name="好_Book1_2011BP_101109_IV_業績報告120810 2 4" xfId="17457"/>
    <cellStyle name="好_Book1_2011BP_101109_IV_業績報告120810 3" xfId="17458"/>
    <cellStyle name="好_Book1_2011BP_101109_IV_業績報告120810 4" xfId="17459"/>
    <cellStyle name="好_Book1_2011BP_101109_IV_業績報告130131v2" xfId="17460"/>
    <cellStyle name="好_Book1_2011BP_101109_IV_業績報告130131v2 2" xfId="17461"/>
    <cellStyle name="好_Book1_2011BP_101109_IV_業績報告130228" xfId="17462"/>
    <cellStyle name="好_Book1_2011BP_101115_All(3)" xfId="918"/>
    <cellStyle name="好_Book1_2011BP_101115_All(3) 2" xfId="17463"/>
    <cellStyle name="好_Book1_2011BP_101115_All(3) 2 2" xfId="17464"/>
    <cellStyle name="好_Book1_2011BP_101115_All(3) 2 3" xfId="17465"/>
    <cellStyle name="好_Book1_2011BP_101115_All(3) 2 4" xfId="17466"/>
    <cellStyle name="好_Book1_2011BP_101115_All(3) 3" xfId="17467"/>
    <cellStyle name="好_Book1_2011BP_101115_All(3) 4" xfId="17468"/>
    <cellStyle name="好_Book1_2011BP_101115_All(3)_1預算成本計算2012" xfId="17469"/>
    <cellStyle name="好_Book1_2011BP_101115_All(3)_2013BP_130109" xfId="17470"/>
    <cellStyle name="好_Book1_2011BP_101115_All(3)_2013BP_130109 2" xfId="17471"/>
    <cellStyle name="好_Book1_2011BP_101115_All(3)_FCST_130124" xfId="919"/>
    <cellStyle name="好_Book1_2011BP_101115_All(3)_FCST_130124 2" xfId="17472"/>
    <cellStyle name="好_Book1_2011BP_101115_All(3)_FCST_130124 2 2" xfId="17473"/>
    <cellStyle name="好_Book1_2011BP_101115_All(3)_FCST_130124 2 3" xfId="17474"/>
    <cellStyle name="好_Book1_2011BP_101115_All(3)_FCST_130124 2 4" xfId="17475"/>
    <cellStyle name="好_Book1_2011BP_101115_All(3)_FCST_130124 3" xfId="17476"/>
    <cellStyle name="好_Book1_2011BP_101115_All(3)_FCST_130124_BP2015" xfId="920"/>
    <cellStyle name="好_Book1_2011BP_101115_All(3)_FCST_130124_BP2015 2" xfId="17477"/>
    <cellStyle name="好_Book1_2011BP_101115_All(3)_FCST_130124_BP2015 3" xfId="17478"/>
    <cellStyle name="好_Book1_2011BP_101115_All(3)_FCST_130124_BP2015 4" xfId="17479"/>
    <cellStyle name="好_Book1_2011BP_101115_All(3)_final合併營收102.2" xfId="17480"/>
    <cellStyle name="好_Book1_2011BP_101115_All(3)_Overseas-Q to Q 2010-2013 130206" xfId="17481"/>
    <cellStyle name="好_Book1_2011BP_101115_All(3)_Overseas-Q to Q 2010-2013 130206 2" xfId="17482"/>
    <cellStyle name="好_Book1_2011BP_101115_All(3)_Overseas-Q to Q 2010-2013 130206 3" xfId="17483"/>
    <cellStyle name="好_Book1_2011BP_101115_All(3)_Sales Report 20121219" xfId="921"/>
    <cellStyle name="好_Book1_2011BP_101115_All(3)_Sales Report 20121219 2" xfId="17484"/>
    <cellStyle name="好_Book1_2011BP_101115_All(3)_Sales Report 20121219 2 2" xfId="17485"/>
    <cellStyle name="好_Book1_2011BP_101115_All(3)_Sales Report 20121219 2 3" xfId="17486"/>
    <cellStyle name="好_Book1_2011BP_101115_All(3)_Sales Report 20121219 2 4" xfId="17487"/>
    <cellStyle name="好_Book1_2011BP_101115_All(3)_Sales Report 20121219 3" xfId="17488"/>
    <cellStyle name="好_Book1_2011BP_101115_All(3)_Sales Report 20121219_BP2015" xfId="922"/>
    <cellStyle name="好_Book1_2011BP_101115_All(3)_Sales Report 20121219_BP2015 2" xfId="17489"/>
    <cellStyle name="好_Book1_2011BP_101115_All(3)_Sales Report 20121219_BP2015 3" xfId="17490"/>
    <cellStyle name="好_Book1_2011BP_101115_All(3)_Sales Report 20121219_BP2015 4" xfId="17491"/>
    <cellStyle name="好_Book1_2011BP_101115_All(3)_sales0104" xfId="17492"/>
    <cellStyle name="好_Book1_2011BP_101115_All(3)_sales0104 2" xfId="17493"/>
    <cellStyle name="好_Book1_2011BP_101115_All(3)_sales121214" xfId="923"/>
    <cellStyle name="好_Book1_2011BP_101115_All(3)_sales121214 2" xfId="17494"/>
    <cellStyle name="好_Book1_2011BP_101115_All(3)_sales121214 2 2" xfId="17495"/>
    <cellStyle name="好_Book1_2011BP_101115_All(3)_sales121214 2 3" xfId="17496"/>
    <cellStyle name="好_Book1_2011BP_101115_All(3)_sales121214 2 4" xfId="17497"/>
    <cellStyle name="好_Book1_2011BP_101115_All(3)_sales121214 3" xfId="17498"/>
    <cellStyle name="好_Book1_2011BP_101115_All(3)_sales121214_BP2015" xfId="924"/>
    <cellStyle name="好_Book1_2011BP_101115_All(3)_sales121214_BP2015 2" xfId="17499"/>
    <cellStyle name="好_Book1_2011BP_101115_All(3)_sales121214_BP2015 3" xfId="17500"/>
    <cellStyle name="好_Book1_2011BP_101115_All(3)_sales121214_BP2015 4" xfId="17501"/>
    <cellStyle name="好_Book1_2011BP_101115_All(3)_業績報告130104" xfId="17502"/>
    <cellStyle name="好_Book1_2011BP_101115_All(3)_業績報告130104 2" xfId="17503"/>
    <cellStyle name="好_Book1_2011BP_101115_All(3)_業績報告140516" xfId="17504"/>
    <cellStyle name="好_Book1_2011BP_101115_All(3)_預算成本計算2012" xfId="925"/>
    <cellStyle name="好_Book1_2011BP_101115_All(3)_預算成本計算2012 2" xfId="17505"/>
    <cellStyle name="好_Book1_2011BP_101115_All(3)_預算成本計算2012 2 2" xfId="17506"/>
    <cellStyle name="好_Book1_2011BP_101115_All(3)_預算成本計算2012 2 3" xfId="17507"/>
    <cellStyle name="好_Book1_2011BP_101115_All(3)_預算成本計算2012 2 4" xfId="17508"/>
    <cellStyle name="好_Book1_2011BP_101115_All(3)_預算成本計算2012 3" xfId="17509"/>
    <cellStyle name="好_Book1_2011BP_101115_All(3)_預算成本計算2012_BP2015" xfId="926"/>
    <cellStyle name="好_Book1_2011BP_101115_All(3)_預算成本計算2012_BP2015 2" xfId="17510"/>
    <cellStyle name="好_Book1_2011BP_101115_All(3)_預算成本計算2012_BP2015 3" xfId="17511"/>
    <cellStyle name="好_Book1_2011BP_101115_All(3)_預算成本計算2012_BP2015 4" xfId="17512"/>
    <cellStyle name="好_Book1_2013BP_121008-大陸代理商 R（改）" xfId="17513"/>
    <cellStyle name="好_Book1_2013BP_121008-大陸代理商 R（改） (2)" xfId="17514"/>
    <cellStyle name="好_Book1_2013BP_130109" xfId="17515"/>
    <cellStyle name="好_Book1_2013BP_130109 2" xfId="17516"/>
    <cellStyle name="好_Book1_2014 09-12FCST_Sunny" xfId="32939"/>
    <cellStyle name="好_Book1_2014 10-2015 01FCST_Amily" xfId="32940"/>
    <cellStyle name="好_Book1_2014 10-2015 01FCST_Ann" xfId="32941"/>
    <cellStyle name="好_Book1_2014 10-2015 01FCST_Carrie" xfId="32942"/>
    <cellStyle name="好_Book1_2014 10-2015 01FCST_CATHERINE" xfId="32943"/>
    <cellStyle name="好_Book1_2014 10-2015 01FCST_Linda" xfId="32944"/>
    <cellStyle name="好_Book1_2014 10-2015 01FCST_Mei" xfId="32945"/>
    <cellStyle name="好_Book1_2014 10-2015 01FCST_Ronnie" xfId="32946"/>
    <cellStyle name="好_Book1_2014 10-2015 01FCST_Sweety" xfId="32947"/>
    <cellStyle name="好_Book1_BP" xfId="927"/>
    <cellStyle name="好_Book1_BP 10" xfId="17517"/>
    <cellStyle name="好_Book1_BP 2" xfId="17518"/>
    <cellStyle name="好_Book1_BP 2 2" xfId="17519"/>
    <cellStyle name="好_Book1_BP 2 3" xfId="17520"/>
    <cellStyle name="好_Book1_BP 2 4" xfId="17521"/>
    <cellStyle name="好_Book1_BP 2011_101109 RF" xfId="928"/>
    <cellStyle name="好_Book1_BP 2011_101109 RF 2" xfId="17522"/>
    <cellStyle name="好_Book1_BP 2011_101109 RF 3" xfId="17523"/>
    <cellStyle name="好_Book1_BP 2011_101109 RF 4" xfId="17524"/>
    <cellStyle name="好_Book1_BP 2011_101109 RF_104年佳邦預算損益底稿" xfId="17525"/>
    <cellStyle name="好_Book1_BP 2011_101109 RF_105年佳邦預算損益底稿" xfId="17526"/>
    <cellStyle name="好_Book1_BP 2011_101109 RF_1預算成本彙總表2016第三版" xfId="17527"/>
    <cellStyle name="好_Book1_BP 2011_101109 RF_BP2015" xfId="929"/>
    <cellStyle name="好_Book1_BP 2011_101109 RF_BP2015 2" xfId="17528"/>
    <cellStyle name="好_Book1_BP 2011_101109 RF_BP2015 3" xfId="17529"/>
    <cellStyle name="好_Book1_BP 2011_101109 RF_BP2015 4" xfId="17530"/>
    <cellStyle name="好_Book1_BP 2011_101109 RF_FCST_130118s_Elsa" xfId="930"/>
    <cellStyle name="好_Book1_BP 2011_101109 RF_FCST_130118s_Elsa 2" xfId="17531"/>
    <cellStyle name="好_Book1_BP 2011_101109 RF_FCST_130118s_Elsa 2 2" xfId="17532"/>
    <cellStyle name="好_Book1_BP 2011_101109 RF_FCST_130118s_Elsa 2 3" xfId="17533"/>
    <cellStyle name="好_Book1_BP 2011_101109 RF_FCST_130118s_Elsa 2 4" xfId="17534"/>
    <cellStyle name="好_Book1_BP 2011_101109 RF_FCST_130118s_Elsa 3" xfId="17535"/>
    <cellStyle name="好_Book1_BP 2011_101109 RF_FCST_130118s_Elsa_BP2015" xfId="931"/>
    <cellStyle name="好_Book1_BP 2011_101109 RF_FCST_130118s_Elsa_BP2015 2" xfId="17536"/>
    <cellStyle name="好_Book1_BP 2011_101109 RF_FCST_130118s_Elsa_BP2015 3" xfId="17537"/>
    <cellStyle name="好_Book1_BP 2011_101109 RF_FCST_130118s_Elsa_BP2015 4" xfId="17538"/>
    <cellStyle name="好_Book1_BP 2011_101109 RF_FCST_130118s_Vera_Joyce-1" xfId="932"/>
    <cellStyle name="好_Book1_BP 2011_101109 RF_FCST_130118s_Vera_Joyce-1 2" xfId="17539"/>
    <cellStyle name="好_Book1_BP 2011_101109 RF_FCST_130118s_Vera_Joyce-1 2 2" xfId="17540"/>
    <cellStyle name="好_Book1_BP 2011_101109 RF_FCST_130118s_Vera_Joyce-1 2 3" xfId="17541"/>
    <cellStyle name="好_Book1_BP 2011_101109 RF_FCST_130118s_Vera_Joyce-1 2 4" xfId="17542"/>
    <cellStyle name="好_Book1_BP 2011_101109 RF_FCST_130118s_Vera_Joyce-1 3" xfId="17543"/>
    <cellStyle name="好_Book1_BP 2011_101109 RF_FCST_130118s_Vera_Joyce-1_BP2015" xfId="933"/>
    <cellStyle name="好_Book1_BP 2011_101109 RF_FCST_130118s_Vera_Joyce-1_BP2015 2" xfId="17544"/>
    <cellStyle name="好_Book1_BP 2011_101109 RF_FCST_130118s_Vera_Joyce-1_BP2015 3" xfId="17545"/>
    <cellStyle name="好_Book1_BP 2011_101109 RF_FCST_130118s_Vera_Joyce-1_BP2015 4" xfId="17546"/>
    <cellStyle name="好_Book1_BP 2011_101109 RF_FCST_130124_Vera_Joyce" xfId="17547"/>
    <cellStyle name="好_Book1_BP 2011_101109 RF_FCST_130124_Vera_Joyce 2" xfId="17548"/>
    <cellStyle name="好_Book1_BP 2011_101109 RF_final合併營收102.2" xfId="17549"/>
    <cellStyle name="好_Book1_BP 2011_101109 RF_final合併營收102.2 2" xfId="17550"/>
    <cellStyle name="好_Book1_BP 2011_101109 RF_sales0104" xfId="17551"/>
    <cellStyle name="好_Book1_BP 2011_101109 RF_sales0104 2" xfId="17552"/>
    <cellStyle name="好_Book1_BP 2011_101109 RF_sales130322" xfId="17553"/>
    <cellStyle name="好_Book1_BP 2011_101109 RF_sales130322 2" xfId="32948"/>
    <cellStyle name="好_Book1_BP 2011_101109 RF_Sheet1" xfId="17554"/>
    <cellStyle name="好_Book1_BP 2011_101109 RF_各公司成本單價susan2013.07" xfId="17555"/>
    <cellStyle name="好_Book1_BP 2011_101109 RF_各公司成本單價susan2013.08" xfId="17556"/>
    <cellStyle name="好_Book1_BP 2011_101109 RF_各公司成本單價susan2013.10" xfId="17557"/>
    <cellStyle name="好_Book1_BP 2011_101109 RF_各公司成本單價susan201402" xfId="17558"/>
    <cellStyle name="好_Book1_BP 2011_101109 RF_各公司成本單價susan201406" xfId="17559"/>
    <cellStyle name="好_Book1_BP 2011_101109 RF_各公司成本單價susan201407" xfId="17560"/>
    <cellStyle name="好_Book1_BP 2011_101109 RF_各公司成本單價susan201408" xfId="17561"/>
    <cellStyle name="好_Book1_BP 2011_101109 RF_料號A" xfId="17562"/>
    <cellStyle name="好_Book1_BP 2011_101109 RF_業績報告120810" xfId="934"/>
    <cellStyle name="好_Book1_BP 2011_101109 RF_業績報告120810 2" xfId="17563"/>
    <cellStyle name="好_Book1_BP 2011_101109 RF_業績報告120810 2 2" xfId="17564"/>
    <cellStyle name="好_Book1_BP 2011_101109 RF_業績報告120810 2 3" xfId="17565"/>
    <cellStyle name="好_Book1_BP 2011_101109 RF_業績報告120810 2 4" xfId="17566"/>
    <cellStyle name="好_Book1_BP 2011_101109 RF_業績報告120810 3" xfId="17567"/>
    <cellStyle name="好_Book1_BP 2011_101109 RF_業績報告120810 4" xfId="17568"/>
    <cellStyle name="好_Book1_BP 2011_101109 RF_業績報告130131v2" xfId="17569"/>
    <cellStyle name="好_Book1_BP 2011_101109 RF_業績報告130131v2 2" xfId="17570"/>
    <cellStyle name="好_Book1_BP 2011_101109 RF_業績報告130228" xfId="17571"/>
    <cellStyle name="好_Book1_BP 2011_101109_II" xfId="935"/>
    <cellStyle name="好_Book1_BP 2011_101109_II 2" xfId="17572"/>
    <cellStyle name="好_Book1_BP 2011_101109_II 3" xfId="17573"/>
    <cellStyle name="好_Book1_BP 2011_101109_II 4" xfId="17574"/>
    <cellStyle name="好_Book1_BP 2011_101109_II_104年佳邦預算損益底稿" xfId="17575"/>
    <cellStyle name="好_Book1_BP 2011_101109_II_105年佳邦預算損益底稿" xfId="17576"/>
    <cellStyle name="好_Book1_BP 2011_101109_II_1預算成本彙總表2016第三版" xfId="17577"/>
    <cellStyle name="好_Book1_BP 2011_101109_II_BP2015" xfId="936"/>
    <cellStyle name="好_Book1_BP 2011_101109_II_BP2015 2" xfId="17578"/>
    <cellStyle name="好_Book1_BP 2011_101109_II_BP2015 3" xfId="17579"/>
    <cellStyle name="好_Book1_BP 2011_101109_II_BP2015 4" xfId="17580"/>
    <cellStyle name="好_Book1_BP 2011_101109_II_FCST_130118s_Elsa" xfId="937"/>
    <cellStyle name="好_Book1_BP 2011_101109_II_FCST_130118s_Elsa 2" xfId="17581"/>
    <cellStyle name="好_Book1_BP 2011_101109_II_FCST_130118s_Elsa 2 2" xfId="17582"/>
    <cellStyle name="好_Book1_BP 2011_101109_II_FCST_130118s_Elsa 2 3" xfId="17583"/>
    <cellStyle name="好_Book1_BP 2011_101109_II_FCST_130118s_Elsa 2 4" xfId="17584"/>
    <cellStyle name="好_Book1_BP 2011_101109_II_FCST_130118s_Elsa 3" xfId="17585"/>
    <cellStyle name="好_Book1_BP 2011_101109_II_FCST_130118s_Elsa_BP2015" xfId="938"/>
    <cellStyle name="好_Book1_BP 2011_101109_II_FCST_130118s_Elsa_BP2015 2" xfId="17586"/>
    <cellStyle name="好_Book1_BP 2011_101109_II_FCST_130118s_Elsa_BP2015 3" xfId="17587"/>
    <cellStyle name="好_Book1_BP 2011_101109_II_FCST_130118s_Elsa_BP2015 4" xfId="17588"/>
    <cellStyle name="好_Book1_BP 2011_101109_II_FCST_130118s_Vera_Joyce-1" xfId="939"/>
    <cellStyle name="好_Book1_BP 2011_101109_II_FCST_130118s_Vera_Joyce-1 2" xfId="17589"/>
    <cellStyle name="好_Book1_BP 2011_101109_II_FCST_130118s_Vera_Joyce-1 2 2" xfId="17590"/>
    <cellStyle name="好_Book1_BP 2011_101109_II_FCST_130118s_Vera_Joyce-1 2 3" xfId="17591"/>
    <cellStyle name="好_Book1_BP 2011_101109_II_FCST_130118s_Vera_Joyce-1 2 4" xfId="17592"/>
    <cellStyle name="好_Book1_BP 2011_101109_II_FCST_130118s_Vera_Joyce-1 3" xfId="17593"/>
    <cellStyle name="好_Book1_BP 2011_101109_II_FCST_130118s_Vera_Joyce-1_BP2015" xfId="940"/>
    <cellStyle name="好_Book1_BP 2011_101109_II_FCST_130118s_Vera_Joyce-1_BP2015 2" xfId="17594"/>
    <cellStyle name="好_Book1_BP 2011_101109_II_FCST_130118s_Vera_Joyce-1_BP2015 3" xfId="17595"/>
    <cellStyle name="好_Book1_BP 2011_101109_II_FCST_130118s_Vera_Joyce-1_BP2015 4" xfId="17596"/>
    <cellStyle name="好_Book1_BP 2011_101109_II_FCST_130124_Vera_Joyce" xfId="17597"/>
    <cellStyle name="好_Book1_BP 2011_101109_II_FCST_130124_Vera_Joyce 2" xfId="17598"/>
    <cellStyle name="好_Book1_BP 2011_101109_II_final合併營收102.2" xfId="17599"/>
    <cellStyle name="好_Book1_BP 2011_101109_II_final合併營收102.2 2" xfId="17600"/>
    <cellStyle name="好_Book1_BP 2011_101109_II_sales0104" xfId="17601"/>
    <cellStyle name="好_Book1_BP 2011_101109_II_sales0104 2" xfId="17602"/>
    <cellStyle name="好_Book1_BP 2011_101109_II_sales130322" xfId="17603"/>
    <cellStyle name="好_Book1_BP 2011_101109_II_sales130322 2" xfId="32949"/>
    <cellStyle name="好_Book1_BP 2011_101109_II_Sheet1" xfId="17604"/>
    <cellStyle name="好_Book1_BP 2011_101109_II_各公司成本單價susan2013.07" xfId="17605"/>
    <cellStyle name="好_Book1_BP 2011_101109_II_各公司成本單價susan2013.08" xfId="17606"/>
    <cellStyle name="好_Book1_BP 2011_101109_II_各公司成本單價susan2013.10" xfId="17607"/>
    <cellStyle name="好_Book1_BP 2011_101109_II_各公司成本單價susan201402" xfId="17608"/>
    <cellStyle name="好_Book1_BP 2011_101109_II_各公司成本單價susan201406" xfId="17609"/>
    <cellStyle name="好_Book1_BP 2011_101109_II_各公司成本單價susan201407" xfId="17610"/>
    <cellStyle name="好_Book1_BP 2011_101109_II_各公司成本單價susan201408" xfId="17611"/>
    <cellStyle name="好_Book1_BP 2011_101109_II_料號A" xfId="17612"/>
    <cellStyle name="好_Book1_BP 2011_101109_II_業績報告120810" xfId="941"/>
    <cellStyle name="好_Book1_BP 2011_101109_II_業績報告120810 2" xfId="17613"/>
    <cellStyle name="好_Book1_BP 2011_101109_II_業績報告120810 2 2" xfId="17614"/>
    <cellStyle name="好_Book1_BP 2011_101109_II_業績報告120810 2 3" xfId="17615"/>
    <cellStyle name="好_Book1_BP 2011_101109_II_業績報告120810 2 4" xfId="17616"/>
    <cellStyle name="好_Book1_BP 2011_101109_II_業績報告120810 3" xfId="17617"/>
    <cellStyle name="好_Book1_BP 2011_101109_II_業績報告120810 4" xfId="17618"/>
    <cellStyle name="好_Book1_BP 2011_101109_II_業績報告130131v2" xfId="17619"/>
    <cellStyle name="好_Book1_BP 2011_101109_II_業績報告130131v2 2" xfId="17620"/>
    <cellStyle name="好_Book1_BP 2011_101109_II_業績報告130228" xfId="17621"/>
    <cellStyle name="好_Book1_BP 3" xfId="17622"/>
    <cellStyle name="好_Book1_BP 4" xfId="17623"/>
    <cellStyle name="好_Book1_BP 5" xfId="17624"/>
    <cellStyle name="好_Book1_BP 6" xfId="17625"/>
    <cellStyle name="好_Book1_BP 7" xfId="17626"/>
    <cellStyle name="好_Book1_BP 8" xfId="17627"/>
    <cellStyle name="好_Book1_BP 9" xfId="17628"/>
    <cellStyle name="好_Book1_BP_1預算成本計算2012" xfId="17629"/>
    <cellStyle name="好_Book1_BP_2013BP_130109" xfId="17630"/>
    <cellStyle name="好_Book1_BP_2013BP_130109 2" xfId="17631"/>
    <cellStyle name="好_Book1_BP_FCST_130124" xfId="942"/>
    <cellStyle name="好_Book1_BP_FCST_130124 2" xfId="17632"/>
    <cellStyle name="好_Book1_BP_FCST_130124 2 2" xfId="17633"/>
    <cellStyle name="好_Book1_BP_FCST_130124 2 3" xfId="17634"/>
    <cellStyle name="好_Book1_BP_FCST_130124 2 4" xfId="17635"/>
    <cellStyle name="好_Book1_BP_FCST_130124 3" xfId="17636"/>
    <cellStyle name="好_Book1_BP_FCST_130124_BP2015" xfId="943"/>
    <cellStyle name="好_Book1_BP_FCST_130124_BP2015 2" xfId="17637"/>
    <cellStyle name="好_Book1_BP_FCST_130124_BP2015 3" xfId="17638"/>
    <cellStyle name="好_Book1_BP_FCST_130124_BP2015 4" xfId="17639"/>
    <cellStyle name="好_Book1_BP_final合併營收102.2" xfId="17640"/>
    <cellStyle name="好_Book1_BP_Overseas-Q to Q 2010-2013 130206" xfId="17641"/>
    <cellStyle name="好_Book1_BP_Overseas-Q to Q 2010-2013 130206 2" xfId="17642"/>
    <cellStyle name="好_Book1_BP_Overseas-Q to Q 2010-2013 130206 3" xfId="17643"/>
    <cellStyle name="好_Book1_BP_Sales Report 20121219" xfId="944"/>
    <cellStyle name="好_Book1_BP_Sales Report 20121219 2" xfId="17644"/>
    <cellStyle name="好_Book1_BP_Sales Report 20121219 2 2" xfId="17645"/>
    <cellStyle name="好_Book1_BP_Sales Report 20121219 2 3" xfId="17646"/>
    <cellStyle name="好_Book1_BP_Sales Report 20121219 2 4" xfId="17647"/>
    <cellStyle name="好_Book1_BP_Sales Report 20121219 3" xfId="17648"/>
    <cellStyle name="好_Book1_BP_Sales Report 20121219_BP2015" xfId="945"/>
    <cellStyle name="好_Book1_BP_Sales Report 20121219_BP2015 2" xfId="17649"/>
    <cellStyle name="好_Book1_BP_Sales Report 20121219_BP2015 3" xfId="17650"/>
    <cellStyle name="好_Book1_BP_Sales Report 20121219_BP2015 4" xfId="17651"/>
    <cellStyle name="好_Book1_BP_sales0104" xfId="17652"/>
    <cellStyle name="好_Book1_BP_sales0104 2" xfId="17653"/>
    <cellStyle name="好_Book1_BP_sales121214" xfId="946"/>
    <cellStyle name="好_Book1_BP_sales121214 2" xfId="17654"/>
    <cellStyle name="好_Book1_BP_sales121214 2 2" xfId="17655"/>
    <cellStyle name="好_Book1_BP_sales121214 2 3" xfId="17656"/>
    <cellStyle name="好_Book1_BP_sales121214 2 4" xfId="17657"/>
    <cellStyle name="好_Book1_BP_sales121214 3" xfId="17658"/>
    <cellStyle name="好_Book1_BP_sales121214_BP2015" xfId="947"/>
    <cellStyle name="好_Book1_BP_sales121214_BP2015 2" xfId="17659"/>
    <cellStyle name="好_Book1_BP_sales121214_BP2015 3" xfId="17660"/>
    <cellStyle name="好_Book1_BP_sales121214_BP2015 4" xfId="17661"/>
    <cellStyle name="好_Book1_BP_業績報告130104" xfId="17662"/>
    <cellStyle name="好_Book1_BP_業績報告130104 2" xfId="17663"/>
    <cellStyle name="好_Book1_BP_業績報告140516" xfId="17664"/>
    <cellStyle name="好_Book1_BP_預算成本計算2012" xfId="948"/>
    <cellStyle name="好_Book1_BP_預算成本計算2012 2" xfId="17665"/>
    <cellStyle name="好_Book1_BP_預算成本計算2012 2 2" xfId="17666"/>
    <cellStyle name="好_Book1_BP_預算成本計算2012 2 3" xfId="17667"/>
    <cellStyle name="好_Book1_BP_預算成本計算2012 2 4" xfId="17668"/>
    <cellStyle name="好_Book1_BP_預算成本計算2012 3" xfId="17669"/>
    <cellStyle name="好_Book1_BP_預算成本計算2012_BP2015" xfId="949"/>
    <cellStyle name="好_Book1_BP_預算成本計算2012_BP2015 2" xfId="17670"/>
    <cellStyle name="好_Book1_BP_預算成本計算2012_BP2015 3" xfId="17671"/>
    <cellStyle name="好_Book1_BP_預算成本計算2012_BP2015 4" xfId="17672"/>
    <cellStyle name="好_Book1_BP2012" xfId="950"/>
    <cellStyle name="好_Book1_BP2012 2" xfId="17673"/>
    <cellStyle name="好_Book1_BP2012 2 2" xfId="17674"/>
    <cellStyle name="好_Book1_BP2012 2 3" xfId="17675"/>
    <cellStyle name="好_Book1_BP2012 2 4" xfId="17676"/>
    <cellStyle name="好_Book1_BP2012 3" xfId="17677"/>
    <cellStyle name="好_Book1_BP2012 4" xfId="17678"/>
    <cellStyle name="好_Book1_BP2012_final合併營收102.2" xfId="17679"/>
    <cellStyle name="好_Book1_BP2012_final合併營收102.2 2" xfId="17680"/>
    <cellStyle name="好_Book1_BP2012_final合併營收102.2 3" xfId="17681"/>
    <cellStyle name="好_Book1_BP2012_final合併營收102.2 4" xfId="17682"/>
    <cellStyle name="好_Book1_BP2012_sales130322" xfId="17683"/>
    <cellStyle name="好_Book1_BP2012_sales130322 2" xfId="32950"/>
    <cellStyle name="好_Book1_BP2012_業績報告130104" xfId="17684"/>
    <cellStyle name="好_Book1_BP2012_業績報告130104 2" xfId="17685"/>
    <cellStyle name="好_Book1_BP2012_業績報告130131v2" xfId="17686"/>
    <cellStyle name="好_Book1_BP2012_業績報告130131v2 2" xfId="17687"/>
    <cellStyle name="好_Book1_BP2012_業績報告130228" xfId="17688"/>
    <cellStyle name="好_Book1_BP2012_業績報告140516" xfId="17689"/>
    <cellStyle name="好_Book1_BU預算差異比較9904" xfId="951"/>
    <cellStyle name="好_Book1_BU預算差異比較9904 2" xfId="17690"/>
    <cellStyle name="好_Book1_BU預算差異比較9904 2 2" xfId="17691"/>
    <cellStyle name="好_Book1_BU預算差異比較9904 2 3" xfId="17692"/>
    <cellStyle name="好_Book1_BU預算差異比較9904 2 4" xfId="17693"/>
    <cellStyle name="好_Book1_BU預算差異比較9904 3" xfId="17694"/>
    <cellStyle name="好_Book1_BU預算差異比較9904 4" xfId="17695"/>
    <cellStyle name="好_Book1_BU預算差異比較9904_1預算成本計算2012" xfId="17696"/>
    <cellStyle name="好_Book1_BU預算差異比較9904_2013BP_121008-大陸代理商 R（改）" xfId="17697"/>
    <cellStyle name="好_Book1_BU預算差異比較9904_2013BP_121008-大陸代理商 R（改） (2)" xfId="17698"/>
    <cellStyle name="好_Book1_BU預算差異比較9904_2013BP_121127 RF" xfId="17699"/>
    <cellStyle name="好_Book1_BU預算差異比較9904_2013BP_121127 RF 2" xfId="17700"/>
    <cellStyle name="好_Book1_BU預算差異比較9904_2013BP_130109" xfId="17701"/>
    <cellStyle name="好_Book1_BU預算差異比較9904_2013BP_130109 2" xfId="17702"/>
    <cellStyle name="好_Book1_BU預算差異比較9904_FCST_130124" xfId="952"/>
    <cellStyle name="好_Book1_BU預算差異比較9904_FCST_130124 2" xfId="17703"/>
    <cellStyle name="好_Book1_BU預算差異比較9904_FCST_130124 2 2" xfId="17704"/>
    <cellStyle name="好_Book1_BU預算差異比較9904_FCST_130124 2 3" xfId="17705"/>
    <cellStyle name="好_Book1_BU預算差異比較9904_FCST_130124 2 4" xfId="17706"/>
    <cellStyle name="好_Book1_BU預算差異比較9904_FCST_130124 3" xfId="17707"/>
    <cellStyle name="好_Book1_BU預算差異比較9904_FCST_130124_BP2015" xfId="953"/>
    <cellStyle name="好_Book1_BU預算差異比較9904_FCST_130124_BP2015 2" xfId="17708"/>
    <cellStyle name="好_Book1_BU預算差異比較9904_FCST_130124_BP2015 3" xfId="17709"/>
    <cellStyle name="好_Book1_BU預算差異比較9904_FCST_130124_BP2015 4" xfId="17710"/>
    <cellStyle name="好_Book1_BU預算差異比較9904_final合併營收102.2" xfId="17711"/>
    <cellStyle name="好_Book1_BU預算差異比較9904_Overseas-Q to Q 2010-2013 130206" xfId="17712"/>
    <cellStyle name="好_Book1_BU預算差異比較9904_Overseas-Q to Q 2010-2013 130206 2" xfId="17713"/>
    <cellStyle name="好_Book1_BU預算差異比較9904_Overseas-Q to Q 2010-2013 130206 3" xfId="17714"/>
    <cellStyle name="好_Book1_BU預算差異比較9904_Sales Report 20121219" xfId="954"/>
    <cellStyle name="好_Book1_BU預算差異比較9904_Sales Report 20121219 2" xfId="17715"/>
    <cellStyle name="好_Book1_BU預算差異比較9904_Sales Report 20121219 2 2" xfId="17716"/>
    <cellStyle name="好_Book1_BU預算差異比較9904_Sales Report 20121219 2 3" xfId="17717"/>
    <cellStyle name="好_Book1_BU預算差異比較9904_Sales Report 20121219 2 4" xfId="17718"/>
    <cellStyle name="好_Book1_BU預算差異比較9904_Sales Report 20121219 3" xfId="17719"/>
    <cellStyle name="好_Book1_BU預算差異比較9904_Sales Report 20121219_BP2015" xfId="955"/>
    <cellStyle name="好_Book1_BU預算差異比較9904_Sales Report 20121219_BP2015 2" xfId="17720"/>
    <cellStyle name="好_Book1_BU預算差異比較9904_Sales Report 20121219_BP2015 3" xfId="17721"/>
    <cellStyle name="好_Book1_BU預算差異比較9904_Sales Report 20121219_BP2015 4" xfId="17722"/>
    <cellStyle name="好_Book1_BU預算差異比較9904_sales0104" xfId="17723"/>
    <cellStyle name="好_Book1_BU預算差異比較9904_sales0104 2" xfId="17724"/>
    <cellStyle name="好_Book1_BU預算差異比較9904_sales121214" xfId="956"/>
    <cellStyle name="好_Book1_BU預算差異比較9904_sales121214 2" xfId="17725"/>
    <cellStyle name="好_Book1_BU預算差異比較9904_sales121214 2 2" xfId="17726"/>
    <cellStyle name="好_Book1_BU預算差異比較9904_sales121214 2 3" xfId="17727"/>
    <cellStyle name="好_Book1_BU預算差異比較9904_sales121214 2 4" xfId="17728"/>
    <cellStyle name="好_Book1_BU預算差異比較9904_sales121214 3" xfId="17729"/>
    <cellStyle name="好_Book1_BU預算差異比較9904_sales121214_BP2015" xfId="957"/>
    <cellStyle name="好_Book1_BU預算差異比較9904_sales121214_BP2015 2" xfId="17730"/>
    <cellStyle name="好_Book1_BU預算差異比較9904_sales121214_BP2015 3" xfId="17731"/>
    <cellStyle name="好_Book1_BU預算差異比較9904_sales121214_BP2015 4" xfId="17732"/>
    <cellStyle name="好_Book1_BU預算差異比較9904_業績報告130104" xfId="17733"/>
    <cellStyle name="好_Book1_BU預算差異比較9904_業績報告130104 2" xfId="17734"/>
    <cellStyle name="好_Book1_BU預算差異比較9904_業績報告140516" xfId="17735"/>
    <cellStyle name="好_Book1_BU預算差異比較9904_預算成本計算2012" xfId="958"/>
    <cellStyle name="好_Book1_BU預算差異比較9904_預算成本計算2012 2" xfId="17736"/>
    <cellStyle name="好_Book1_BU預算差異比較9904_預算成本計算2012 2 2" xfId="17737"/>
    <cellStyle name="好_Book1_BU預算差異比較9904_預算成本計算2012 2 3" xfId="17738"/>
    <cellStyle name="好_Book1_BU預算差異比較9904_預算成本計算2012 2 4" xfId="17739"/>
    <cellStyle name="好_Book1_BU預算差異比較9904_預算成本計算2012 3" xfId="17740"/>
    <cellStyle name="好_Book1_BU預算差異比較9904_預算成本計算2012_BP2015" xfId="959"/>
    <cellStyle name="好_Book1_BU預算差異比較9904_預算成本計算2012_BP2015 2" xfId="17741"/>
    <cellStyle name="好_Book1_BU預算差異比較9904_預算成本計算2012_BP2015 3" xfId="17742"/>
    <cellStyle name="好_Book1_BU預算差異比較9904_預算成本計算2012_BP2015 4" xfId="17743"/>
    <cellStyle name="好_Book1_BU預算差異比較9904_複本 2013BP_121008" xfId="17744"/>
    <cellStyle name="好_Book1_BU預算差異比較9904_複本 2013BP_121008 2" xfId="17745"/>
    <cellStyle name="好_Book1_Components LT MOQ 120531" xfId="960"/>
    <cellStyle name="好_Book1_Components LT MOQ 120531 2" xfId="17746"/>
    <cellStyle name="好_Book1_Components LT MOQ 120531 2 2" xfId="17747"/>
    <cellStyle name="好_Book1_Components LT MOQ 120531 2 3" xfId="17748"/>
    <cellStyle name="好_Book1_Components LT MOQ 120531 2 4" xfId="17749"/>
    <cellStyle name="好_Book1_Components LT MOQ 120531 3" xfId="17750"/>
    <cellStyle name="好_Book1_Components LT MOQ 120531 4" xfId="17751"/>
    <cellStyle name="好_Book1_Components LT MOQ 120531_BP2015" xfId="961"/>
    <cellStyle name="好_Book1_Components LT MOQ 120531_BP2015 2" xfId="17752"/>
    <cellStyle name="好_Book1_Components LT MOQ 120531_BP2015 3" xfId="17753"/>
    <cellStyle name="好_Book1_Components LT MOQ 120531_BP2015 4" xfId="17754"/>
    <cellStyle name="好_Book1_FCST_130118s_Elsa" xfId="962"/>
    <cellStyle name="好_Book1_FCST_130118s_Elsa 2" xfId="17755"/>
    <cellStyle name="好_Book1_FCST_130118s_Elsa 2 2" xfId="17756"/>
    <cellStyle name="好_Book1_FCST_130118s_Elsa 2 3" xfId="17757"/>
    <cellStyle name="好_Book1_FCST_130118s_Elsa 2 4" xfId="17758"/>
    <cellStyle name="好_Book1_FCST_130118s_Elsa 3" xfId="17759"/>
    <cellStyle name="好_Book1_FCST_130118s_Elsa_BP2015" xfId="963"/>
    <cellStyle name="好_Book1_FCST_130118s_Elsa_BP2015 2" xfId="17760"/>
    <cellStyle name="好_Book1_FCST_130118s_Elsa_BP2015 3" xfId="17761"/>
    <cellStyle name="好_Book1_FCST_130118s_Elsa_BP2015 4" xfId="17762"/>
    <cellStyle name="好_Book1_FCST_130118s_Vera_Joyce-1" xfId="964"/>
    <cellStyle name="好_Book1_FCST_130118s_Vera_Joyce-1 2" xfId="17763"/>
    <cellStyle name="好_Book1_FCST_130118s_Vera_Joyce-1 2 2" xfId="17764"/>
    <cellStyle name="好_Book1_FCST_130118s_Vera_Joyce-1 2 3" xfId="17765"/>
    <cellStyle name="好_Book1_FCST_130118s_Vera_Joyce-1 2 4" xfId="17766"/>
    <cellStyle name="好_Book1_FCST_130118s_Vera_Joyce-1 3" xfId="17767"/>
    <cellStyle name="好_Book1_FCST_130118s_Vera_Joyce-1_BP2015" xfId="965"/>
    <cellStyle name="好_Book1_FCST_130118s_Vera_Joyce-1_BP2015 2" xfId="17768"/>
    <cellStyle name="好_Book1_FCST_130118s_Vera_Joyce-1_BP2015 3" xfId="17769"/>
    <cellStyle name="好_Book1_FCST_130118s_Vera_Joyce-1_BP2015 4" xfId="17770"/>
    <cellStyle name="好_Book1_FCST_130124" xfId="966"/>
    <cellStyle name="好_Book1_FCST_130124 2" xfId="17771"/>
    <cellStyle name="好_Book1_FCST_130124 3" xfId="17772"/>
    <cellStyle name="好_Book1_FCST_130124 4" xfId="17773"/>
    <cellStyle name="好_Book1_FCST_130124_BP2015" xfId="967"/>
    <cellStyle name="好_Book1_FCST_130124_BP2015 2" xfId="17774"/>
    <cellStyle name="好_Book1_FCST_130124_BP2015 3" xfId="17775"/>
    <cellStyle name="好_Book1_FCST_130124_BP2015 4" xfId="17776"/>
    <cellStyle name="好_Book1_FCST_130124_Vera_Joyce" xfId="17777"/>
    <cellStyle name="好_Book1_FCST_130124_Vera_Joyce 2" xfId="17778"/>
    <cellStyle name="好_Book1_final合併營收102.2" xfId="17779"/>
    <cellStyle name="好_Book1_final合併營收102.2 2" xfId="17780"/>
    <cellStyle name="好_Book1_NEW製造費用預算-2010" xfId="968"/>
    <cellStyle name="好_Book1_NEW製造費用預算-2010 2" xfId="17781"/>
    <cellStyle name="好_Book1_NEW製造費用預算-2010 3" xfId="17782"/>
    <cellStyle name="好_Book1_NEW製造費用預算-2010 4" xfId="17783"/>
    <cellStyle name="好_Book1_NEW製造費用預算-2010_104年佳邦預算損益底稿" xfId="17784"/>
    <cellStyle name="好_Book1_NEW製造費用預算-2010_105年佳邦預算損益底稿" xfId="17785"/>
    <cellStyle name="好_Book1_NEW製造費用預算-2010_1預算成本彙總表2016第三版" xfId="17786"/>
    <cellStyle name="好_Book1_NEW製造費用預算-2010_BP2015" xfId="969"/>
    <cellStyle name="好_Book1_NEW製造費用預算-2010_BP2015 2" xfId="17787"/>
    <cellStyle name="好_Book1_NEW製造費用預算-2010_BP2015 3" xfId="17788"/>
    <cellStyle name="好_Book1_NEW製造費用預算-2010_BP2015 4" xfId="17789"/>
    <cellStyle name="好_Book1_NEW製造費用預算-2010_FCST_130118s_Elsa" xfId="970"/>
    <cellStyle name="好_Book1_NEW製造費用預算-2010_FCST_130118s_Elsa 2" xfId="17790"/>
    <cellStyle name="好_Book1_NEW製造費用預算-2010_FCST_130118s_Elsa 2 2" xfId="17791"/>
    <cellStyle name="好_Book1_NEW製造費用預算-2010_FCST_130118s_Elsa 2 3" xfId="17792"/>
    <cellStyle name="好_Book1_NEW製造費用預算-2010_FCST_130118s_Elsa 2 4" xfId="17793"/>
    <cellStyle name="好_Book1_NEW製造費用預算-2010_FCST_130118s_Elsa 3" xfId="17794"/>
    <cellStyle name="好_Book1_NEW製造費用預算-2010_FCST_130118s_Elsa_BP2015" xfId="971"/>
    <cellStyle name="好_Book1_NEW製造費用預算-2010_FCST_130118s_Elsa_BP2015 2" xfId="17795"/>
    <cellStyle name="好_Book1_NEW製造費用預算-2010_FCST_130118s_Elsa_BP2015 3" xfId="17796"/>
    <cellStyle name="好_Book1_NEW製造費用預算-2010_FCST_130118s_Elsa_BP2015 4" xfId="17797"/>
    <cellStyle name="好_Book1_NEW製造費用預算-2010_FCST_130118s_Vera_Joyce-1" xfId="972"/>
    <cellStyle name="好_Book1_NEW製造費用預算-2010_FCST_130118s_Vera_Joyce-1 2" xfId="17798"/>
    <cellStyle name="好_Book1_NEW製造費用預算-2010_FCST_130118s_Vera_Joyce-1 2 2" xfId="17799"/>
    <cellStyle name="好_Book1_NEW製造費用預算-2010_FCST_130118s_Vera_Joyce-1 2 3" xfId="17800"/>
    <cellStyle name="好_Book1_NEW製造費用預算-2010_FCST_130118s_Vera_Joyce-1 2 4" xfId="17801"/>
    <cellStyle name="好_Book1_NEW製造費用預算-2010_FCST_130118s_Vera_Joyce-1 3" xfId="17802"/>
    <cellStyle name="好_Book1_NEW製造費用預算-2010_FCST_130118s_Vera_Joyce-1_BP2015" xfId="973"/>
    <cellStyle name="好_Book1_NEW製造費用預算-2010_FCST_130118s_Vera_Joyce-1_BP2015 2" xfId="17803"/>
    <cellStyle name="好_Book1_NEW製造費用預算-2010_FCST_130118s_Vera_Joyce-1_BP2015 3" xfId="17804"/>
    <cellStyle name="好_Book1_NEW製造費用預算-2010_FCST_130118s_Vera_Joyce-1_BP2015 4" xfId="17805"/>
    <cellStyle name="好_Book1_NEW製造費用預算-2010_FCST_130124_Vera_Joyce" xfId="17806"/>
    <cellStyle name="好_Book1_NEW製造費用預算-2010_FCST_130124_Vera_Joyce 2" xfId="17807"/>
    <cellStyle name="好_Book1_NEW製造費用預算-2010_final合併營收102.2" xfId="17808"/>
    <cellStyle name="好_Book1_NEW製造費用預算-2010_final合併營收102.2 2" xfId="17809"/>
    <cellStyle name="好_Book1_NEW製造費用預算-2010_sales0104" xfId="17810"/>
    <cellStyle name="好_Book1_NEW製造費用預算-2010_sales0104 2" xfId="17811"/>
    <cellStyle name="好_Book1_NEW製造費用預算-2010_sales130322" xfId="17812"/>
    <cellStyle name="好_Book1_NEW製造費用預算-2010_sales130322 2" xfId="32951"/>
    <cellStyle name="好_Book1_NEW製造費用預算-2010_Sheet1" xfId="17813"/>
    <cellStyle name="好_Book1_NEW製造費用預算-2010_各公司成本單價susan2013.07" xfId="17814"/>
    <cellStyle name="好_Book1_NEW製造費用預算-2010_各公司成本單價susan2013.08" xfId="17815"/>
    <cellStyle name="好_Book1_NEW製造費用預算-2010_各公司成本單價susan2013.10" xfId="17816"/>
    <cellStyle name="好_Book1_NEW製造費用預算-2010_各公司成本單價susan201402" xfId="17817"/>
    <cellStyle name="好_Book1_NEW製造費用預算-2010_各公司成本單價susan201406" xfId="17818"/>
    <cellStyle name="好_Book1_NEW製造費用預算-2010_各公司成本單價susan201407" xfId="17819"/>
    <cellStyle name="好_Book1_NEW製造費用預算-2010_各公司成本單價susan201408" xfId="17820"/>
    <cellStyle name="好_Book1_NEW製造費用預算-2010_料號A" xfId="17821"/>
    <cellStyle name="好_Book1_NEW製造費用預算-2010_業績報告120810" xfId="974"/>
    <cellStyle name="好_Book1_NEW製造費用預算-2010_業績報告120810 2" xfId="17822"/>
    <cellStyle name="好_Book1_NEW製造費用預算-2010_業績報告120810 2 2" xfId="17823"/>
    <cellStyle name="好_Book1_NEW製造費用預算-2010_業績報告120810 2 3" xfId="17824"/>
    <cellStyle name="好_Book1_NEW製造費用預算-2010_業績報告120810 2 4" xfId="17825"/>
    <cellStyle name="好_Book1_NEW製造費用預算-2010_業績報告120810 3" xfId="17826"/>
    <cellStyle name="好_Book1_NEW製造費用預算-2010_業績報告120810 4" xfId="17827"/>
    <cellStyle name="好_Book1_NEW製造費用預算-2010_業績報告130131v2" xfId="17828"/>
    <cellStyle name="好_Book1_NEW製造費用預算-2010_業績報告130131v2 2" xfId="17829"/>
    <cellStyle name="好_Book1_NEW製造費用預算-2010_業績報告130228" xfId="17830"/>
    <cellStyle name="好_Book1_Overseas-Q to Q 2010-2013 130206" xfId="17831"/>
    <cellStyle name="好_Book1_Overseas-Q to Q 2010-2013 130206 2" xfId="17832"/>
    <cellStyle name="好_Book1_Overseas-Q to Q 2010-2013 130206 3" xfId="17833"/>
    <cellStyle name="好_Book1_Sales Report 201101-201109" xfId="975"/>
    <cellStyle name="好_Book1_Sales Report 201101-201109 2" xfId="17834"/>
    <cellStyle name="好_Book1_Sales Report 201101-201109 2 2" xfId="17835"/>
    <cellStyle name="好_Book1_Sales Report 201101-201109 2 3" xfId="17836"/>
    <cellStyle name="好_Book1_Sales Report 201101-201109 2 4" xfId="17837"/>
    <cellStyle name="好_Book1_Sales Report 201101-201109 3" xfId="17838"/>
    <cellStyle name="好_Book1_Sales Report 201101-201109_1預算成本計算2012" xfId="17839"/>
    <cellStyle name="好_Book1_Sales Report 201101-201109_1預算成本計算2012_104年佳邦預算損益底稿" xfId="17840"/>
    <cellStyle name="好_Book1_Sales Report 201101-201109_1預算成本計算2012_105年佳邦預算損益底稿" xfId="17841"/>
    <cellStyle name="好_Book1_Sales Report 201101-201109_final合併營收102.2" xfId="17842"/>
    <cellStyle name="好_Book1_Sales Report 201101-201109_final合併營收102.2 2" xfId="17843"/>
    <cellStyle name="好_Book1_Sales Report 201101-201109_final合併營收102.2 3" xfId="17844"/>
    <cellStyle name="好_Book1_Sales Report 201101-201109_final合併營收102.2 4" xfId="17845"/>
    <cellStyle name="好_Book1_Sales Report 201101-201109_sales130322" xfId="17846"/>
    <cellStyle name="好_Book1_Sales Report 201101-201109_sales130322 2" xfId="32952"/>
    <cellStyle name="好_Book1_Sales Report 201101-201109_業績報告130131v2" xfId="17847"/>
    <cellStyle name="好_Book1_Sales Report 201101-201109_業績報告130131v2 2" xfId="17848"/>
    <cellStyle name="好_Book1_Sales Report 201101-201109_業績報告130228" xfId="17849"/>
    <cellStyle name="好_Book1_Sales Report 201101-201109_預算成本計算2012" xfId="976"/>
    <cellStyle name="好_Book1_Sales Report 201101-201109_預算成本計算2012 2" xfId="17850"/>
    <cellStyle name="好_Book1_Sales Report 201101-201109_預算成本計算2012 3" xfId="17851"/>
    <cellStyle name="好_Book1_Sales Report 201101-201109_預算成本計算2012 4" xfId="17852"/>
    <cellStyle name="好_Book1_Sales Report 201101-201109_預算成本計算2012_BP2015" xfId="977"/>
    <cellStyle name="好_Book1_Sales Report 201101-201109_預算成本計算2012_BP2015 2" xfId="17853"/>
    <cellStyle name="好_Book1_Sales Report 201101-201109_預算成本計算2012_BP2015 3" xfId="17854"/>
    <cellStyle name="好_Book1_Sales Report 201101-201109_預算成本計算2012_BP2015 4" xfId="17855"/>
    <cellStyle name="好_Book1_Sales Report 20121219" xfId="978"/>
    <cellStyle name="好_Book1_Sales Report 20121219 2" xfId="17856"/>
    <cellStyle name="好_Book1_Sales Report 20121219 3" xfId="17857"/>
    <cellStyle name="好_Book1_Sales Report 20121219 4" xfId="17858"/>
    <cellStyle name="好_Book1_Sales Report 20121219_BP2015" xfId="979"/>
    <cellStyle name="好_Book1_Sales Report 20121219_BP2015 2" xfId="17859"/>
    <cellStyle name="好_Book1_Sales Report 20121219_BP2015 3" xfId="17860"/>
    <cellStyle name="好_Book1_Sales Report 20121219_BP2015 4" xfId="17861"/>
    <cellStyle name="好_Book1_sales0104" xfId="17862"/>
    <cellStyle name="好_Book1_sales0104 2" xfId="17863"/>
    <cellStyle name="好_Book1_sales121214" xfId="980"/>
    <cellStyle name="好_Book1_sales121214 2" xfId="17864"/>
    <cellStyle name="好_Book1_sales121214 3" xfId="17865"/>
    <cellStyle name="好_Book1_sales121214 4" xfId="17866"/>
    <cellStyle name="好_Book1_sales121214_BP2015" xfId="981"/>
    <cellStyle name="好_Book1_sales121214_BP2015 2" xfId="17867"/>
    <cellStyle name="好_Book1_sales121214_BP2015 3" xfId="17868"/>
    <cellStyle name="好_Book1_sales121214_BP2015 4" xfId="17869"/>
    <cellStyle name="好_Book1_sales130322" xfId="17870"/>
    <cellStyle name="好_Book1_sales130322 2" xfId="32953"/>
    <cellStyle name="好_Book1_Sheet1" xfId="17871"/>
    <cellStyle name="好_Book1_各公司成本單價susan2013.07" xfId="17872"/>
    <cellStyle name="好_Book1_各公司成本單價susan2013.08" xfId="17873"/>
    <cellStyle name="好_Book1_各公司成本單價susan2013.10" xfId="17874"/>
    <cellStyle name="好_Book1_各公司成本單價susan201402" xfId="17875"/>
    <cellStyle name="好_Book1_各公司成本單價susan201406" xfId="17876"/>
    <cellStyle name="好_Book1_各公司成本單價susan201407" xfId="17877"/>
    <cellStyle name="好_Book1_各公司成本單價susan201408" xfId="17878"/>
    <cellStyle name="好_Book1_行銷費用預算-2010" xfId="982"/>
    <cellStyle name="好_Book1_行銷費用預算-2010 2" xfId="17879"/>
    <cellStyle name="好_Book1_行銷費用預算-2010 3" xfId="17880"/>
    <cellStyle name="好_Book1_行銷費用預算-2010 4" xfId="17881"/>
    <cellStyle name="好_Book1_行銷費用預算-2010_104年佳邦預算損益底稿" xfId="17882"/>
    <cellStyle name="好_Book1_行銷費用預算-2010_105年佳邦預算損益底稿" xfId="17883"/>
    <cellStyle name="好_Book1_行銷費用預算-2010_1預算成本彙總表2016第三版" xfId="17884"/>
    <cellStyle name="好_Book1_行銷費用預算-2010_BP2015" xfId="983"/>
    <cellStyle name="好_Book1_行銷費用預算-2010_BP2015 2" xfId="17885"/>
    <cellStyle name="好_Book1_行銷費用預算-2010_BP2015 3" xfId="17886"/>
    <cellStyle name="好_Book1_行銷費用預算-2010_BP2015 4" xfId="17887"/>
    <cellStyle name="好_Book1_行銷費用預算-2010_FCST_130118s_Elsa" xfId="984"/>
    <cellStyle name="好_Book1_行銷費用預算-2010_FCST_130118s_Elsa 2" xfId="17888"/>
    <cellStyle name="好_Book1_行銷費用預算-2010_FCST_130118s_Elsa 2 2" xfId="17889"/>
    <cellStyle name="好_Book1_行銷費用預算-2010_FCST_130118s_Elsa 2 3" xfId="17890"/>
    <cellStyle name="好_Book1_行銷費用預算-2010_FCST_130118s_Elsa 2 4" xfId="17891"/>
    <cellStyle name="好_Book1_行銷費用預算-2010_FCST_130118s_Elsa 3" xfId="17892"/>
    <cellStyle name="好_Book1_行銷費用預算-2010_FCST_130118s_Elsa_BP2015" xfId="985"/>
    <cellStyle name="好_Book1_行銷費用預算-2010_FCST_130118s_Elsa_BP2015 2" xfId="17893"/>
    <cellStyle name="好_Book1_行銷費用預算-2010_FCST_130118s_Elsa_BP2015 3" xfId="17894"/>
    <cellStyle name="好_Book1_行銷費用預算-2010_FCST_130118s_Elsa_BP2015 4" xfId="17895"/>
    <cellStyle name="好_Book1_行銷費用預算-2010_FCST_130118s_Vera_Joyce-1" xfId="986"/>
    <cellStyle name="好_Book1_行銷費用預算-2010_FCST_130118s_Vera_Joyce-1 2" xfId="17896"/>
    <cellStyle name="好_Book1_行銷費用預算-2010_FCST_130118s_Vera_Joyce-1 2 2" xfId="17897"/>
    <cellStyle name="好_Book1_行銷費用預算-2010_FCST_130118s_Vera_Joyce-1 2 3" xfId="17898"/>
    <cellStyle name="好_Book1_行銷費用預算-2010_FCST_130118s_Vera_Joyce-1 2 4" xfId="17899"/>
    <cellStyle name="好_Book1_行銷費用預算-2010_FCST_130118s_Vera_Joyce-1 3" xfId="17900"/>
    <cellStyle name="好_Book1_行銷費用預算-2010_FCST_130118s_Vera_Joyce-1_BP2015" xfId="987"/>
    <cellStyle name="好_Book1_行銷費用預算-2010_FCST_130118s_Vera_Joyce-1_BP2015 2" xfId="17901"/>
    <cellStyle name="好_Book1_行銷費用預算-2010_FCST_130118s_Vera_Joyce-1_BP2015 3" xfId="17902"/>
    <cellStyle name="好_Book1_行銷費用預算-2010_FCST_130118s_Vera_Joyce-1_BP2015 4" xfId="17903"/>
    <cellStyle name="好_Book1_行銷費用預算-2010_FCST_130124_Vera_Joyce" xfId="17904"/>
    <cellStyle name="好_Book1_行銷費用預算-2010_FCST_130124_Vera_Joyce 2" xfId="17905"/>
    <cellStyle name="好_Book1_行銷費用預算-2010_final合併營收102.2" xfId="17906"/>
    <cellStyle name="好_Book1_行銷費用預算-2010_final合併營收102.2 2" xfId="17907"/>
    <cellStyle name="好_Book1_行銷費用預算-2010_sales0104" xfId="17908"/>
    <cellStyle name="好_Book1_行銷費用預算-2010_sales0104 2" xfId="17909"/>
    <cellStyle name="好_Book1_行銷費用預算-2010_sales130322" xfId="17910"/>
    <cellStyle name="好_Book1_行銷費用預算-2010_sales130322 2" xfId="32954"/>
    <cellStyle name="好_Book1_行銷費用預算-2010_Sheet1" xfId="17911"/>
    <cellStyle name="好_Book1_行銷費用預算-2010_各公司成本單價susan2013.07" xfId="17912"/>
    <cellStyle name="好_Book1_行銷費用預算-2010_各公司成本單價susan2013.08" xfId="17913"/>
    <cellStyle name="好_Book1_行銷費用預算-2010_各公司成本單價susan2013.10" xfId="17914"/>
    <cellStyle name="好_Book1_行銷費用預算-2010_各公司成本單價susan201402" xfId="17915"/>
    <cellStyle name="好_Book1_行銷費用預算-2010_各公司成本單價susan201406" xfId="17916"/>
    <cellStyle name="好_Book1_行銷費用預算-2010_各公司成本單價susan201407" xfId="17917"/>
    <cellStyle name="好_Book1_行銷費用預算-2010_各公司成本單價susan201408" xfId="17918"/>
    <cellStyle name="好_Book1_行銷費用預算-2010_料號A" xfId="17919"/>
    <cellStyle name="好_Book1_行銷費用預算-2010_業績報告120810" xfId="988"/>
    <cellStyle name="好_Book1_行銷費用預算-2010_業績報告120810 2" xfId="17920"/>
    <cellStyle name="好_Book1_行銷費用預算-2010_業績報告120810 2 2" xfId="17921"/>
    <cellStyle name="好_Book1_行銷費用預算-2010_業績報告120810 2 3" xfId="17922"/>
    <cellStyle name="好_Book1_行銷費用預算-2010_業績報告120810 2 4" xfId="17923"/>
    <cellStyle name="好_Book1_行銷費用預算-2010_業績報告120810 3" xfId="17924"/>
    <cellStyle name="好_Book1_行銷費用預算-2010_業績報告120810 4" xfId="17925"/>
    <cellStyle name="好_Book1_行銷費用預算-2010_業績報告130131v2" xfId="17926"/>
    <cellStyle name="好_Book1_行銷費用預算-2010_業績報告130131v2 2" xfId="17927"/>
    <cellStyle name="好_Book1_行銷費用預算-2010_業績報告130228" xfId="17928"/>
    <cellStyle name="好_Book1_料號A" xfId="17929"/>
    <cellStyle name="好_Book1_規格 (2)" xfId="989"/>
    <cellStyle name="好_Book1_規格 (2) 2" xfId="17930"/>
    <cellStyle name="好_Book1_規格 (2) 3" xfId="17931"/>
    <cellStyle name="好_Book1_規格 (2) 4" xfId="17932"/>
    <cellStyle name="好_Book1_規格 (2)_104年佳邦預算損益底稿" xfId="17933"/>
    <cellStyle name="好_Book1_規格 (2)_105年佳邦預算損益底稿" xfId="17934"/>
    <cellStyle name="好_Book1_規格 (2)_1預算成本彙總表2016第三版" xfId="17935"/>
    <cellStyle name="好_Book1_規格 (2)_BP2015" xfId="990"/>
    <cellStyle name="好_Book1_規格 (2)_BP2015 2" xfId="17936"/>
    <cellStyle name="好_Book1_規格 (2)_BP2015 3" xfId="17937"/>
    <cellStyle name="好_Book1_規格 (2)_BP2015 4" xfId="17938"/>
    <cellStyle name="好_Book1_規格 (2)_FCST_130118s_Elsa" xfId="991"/>
    <cellStyle name="好_Book1_規格 (2)_FCST_130118s_Elsa 2" xfId="17939"/>
    <cellStyle name="好_Book1_規格 (2)_FCST_130118s_Elsa 2 2" xfId="17940"/>
    <cellStyle name="好_Book1_規格 (2)_FCST_130118s_Elsa 2 3" xfId="17941"/>
    <cellStyle name="好_Book1_規格 (2)_FCST_130118s_Elsa 2 4" xfId="17942"/>
    <cellStyle name="好_Book1_規格 (2)_FCST_130118s_Elsa 3" xfId="17943"/>
    <cellStyle name="好_Book1_規格 (2)_FCST_130118s_Elsa_BP2015" xfId="992"/>
    <cellStyle name="好_Book1_規格 (2)_FCST_130118s_Elsa_BP2015 2" xfId="17944"/>
    <cellStyle name="好_Book1_規格 (2)_FCST_130118s_Elsa_BP2015 3" xfId="17945"/>
    <cellStyle name="好_Book1_規格 (2)_FCST_130118s_Elsa_BP2015 4" xfId="17946"/>
    <cellStyle name="好_Book1_規格 (2)_FCST_130118s_Vera_Joyce-1" xfId="993"/>
    <cellStyle name="好_Book1_規格 (2)_FCST_130118s_Vera_Joyce-1 2" xfId="17947"/>
    <cellStyle name="好_Book1_規格 (2)_FCST_130118s_Vera_Joyce-1 2 2" xfId="17948"/>
    <cellStyle name="好_Book1_規格 (2)_FCST_130118s_Vera_Joyce-1 2 3" xfId="17949"/>
    <cellStyle name="好_Book1_規格 (2)_FCST_130118s_Vera_Joyce-1 2 4" xfId="17950"/>
    <cellStyle name="好_Book1_規格 (2)_FCST_130118s_Vera_Joyce-1 3" xfId="17951"/>
    <cellStyle name="好_Book1_規格 (2)_FCST_130118s_Vera_Joyce-1_BP2015" xfId="994"/>
    <cellStyle name="好_Book1_規格 (2)_FCST_130118s_Vera_Joyce-1_BP2015 2" xfId="17952"/>
    <cellStyle name="好_Book1_規格 (2)_FCST_130118s_Vera_Joyce-1_BP2015 3" xfId="17953"/>
    <cellStyle name="好_Book1_規格 (2)_FCST_130118s_Vera_Joyce-1_BP2015 4" xfId="17954"/>
    <cellStyle name="好_Book1_規格 (2)_FCST_130124_Vera_Joyce" xfId="17955"/>
    <cellStyle name="好_Book1_規格 (2)_FCST_130124_Vera_Joyce 2" xfId="17956"/>
    <cellStyle name="好_Book1_規格 (2)_final合併營收102.2" xfId="17957"/>
    <cellStyle name="好_Book1_規格 (2)_final合併營收102.2 2" xfId="17958"/>
    <cellStyle name="好_Book1_規格 (2)_sales0104" xfId="17959"/>
    <cellStyle name="好_Book1_規格 (2)_sales0104 2" xfId="17960"/>
    <cellStyle name="好_Book1_規格 (2)_sales130322" xfId="17961"/>
    <cellStyle name="好_Book1_規格 (2)_sales130322 2" xfId="32955"/>
    <cellStyle name="好_Book1_規格 (2)_Sheet1" xfId="17962"/>
    <cellStyle name="好_Book1_規格 (2)_各公司成本單價susan2013.07" xfId="17963"/>
    <cellStyle name="好_Book1_規格 (2)_各公司成本單價susan2013.08" xfId="17964"/>
    <cellStyle name="好_Book1_規格 (2)_各公司成本單價susan2013.10" xfId="17965"/>
    <cellStyle name="好_Book1_規格 (2)_各公司成本單價susan201402" xfId="17966"/>
    <cellStyle name="好_Book1_規格 (2)_各公司成本單價susan201406" xfId="17967"/>
    <cellStyle name="好_Book1_規格 (2)_各公司成本單價susan201407" xfId="17968"/>
    <cellStyle name="好_Book1_規格 (2)_各公司成本單價susan201408" xfId="17969"/>
    <cellStyle name="好_Book1_規格 (2)_料號A" xfId="17970"/>
    <cellStyle name="好_Book1_規格 (2)_業績報告120810" xfId="995"/>
    <cellStyle name="好_Book1_規格 (2)_業績報告120810 2" xfId="17971"/>
    <cellStyle name="好_Book1_規格 (2)_業績報告120810 2 2" xfId="17972"/>
    <cellStyle name="好_Book1_規格 (2)_業績報告120810 2 3" xfId="17973"/>
    <cellStyle name="好_Book1_規格 (2)_業績報告120810 2 4" xfId="17974"/>
    <cellStyle name="好_Book1_規格 (2)_業績報告120810 3" xfId="17975"/>
    <cellStyle name="好_Book1_規格 (2)_業績報告120810 4" xfId="17976"/>
    <cellStyle name="好_Book1_規格 (2)_業績報告130131v2" xfId="17977"/>
    <cellStyle name="好_Book1_規格 (2)_業績報告130131v2 2" xfId="17978"/>
    <cellStyle name="好_Book1_規格 (2)_業績報告130228" xfId="17979"/>
    <cellStyle name="好_Book1_業績報告_Susan_110211" xfId="996"/>
    <cellStyle name="好_Book1_業績報告_Susan_110211 2" xfId="17980"/>
    <cellStyle name="好_Book1_業績報告_Susan_110211 2 2" xfId="17981"/>
    <cellStyle name="好_Book1_業績報告_Susan_110211 2 3" xfId="17982"/>
    <cellStyle name="好_Book1_業績報告_Susan_110211 2 4" xfId="17983"/>
    <cellStyle name="好_Book1_業績報告_Susan_110211 3" xfId="17984"/>
    <cellStyle name="好_Book1_業績報告_Susan_110211 4" xfId="17985"/>
    <cellStyle name="好_Book1_業績報告_Susan_110211_1預算成本計算2012" xfId="17986"/>
    <cellStyle name="好_Book1_業績報告_Susan_110211_2013BP_130109" xfId="17987"/>
    <cellStyle name="好_Book1_業績報告_Susan_110211_2013BP_130109 2" xfId="17988"/>
    <cellStyle name="好_Book1_業績報告_Susan_110211_FCST_130124" xfId="997"/>
    <cellStyle name="好_Book1_業績報告_Susan_110211_FCST_130124 2" xfId="17989"/>
    <cellStyle name="好_Book1_業績報告_Susan_110211_FCST_130124 2 2" xfId="17990"/>
    <cellStyle name="好_Book1_業績報告_Susan_110211_FCST_130124 2 3" xfId="17991"/>
    <cellStyle name="好_Book1_業績報告_Susan_110211_FCST_130124 2 4" xfId="17992"/>
    <cellStyle name="好_Book1_業績報告_Susan_110211_FCST_130124 3" xfId="17993"/>
    <cellStyle name="好_Book1_業績報告_Susan_110211_FCST_130124_BP2015" xfId="998"/>
    <cellStyle name="好_Book1_業績報告_Susan_110211_FCST_130124_BP2015 2" xfId="17994"/>
    <cellStyle name="好_Book1_業績報告_Susan_110211_FCST_130124_BP2015 3" xfId="17995"/>
    <cellStyle name="好_Book1_業績報告_Susan_110211_FCST_130124_BP2015 4" xfId="17996"/>
    <cellStyle name="好_Book1_業績報告_Susan_110211_final合併營收102.2" xfId="17997"/>
    <cellStyle name="好_Book1_業績報告_Susan_110211_Overseas-Q to Q 2010-2013 130206" xfId="17998"/>
    <cellStyle name="好_Book1_業績報告_Susan_110211_Overseas-Q to Q 2010-2013 130206 2" xfId="17999"/>
    <cellStyle name="好_Book1_業績報告_Susan_110211_Overseas-Q to Q 2010-2013 130206 3" xfId="18000"/>
    <cellStyle name="好_Book1_業績報告_Susan_110211_Sales Report 20121219" xfId="999"/>
    <cellStyle name="好_Book1_業績報告_Susan_110211_Sales Report 20121219 2" xfId="18001"/>
    <cellStyle name="好_Book1_業績報告_Susan_110211_Sales Report 20121219 2 2" xfId="18002"/>
    <cellStyle name="好_Book1_業績報告_Susan_110211_Sales Report 20121219 2 3" xfId="18003"/>
    <cellStyle name="好_Book1_業績報告_Susan_110211_Sales Report 20121219 2 4" xfId="18004"/>
    <cellStyle name="好_Book1_業績報告_Susan_110211_Sales Report 20121219 3" xfId="18005"/>
    <cellStyle name="好_Book1_業績報告_Susan_110211_Sales Report 20121219_BP2015" xfId="1000"/>
    <cellStyle name="好_Book1_業績報告_Susan_110211_Sales Report 20121219_BP2015 2" xfId="18006"/>
    <cellStyle name="好_Book1_業績報告_Susan_110211_Sales Report 20121219_BP2015 3" xfId="18007"/>
    <cellStyle name="好_Book1_業績報告_Susan_110211_Sales Report 20121219_BP2015 4" xfId="18008"/>
    <cellStyle name="好_Book1_業績報告_Susan_110211_sales0104" xfId="18009"/>
    <cellStyle name="好_Book1_業績報告_Susan_110211_sales0104 2" xfId="18010"/>
    <cellStyle name="好_Book1_業績報告_Susan_110211_sales121214" xfId="1001"/>
    <cellStyle name="好_Book1_業績報告_Susan_110211_sales121214 2" xfId="18011"/>
    <cellStyle name="好_Book1_業績報告_Susan_110211_sales121214 2 2" xfId="18012"/>
    <cellStyle name="好_Book1_業績報告_Susan_110211_sales121214 2 3" xfId="18013"/>
    <cellStyle name="好_Book1_業績報告_Susan_110211_sales121214 2 4" xfId="18014"/>
    <cellStyle name="好_Book1_業績報告_Susan_110211_sales121214 3" xfId="18015"/>
    <cellStyle name="好_Book1_業績報告_Susan_110211_sales121214_BP2015" xfId="1002"/>
    <cellStyle name="好_Book1_業績報告_Susan_110211_sales121214_BP2015 2" xfId="18016"/>
    <cellStyle name="好_Book1_業績報告_Susan_110211_sales121214_BP2015 3" xfId="18017"/>
    <cellStyle name="好_Book1_業績報告_Susan_110211_sales121214_BP2015 4" xfId="18018"/>
    <cellStyle name="好_Book1_業績報告_Susan_110211_業績報告130104" xfId="18019"/>
    <cellStyle name="好_Book1_業績報告_Susan_110211_業績報告130104 2" xfId="18020"/>
    <cellStyle name="好_Book1_業績報告_Susan_110211_業績報告140516" xfId="18021"/>
    <cellStyle name="好_Book1_業績報告_Susan_110211_預算成本計算2012" xfId="1003"/>
    <cellStyle name="好_Book1_業績報告_Susan_110211_預算成本計算2012 2" xfId="18022"/>
    <cellStyle name="好_Book1_業績報告_Susan_110211_預算成本計算2012 2 2" xfId="18023"/>
    <cellStyle name="好_Book1_業績報告_Susan_110211_預算成本計算2012 2 3" xfId="18024"/>
    <cellStyle name="好_Book1_業績報告_Susan_110211_預算成本計算2012 2 4" xfId="18025"/>
    <cellStyle name="好_Book1_業績報告_Susan_110211_預算成本計算2012 3" xfId="18026"/>
    <cellStyle name="好_Book1_業績報告_Susan_110211_預算成本計算2012_BP2015" xfId="1004"/>
    <cellStyle name="好_Book1_業績報告_Susan_110211_預算成本計算2012_BP2015 2" xfId="18027"/>
    <cellStyle name="好_Book1_業績報告_Susan_110211_預算成本計算2012_BP2015 3" xfId="18028"/>
    <cellStyle name="好_Book1_業績報告_Susan_110211_預算成本計算2012_BP2015 4" xfId="18029"/>
    <cellStyle name="好_Book1_業績報告120810" xfId="1005"/>
    <cellStyle name="好_Book1_業績報告120810 2" xfId="18030"/>
    <cellStyle name="好_Book1_業績報告120810 2 2" xfId="18031"/>
    <cellStyle name="好_Book1_業績報告120810 2 3" xfId="18032"/>
    <cellStyle name="好_Book1_業績報告120810 2 4" xfId="18033"/>
    <cellStyle name="好_Book1_業績報告120810 3" xfId="18034"/>
    <cellStyle name="好_Book1_業績報告120810 4" xfId="18035"/>
    <cellStyle name="好_Book1_業績報告130131v2" xfId="18036"/>
    <cellStyle name="好_Book1_業績報告130131v2 2" xfId="18037"/>
    <cellStyle name="好_Book1_業績報告130228" xfId="18038"/>
    <cellStyle name="好_Book1_預算成本計算2012" xfId="1006"/>
    <cellStyle name="好_Book1_預算成本計算2012 2" xfId="18039"/>
    <cellStyle name="好_Book1_預算成本計算2012 2 2" xfId="18040"/>
    <cellStyle name="好_Book1_預算成本計算2012 2 3" xfId="18041"/>
    <cellStyle name="好_Book1_預算成本計算2012 2 4" xfId="18042"/>
    <cellStyle name="好_Book1_預算成本計算2012 3" xfId="18043"/>
    <cellStyle name="好_Book1_預算成本計算2012_BP2015" xfId="1007"/>
    <cellStyle name="好_Book1_預算成本計算2012_BP2015 2" xfId="18044"/>
    <cellStyle name="好_Book1_預算成本計算2012_BP2015 3" xfId="18045"/>
    <cellStyle name="好_Book1_預算成本計算2012_BP2015 4" xfId="18046"/>
    <cellStyle name="好_Book1_實績0420" xfId="1008"/>
    <cellStyle name="好_Book1_實績0420 2" xfId="18047"/>
    <cellStyle name="好_Book1_實績0420 3" xfId="18048"/>
    <cellStyle name="好_Book1_實績0420 4" xfId="18049"/>
    <cellStyle name="好_Book1_實績0420_BP2015" xfId="1009"/>
    <cellStyle name="好_Book1_實績0420_BP2015 2" xfId="18050"/>
    <cellStyle name="好_Book1_實績0420_BP2015 3" xfId="18051"/>
    <cellStyle name="好_Book1_實績0420_BP2015 4" xfId="18052"/>
    <cellStyle name="好_Book1_實績0420_FCST_130118s_Elsa" xfId="1010"/>
    <cellStyle name="好_Book1_實績0420_FCST_130118s_Elsa 2" xfId="18053"/>
    <cellStyle name="好_Book1_實績0420_FCST_130118s_Elsa 2 2" xfId="18054"/>
    <cellStyle name="好_Book1_實績0420_FCST_130118s_Elsa 2 3" xfId="18055"/>
    <cellStyle name="好_Book1_實績0420_FCST_130118s_Elsa 2 4" xfId="18056"/>
    <cellStyle name="好_Book1_實績0420_FCST_130118s_Elsa 3" xfId="18057"/>
    <cellStyle name="好_Book1_實績0420_FCST_130118s_Elsa_BP2015" xfId="1011"/>
    <cellStyle name="好_Book1_實績0420_FCST_130118s_Elsa_BP2015 2" xfId="18058"/>
    <cellStyle name="好_Book1_實績0420_FCST_130118s_Elsa_BP2015 3" xfId="18059"/>
    <cellStyle name="好_Book1_實績0420_FCST_130118s_Elsa_BP2015 4" xfId="18060"/>
    <cellStyle name="好_Book1_實績0420_FCST_130118s_Vera_Joyce-1" xfId="1012"/>
    <cellStyle name="好_Book1_實績0420_FCST_130118s_Vera_Joyce-1 2" xfId="18061"/>
    <cellStyle name="好_Book1_實績0420_FCST_130118s_Vera_Joyce-1 2 2" xfId="18062"/>
    <cellStyle name="好_Book1_實績0420_FCST_130118s_Vera_Joyce-1 2 3" xfId="18063"/>
    <cellStyle name="好_Book1_實績0420_FCST_130118s_Vera_Joyce-1 2 4" xfId="18064"/>
    <cellStyle name="好_Book1_實績0420_FCST_130118s_Vera_Joyce-1 3" xfId="18065"/>
    <cellStyle name="好_Book1_實績0420_FCST_130118s_Vera_Joyce-1_BP2015" xfId="1013"/>
    <cellStyle name="好_Book1_實績0420_FCST_130118s_Vera_Joyce-1_BP2015 2" xfId="18066"/>
    <cellStyle name="好_Book1_實績0420_FCST_130118s_Vera_Joyce-1_BP2015 3" xfId="18067"/>
    <cellStyle name="好_Book1_實績0420_FCST_130118s_Vera_Joyce-1_BP2015 4" xfId="18068"/>
    <cellStyle name="好_Book1_實績0420_FCST_130124_Vera_Joyce" xfId="18069"/>
    <cellStyle name="好_Book1_實績0420_FCST_130124_Vera_Joyce 2" xfId="18070"/>
    <cellStyle name="好_Book1_實績111021" xfId="1014"/>
    <cellStyle name="好_Book1_實績111021 2" xfId="18071"/>
    <cellStyle name="好_Book1_實績111021 2 2" xfId="18072"/>
    <cellStyle name="好_Book1_實績111021 2 3" xfId="18073"/>
    <cellStyle name="好_Book1_實績111021 2 4" xfId="18074"/>
    <cellStyle name="好_Book1_實績111021 3" xfId="18075"/>
    <cellStyle name="好_Book1_實績111021_1預算成本計算2012" xfId="18076"/>
    <cellStyle name="好_Book1_實績111021_1預算成本計算2012_104年佳邦預算損益底稿" xfId="18077"/>
    <cellStyle name="好_Book1_實績111021_1預算成本計算2012_105年佳邦預算損益底稿" xfId="18078"/>
    <cellStyle name="好_Book1_實績111021_final合併營收102.2" xfId="18079"/>
    <cellStyle name="好_Book1_實績111021_final合併營收102.2 2" xfId="18080"/>
    <cellStyle name="好_Book1_實績111021_final合併營收102.2 3" xfId="18081"/>
    <cellStyle name="好_Book1_實績111021_final合併營收102.2 4" xfId="18082"/>
    <cellStyle name="好_Book1_實績111021_sales130322" xfId="18083"/>
    <cellStyle name="好_Book1_實績111021_sales130322 2" xfId="32956"/>
    <cellStyle name="好_Book1_實績111021_業績報告130131v2" xfId="18084"/>
    <cellStyle name="好_Book1_實績111021_業績報告130131v2 2" xfId="18085"/>
    <cellStyle name="好_Book1_實績111021_業績報告130228" xfId="18086"/>
    <cellStyle name="好_Book1_實績111021_預算成本計算2012" xfId="1015"/>
    <cellStyle name="好_Book1_實績111021_預算成本計算2012 2" xfId="18087"/>
    <cellStyle name="好_Book1_實績111021_預算成本計算2012 3" xfId="18088"/>
    <cellStyle name="好_Book1_實績111021_預算成本計算2012 4" xfId="18089"/>
    <cellStyle name="好_Book1_實績111021_預算成本計算2012_BP2015" xfId="1016"/>
    <cellStyle name="好_Book1_實績111021_預算成本計算2012_BP2015 2" xfId="18090"/>
    <cellStyle name="好_Book1_實績111021_預算成本計算2012_BP2015 3" xfId="18091"/>
    <cellStyle name="好_Book1_實績111021_預算成本計算2012_BP2015 4" xfId="18092"/>
    <cellStyle name="好_Book1_複本 2013BP_121008" xfId="18093"/>
    <cellStyle name="好_Book1_複本 2013BP_121008 2" xfId="18094"/>
    <cellStyle name="好_Book1_營收預算~禾邦蘇州2010" xfId="1017"/>
    <cellStyle name="好_Book1_營收預算~禾邦蘇州2010 2" xfId="18095"/>
    <cellStyle name="好_Book1_營收預算~禾邦蘇州2010 2 2" xfId="18096"/>
    <cellStyle name="好_Book1_營收預算~禾邦蘇州2010 2 3" xfId="18097"/>
    <cellStyle name="好_Book1_營收預算~禾邦蘇州2010 2 4" xfId="18098"/>
    <cellStyle name="好_Book1_營收預算~禾邦蘇州2010 3" xfId="18099"/>
    <cellStyle name="好_Book1_營收預算~禾邦蘇州2010 4" xfId="18100"/>
    <cellStyle name="好_Book1_營收預算~禾邦蘇州2010_1預算成本計算2012" xfId="18101"/>
    <cellStyle name="好_Book1_營收預算~禾邦蘇州2010_2013BP_121008-大陸代理商 R（改）" xfId="18102"/>
    <cellStyle name="好_Book1_營收預算~禾邦蘇州2010_2013BP_121008-大陸代理商 R（改） (2)" xfId="18103"/>
    <cellStyle name="好_Book1_營收預算~禾邦蘇州2010_2013BP_121127 RF" xfId="18104"/>
    <cellStyle name="好_Book1_營收預算~禾邦蘇州2010_2013BP_121127 RF 2" xfId="18105"/>
    <cellStyle name="好_Book1_營收預算~禾邦蘇州2010_2013BP_130109" xfId="18106"/>
    <cellStyle name="好_Book1_營收預算~禾邦蘇州2010_2013BP_130109 2" xfId="18107"/>
    <cellStyle name="好_Book1_營收預算~禾邦蘇州2010_FCST_130124" xfId="1018"/>
    <cellStyle name="好_Book1_營收預算~禾邦蘇州2010_FCST_130124 2" xfId="18108"/>
    <cellStyle name="好_Book1_營收預算~禾邦蘇州2010_FCST_130124 2 2" xfId="18109"/>
    <cellStyle name="好_Book1_營收預算~禾邦蘇州2010_FCST_130124 2 3" xfId="18110"/>
    <cellStyle name="好_Book1_營收預算~禾邦蘇州2010_FCST_130124 2 4" xfId="18111"/>
    <cellStyle name="好_Book1_營收預算~禾邦蘇州2010_FCST_130124 3" xfId="18112"/>
    <cellStyle name="好_Book1_營收預算~禾邦蘇州2010_FCST_130124_BP2015" xfId="1019"/>
    <cellStyle name="好_Book1_營收預算~禾邦蘇州2010_FCST_130124_BP2015 2" xfId="18113"/>
    <cellStyle name="好_Book1_營收預算~禾邦蘇州2010_FCST_130124_BP2015 3" xfId="18114"/>
    <cellStyle name="好_Book1_營收預算~禾邦蘇州2010_FCST_130124_BP2015 4" xfId="18115"/>
    <cellStyle name="好_Book1_營收預算~禾邦蘇州2010_final合併營收102.2" xfId="18116"/>
    <cellStyle name="好_Book1_營收預算~禾邦蘇州2010_Overseas-Q to Q 2010-2013 130206" xfId="18117"/>
    <cellStyle name="好_Book1_營收預算~禾邦蘇州2010_Overseas-Q to Q 2010-2013 130206 2" xfId="18118"/>
    <cellStyle name="好_Book1_營收預算~禾邦蘇州2010_Overseas-Q to Q 2010-2013 130206 3" xfId="18119"/>
    <cellStyle name="好_Book1_營收預算~禾邦蘇州2010_Sales Report 20121219" xfId="1020"/>
    <cellStyle name="好_Book1_營收預算~禾邦蘇州2010_Sales Report 20121219 2" xfId="18120"/>
    <cellStyle name="好_Book1_營收預算~禾邦蘇州2010_Sales Report 20121219 2 2" xfId="18121"/>
    <cellStyle name="好_Book1_營收預算~禾邦蘇州2010_Sales Report 20121219 2 3" xfId="18122"/>
    <cellStyle name="好_Book1_營收預算~禾邦蘇州2010_Sales Report 20121219 2 4" xfId="18123"/>
    <cellStyle name="好_Book1_營收預算~禾邦蘇州2010_Sales Report 20121219 3" xfId="18124"/>
    <cellStyle name="好_Book1_營收預算~禾邦蘇州2010_Sales Report 20121219_BP2015" xfId="1021"/>
    <cellStyle name="好_Book1_營收預算~禾邦蘇州2010_Sales Report 20121219_BP2015 2" xfId="18125"/>
    <cellStyle name="好_Book1_營收預算~禾邦蘇州2010_Sales Report 20121219_BP2015 3" xfId="18126"/>
    <cellStyle name="好_Book1_營收預算~禾邦蘇州2010_Sales Report 20121219_BP2015 4" xfId="18127"/>
    <cellStyle name="好_Book1_營收預算~禾邦蘇州2010_sales0104" xfId="18128"/>
    <cellStyle name="好_Book1_營收預算~禾邦蘇州2010_sales0104 2" xfId="18129"/>
    <cellStyle name="好_Book1_營收預算~禾邦蘇州2010_sales121214" xfId="1022"/>
    <cellStyle name="好_Book1_營收預算~禾邦蘇州2010_sales121214 2" xfId="18130"/>
    <cellStyle name="好_Book1_營收預算~禾邦蘇州2010_sales121214 2 2" xfId="18131"/>
    <cellStyle name="好_Book1_營收預算~禾邦蘇州2010_sales121214 2 3" xfId="18132"/>
    <cellStyle name="好_Book1_營收預算~禾邦蘇州2010_sales121214 2 4" xfId="18133"/>
    <cellStyle name="好_Book1_營收預算~禾邦蘇州2010_sales121214 3" xfId="18134"/>
    <cellStyle name="好_Book1_營收預算~禾邦蘇州2010_sales121214_BP2015" xfId="1023"/>
    <cellStyle name="好_Book1_營收預算~禾邦蘇州2010_sales121214_BP2015 2" xfId="18135"/>
    <cellStyle name="好_Book1_營收預算~禾邦蘇州2010_sales121214_BP2015 3" xfId="18136"/>
    <cellStyle name="好_Book1_營收預算~禾邦蘇州2010_sales121214_BP2015 4" xfId="18137"/>
    <cellStyle name="好_Book1_營收預算~禾邦蘇州2010_業績報告130104" xfId="18138"/>
    <cellStyle name="好_Book1_營收預算~禾邦蘇州2010_業績報告130104 2" xfId="18139"/>
    <cellStyle name="好_Book1_營收預算~禾邦蘇州2010_業績報告140516" xfId="18140"/>
    <cellStyle name="好_Book1_營收預算~禾邦蘇州2010_預算成本計算2012" xfId="1024"/>
    <cellStyle name="好_Book1_營收預算~禾邦蘇州2010_預算成本計算2012 2" xfId="18141"/>
    <cellStyle name="好_Book1_營收預算~禾邦蘇州2010_預算成本計算2012 2 2" xfId="18142"/>
    <cellStyle name="好_Book1_營收預算~禾邦蘇州2010_預算成本計算2012 2 3" xfId="18143"/>
    <cellStyle name="好_Book1_營收預算~禾邦蘇州2010_預算成本計算2012 2 4" xfId="18144"/>
    <cellStyle name="好_Book1_營收預算~禾邦蘇州2010_預算成本計算2012 3" xfId="18145"/>
    <cellStyle name="好_Book1_營收預算~禾邦蘇州2010_預算成本計算2012_BP2015" xfId="1025"/>
    <cellStyle name="好_Book1_營收預算~禾邦蘇州2010_預算成本計算2012_BP2015 2" xfId="18146"/>
    <cellStyle name="好_Book1_營收預算~禾邦蘇州2010_預算成本計算2012_BP2015 3" xfId="18147"/>
    <cellStyle name="好_Book1_營收預算~禾邦蘇州2010_預算成本計算2012_BP2015 4" xfId="18148"/>
    <cellStyle name="好_Book1_營收預算~禾邦蘇州2010_複本 2013BP_121008" xfId="18149"/>
    <cellStyle name="好_Book1_營收預算~禾邦蘇州2010_複本 2013BP_121008 2" xfId="18150"/>
    <cellStyle name="好_Book2" xfId="18151"/>
    <cellStyle name="好_Book2 (5)" xfId="18152"/>
    <cellStyle name="好_Book3 (2)" xfId="18153"/>
    <cellStyle name="好_BP_Sales_FCST_PO_130310" xfId="18154"/>
    <cellStyle name="好_BP接单明细" xfId="18155"/>
    <cellStyle name="好_FCST_121221_PC" xfId="18156"/>
    <cellStyle name="好_FCST_130125" xfId="18157"/>
    <cellStyle name="好_FCST_130125M_PC" xfId="18158"/>
    <cellStyle name="好_FCST_130225" xfId="18159"/>
    <cellStyle name="好_final合併營收102.2" xfId="18160"/>
    <cellStyle name="好_final合併營收102.2 2" xfId="18161"/>
    <cellStyle name="好_Forecast for INPAQ wk3" xfId="1026"/>
    <cellStyle name="好_Forecast for INPAQ wk3 2" xfId="18162"/>
    <cellStyle name="好_Forecast for INPAQ wk3 2 2" xfId="18163"/>
    <cellStyle name="好_Forecast for INPAQ wk3 2 3" xfId="18164"/>
    <cellStyle name="好_Forecast for INPAQ wk3 2 4" xfId="18165"/>
    <cellStyle name="好_Forecast for INPAQ wk3 3" xfId="18166"/>
    <cellStyle name="好_Forecast for INPAQ wk3_BP2015" xfId="1027"/>
    <cellStyle name="好_Forecast for INPAQ wk3_BP2015 2" xfId="18167"/>
    <cellStyle name="好_Forecast for INPAQ wk3_BP2015 3" xfId="18168"/>
    <cellStyle name="好_Forecast for INPAQ wk3_BP2015 4" xfId="18169"/>
    <cellStyle name="好_HTC-20131109" xfId="18170"/>
    <cellStyle name="好_HTC-20141227" xfId="18171"/>
    <cellStyle name="好_Inpaq131231" xfId="18172"/>
    <cellStyle name="好_Liteon-20130401" xfId="18173"/>
    <cellStyle name="好_Overseas-Q to Q 2010-2013 130206" xfId="18174"/>
    <cellStyle name="好_PC管理費用" xfId="18175"/>
    <cellStyle name="好_RMO0630" xfId="18176"/>
    <cellStyle name="好_RMO0630 2" xfId="32957"/>
    <cellStyle name="好_RMO140831" xfId="18177"/>
    <cellStyle name="好_Sales Report 2012" xfId="18178"/>
    <cellStyle name="好_sales0104" xfId="18179"/>
    <cellStyle name="好_sales0104 2" xfId="18180"/>
    <cellStyle name="好_sales121130" xfId="1028"/>
    <cellStyle name="好_sales121130 2" xfId="18181"/>
    <cellStyle name="好_sales121130 3" xfId="18182"/>
    <cellStyle name="好_sales121130 4" xfId="18183"/>
    <cellStyle name="好_sales121130_BP2015" xfId="1029"/>
    <cellStyle name="好_sales121130_BP2015 2" xfId="18184"/>
    <cellStyle name="好_sales121130_BP2015 3" xfId="18185"/>
    <cellStyle name="好_sales121130_BP2015 4" xfId="18186"/>
    <cellStyle name="好_sales121130_FCST_130118s_Elsa" xfId="1030"/>
    <cellStyle name="好_sales121130_FCST_130118s_Elsa 2" xfId="18187"/>
    <cellStyle name="好_sales121130_FCST_130118s_Elsa 2 2" xfId="18188"/>
    <cellStyle name="好_sales121130_FCST_130118s_Elsa 2 3" xfId="18189"/>
    <cellStyle name="好_sales121130_FCST_130118s_Elsa 2 4" xfId="18190"/>
    <cellStyle name="好_sales121130_FCST_130118s_Elsa 3" xfId="18191"/>
    <cellStyle name="好_sales121130_FCST_130118s_Elsa_BP2015" xfId="1031"/>
    <cellStyle name="好_sales121130_FCST_130118s_Elsa_BP2015 2" xfId="18192"/>
    <cellStyle name="好_sales121130_FCST_130118s_Elsa_BP2015 3" xfId="18193"/>
    <cellStyle name="好_sales121130_FCST_130118s_Elsa_BP2015 4" xfId="18194"/>
    <cellStyle name="好_sales121130_FCST_130118s_Vera_Joyce-1" xfId="1032"/>
    <cellStyle name="好_sales121130_FCST_130118s_Vera_Joyce-1 2" xfId="18195"/>
    <cellStyle name="好_sales121130_FCST_130118s_Vera_Joyce-1 2 2" xfId="18196"/>
    <cellStyle name="好_sales121130_FCST_130118s_Vera_Joyce-1 2 3" xfId="18197"/>
    <cellStyle name="好_sales121130_FCST_130118s_Vera_Joyce-1 2 4" xfId="18198"/>
    <cellStyle name="好_sales121130_FCST_130118s_Vera_Joyce-1 3" xfId="18199"/>
    <cellStyle name="好_sales121130_FCST_130118s_Vera_Joyce-1_BP2015" xfId="1033"/>
    <cellStyle name="好_sales121130_FCST_130118s_Vera_Joyce-1_BP2015 2" xfId="18200"/>
    <cellStyle name="好_sales121130_FCST_130118s_Vera_Joyce-1_BP2015 3" xfId="18201"/>
    <cellStyle name="好_sales121130_FCST_130118s_Vera_Joyce-1_BP2015 4" xfId="18202"/>
    <cellStyle name="好_sales121130_FCST_130124_Vera_Joyce" xfId="18203"/>
    <cellStyle name="好_sales121130_FCST_130124_Vera_Joyce 2" xfId="18204"/>
    <cellStyle name="好_sales1211300" xfId="1034"/>
    <cellStyle name="好_sales1211300 2" xfId="18205"/>
    <cellStyle name="好_sales1211300 3" xfId="18206"/>
    <cellStyle name="好_sales1211300_BP_150807_TW" xfId="18207"/>
    <cellStyle name="好_sales1211300_BP_150807_TW_20150808" xfId="18208"/>
    <cellStyle name="好_sales1211300_BP_150807_TW_V1.1(暫)_20150810" xfId="18209"/>
    <cellStyle name="好_sales1211300_BP_150807_TW_V1.2_20150812(暫)" xfId="18210"/>
    <cellStyle name="好_sales121214" xfId="1035"/>
    <cellStyle name="好_sales121214 2" xfId="18211"/>
    <cellStyle name="好_sales121214 3" xfId="18212"/>
    <cellStyle name="好_sales121214 4" xfId="18213"/>
    <cellStyle name="好_sales121214_BP2015" xfId="1036"/>
    <cellStyle name="好_sales121214_BP2015 2" xfId="18214"/>
    <cellStyle name="好_sales121214_BP2015 3" xfId="18215"/>
    <cellStyle name="好_sales121214_BP2015 4" xfId="18216"/>
    <cellStyle name="好_sales1231" xfId="18217"/>
    <cellStyle name="好_sales130207" xfId="18218"/>
    <cellStyle name="好_sales130322" xfId="18219"/>
    <cellStyle name="好_sales130322 2" xfId="32958"/>
    <cellStyle name="好_sales130725" xfId="18220"/>
    <cellStyle name="好_sales140613" xfId="18221"/>
    <cellStyle name="好_sales140613 2" xfId="32959"/>
    <cellStyle name="好_Xl0000004" xfId="18222"/>
    <cellStyle name="好_Xl0000014" xfId="18223"/>
    <cellStyle name="好_Xl0000031" xfId="1037"/>
    <cellStyle name="好_Xl0000031 2" xfId="18224"/>
    <cellStyle name="好_Xl0000031 3" xfId="18225"/>
    <cellStyle name="好_Xl0000031_BP_150807_TW" xfId="18226"/>
    <cellStyle name="好_Xl0000031_BP_150807_TW_20150808" xfId="18227"/>
    <cellStyle name="好_Xl0000031_BP_150807_TW_V1.1(暫)_20150810" xfId="18228"/>
    <cellStyle name="好_Xl0000031_BP_150807_TW_V1.2_20150812(暫)" xfId="18229"/>
    <cellStyle name="好_Xl0000034" xfId="1038"/>
    <cellStyle name="好_Xl0000034 2" xfId="18230"/>
    <cellStyle name="好_Xl0000034 3" xfId="18231"/>
    <cellStyle name="好_Xl0000046" xfId="18232"/>
    <cellStyle name="好_Xl0000052" xfId="18233"/>
    <cellStyle name="好_Xl0000057" xfId="18234"/>
    <cellStyle name="好_Xl0000059" xfId="18235"/>
    <cellStyle name="好_大陸A級客戶分類表表_12015" xfId="1039"/>
    <cellStyle name="好_大陸A級客戶分類表表_12015 2" xfId="18236"/>
    <cellStyle name="好_大陸A級客戶分類表表_12015 3" xfId="18237"/>
    <cellStyle name="好_大陸A級客戶分類表表_12015 4" xfId="18238"/>
    <cellStyle name="好_大陸A級客戶分類表表_12015_1預算成本計算2012" xfId="18239"/>
    <cellStyle name="好_大陸A級客戶分類表表_12015_2011 BP_101015_rev3_Vera" xfId="1040"/>
    <cellStyle name="好_大陸A級客戶分類表表_12015_2011 BP_101015_rev3_Vera 2" xfId="18240"/>
    <cellStyle name="好_大陸A級客戶分類表表_12015_2011 BP_101015_rev3_Vera 3" xfId="18241"/>
    <cellStyle name="好_大陸A級客戶分類表表_12015_2011 BP_101015_rev3_Vera 4" xfId="18242"/>
    <cellStyle name="好_大陸A級客戶分類表表_12015_2011 BP_101015_rev3_Vera_104年佳邦預算損益底稿" xfId="18243"/>
    <cellStyle name="好_大陸A級客戶分類表表_12015_2011 BP_101015_rev3_Vera_105年佳邦預算損益底稿" xfId="18244"/>
    <cellStyle name="好_大陸A級客戶分類表表_12015_2011 BP_101015_rev3_Vera_1預算成本彙總表2016第三版" xfId="18245"/>
    <cellStyle name="好_大陸A級客戶分類表表_12015_2011 BP_101015_rev3_Vera_BP2015" xfId="1041"/>
    <cellStyle name="好_大陸A級客戶分類表表_12015_2011 BP_101015_rev3_Vera_BP2015 2" xfId="18246"/>
    <cellStyle name="好_大陸A級客戶分類表表_12015_2011 BP_101015_rev3_Vera_BP2015 3" xfId="18247"/>
    <cellStyle name="好_大陸A級客戶分類表表_12015_2011 BP_101015_rev3_Vera_BP2015 4" xfId="18248"/>
    <cellStyle name="好_大陸A級客戶分類表表_12015_2011 BP_101015_rev3_Vera_FCST_130118s_Elsa" xfId="1042"/>
    <cellStyle name="好_大陸A級客戶分類表表_12015_2011 BP_101015_rev3_Vera_FCST_130118s_Elsa 2" xfId="18249"/>
    <cellStyle name="好_大陸A級客戶分類表表_12015_2011 BP_101015_rev3_Vera_FCST_130118s_Elsa 2 2" xfId="18250"/>
    <cellStyle name="好_大陸A級客戶分類表表_12015_2011 BP_101015_rev3_Vera_FCST_130118s_Elsa 2 3" xfId="18251"/>
    <cellStyle name="好_大陸A級客戶分類表表_12015_2011 BP_101015_rev3_Vera_FCST_130118s_Elsa 2 4" xfId="18252"/>
    <cellStyle name="好_大陸A級客戶分類表表_12015_2011 BP_101015_rev3_Vera_FCST_130118s_Elsa 3" xfId="18253"/>
    <cellStyle name="好_大陸A級客戶分類表表_12015_2011 BP_101015_rev3_Vera_FCST_130118s_Elsa_BP2015" xfId="1043"/>
    <cellStyle name="好_大陸A級客戶分類表表_12015_2011 BP_101015_rev3_Vera_FCST_130118s_Elsa_BP2015 2" xfId="18254"/>
    <cellStyle name="好_大陸A級客戶分類表表_12015_2011 BP_101015_rev3_Vera_FCST_130118s_Elsa_BP2015 3" xfId="18255"/>
    <cellStyle name="好_大陸A級客戶分類表表_12015_2011 BP_101015_rev3_Vera_FCST_130118s_Elsa_BP2015 4" xfId="18256"/>
    <cellStyle name="好_大陸A級客戶分類表表_12015_2011 BP_101015_rev3_Vera_FCST_130118s_Vera_Joyce-1" xfId="1044"/>
    <cellStyle name="好_大陸A級客戶分類表表_12015_2011 BP_101015_rev3_Vera_FCST_130118s_Vera_Joyce-1 2" xfId="18257"/>
    <cellStyle name="好_大陸A級客戶分類表表_12015_2011 BP_101015_rev3_Vera_FCST_130118s_Vera_Joyce-1 2 2" xfId="18258"/>
    <cellStyle name="好_大陸A級客戶分類表表_12015_2011 BP_101015_rev3_Vera_FCST_130118s_Vera_Joyce-1 2 3" xfId="18259"/>
    <cellStyle name="好_大陸A級客戶分類表表_12015_2011 BP_101015_rev3_Vera_FCST_130118s_Vera_Joyce-1 2 4" xfId="18260"/>
    <cellStyle name="好_大陸A級客戶分類表表_12015_2011 BP_101015_rev3_Vera_FCST_130118s_Vera_Joyce-1 3" xfId="18261"/>
    <cellStyle name="好_大陸A級客戶分類表表_12015_2011 BP_101015_rev3_Vera_FCST_130118s_Vera_Joyce-1_BP2015" xfId="1045"/>
    <cellStyle name="好_大陸A級客戶分類表表_12015_2011 BP_101015_rev3_Vera_FCST_130118s_Vera_Joyce-1_BP2015 2" xfId="18262"/>
    <cellStyle name="好_大陸A級客戶分類表表_12015_2011 BP_101015_rev3_Vera_FCST_130118s_Vera_Joyce-1_BP2015 3" xfId="18263"/>
    <cellStyle name="好_大陸A級客戶分類表表_12015_2011 BP_101015_rev3_Vera_FCST_130118s_Vera_Joyce-1_BP2015 4" xfId="18264"/>
    <cellStyle name="好_大陸A級客戶分類表表_12015_2011 BP_101015_rev3_Vera_FCST_130124_Vera_Joyce" xfId="18265"/>
    <cellStyle name="好_大陸A級客戶分類表表_12015_2011 BP_101015_rev3_Vera_FCST_130124_Vera_Joyce 2" xfId="18266"/>
    <cellStyle name="好_大陸A級客戶分類表表_12015_2011 BP_101015_rev3_Vera_final合併營收102.2" xfId="18267"/>
    <cellStyle name="好_大陸A級客戶分類表表_12015_2011 BP_101015_rev3_Vera_final合併營收102.2 2" xfId="18268"/>
    <cellStyle name="好_大陸A級客戶分類表表_12015_2011 BP_101015_rev3_Vera_sales0104" xfId="18269"/>
    <cellStyle name="好_大陸A級客戶分類表表_12015_2011 BP_101015_rev3_Vera_sales0104 2" xfId="18270"/>
    <cellStyle name="好_大陸A級客戶分類表表_12015_2011 BP_101015_rev3_Vera_sales130322" xfId="18271"/>
    <cellStyle name="好_大陸A級客戶分類表表_12015_2011 BP_101015_rev3_Vera_sales130322 2" xfId="32960"/>
    <cellStyle name="好_大陸A級客戶分類表表_12015_2011 BP_101015_rev3_Vera_Sheet1" xfId="18272"/>
    <cellStyle name="好_大陸A級客戶分類表表_12015_2011 BP_101015_rev3_Vera_各公司成本單價susan2013.07" xfId="18273"/>
    <cellStyle name="好_大陸A級客戶分類表表_12015_2011 BP_101015_rev3_Vera_各公司成本單價susan2013.08" xfId="18274"/>
    <cellStyle name="好_大陸A級客戶分類表表_12015_2011 BP_101015_rev3_Vera_各公司成本單價susan2013.10" xfId="18275"/>
    <cellStyle name="好_大陸A級客戶分類表表_12015_2011 BP_101015_rev3_Vera_各公司成本單價susan201402" xfId="18276"/>
    <cellStyle name="好_大陸A級客戶分類表表_12015_2011 BP_101015_rev3_Vera_各公司成本單價susan201406" xfId="18277"/>
    <cellStyle name="好_大陸A級客戶分類表表_12015_2011 BP_101015_rev3_Vera_各公司成本單價susan201407" xfId="18278"/>
    <cellStyle name="好_大陸A級客戶分類表表_12015_2011 BP_101015_rev3_Vera_各公司成本單價susan201408" xfId="18279"/>
    <cellStyle name="好_大陸A級客戶分類表表_12015_2011 BP_101015_rev3_Vera_料號A" xfId="18280"/>
    <cellStyle name="好_大陸A級客戶分類表表_12015_2011 BP_101015_rev3_Vera_業績報告120810" xfId="1046"/>
    <cellStyle name="好_大陸A級客戶分類表表_12015_2011 BP_101015_rev3_Vera_業績報告120810 2" xfId="18281"/>
    <cellStyle name="好_大陸A級客戶分類表表_12015_2011 BP_101015_rev3_Vera_業績報告120810 2 2" xfId="18282"/>
    <cellStyle name="好_大陸A級客戶分類表表_12015_2011 BP_101015_rev3_Vera_業績報告120810 2 3" xfId="18283"/>
    <cellStyle name="好_大陸A級客戶分類表表_12015_2011 BP_101015_rev3_Vera_業績報告120810 2 4" xfId="18284"/>
    <cellStyle name="好_大陸A級客戶分類表表_12015_2011 BP_101015_rev3_Vera_業績報告120810 3" xfId="18285"/>
    <cellStyle name="好_大陸A級客戶分類表表_12015_2011 BP_101015_rev3_Vera_業績報告120810 4" xfId="18286"/>
    <cellStyle name="好_大陸A級客戶分類表表_12015_2011 BP_101015_rev3_Vera_業績報告130131v2" xfId="18287"/>
    <cellStyle name="好_大陸A級客戶分類表表_12015_2011 BP_101015_rev3_Vera_業績報告130131v2 2" xfId="18288"/>
    <cellStyle name="好_大陸A級客戶分類表表_12015_2011 BP_101015_rev3_Vera_業績報告130228" xfId="18289"/>
    <cellStyle name="好_大陸A級客戶分類表表_12015_2011 BP_101015_rev4_Vera" xfId="1047"/>
    <cellStyle name="好_大陸A級客戶分類表表_12015_2011 BP_101015_rev4_Vera 2" xfId="18290"/>
    <cellStyle name="好_大陸A級客戶分類表表_12015_2011 BP_101015_rev4_Vera 3" xfId="18291"/>
    <cellStyle name="好_大陸A級客戶分類表表_12015_2011 BP_101015_rev4_Vera 4" xfId="18292"/>
    <cellStyle name="好_大陸A級客戶分類表表_12015_2011 BP_101015_rev4_Vera_104年佳邦預算損益底稿" xfId="18293"/>
    <cellStyle name="好_大陸A級客戶分類表表_12015_2011 BP_101015_rev4_Vera_105年佳邦預算損益底稿" xfId="18294"/>
    <cellStyle name="好_大陸A級客戶分類表表_12015_2011 BP_101015_rev4_Vera_1預算成本彙總表2016第三版" xfId="18295"/>
    <cellStyle name="好_大陸A級客戶分類表表_12015_2011 BP_101015_rev4_Vera_BP2015" xfId="1048"/>
    <cellStyle name="好_大陸A級客戶分類表表_12015_2011 BP_101015_rev4_Vera_BP2015 2" xfId="18296"/>
    <cellStyle name="好_大陸A級客戶分類表表_12015_2011 BP_101015_rev4_Vera_BP2015 3" xfId="18297"/>
    <cellStyle name="好_大陸A級客戶分類表表_12015_2011 BP_101015_rev4_Vera_BP2015 4" xfId="18298"/>
    <cellStyle name="好_大陸A級客戶分類表表_12015_2011 BP_101015_rev4_Vera_FCST_130118s_Elsa" xfId="1049"/>
    <cellStyle name="好_大陸A級客戶分類表表_12015_2011 BP_101015_rev4_Vera_FCST_130118s_Elsa 2" xfId="18299"/>
    <cellStyle name="好_大陸A級客戶分類表表_12015_2011 BP_101015_rev4_Vera_FCST_130118s_Elsa 2 2" xfId="18300"/>
    <cellStyle name="好_大陸A級客戶分類表表_12015_2011 BP_101015_rev4_Vera_FCST_130118s_Elsa 2 3" xfId="18301"/>
    <cellStyle name="好_大陸A級客戶分類表表_12015_2011 BP_101015_rev4_Vera_FCST_130118s_Elsa 2 4" xfId="18302"/>
    <cellStyle name="好_大陸A級客戶分類表表_12015_2011 BP_101015_rev4_Vera_FCST_130118s_Elsa 3" xfId="18303"/>
    <cellStyle name="好_大陸A級客戶分類表表_12015_2011 BP_101015_rev4_Vera_FCST_130118s_Elsa_BP2015" xfId="1050"/>
    <cellStyle name="好_大陸A級客戶分類表表_12015_2011 BP_101015_rev4_Vera_FCST_130118s_Elsa_BP2015 2" xfId="18304"/>
    <cellStyle name="好_大陸A級客戶分類表表_12015_2011 BP_101015_rev4_Vera_FCST_130118s_Elsa_BP2015 3" xfId="18305"/>
    <cellStyle name="好_大陸A級客戶分類表表_12015_2011 BP_101015_rev4_Vera_FCST_130118s_Elsa_BP2015 4" xfId="18306"/>
    <cellStyle name="好_大陸A級客戶分類表表_12015_2011 BP_101015_rev4_Vera_FCST_130118s_Vera_Joyce-1" xfId="1051"/>
    <cellStyle name="好_大陸A級客戶分類表表_12015_2011 BP_101015_rev4_Vera_FCST_130118s_Vera_Joyce-1 2" xfId="18307"/>
    <cellStyle name="好_大陸A級客戶分類表表_12015_2011 BP_101015_rev4_Vera_FCST_130118s_Vera_Joyce-1 2 2" xfId="18308"/>
    <cellStyle name="好_大陸A級客戶分類表表_12015_2011 BP_101015_rev4_Vera_FCST_130118s_Vera_Joyce-1 2 3" xfId="18309"/>
    <cellStyle name="好_大陸A級客戶分類表表_12015_2011 BP_101015_rev4_Vera_FCST_130118s_Vera_Joyce-1 2 4" xfId="18310"/>
    <cellStyle name="好_大陸A級客戶分類表表_12015_2011 BP_101015_rev4_Vera_FCST_130118s_Vera_Joyce-1 3" xfId="18311"/>
    <cellStyle name="好_大陸A級客戶分類表表_12015_2011 BP_101015_rev4_Vera_FCST_130118s_Vera_Joyce-1_BP2015" xfId="1052"/>
    <cellStyle name="好_大陸A級客戶分類表表_12015_2011 BP_101015_rev4_Vera_FCST_130118s_Vera_Joyce-1_BP2015 2" xfId="18312"/>
    <cellStyle name="好_大陸A級客戶分類表表_12015_2011 BP_101015_rev4_Vera_FCST_130118s_Vera_Joyce-1_BP2015 3" xfId="18313"/>
    <cellStyle name="好_大陸A級客戶分類表表_12015_2011 BP_101015_rev4_Vera_FCST_130118s_Vera_Joyce-1_BP2015 4" xfId="18314"/>
    <cellStyle name="好_大陸A級客戶分類表表_12015_2011 BP_101015_rev4_Vera_FCST_130124_Vera_Joyce" xfId="18315"/>
    <cellStyle name="好_大陸A級客戶分類表表_12015_2011 BP_101015_rev4_Vera_FCST_130124_Vera_Joyce 2" xfId="18316"/>
    <cellStyle name="好_大陸A級客戶分類表表_12015_2011 BP_101015_rev4_Vera_final合併營收102.2" xfId="18317"/>
    <cellStyle name="好_大陸A級客戶分類表表_12015_2011 BP_101015_rev4_Vera_final合併營收102.2 2" xfId="18318"/>
    <cellStyle name="好_大陸A級客戶分類表表_12015_2011 BP_101015_rev4_Vera_sales0104" xfId="18319"/>
    <cellStyle name="好_大陸A級客戶分類表表_12015_2011 BP_101015_rev4_Vera_sales0104 2" xfId="18320"/>
    <cellStyle name="好_大陸A級客戶分類表表_12015_2011 BP_101015_rev4_Vera_sales130322" xfId="18321"/>
    <cellStyle name="好_大陸A級客戶分類表表_12015_2011 BP_101015_rev4_Vera_sales130322 2" xfId="32961"/>
    <cellStyle name="好_大陸A級客戶分類表表_12015_2011 BP_101015_rev4_Vera_Sheet1" xfId="18322"/>
    <cellStyle name="好_大陸A級客戶分類表表_12015_2011 BP_101015_rev4_Vera_各公司成本單價susan2013.07" xfId="18323"/>
    <cellStyle name="好_大陸A級客戶分類表表_12015_2011 BP_101015_rev4_Vera_各公司成本單價susan2013.08" xfId="18324"/>
    <cellStyle name="好_大陸A級客戶分類表表_12015_2011 BP_101015_rev4_Vera_各公司成本單價susan2013.10" xfId="18325"/>
    <cellStyle name="好_大陸A級客戶分類表表_12015_2011 BP_101015_rev4_Vera_各公司成本單價susan201402" xfId="18326"/>
    <cellStyle name="好_大陸A級客戶分類表表_12015_2011 BP_101015_rev4_Vera_各公司成本單價susan201406" xfId="18327"/>
    <cellStyle name="好_大陸A級客戶分類表表_12015_2011 BP_101015_rev4_Vera_各公司成本單價susan201407" xfId="18328"/>
    <cellStyle name="好_大陸A級客戶分類表表_12015_2011 BP_101015_rev4_Vera_各公司成本單價susan201408" xfId="18329"/>
    <cellStyle name="好_大陸A級客戶分類表表_12015_2011 BP_101015_rev4_Vera_料號A" xfId="18330"/>
    <cellStyle name="好_大陸A級客戶分類表表_12015_2011 BP_101015_rev4_Vera_業績報告120810" xfId="1053"/>
    <cellStyle name="好_大陸A級客戶分類表表_12015_2011 BP_101015_rev4_Vera_業績報告120810 2" xfId="18331"/>
    <cellStyle name="好_大陸A級客戶分類表表_12015_2011 BP_101015_rev4_Vera_業績報告120810 2 2" xfId="18332"/>
    <cellStyle name="好_大陸A級客戶分類表表_12015_2011 BP_101015_rev4_Vera_業績報告120810 2 3" xfId="18333"/>
    <cellStyle name="好_大陸A級客戶分類表表_12015_2011 BP_101015_rev4_Vera_業績報告120810 2 4" xfId="18334"/>
    <cellStyle name="好_大陸A級客戶分類表表_12015_2011 BP_101015_rev4_Vera_業績報告120810 3" xfId="18335"/>
    <cellStyle name="好_大陸A級客戶分類表表_12015_2011 BP_101015_rev4_Vera_業績報告120810 4" xfId="18336"/>
    <cellStyle name="好_大陸A級客戶分類表表_12015_2011 BP_101015_rev4_Vera_業績報告130131v2" xfId="18337"/>
    <cellStyle name="好_大陸A級客戶分類表表_12015_2011 BP_101015_rev4_Vera_業績報告130131v2 2" xfId="18338"/>
    <cellStyle name="好_大陸A級客戶分類表表_12015_2011 BP_101015_rev4_Vera_業績報告130228" xfId="18339"/>
    <cellStyle name="好_大陸A級客戶分類表表_12015_2011 BP_101109_III" xfId="1054"/>
    <cellStyle name="好_大陸A級客戶分類表表_12015_2011 BP_101109_III 2" xfId="18340"/>
    <cellStyle name="好_大陸A級客戶分類表表_12015_2011 BP_101109_III 3" xfId="18341"/>
    <cellStyle name="好_大陸A級客戶分類表表_12015_2011 BP_101109_III 4" xfId="18342"/>
    <cellStyle name="好_大陸A級客戶分類表表_12015_2011 BP_101109_III RF Direct account" xfId="1055"/>
    <cellStyle name="好_大陸A級客戶分類表表_12015_2011 BP_101109_III RF Direct account 2" xfId="18343"/>
    <cellStyle name="好_大陸A級客戶分類表表_12015_2011 BP_101109_III RF Direct account 3" xfId="18344"/>
    <cellStyle name="好_大陸A級客戶分類表表_12015_2011 BP_101109_III RF Direct account 4" xfId="18345"/>
    <cellStyle name="好_大陸A級客戶分類表表_12015_2011 BP_101109_III RF Direct account_104年佳邦預算損益底稿" xfId="18346"/>
    <cellStyle name="好_大陸A級客戶分類表表_12015_2011 BP_101109_III RF Direct account_105年佳邦預算損益底稿" xfId="18347"/>
    <cellStyle name="好_大陸A級客戶分類表表_12015_2011 BP_101109_III RF Direct account_1預算成本彙總表2016第三版" xfId="18348"/>
    <cellStyle name="好_大陸A級客戶分類表表_12015_2011 BP_101109_III RF Direct account_BP2015" xfId="1056"/>
    <cellStyle name="好_大陸A級客戶分類表表_12015_2011 BP_101109_III RF Direct account_BP2015 2" xfId="18349"/>
    <cellStyle name="好_大陸A級客戶分類表表_12015_2011 BP_101109_III RF Direct account_BP2015 3" xfId="18350"/>
    <cellStyle name="好_大陸A級客戶分類表表_12015_2011 BP_101109_III RF Direct account_BP2015 4" xfId="18351"/>
    <cellStyle name="好_大陸A級客戶分類表表_12015_2011 BP_101109_III RF Direct account_FCST_130118s_Elsa" xfId="1057"/>
    <cellStyle name="好_大陸A級客戶分類表表_12015_2011 BP_101109_III RF Direct account_FCST_130118s_Elsa 2" xfId="18352"/>
    <cellStyle name="好_大陸A級客戶分類表表_12015_2011 BP_101109_III RF Direct account_FCST_130118s_Elsa 2 2" xfId="18353"/>
    <cellStyle name="好_大陸A級客戶分類表表_12015_2011 BP_101109_III RF Direct account_FCST_130118s_Elsa 2 3" xfId="18354"/>
    <cellStyle name="好_大陸A級客戶分類表表_12015_2011 BP_101109_III RF Direct account_FCST_130118s_Elsa 2 4" xfId="18355"/>
    <cellStyle name="好_大陸A級客戶分類表表_12015_2011 BP_101109_III RF Direct account_FCST_130118s_Elsa 3" xfId="18356"/>
    <cellStyle name="好_大陸A級客戶分類表表_12015_2011 BP_101109_III RF Direct account_FCST_130118s_Elsa_BP2015" xfId="1058"/>
    <cellStyle name="好_大陸A級客戶分類表表_12015_2011 BP_101109_III RF Direct account_FCST_130118s_Elsa_BP2015 2" xfId="18357"/>
    <cellStyle name="好_大陸A級客戶分類表表_12015_2011 BP_101109_III RF Direct account_FCST_130118s_Elsa_BP2015 3" xfId="18358"/>
    <cellStyle name="好_大陸A級客戶分類表表_12015_2011 BP_101109_III RF Direct account_FCST_130118s_Elsa_BP2015 4" xfId="18359"/>
    <cellStyle name="好_大陸A級客戶分類表表_12015_2011 BP_101109_III RF Direct account_FCST_130118s_Vera_Joyce-1" xfId="1059"/>
    <cellStyle name="好_大陸A級客戶分類表表_12015_2011 BP_101109_III RF Direct account_FCST_130118s_Vera_Joyce-1 2" xfId="18360"/>
    <cellStyle name="好_大陸A級客戶分類表表_12015_2011 BP_101109_III RF Direct account_FCST_130118s_Vera_Joyce-1 2 2" xfId="18361"/>
    <cellStyle name="好_大陸A級客戶分類表表_12015_2011 BP_101109_III RF Direct account_FCST_130118s_Vera_Joyce-1 2 3" xfId="18362"/>
    <cellStyle name="好_大陸A級客戶分類表表_12015_2011 BP_101109_III RF Direct account_FCST_130118s_Vera_Joyce-1 2 4" xfId="18363"/>
    <cellStyle name="好_大陸A級客戶分類表表_12015_2011 BP_101109_III RF Direct account_FCST_130118s_Vera_Joyce-1 3" xfId="18364"/>
    <cellStyle name="好_大陸A級客戶分類表表_12015_2011 BP_101109_III RF Direct account_FCST_130118s_Vera_Joyce-1_BP2015" xfId="1060"/>
    <cellStyle name="好_大陸A級客戶分類表表_12015_2011 BP_101109_III RF Direct account_FCST_130118s_Vera_Joyce-1_BP2015 2" xfId="18365"/>
    <cellStyle name="好_大陸A級客戶分類表表_12015_2011 BP_101109_III RF Direct account_FCST_130118s_Vera_Joyce-1_BP2015 3" xfId="18366"/>
    <cellStyle name="好_大陸A級客戶分類表表_12015_2011 BP_101109_III RF Direct account_FCST_130118s_Vera_Joyce-1_BP2015 4" xfId="18367"/>
    <cellStyle name="好_大陸A級客戶分類表表_12015_2011 BP_101109_III RF Direct account_FCST_130124_Vera_Joyce" xfId="18368"/>
    <cellStyle name="好_大陸A級客戶分類表表_12015_2011 BP_101109_III RF Direct account_FCST_130124_Vera_Joyce 2" xfId="18369"/>
    <cellStyle name="好_大陸A級客戶分類表表_12015_2011 BP_101109_III RF Direct account_final合併營收102.2" xfId="18370"/>
    <cellStyle name="好_大陸A級客戶分類表表_12015_2011 BP_101109_III RF Direct account_final合併營收102.2 2" xfId="18371"/>
    <cellStyle name="好_大陸A級客戶分類表表_12015_2011 BP_101109_III RF Direct account_sales0104" xfId="18372"/>
    <cellStyle name="好_大陸A級客戶分類表表_12015_2011 BP_101109_III RF Direct account_sales0104 2" xfId="18373"/>
    <cellStyle name="好_大陸A級客戶分類表表_12015_2011 BP_101109_III RF Direct account_sales130322" xfId="18374"/>
    <cellStyle name="好_大陸A級客戶分類表表_12015_2011 BP_101109_III RF Direct account_sales130322 2" xfId="32962"/>
    <cellStyle name="好_大陸A級客戶分類表表_12015_2011 BP_101109_III RF Direct account_Sheet1" xfId="18375"/>
    <cellStyle name="好_大陸A級客戶分類表表_12015_2011 BP_101109_III RF Direct account_各公司成本單價susan2013.07" xfId="18376"/>
    <cellStyle name="好_大陸A級客戶分類表表_12015_2011 BP_101109_III RF Direct account_各公司成本單價susan2013.08" xfId="18377"/>
    <cellStyle name="好_大陸A級客戶分類表表_12015_2011 BP_101109_III RF Direct account_各公司成本單價susan2013.10" xfId="18378"/>
    <cellStyle name="好_大陸A級客戶分類表表_12015_2011 BP_101109_III RF Direct account_各公司成本單價susan201402" xfId="18379"/>
    <cellStyle name="好_大陸A級客戶分類表表_12015_2011 BP_101109_III RF Direct account_各公司成本單價susan201406" xfId="18380"/>
    <cellStyle name="好_大陸A級客戶分類表表_12015_2011 BP_101109_III RF Direct account_各公司成本單價susan201407" xfId="18381"/>
    <cellStyle name="好_大陸A級客戶分類表表_12015_2011 BP_101109_III RF Direct account_各公司成本單價susan201408" xfId="18382"/>
    <cellStyle name="好_大陸A級客戶分類表表_12015_2011 BP_101109_III RF Direct account_料號A" xfId="18383"/>
    <cellStyle name="好_大陸A級客戶分類表表_12015_2011 BP_101109_III RF Direct account_業績報告120810" xfId="1061"/>
    <cellStyle name="好_大陸A級客戶分類表表_12015_2011 BP_101109_III RF Direct account_業績報告120810 2" xfId="18384"/>
    <cellStyle name="好_大陸A級客戶分類表表_12015_2011 BP_101109_III RF Direct account_業績報告120810 2 2" xfId="18385"/>
    <cellStyle name="好_大陸A級客戶分類表表_12015_2011 BP_101109_III RF Direct account_業績報告120810 2 3" xfId="18386"/>
    <cellStyle name="好_大陸A級客戶分類表表_12015_2011 BP_101109_III RF Direct account_業績報告120810 2 4" xfId="18387"/>
    <cellStyle name="好_大陸A級客戶分類表表_12015_2011 BP_101109_III RF Direct account_業績報告120810 3" xfId="18388"/>
    <cellStyle name="好_大陸A級客戶分類表表_12015_2011 BP_101109_III RF Direct account_業績報告120810 4" xfId="18389"/>
    <cellStyle name="好_大陸A級客戶分類表表_12015_2011 BP_101109_III RF Direct account_業績報告130131v2" xfId="18390"/>
    <cellStyle name="好_大陸A級客戶分類表表_12015_2011 BP_101109_III RF Direct account_業績報告130131v2 2" xfId="18391"/>
    <cellStyle name="好_大陸A級客戶分類表表_12015_2011 BP_101109_III RF Direct account_業績報告130228" xfId="18392"/>
    <cellStyle name="好_大陸A級客戶分類表表_12015_2011 BP_101109_III RF 代理商" xfId="1062"/>
    <cellStyle name="好_大陸A級客戶分類表表_12015_2011 BP_101109_III RF 代理商 2" xfId="18393"/>
    <cellStyle name="好_大陸A級客戶分類表表_12015_2011 BP_101109_III RF 代理商 3" xfId="18394"/>
    <cellStyle name="好_大陸A級客戶分類表表_12015_2011 BP_101109_III RF 代理商 4" xfId="18395"/>
    <cellStyle name="好_大陸A級客戶分類表表_12015_2011 BP_101109_III RF 代理商_104年佳邦預算損益底稿" xfId="18396"/>
    <cellStyle name="好_大陸A級客戶分類表表_12015_2011 BP_101109_III RF 代理商_105年佳邦預算損益底稿" xfId="18397"/>
    <cellStyle name="好_大陸A級客戶分類表表_12015_2011 BP_101109_III RF 代理商_1預算成本彙總表2016第三版" xfId="18398"/>
    <cellStyle name="好_大陸A級客戶分類表表_12015_2011 BP_101109_III RF 代理商_BP2015" xfId="1063"/>
    <cellStyle name="好_大陸A級客戶分類表表_12015_2011 BP_101109_III RF 代理商_BP2015 2" xfId="18399"/>
    <cellStyle name="好_大陸A級客戶分類表表_12015_2011 BP_101109_III RF 代理商_BP2015 3" xfId="18400"/>
    <cellStyle name="好_大陸A級客戶分類表表_12015_2011 BP_101109_III RF 代理商_BP2015 4" xfId="18401"/>
    <cellStyle name="好_大陸A級客戶分類表表_12015_2011 BP_101109_III RF 代理商_FCST_130118s_Elsa" xfId="1064"/>
    <cellStyle name="好_大陸A級客戶分類表表_12015_2011 BP_101109_III RF 代理商_FCST_130118s_Elsa 2" xfId="18402"/>
    <cellStyle name="好_大陸A級客戶分類表表_12015_2011 BP_101109_III RF 代理商_FCST_130118s_Elsa 2 2" xfId="18403"/>
    <cellStyle name="好_大陸A級客戶分類表表_12015_2011 BP_101109_III RF 代理商_FCST_130118s_Elsa 2 3" xfId="18404"/>
    <cellStyle name="好_大陸A級客戶分類表表_12015_2011 BP_101109_III RF 代理商_FCST_130118s_Elsa 2 4" xfId="18405"/>
    <cellStyle name="好_大陸A級客戶分類表表_12015_2011 BP_101109_III RF 代理商_FCST_130118s_Elsa 3" xfId="18406"/>
    <cellStyle name="好_大陸A級客戶分類表表_12015_2011 BP_101109_III RF 代理商_FCST_130118s_Elsa_BP2015" xfId="1065"/>
    <cellStyle name="好_大陸A級客戶分類表表_12015_2011 BP_101109_III RF 代理商_FCST_130118s_Elsa_BP2015 2" xfId="18407"/>
    <cellStyle name="好_大陸A級客戶分類表表_12015_2011 BP_101109_III RF 代理商_FCST_130118s_Elsa_BP2015 3" xfId="18408"/>
    <cellStyle name="好_大陸A級客戶分類表表_12015_2011 BP_101109_III RF 代理商_FCST_130118s_Elsa_BP2015 4" xfId="18409"/>
    <cellStyle name="好_大陸A級客戶分類表表_12015_2011 BP_101109_III RF 代理商_FCST_130118s_Vera_Joyce-1" xfId="1066"/>
    <cellStyle name="好_大陸A級客戶分類表表_12015_2011 BP_101109_III RF 代理商_FCST_130118s_Vera_Joyce-1 2" xfId="18410"/>
    <cellStyle name="好_大陸A級客戶分類表表_12015_2011 BP_101109_III RF 代理商_FCST_130118s_Vera_Joyce-1 2 2" xfId="18411"/>
    <cellStyle name="好_大陸A級客戶分類表表_12015_2011 BP_101109_III RF 代理商_FCST_130118s_Vera_Joyce-1 2 3" xfId="18412"/>
    <cellStyle name="好_大陸A級客戶分類表表_12015_2011 BP_101109_III RF 代理商_FCST_130118s_Vera_Joyce-1 2 4" xfId="18413"/>
    <cellStyle name="好_大陸A級客戶分類表表_12015_2011 BP_101109_III RF 代理商_FCST_130118s_Vera_Joyce-1 3" xfId="18414"/>
    <cellStyle name="好_大陸A級客戶分類表表_12015_2011 BP_101109_III RF 代理商_FCST_130118s_Vera_Joyce-1_BP2015" xfId="1067"/>
    <cellStyle name="好_大陸A級客戶分類表表_12015_2011 BP_101109_III RF 代理商_FCST_130118s_Vera_Joyce-1_BP2015 2" xfId="18415"/>
    <cellStyle name="好_大陸A級客戶分類表表_12015_2011 BP_101109_III RF 代理商_FCST_130118s_Vera_Joyce-1_BP2015 3" xfId="18416"/>
    <cellStyle name="好_大陸A級客戶分類表表_12015_2011 BP_101109_III RF 代理商_FCST_130118s_Vera_Joyce-1_BP2015 4" xfId="18417"/>
    <cellStyle name="好_大陸A級客戶分類表表_12015_2011 BP_101109_III RF 代理商_FCST_130124_Vera_Joyce" xfId="18418"/>
    <cellStyle name="好_大陸A級客戶分類表表_12015_2011 BP_101109_III RF 代理商_FCST_130124_Vera_Joyce 2" xfId="18419"/>
    <cellStyle name="好_大陸A級客戶分類表表_12015_2011 BP_101109_III RF 代理商_final合併營收102.2" xfId="18420"/>
    <cellStyle name="好_大陸A級客戶分類表表_12015_2011 BP_101109_III RF 代理商_final合併營收102.2 2" xfId="18421"/>
    <cellStyle name="好_大陸A級客戶分類表表_12015_2011 BP_101109_III RF 代理商_sales0104" xfId="18422"/>
    <cellStyle name="好_大陸A級客戶分類表表_12015_2011 BP_101109_III RF 代理商_sales0104 2" xfId="18423"/>
    <cellStyle name="好_大陸A級客戶分類表表_12015_2011 BP_101109_III RF 代理商_sales130322" xfId="18424"/>
    <cellStyle name="好_大陸A級客戶分類表表_12015_2011 BP_101109_III RF 代理商_sales130322 2" xfId="32963"/>
    <cellStyle name="好_大陸A級客戶分類表表_12015_2011 BP_101109_III RF 代理商_Sheet1" xfId="18425"/>
    <cellStyle name="好_大陸A級客戶分類表表_12015_2011 BP_101109_III RF 代理商_各公司成本單價susan2013.07" xfId="18426"/>
    <cellStyle name="好_大陸A級客戶分類表表_12015_2011 BP_101109_III RF 代理商_各公司成本單價susan2013.08" xfId="18427"/>
    <cellStyle name="好_大陸A級客戶分類表表_12015_2011 BP_101109_III RF 代理商_各公司成本單價susan2013.10" xfId="18428"/>
    <cellStyle name="好_大陸A級客戶分類表表_12015_2011 BP_101109_III RF 代理商_各公司成本單價susan201402" xfId="18429"/>
    <cellStyle name="好_大陸A級客戶分類表表_12015_2011 BP_101109_III RF 代理商_各公司成本單價susan201406" xfId="18430"/>
    <cellStyle name="好_大陸A級客戶分類表表_12015_2011 BP_101109_III RF 代理商_各公司成本單價susan201407" xfId="18431"/>
    <cellStyle name="好_大陸A級客戶分類表表_12015_2011 BP_101109_III RF 代理商_各公司成本單價susan201408" xfId="18432"/>
    <cellStyle name="好_大陸A級客戶分類表表_12015_2011 BP_101109_III RF 代理商_料號A" xfId="18433"/>
    <cellStyle name="好_大陸A級客戶分類表表_12015_2011 BP_101109_III RF 代理商_業績報告120810" xfId="1068"/>
    <cellStyle name="好_大陸A級客戶分類表表_12015_2011 BP_101109_III RF 代理商_業績報告120810 2" xfId="18434"/>
    <cellStyle name="好_大陸A級客戶分類表表_12015_2011 BP_101109_III RF 代理商_業績報告120810 2 2" xfId="18435"/>
    <cellStyle name="好_大陸A級客戶分類表表_12015_2011 BP_101109_III RF 代理商_業績報告120810 2 3" xfId="18436"/>
    <cellStyle name="好_大陸A級客戶分類表表_12015_2011 BP_101109_III RF 代理商_業績報告120810 2 4" xfId="18437"/>
    <cellStyle name="好_大陸A級客戶分類表表_12015_2011 BP_101109_III RF 代理商_業績報告120810 3" xfId="18438"/>
    <cellStyle name="好_大陸A級客戶分類表表_12015_2011 BP_101109_III RF 代理商_業績報告120810 4" xfId="18439"/>
    <cellStyle name="好_大陸A級客戶分類表表_12015_2011 BP_101109_III RF 代理商_業績報告130131v2" xfId="18440"/>
    <cellStyle name="好_大陸A級客戶分類表表_12015_2011 BP_101109_III RF 代理商_業績報告130131v2 2" xfId="18441"/>
    <cellStyle name="好_大陸A級客戶分類表表_12015_2011 BP_101109_III RF 代理商_業績報告130228" xfId="18442"/>
    <cellStyle name="好_大陸A級客戶分類表表_12015_2011 BP_101109_III_104年佳邦預算損益底稿" xfId="18443"/>
    <cellStyle name="好_大陸A級客戶分類表表_12015_2011 BP_101109_III_105年佳邦預算損益底稿" xfId="18444"/>
    <cellStyle name="好_大陸A級客戶分類表表_12015_2011 BP_101109_III_1預算成本彙總表2016第三版" xfId="18445"/>
    <cellStyle name="好_大陸A級客戶分類表表_12015_2011 BP_101109_III_BP2015" xfId="1069"/>
    <cellStyle name="好_大陸A級客戶分類表表_12015_2011 BP_101109_III_BP2015 2" xfId="18446"/>
    <cellStyle name="好_大陸A級客戶分類表表_12015_2011 BP_101109_III_BP2015 3" xfId="18447"/>
    <cellStyle name="好_大陸A級客戶分類表表_12015_2011 BP_101109_III_BP2015 4" xfId="18448"/>
    <cellStyle name="好_大陸A級客戶分類表表_12015_2011 BP_101109_III_FCST_130118s_Elsa" xfId="1070"/>
    <cellStyle name="好_大陸A級客戶分類表表_12015_2011 BP_101109_III_FCST_130118s_Elsa 2" xfId="18449"/>
    <cellStyle name="好_大陸A級客戶分類表表_12015_2011 BP_101109_III_FCST_130118s_Elsa 2 2" xfId="18450"/>
    <cellStyle name="好_大陸A級客戶分類表表_12015_2011 BP_101109_III_FCST_130118s_Elsa 2 3" xfId="18451"/>
    <cellStyle name="好_大陸A級客戶分類表表_12015_2011 BP_101109_III_FCST_130118s_Elsa 2 4" xfId="18452"/>
    <cellStyle name="好_大陸A級客戶分類表表_12015_2011 BP_101109_III_FCST_130118s_Elsa 3" xfId="18453"/>
    <cellStyle name="好_大陸A級客戶分類表表_12015_2011 BP_101109_III_FCST_130118s_Elsa_BP2015" xfId="1071"/>
    <cellStyle name="好_大陸A級客戶分類表表_12015_2011 BP_101109_III_FCST_130118s_Elsa_BP2015 2" xfId="18454"/>
    <cellStyle name="好_大陸A級客戶分類表表_12015_2011 BP_101109_III_FCST_130118s_Elsa_BP2015 3" xfId="18455"/>
    <cellStyle name="好_大陸A級客戶分類表表_12015_2011 BP_101109_III_FCST_130118s_Elsa_BP2015 4" xfId="18456"/>
    <cellStyle name="好_大陸A級客戶分類表表_12015_2011 BP_101109_III_FCST_130118s_Vera_Joyce-1" xfId="1072"/>
    <cellStyle name="好_大陸A級客戶分類表表_12015_2011 BP_101109_III_FCST_130118s_Vera_Joyce-1 2" xfId="18457"/>
    <cellStyle name="好_大陸A級客戶分類表表_12015_2011 BP_101109_III_FCST_130118s_Vera_Joyce-1 2 2" xfId="18458"/>
    <cellStyle name="好_大陸A級客戶分類表表_12015_2011 BP_101109_III_FCST_130118s_Vera_Joyce-1 2 3" xfId="18459"/>
    <cellStyle name="好_大陸A級客戶分類表表_12015_2011 BP_101109_III_FCST_130118s_Vera_Joyce-1 2 4" xfId="18460"/>
    <cellStyle name="好_大陸A級客戶分類表表_12015_2011 BP_101109_III_FCST_130118s_Vera_Joyce-1 3" xfId="18461"/>
    <cellStyle name="好_大陸A級客戶分類表表_12015_2011 BP_101109_III_FCST_130118s_Vera_Joyce-1_BP2015" xfId="1073"/>
    <cellStyle name="好_大陸A級客戶分類表表_12015_2011 BP_101109_III_FCST_130118s_Vera_Joyce-1_BP2015 2" xfId="18462"/>
    <cellStyle name="好_大陸A級客戶分類表表_12015_2011 BP_101109_III_FCST_130118s_Vera_Joyce-1_BP2015 3" xfId="18463"/>
    <cellStyle name="好_大陸A級客戶分類表表_12015_2011 BP_101109_III_FCST_130118s_Vera_Joyce-1_BP2015 4" xfId="18464"/>
    <cellStyle name="好_大陸A級客戶分類表表_12015_2011 BP_101109_III_FCST_130124_Vera_Joyce" xfId="18465"/>
    <cellStyle name="好_大陸A級客戶分類表表_12015_2011 BP_101109_III_FCST_130124_Vera_Joyce 2" xfId="18466"/>
    <cellStyle name="好_大陸A級客戶分類表表_12015_2011 BP_101109_III_final合併營收102.2" xfId="18467"/>
    <cellStyle name="好_大陸A級客戶分類表表_12015_2011 BP_101109_III_final合併營收102.2 2" xfId="18468"/>
    <cellStyle name="好_大陸A級客戶分類表表_12015_2011 BP_101109_III_sales0104" xfId="18469"/>
    <cellStyle name="好_大陸A級客戶分類表表_12015_2011 BP_101109_III_sales0104 2" xfId="18470"/>
    <cellStyle name="好_大陸A級客戶分類表表_12015_2011 BP_101109_III_sales130322" xfId="18471"/>
    <cellStyle name="好_大陸A級客戶分類表表_12015_2011 BP_101109_III_sales130322 2" xfId="32964"/>
    <cellStyle name="好_大陸A級客戶分類表表_12015_2011 BP_101109_III_Sheet1" xfId="18472"/>
    <cellStyle name="好_大陸A級客戶分類表表_12015_2011 BP_101109_III_各公司成本單價susan2013.07" xfId="18473"/>
    <cellStyle name="好_大陸A級客戶分類表表_12015_2011 BP_101109_III_各公司成本單價susan2013.08" xfId="18474"/>
    <cellStyle name="好_大陸A級客戶分類表表_12015_2011 BP_101109_III_各公司成本單價susan2013.10" xfId="18475"/>
    <cellStyle name="好_大陸A級客戶分類表表_12015_2011 BP_101109_III_各公司成本單價susan201402" xfId="18476"/>
    <cellStyle name="好_大陸A級客戶分類表表_12015_2011 BP_101109_III_各公司成本單價susan201406" xfId="18477"/>
    <cellStyle name="好_大陸A級客戶分類表表_12015_2011 BP_101109_III_各公司成本單價susan201407" xfId="18478"/>
    <cellStyle name="好_大陸A級客戶分類表表_12015_2011 BP_101109_III_各公司成本單價susan201408" xfId="18479"/>
    <cellStyle name="好_大陸A級客戶分類表表_12015_2011 BP_101109_III_料號A" xfId="18480"/>
    <cellStyle name="好_大陸A級客戶分類表表_12015_2011 BP_101109_III_業績報告120810" xfId="1074"/>
    <cellStyle name="好_大陸A級客戶分類表表_12015_2011 BP_101109_III_業績報告120810 2" xfId="18481"/>
    <cellStyle name="好_大陸A級客戶分類表表_12015_2011 BP_101109_III_業績報告120810 2 2" xfId="18482"/>
    <cellStyle name="好_大陸A級客戶分類表表_12015_2011 BP_101109_III_業績報告120810 2 3" xfId="18483"/>
    <cellStyle name="好_大陸A級客戶分類表表_12015_2011 BP_101109_III_業績報告120810 2 4" xfId="18484"/>
    <cellStyle name="好_大陸A級客戶分類表表_12015_2011 BP_101109_III_業績報告120810 3" xfId="18485"/>
    <cellStyle name="好_大陸A級客戶分類表表_12015_2011 BP_101109_III_業績報告120810 4" xfId="18486"/>
    <cellStyle name="好_大陸A級客戶分類表表_12015_2011 BP_101109_III_業績報告130131v2" xfId="18487"/>
    <cellStyle name="好_大陸A級客戶分類表表_12015_2011 BP_101109_III_業績報告130131v2 2" xfId="18488"/>
    <cellStyle name="好_大陸A級客戶分類表表_12015_2011 BP_101109_III_業績報告130228" xfId="18489"/>
    <cellStyle name="好_大陸A級客戶分類表表_12015_2011BP_101109_IV" xfId="1075"/>
    <cellStyle name="好_大陸A級客戶分類表表_12015_2011BP_101109_IV 2" xfId="18490"/>
    <cellStyle name="好_大陸A級客戶分類表表_12015_2011BP_101109_IV 3" xfId="18491"/>
    <cellStyle name="好_大陸A級客戶分類表表_12015_2011BP_101109_IV 4" xfId="18492"/>
    <cellStyle name="好_大陸A級客戶分類表表_12015_2011BP_101109_IV_104年佳邦預算損益底稿" xfId="18493"/>
    <cellStyle name="好_大陸A級客戶分類表表_12015_2011BP_101109_IV_105年佳邦預算損益底稿" xfId="18494"/>
    <cellStyle name="好_大陸A級客戶分類表表_12015_2011BP_101109_IV_1預算成本彙總表2016第三版" xfId="18495"/>
    <cellStyle name="好_大陸A級客戶分類表表_12015_2011BP_101109_IV_BP2015" xfId="1076"/>
    <cellStyle name="好_大陸A級客戶分類表表_12015_2011BP_101109_IV_BP2015 2" xfId="18496"/>
    <cellStyle name="好_大陸A級客戶分類表表_12015_2011BP_101109_IV_BP2015 3" xfId="18497"/>
    <cellStyle name="好_大陸A級客戶分類表表_12015_2011BP_101109_IV_BP2015 4" xfId="18498"/>
    <cellStyle name="好_大陸A級客戶分類表表_12015_2011BP_101109_IV_FCST_130118s_Elsa" xfId="1077"/>
    <cellStyle name="好_大陸A級客戶分類表表_12015_2011BP_101109_IV_FCST_130118s_Elsa 2" xfId="18499"/>
    <cellStyle name="好_大陸A級客戶分類表表_12015_2011BP_101109_IV_FCST_130118s_Elsa 2 2" xfId="18500"/>
    <cellStyle name="好_大陸A級客戶分類表表_12015_2011BP_101109_IV_FCST_130118s_Elsa 2 3" xfId="18501"/>
    <cellStyle name="好_大陸A級客戶分類表表_12015_2011BP_101109_IV_FCST_130118s_Elsa 2 4" xfId="18502"/>
    <cellStyle name="好_大陸A級客戶分類表表_12015_2011BP_101109_IV_FCST_130118s_Elsa 3" xfId="18503"/>
    <cellStyle name="好_大陸A級客戶分類表表_12015_2011BP_101109_IV_FCST_130118s_Elsa_BP2015" xfId="1078"/>
    <cellStyle name="好_大陸A級客戶分類表表_12015_2011BP_101109_IV_FCST_130118s_Elsa_BP2015 2" xfId="18504"/>
    <cellStyle name="好_大陸A級客戶分類表表_12015_2011BP_101109_IV_FCST_130118s_Elsa_BP2015 3" xfId="18505"/>
    <cellStyle name="好_大陸A級客戶分類表表_12015_2011BP_101109_IV_FCST_130118s_Elsa_BP2015 4" xfId="18506"/>
    <cellStyle name="好_大陸A級客戶分類表表_12015_2011BP_101109_IV_FCST_130118s_Vera_Joyce-1" xfId="1079"/>
    <cellStyle name="好_大陸A級客戶分類表表_12015_2011BP_101109_IV_FCST_130118s_Vera_Joyce-1 2" xfId="18507"/>
    <cellStyle name="好_大陸A級客戶分類表表_12015_2011BP_101109_IV_FCST_130118s_Vera_Joyce-1 2 2" xfId="18508"/>
    <cellStyle name="好_大陸A級客戶分類表表_12015_2011BP_101109_IV_FCST_130118s_Vera_Joyce-1 2 3" xfId="18509"/>
    <cellStyle name="好_大陸A級客戶分類表表_12015_2011BP_101109_IV_FCST_130118s_Vera_Joyce-1 2 4" xfId="18510"/>
    <cellStyle name="好_大陸A級客戶分類表表_12015_2011BP_101109_IV_FCST_130118s_Vera_Joyce-1 3" xfId="18511"/>
    <cellStyle name="好_大陸A級客戶分類表表_12015_2011BP_101109_IV_FCST_130118s_Vera_Joyce-1_BP2015" xfId="1080"/>
    <cellStyle name="好_大陸A級客戶分類表表_12015_2011BP_101109_IV_FCST_130118s_Vera_Joyce-1_BP2015 2" xfId="18512"/>
    <cellStyle name="好_大陸A級客戶分類表表_12015_2011BP_101109_IV_FCST_130118s_Vera_Joyce-1_BP2015 3" xfId="18513"/>
    <cellStyle name="好_大陸A級客戶分類表表_12015_2011BP_101109_IV_FCST_130118s_Vera_Joyce-1_BP2015 4" xfId="18514"/>
    <cellStyle name="好_大陸A級客戶分類表表_12015_2011BP_101109_IV_FCST_130124_Vera_Joyce" xfId="18515"/>
    <cellStyle name="好_大陸A級客戶分類表表_12015_2011BP_101109_IV_FCST_130124_Vera_Joyce 2" xfId="18516"/>
    <cellStyle name="好_大陸A級客戶分類表表_12015_2011BP_101109_IV_final合併營收102.2" xfId="18517"/>
    <cellStyle name="好_大陸A級客戶分類表表_12015_2011BP_101109_IV_final合併營收102.2 2" xfId="18518"/>
    <cellStyle name="好_大陸A級客戶分類表表_12015_2011BP_101109_IV_sales0104" xfId="18519"/>
    <cellStyle name="好_大陸A級客戶分類表表_12015_2011BP_101109_IV_sales0104 2" xfId="18520"/>
    <cellStyle name="好_大陸A級客戶分類表表_12015_2011BP_101109_IV_sales130322" xfId="18521"/>
    <cellStyle name="好_大陸A級客戶分類表表_12015_2011BP_101109_IV_sales130322 2" xfId="32965"/>
    <cellStyle name="好_大陸A級客戶分類表表_12015_2011BP_101109_IV_Sheet1" xfId="18522"/>
    <cellStyle name="好_大陸A級客戶分類表表_12015_2011BP_101109_IV_各公司成本單價susan2013.07" xfId="18523"/>
    <cellStyle name="好_大陸A級客戶分類表表_12015_2011BP_101109_IV_各公司成本單價susan2013.08" xfId="18524"/>
    <cellStyle name="好_大陸A級客戶分類表表_12015_2011BP_101109_IV_各公司成本單價susan2013.10" xfId="18525"/>
    <cellStyle name="好_大陸A級客戶分類表表_12015_2011BP_101109_IV_各公司成本單價susan201402" xfId="18526"/>
    <cellStyle name="好_大陸A級客戶分類表表_12015_2011BP_101109_IV_各公司成本單價susan201406" xfId="18527"/>
    <cellStyle name="好_大陸A級客戶分類表表_12015_2011BP_101109_IV_各公司成本單價susan201407" xfId="18528"/>
    <cellStyle name="好_大陸A級客戶分類表表_12015_2011BP_101109_IV_各公司成本單價susan201408" xfId="18529"/>
    <cellStyle name="好_大陸A級客戶分類表表_12015_2011BP_101109_IV_料號A" xfId="18530"/>
    <cellStyle name="好_大陸A級客戶分類表表_12015_2011BP_101109_IV_業績報告120810" xfId="1081"/>
    <cellStyle name="好_大陸A級客戶分類表表_12015_2011BP_101109_IV_業績報告120810 2" xfId="18531"/>
    <cellStyle name="好_大陸A級客戶分類表表_12015_2011BP_101109_IV_業績報告120810 2 2" xfId="18532"/>
    <cellStyle name="好_大陸A級客戶分類表表_12015_2011BP_101109_IV_業績報告120810 2 3" xfId="18533"/>
    <cellStyle name="好_大陸A級客戶分類表表_12015_2011BP_101109_IV_業績報告120810 2 4" xfId="18534"/>
    <cellStyle name="好_大陸A級客戶分類表表_12015_2011BP_101109_IV_業績報告120810 3" xfId="18535"/>
    <cellStyle name="好_大陸A級客戶分類表表_12015_2011BP_101109_IV_業績報告120810 4" xfId="18536"/>
    <cellStyle name="好_大陸A級客戶分類表表_12015_2011BP_101109_IV_業績報告130131v2" xfId="18537"/>
    <cellStyle name="好_大陸A級客戶分類表表_12015_2011BP_101109_IV_業績報告130131v2 2" xfId="18538"/>
    <cellStyle name="好_大陸A級客戶分類表表_12015_2011BP_101109_IV_業績報告130228" xfId="18539"/>
    <cellStyle name="好_大陸A級客戶分類表表_12015_2011BP_101115_All(3)" xfId="1082"/>
    <cellStyle name="好_大陸A級客戶分類表表_12015_2011BP_101115_All(3) 2" xfId="18540"/>
    <cellStyle name="好_大陸A級客戶分類表表_12015_2011BP_101115_All(3) 2 2" xfId="18541"/>
    <cellStyle name="好_大陸A級客戶分類表表_12015_2011BP_101115_All(3) 2 3" xfId="18542"/>
    <cellStyle name="好_大陸A級客戶分類表表_12015_2011BP_101115_All(3) 2 4" xfId="18543"/>
    <cellStyle name="好_大陸A級客戶分類表表_12015_2011BP_101115_All(3) 3" xfId="18544"/>
    <cellStyle name="好_大陸A級客戶分類表表_12015_2011BP_101115_All(3) 4" xfId="18545"/>
    <cellStyle name="好_大陸A級客戶分類表表_12015_2011BP_101115_All(3)_1預算成本計算2012" xfId="18546"/>
    <cellStyle name="好_大陸A級客戶分類表表_12015_2011BP_101115_All(3)_2013BP_130109" xfId="18547"/>
    <cellStyle name="好_大陸A級客戶分類表表_12015_2011BP_101115_All(3)_2013BP_130109 2" xfId="18548"/>
    <cellStyle name="好_大陸A級客戶分類表表_12015_2011BP_101115_All(3)_FCST_130124" xfId="1083"/>
    <cellStyle name="好_大陸A級客戶分類表表_12015_2011BP_101115_All(3)_FCST_130124 2" xfId="18549"/>
    <cellStyle name="好_大陸A級客戶分類表表_12015_2011BP_101115_All(3)_FCST_130124 2 2" xfId="18550"/>
    <cellStyle name="好_大陸A級客戶分類表表_12015_2011BP_101115_All(3)_FCST_130124 2 3" xfId="18551"/>
    <cellStyle name="好_大陸A級客戶分類表表_12015_2011BP_101115_All(3)_FCST_130124 2 4" xfId="18552"/>
    <cellStyle name="好_大陸A級客戶分類表表_12015_2011BP_101115_All(3)_FCST_130124 3" xfId="18553"/>
    <cellStyle name="好_大陸A級客戶分類表表_12015_2011BP_101115_All(3)_FCST_130124_BP2015" xfId="1084"/>
    <cellStyle name="好_大陸A級客戶分類表表_12015_2011BP_101115_All(3)_FCST_130124_BP2015 2" xfId="18554"/>
    <cellStyle name="好_大陸A級客戶分類表表_12015_2011BP_101115_All(3)_FCST_130124_BP2015 3" xfId="18555"/>
    <cellStyle name="好_大陸A級客戶分類表表_12015_2011BP_101115_All(3)_FCST_130124_BP2015 4" xfId="18556"/>
    <cellStyle name="好_大陸A級客戶分類表表_12015_2011BP_101115_All(3)_final合併營收102.2" xfId="18557"/>
    <cellStyle name="好_大陸A級客戶分類表表_12015_2011BP_101115_All(3)_Overseas-Q to Q 2010-2013 130206" xfId="18558"/>
    <cellStyle name="好_大陸A級客戶分類表表_12015_2011BP_101115_All(3)_Overseas-Q to Q 2010-2013 130206 2" xfId="18559"/>
    <cellStyle name="好_大陸A級客戶分類表表_12015_2011BP_101115_All(3)_Overseas-Q to Q 2010-2013 130206 3" xfId="18560"/>
    <cellStyle name="好_大陸A級客戶分類表表_12015_2011BP_101115_All(3)_Sales Report 20121219" xfId="1085"/>
    <cellStyle name="好_大陸A級客戶分類表表_12015_2011BP_101115_All(3)_Sales Report 20121219 2" xfId="18561"/>
    <cellStyle name="好_大陸A級客戶分類表表_12015_2011BP_101115_All(3)_Sales Report 20121219 2 2" xfId="18562"/>
    <cellStyle name="好_大陸A級客戶分類表表_12015_2011BP_101115_All(3)_Sales Report 20121219 2 3" xfId="18563"/>
    <cellStyle name="好_大陸A級客戶分類表表_12015_2011BP_101115_All(3)_Sales Report 20121219 2 4" xfId="18564"/>
    <cellStyle name="好_大陸A級客戶分類表表_12015_2011BP_101115_All(3)_Sales Report 20121219 3" xfId="18565"/>
    <cellStyle name="好_大陸A級客戶分類表表_12015_2011BP_101115_All(3)_Sales Report 20121219_BP2015" xfId="1086"/>
    <cellStyle name="好_大陸A級客戶分類表表_12015_2011BP_101115_All(3)_Sales Report 20121219_BP2015 2" xfId="18566"/>
    <cellStyle name="好_大陸A級客戶分類表表_12015_2011BP_101115_All(3)_Sales Report 20121219_BP2015 3" xfId="18567"/>
    <cellStyle name="好_大陸A級客戶分類表表_12015_2011BP_101115_All(3)_Sales Report 20121219_BP2015 4" xfId="18568"/>
    <cellStyle name="好_大陸A級客戶分類表表_12015_2011BP_101115_All(3)_sales0104" xfId="18569"/>
    <cellStyle name="好_大陸A級客戶分類表表_12015_2011BP_101115_All(3)_sales0104 2" xfId="18570"/>
    <cellStyle name="好_大陸A級客戶分類表表_12015_2011BP_101115_All(3)_sales121214" xfId="1087"/>
    <cellStyle name="好_大陸A級客戶分類表表_12015_2011BP_101115_All(3)_sales121214 2" xfId="18571"/>
    <cellStyle name="好_大陸A級客戶分類表表_12015_2011BP_101115_All(3)_sales121214 2 2" xfId="18572"/>
    <cellStyle name="好_大陸A級客戶分類表表_12015_2011BP_101115_All(3)_sales121214 2 3" xfId="18573"/>
    <cellStyle name="好_大陸A級客戶分類表表_12015_2011BP_101115_All(3)_sales121214 2 4" xfId="18574"/>
    <cellStyle name="好_大陸A級客戶分類表表_12015_2011BP_101115_All(3)_sales121214 3" xfId="18575"/>
    <cellStyle name="好_大陸A級客戶分類表表_12015_2011BP_101115_All(3)_sales121214_BP2015" xfId="1088"/>
    <cellStyle name="好_大陸A級客戶分類表表_12015_2011BP_101115_All(3)_sales121214_BP2015 2" xfId="18576"/>
    <cellStyle name="好_大陸A級客戶分類表表_12015_2011BP_101115_All(3)_sales121214_BP2015 3" xfId="18577"/>
    <cellStyle name="好_大陸A級客戶分類表表_12015_2011BP_101115_All(3)_sales121214_BP2015 4" xfId="18578"/>
    <cellStyle name="好_大陸A級客戶分類表表_12015_2011BP_101115_All(3)_業績報告130104" xfId="18579"/>
    <cellStyle name="好_大陸A級客戶分類表表_12015_2011BP_101115_All(3)_業績報告130104 2" xfId="18580"/>
    <cellStyle name="好_大陸A級客戶分類表表_12015_2011BP_101115_All(3)_業績報告140516" xfId="18581"/>
    <cellStyle name="好_大陸A級客戶分類表表_12015_2011BP_101115_All(3)_預算成本計算2012" xfId="1089"/>
    <cellStyle name="好_大陸A級客戶分類表表_12015_2011BP_101115_All(3)_預算成本計算2012 2" xfId="18582"/>
    <cellStyle name="好_大陸A級客戶分類表表_12015_2011BP_101115_All(3)_預算成本計算2012 2 2" xfId="18583"/>
    <cellStyle name="好_大陸A級客戶分類表表_12015_2011BP_101115_All(3)_預算成本計算2012 2 3" xfId="18584"/>
    <cellStyle name="好_大陸A級客戶分類表表_12015_2011BP_101115_All(3)_預算成本計算2012 2 4" xfId="18585"/>
    <cellStyle name="好_大陸A級客戶分類表表_12015_2011BP_101115_All(3)_預算成本計算2012 3" xfId="18586"/>
    <cellStyle name="好_大陸A級客戶分類表表_12015_2011BP_101115_All(3)_預算成本計算2012_BP2015" xfId="1090"/>
    <cellStyle name="好_大陸A級客戶分類表表_12015_2011BP_101115_All(3)_預算成本計算2012_BP2015 2" xfId="18587"/>
    <cellStyle name="好_大陸A級客戶分類表表_12015_2011BP_101115_All(3)_預算成本計算2012_BP2015 3" xfId="18588"/>
    <cellStyle name="好_大陸A級客戶分類表表_12015_2011BP_101115_All(3)_預算成本計算2012_BP2015 4" xfId="18589"/>
    <cellStyle name="好_大陸A級客戶分類表表_12015_2013BP_121008-大陸代理商 R（改）" xfId="18590"/>
    <cellStyle name="好_大陸A級客戶分類表表_12015_2013BP_121008-大陸代理商 R（改） (2)" xfId="18591"/>
    <cellStyle name="好_大陸A級客戶分類表表_12015_2013BP_130109" xfId="18592"/>
    <cellStyle name="好_大陸A級客戶分類表表_12015_2013BP_130109 2" xfId="18593"/>
    <cellStyle name="好_大陸A級客戶分類表表_12015_2014 09-12FCST_Sunny" xfId="32966"/>
    <cellStyle name="好_大陸A級客戶分類表表_12015_2014 10-2015 01FCST_Amily" xfId="32967"/>
    <cellStyle name="好_大陸A級客戶分類表表_12015_2014 10-2015 01FCST_Ann" xfId="32968"/>
    <cellStyle name="好_大陸A級客戶分類表表_12015_2014 10-2015 01FCST_Carrie" xfId="32969"/>
    <cellStyle name="好_大陸A級客戶分類表表_12015_2014 10-2015 01FCST_CATHERINE" xfId="32970"/>
    <cellStyle name="好_大陸A級客戶分類表表_12015_2014 10-2015 01FCST_Linda" xfId="32971"/>
    <cellStyle name="好_大陸A級客戶分類表表_12015_2014 10-2015 01FCST_Mei" xfId="32972"/>
    <cellStyle name="好_大陸A級客戶分類表表_12015_2014 10-2015 01FCST_Ronnie" xfId="32973"/>
    <cellStyle name="好_大陸A級客戶分類表表_12015_2014 10-2015 01FCST_Sweety" xfId="32974"/>
    <cellStyle name="好_大陸A級客戶分類表表_12015_BP" xfId="1091"/>
    <cellStyle name="好_大陸A級客戶分類表表_12015_BP 10" xfId="18594"/>
    <cellStyle name="好_大陸A級客戶分類表表_12015_BP 2" xfId="18595"/>
    <cellStyle name="好_大陸A級客戶分類表表_12015_BP 2 2" xfId="18596"/>
    <cellStyle name="好_大陸A級客戶分類表表_12015_BP 2 3" xfId="18597"/>
    <cellStyle name="好_大陸A級客戶分類表表_12015_BP 2 4" xfId="18598"/>
    <cellStyle name="好_大陸A級客戶分類表表_12015_BP 2011_101109 RF" xfId="1092"/>
    <cellStyle name="好_大陸A級客戶分類表表_12015_BP 2011_101109 RF 2" xfId="18599"/>
    <cellStyle name="好_大陸A級客戶分類表表_12015_BP 2011_101109 RF 3" xfId="18600"/>
    <cellStyle name="好_大陸A級客戶分類表表_12015_BP 2011_101109 RF 4" xfId="18601"/>
    <cellStyle name="好_大陸A級客戶分類表表_12015_BP 2011_101109 RF_104年佳邦預算損益底稿" xfId="18602"/>
    <cellStyle name="好_大陸A級客戶分類表表_12015_BP 2011_101109 RF_105年佳邦預算損益底稿" xfId="18603"/>
    <cellStyle name="好_大陸A級客戶分類表表_12015_BP 2011_101109 RF_1預算成本彙總表2016第三版" xfId="18604"/>
    <cellStyle name="好_大陸A級客戶分類表表_12015_BP 2011_101109 RF_BP2015" xfId="1093"/>
    <cellStyle name="好_大陸A級客戶分類表表_12015_BP 2011_101109 RF_BP2015 2" xfId="18605"/>
    <cellStyle name="好_大陸A級客戶分類表表_12015_BP 2011_101109 RF_BP2015 3" xfId="18606"/>
    <cellStyle name="好_大陸A級客戶分類表表_12015_BP 2011_101109 RF_BP2015 4" xfId="18607"/>
    <cellStyle name="好_大陸A級客戶分類表表_12015_BP 2011_101109 RF_FCST_130118s_Elsa" xfId="1094"/>
    <cellStyle name="好_大陸A級客戶分類表表_12015_BP 2011_101109 RF_FCST_130118s_Elsa 2" xfId="18608"/>
    <cellStyle name="好_大陸A級客戶分類表表_12015_BP 2011_101109 RF_FCST_130118s_Elsa 2 2" xfId="18609"/>
    <cellStyle name="好_大陸A級客戶分類表表_12015_BP 2011_101109 RF_FCST_130118s_Elsa 2 3" xfId="18610"/>
    <cellStyle name="好_大陸A級客戶分類表表_12015_BP 2011_101109 RF_FCST_130118s_Elsa 2 4" xfId="18611"/>
    <cellStyle name="好_大陸A級客戶分類表表_12015_BP 2011_101109 RF_FCST_130118s_Elsa 3" xfId="18612"/>
    <cellStyle name="好_大陸A級客戶分類表表_12015_BP 2011_101109 RF_FCST_130118s_Elsa_BP2015" xfId="1095"/>
    <cellStyle name="好_大陸A級客戶分類表表_12015_BP 2011_101109 RF_FCST_130118s_Elsa_BP2015 2" xfId="18613"/>
    <cellStyle name="好_大陸A級客戶分類表表_12015_BP 2011_101109 RF_FCST_130118s_Elsa_BP2015 3" xfId="18614"/>
    <cellStyle name="好_大陸A級客戶分類表表_12015_BP 2011_101109 RF_FCST_130118s_Elsa_BP2015 4" xfId="18615"/>
    <cellStyle name="好_大陸A級客戶分類表表_12015_BP 2011_101109 RF_FCST_130118s_Vera_Joyce-1" xfId="1096"/>
    <cellStyle name="好_大陸A級客戶分類表表_12015_BP 2011_101109 RF_FCST_130118s_Vera_Joyce-1 2" xfId="18616"/>
    <cellStyle name="好_大陸A級客戶分類表表_12015_BP 2011_101109 RF_FCST_130118s_Vera_Joyce-1 2 2" xfId="18617"/>
    <cellStyle name="好_大陸A級客戶分類表表_12015_BP 2011_101109 RF_FCST_130118s_Vera_Joyce-1 2 3" xfId="18618"/>
    <cellStyle name="好_大陸A級客戶分類表表_12015_BP 2011_101109 RF_FCST_130118s_Vera_Joyce-1 2 4" xfId="18619"/>
    <cellStyle name="好_大陸A級客戶分類表表_12015_BP 2011_101109 RF_FCST_130118s_Vera_Joyce-1 3" xfId="18620"/>
    <cellStyle name="好_大陸A級客戶分類表表_12015_BP 2011_101109 RF_FCST_130118s_Vera_Joyce-1_BP2015" xfId="1097"/>
    <cellStyle name="好_大陸A級客戶分類表表_12015_BP 2011_101109 RF_FCST_130118s_Vera_Joyce-1_BP2015 2" xfId="18621"/>
    <cellStyle name="好_大陸A級客戶分類表表_12015_BP 2011_101109 RF_FCST_130118s_Vera_Joyce-1_BP2015 3" xfId="18622"/>
    <cellStyle name="好_大陸A級客戶分類表表_12015_BP 2011_101109 RF_FCST_130118s_Vera_Joyce-1_BP2015 4" xfId="18623"/>
    <cellStyle name="好_大陸A級客戶分類表表_12015_BP 2011_101109 RF_FCST_130124_Vera_Joyce" xfId="18624"/>
    <cellStyle name="好_大陸A級客戶分類表表_12015_BP 2011_101109 RF_FCST_130124_Vera_Joyce 2" xfId="18625"/>
    <cellStyle name="好_大陸A級客戶分類表表_12015_BP 2011_101109 RF_final合併營收102.2" xfId="18626"/>
    <cellStyle name="好_大陸A級客戶分類表表_12015_BP 2011_101109 RF_final合併營收102.2 2" xfId="18627"/>
    <cellStyle name="好_大陸A級客戶分類表表_12015_BP 2011_101109 RF_sales0104" xfId="18628"/>
    <cellStyle name="好_大陸A級客戶分類表表_12015_BP 2011_101109 RF_sales0104 2" xfId="18629"/>
    <cellStyle name="好_大陸A級客戶分類表表_12015_BP 2011_101109 RF_sales130322" xfId="18630"/>
    <cellStyle name="好_大陸A級客戶分類表表_12015_BP 2011_101109 RF_sales130322 2" xfId="32975"/>
    <cellStyle name="好_大陸A級客戶分類表表_12015_BP 2011_101109 RF_Sheet1" xfId="18631"/>
    <cellStyle name="好_大陸A級客戶分類表表_12015_BP 2011_101109 RF_各公司成本單價susan2013.07" xfId="18632"/>
    <cellStyle name="好_大陸A級客戶分類表表_12015_BP 2011_101109 RF_各公司成本單價susan2013.08" xfId="18633"/>
    <cellStyle name="好_大陸A級客戶分類表表_12015_BP 2011_101109 RF_各公司成本單價susan2013.10" xfId="18634"/>
    <cellStyle name="好_大陸A級客戶分類表表_12015_BP 2011_101109 RF_各公司成本單價susan201402" xfId="18635"/>
    <cellStyle name="好_大陸A級客戶分類表表_12015_BP 2011_101109 RF_各公司成本單價susan201406" xfId="18636"/>
    <cellStyle name="好_大陸A級客戶分類表表_12015_BP 2011_101109 RF_各公司成本單價susan201407" xfId="18637"/>
    <cellStyle name="好_大陸A級客戶分類表表_12015_BP 2011_101109 RF_各公司成本單價susan201408" xfId="18638"/>
    <cellStyle name="好_大陸A級客戶分類表表_12015_BP 2011_101109 RF_料號A" xfId="18639"/>
    <cellStyle name="好_大陸A級客戶分類表表_12015_BP 2011_101109 RF_業績報告120810" xfId="1098"/>
    <cellStyle name="好_大陸A級客戶分類表表_12015_BP 2011_101109 RF_業績報告120810 2" xfId="18640"/>
    <cellStyle name="好_大陸A級客戶分類表表_12015_BP 2011_101109 RF_業績報告120810 2 2" xfId="18641"/>
    <cellStyle name="好_大陸A級客戶分類表表_12015_BP 2011_101109 RF_業績報告120810 2 3" xfId="18642"/>
    <cellStyle name="好_大陸A級客戶分類表表_12015_BP 2011_101109 RF_業績報告120810 2 4" xfId="18643"/>
    <cellStyle name="好_大陸A級客戶分類表表_12015_BP 2011_101109 RF_業績報告120810 3" xfId="18644"/>
    <cellStyle name="好_大陸A級客戶分類表表_12015_BP 2011_101109 RF_業績報告120810 4" xfId="18645"/>
    <cellStyle name="好_大陸A級客戶分類表表_12015_BP 2011_101109 RF_業績報告130131v2" xfId="18646"/>
    <cellStyle name="好_大陸A級客戶分類表表_12015_BP 2011_101109 RF_業績報告130131v2 2" xfId="18647"/>
    <cellStyle name="好_大陸A級客戶分類表表_12015_BP 2011_101109 RF_業績報告130228" xfId="18648"/>
    <cellStyle name="好_大陸A級客戶分類表表_12015_BP 2011_101109_II" xfId="1099"/>
    <cellStyle name="好_大陸A級客戶分類表表_12015_BP 2011_101109_II 2" xfId="18649"/>
    <cellStyle name="好_大陸A級客戶分類表表_12015_BP 2011_101109_II 3" xfId="18650"/>
    <cellStyle name="好_大陸A級客戶分類表表_12015_BP 2011_101109_II 4" xfId="18651"/>
    <cellStyle name="好_大陸A級客戶分類表表_12015_BP 2011_101109_II_104年佳邦預算損益底稿" xfId="18652"/>
    <cellStyle name="好_大陸A級客戶分類表表_12015_BP 2011_101109_II_105年佳邦預算損益底稿" xfId="18653"/>
    <cellStyle name="好_大陸A級客戶分類表表_12015_BP 2011_101109_II_1預算成本彙總表2016第三版" xfId="18654"/>
    <cellStyle name="好_大陸A級客戶分類表表_12015_BP 2011_101109_II_BP2015" xfId="1100"/>
    <cellStyle name="好_大陸A級客戶分類表表_12015_BP 2011_101109_II_BP2015 2" xfId="18655"/>
    <cellStyle name="好_大陸A級客戶分類表表_12015_BP 2011_101109_II_BP2015 3" xfId="18656"/>
    <cellStyle name="好_大陸A級客戶分類表表_12015_BP 2011_101109_II_BP2015 4" xfId="18657"/>
    <cellStyle name="好_大陸A級客戶分類表表_12015_BP 2011_101109_II_FCST_130118s_Elsa" xfId="1101"/>
    <cellStyle name="好_大陸A級客戶分類表表_12015_BP 2011_101109_II_FCST_130118s_Elsa 2" xfId="18658"/>
    <cellStyle name="好_大陸A級客戶分類表表_12015_BP 2011_101109_II_FCST_130118s_Elsa 2 2" xfId="18659"/>
    <cellStyle name="好_大陸A級客戶分類表表_12015_BP 2011_101109_II_FCST_130118s_Elsa 2 3" xfId="18660"/>
    <cellStyle name="好_大陸A級客戶分類表表_12015_BP 2011_101109_II_FCST_130118s_Elsa 2 4" xfId="18661"/>
    <cellStyle name="好_大陸A級客戶分類表表_12015_BP 2011_101109_II_FCST_130118s_Elsa 3" xfId="18662"/>
    <cellStyle name="好_大陸A級客戶分類表表_12015_BP 2011_101109_II_FCST_130118s_Elsa_BP2015" xfId="1102"/>
    <cellStyle name="好_大陸A級客戶分類表表_12015_BP 2011_101109_II_FCST_130118s_Elsa_BP2015 2" xfId="18663"/>
    <cellStyle name="好_大陸A級客戶分類表表_12015_BP 2011_101109_II_FCST_130118s_Elsa_BP2015 3" xfId="18664"/>
    <cellStyle name="好_大陸A級客戶分類表表_12015_BP 2011_101109_II_FCST_130118s_Elsa_BP2015 4" xfId="18665"/>
    <cellStyle name="好_大陸A級客戶分類表表_12015_BP 2011_101109_II_FCST_130118s_Vera_Joyce-1" xfId="1103"/>
    <cellStyle name="好_大陸A級客戶分類表表_12015_BP 2011_101109_II_FCST_130118s_Vera_Joyce-1 2" xfId="18666"/>
    <cellStyle name="好_大陸A級客戶分類表表_12015_BP 2011_101109_II_FCST_130118s_Vera_Joyce-1 2 2" xfId="18667"/>
    <cellStyle name="好_大陸A級客戶分類表表_12015_BP 2011_101109_II_FCST_130118s_Vera_Joyce-1 2 3" xfId="18668"/>
    <cellStyle name="好_大陸A級客戶分類表表_12015_BP 2011_101109_II_FCST_130118s_Vera_Joyce-1 2 4" xfId="18669"/>
    <cellStyle name="好_大陸A級客戶分類表表_12015_BP 2011_101109_II_FCST_130118s_Vera_Joyce-1 3" xfId="18670"/>
    <cellStyle name="好_大陸A級客戶分類表表_12015_BP 2011_101109_II_FCST_130118s_Vera_Joyce-1_BP2015" xfId="1104"/>
    <cellStyle name="好_大陸A級客戶分類表表_12015_BP 2011_101109_II_FCST_130118s_Vera_Joyce-1_BP2015 2" xfId="18671"/>
    <cellStyle name="好_大陸A級客戶分類表表_12015_BP 2011_101109_II_FCST_130118s_Vera_Joyce-1_BP2015 3" xfId="18672"/>
    <cellStyle name="好_大陸A級客戶分類表表_12015_BP 2011_101109_II_FCST_130118s_Vera_Joyce-1_BP2015 4" xfId="18673"/>
    <cellStyle name="好_大陸A級客戶分類表表_12015_BP 2011_101109_II_FCST_130124_Vera_Joyce" xfId="18674"/>
    <cellStyle name="好_大陸A級客戶分類表表_12015_BP 2011_101109_II_FCST_130124_Vera_Joyce 2" xfId="18675"/>
    <cellStyle name="好_大陸A級客戶分類表表_12015_BP 2011_101109_II_final合併營收102.2" xfId="18676"/>
    <cellStyle name="好_大陸A級客戶分類表表_12015_BP 2011_101109_II_final合併營收102.2 2" xfId="18677"/>
    <cellStyle name="好_大陸A級客戶分類表表_12015_BP 2011_101109_II_sales0104" xfId="18678"/>
    <cellStyle name="好_大陸A級客戶分類表表_12015_BP 2011_101109_II_sales0104 2" xfId="18679"/>
    <cellStyle name="好_大陸A級客戶分類表表_12015_BP 2011_101109_II_sales130322" xfId="18680"/>
    <cellStyle name="好_大陸A級客戶分類表表_12015_BP 2011_101109_II_sales130322 2" xfId="32976"/>
    <cellStyle name="好_大陸A級客戶分類表表_12015_BP 2011_101109_II_Sheet1" xfId="18681"/>
    <cellStyle name="好_大陸A級客戶分類表表_12015_BP 2011_101109_II_各公司成本單價susan2013.07" xfId="18682"/>
    <cellStyle name="好_大陸A級客戶分類表表_12015_BP 2011_101109_II_各公司成本單價susan2013.08" xfId="18683"/>
    <cellStyle name="好_大陸A級客戶分類表表_12015_BP 2011_101109_II_各公司成本單價susan2013.10" xfId="18684"/>
    <cellStyle name="好_大陸A級客戶分類表表_12015_BP 2011_101109_II_各公司成本單價susan201402" xfId="18685"/>
    <cellStyle name="好_大陸A級客戶分類表表_12015_BP 2011_101109_II_各公司成本單價susan201406" xfId="18686"/>
    <cellStyle name="好_大陸A級客戶分類表表_12015_BP 2011_101109_II_各公司成本單價susan201407" xfId="18687"/>
    <cellStyle name="好_大陸A級客戶分類表表_12015_BP 2011_101109_II_各公司成本單價susan201408" xfId="18688"/>
    <cellStyle name="好_大陸A級客戶分類表表_12015_BP 2011_101109_II_料號A" xfId="18689"/>
    <cellStyle name="好_大陸A級客戶分類表表_12015_BP 2011_101109_II_業績報告120810" xfId="1105"/>
    <cellStyle name="好_大陸A級客戶分類表表_12015_BP 2011_101109_II_業績報告120810 2" xfId="18690"/>
    <cellStyle name="好_大陸A級客戶分類表表_12015_BP 2011_101109_II_業績報告120810 2 2" xfId="18691"/>
    <cellStyle name="好_大陸A級客戶分類表表_12015_BP 2011_101109_II_業績報告120810 2 3" xfId="18692"/>
    <cellStyle name="好_大陸A級客戶分類表表_12015_BP 2011_101109_II_業績報告120810 2 4" xfId="18693"/>
    <cellStyle name="好_大陸A級客戶分類表表_12015_BP 2011_101109_II_業績報告120810 3" xfId="18694"/>
    <cellStyle name="好_大陸A級客戶分類表表_12015_BP 2011_101109_II_業績報告120810 4" xfId="18695"/>
    <cellStyle name="好_大陸A級客戶分類表表_12015_BP 2011_101109_II_業績報告130131v2" xfId="18696"/>
    <cellStyle name="好_大陸A級客戶分類表表_12015_BP 2011_101109_II_業績報告130131v2 2" xfId="18697"/>
    <cellStyle name="好_大陸A級客戶分類表表_12015_BP 2011_101109_II_業績報告130228" xfId="18698"/>
    <cellStyle name="好_大陸A級客戶分類表表_12015_BP 3" xfId="18699"/>
    <cellStyle name="好_大陸A級客戶分類表表_12015_BP 4" xfId="18700"/>
    <cellStyle name="好_大陸A級客戶分類表表_12015_BP 5" xfId="18701"/>
    <cellStyle name="好_大陸A級客戶分類表表_12015_BP 6" xfId="18702"/>
    <cellStyle name="好_大陸A級客戶分類表表_12015_BP 7" xfId="18703"/>
    <cellStyle name="好_大陸A級客戶分類表表_12015_BP 8" xfId="18704"/>
    <cellStyle name="好_大陸A級客戶分類表表_12015_BP 9" xfId="18705"/>
    <cellStyle name="好_大陸A級客戶分類表表_12015_BP_1預算成本計算2012" xfId="18706"/>
    <cellStyle name="好_大陸A級客戶分類表表_12015_BP_2013BP_130109" xfId="18707"/>
    <cellStyle name="好_大陸A級客戶分類表表_12015_BP_2013BP_130109 2" xfId="18708"/>
    <cellStyle name="好_大陸A級客戶分類表表_12015_BP_FCST_130124" xfId="1106"/>
    <cellStyle name="好_大陸A級客戶分類表表_12015_BP_FCST_130124 2" xfId="18709"/>
    <cellStyle name="好_大陸A級客戶分類表表_12015_BP_FCST_130124 2 2" xfId="18710"/>
    <cellStyle name="好_大陸A級客戶分類表表_12015_BP_FCST_130124 2 3" xfId="18711"/>
    <cellStyle name="好_大陸A級客戶分類表表_12015_BP_FCST_130124 2 4" xfId="18712"/>
    <cellStyle name="好_大陸A級客戶分類表表_12015_BP_FCST_130124 3" xfId="18713"/>
    <cellStyle name="好_大陸A級客戶分類表表_12015_BP_FCST_130124_BP2015" xfId="1107"/>
    <cellStyle name="好_大陸A級客戶分類表表_12015_BP_FCST_130124_BP2015 2" xfId="18714"/>
    <cellStyle name="好_大陸A級客戶分類表表_12015_BP_FCST_130124_BP2015 3" xfId="18715"/>
    <cellStyle name="好_大陸A級客戶分類表表_12015_BP_FCST_130124_BP2015 4" xfId="18716"/>
    <cellStyle name="好_大陸A級客戶分類表表_12015_BP_final合併營收102.2" xfId="18717"/>
    <cellStyle name="好_大陸A級客戶分類表表_12015_BP_Overseas-Q to Q 2010-2013 130206" xfId="18718"/>
    <cellStyle name="好_大陸A級客戶分類表表_12015_BP_Overseas-Q to Q 2010-2013 130206 2" xfId="18719"/>
    <cellStyle name="好_大陸A級客戶分類表表_12015_BP_Overseas-Q to Q 2010-2013 130206 3" xfId="18720"/>
    <cellStyle name="好_大陸A級客戶分類表表_12015_BP_Sales Report 20121219" xfId="1108"/>
    <cellStyle name="好_大陸A級客戶分類表表_12015_BP_Sales Report 20121219 2" xfId="18721"/>
    <cellStyle name="好_大陸A級客戶分類表表_12015_BP_Sales Report 20121219 2 2" xfId="18722"/>
    <cellStyle name="好_大陸A級客戶分類表表_12015_BP_Sales Report 20121219 2 3" xfId="18723"/>
    <cellStyle name="好_大陸A級客戶分類表表_12015_BP_Sales Report 20121219 2 4" xfId="18724"/>
    <cellStyle name="好_大陸A級客戶分類表表_12015_BP_Sales Report 20121219 3" xfId="18725"/>
    <cellStyle name="好_大陸A級客戶分類表表_12015_BP_Sales Report 20121219_BP2015" xfId="1109"/>
    <cellStyle name="好_大陸A級客戶分類表表_12015_BP_Sales Report 20121219_BP2015 2" xfId="18726"/>
    <cellStyle name="好_大陸A級客戶分類表表_12015_BP_Sales Report 20121219_BP2015 3" xfId="18727"/>
    <cellStyle name="好_大陸A級客戶分類表表_12015_BP_Sales Report 20121219_BP2015 4" xfId="18728"/>
    <cellStyle name="好_大陸A級客戶分類表表_12015_BP_sales0104" xfId="18729"/>
    <cellStyle name="好_大陸A級客戶分類表表_12015_BP_sales0104 2" xfId="18730"/>
    <cellStyle name="好_大陸A級客戶分類表表_12015_BP_sales121214" xfId="1110"/>
    <cellStyle name="好_大陸A級客戶分類表表_12015_BP_sales121214 2" xfId="18731"/>
    <cellStyle name="好_大陸A級客戶分類表表_12015_BP_sales121214 2 2" xfId="18732"/>
    <cellStyle name="好_大陸A級客戶分類表表_12015_BP_sales121214 2 3" xfId="18733"/>
    <cellStyle name="好_大陸A級客戶分類表表_12015_BP_sales121214 2 4" xfId="18734"/>
    <cellStyle name="好_大陸A級客戶分類表表_12015_BP_sales121214 3" xfId="18735"/>
    <cellStyle name="好_大陸A級客戶分類表表_12015_BP_sales121214_BP2015" xfId="1111"/>
    <cellStyle name="好_大陸A級客戶分類表表_12015_BP_sales121214_BP2015 2" xfId="18736"/>
    <cellStyle name="好_大陸A級客戶分類表表_12015_BP_sales121214_BP2015 3" xfId="18737"/>
    <cellStyle name="好_大陸A級客戶分類表表_12015_BP_sales121214_BP2015 4" xfId="18738"/>
    <cellStyle name="好_大陸A級客戶分類表表_12015_BP_業績報告130104" xfId="18739"/>
    <cellStyle name="好_大陸A級客戶分類表表_12015_BP_業績報告130104 2" xfId="18740"/>
    <cellStyle name="好_大陸A級客戶分類表表_12015_BP_業績報告140516" xfId="18741"/>
    <cellStyle name="好_大陸A級客戶分類表表_12015_BP_預算成本計算2012" xfId="1112"/>
    <cellStyle name="好_大陸A級客戶分類表表_12015_BP_預算成本計算2012 2" xfId="18742"/>
    <cellStyle name="好_大陸A級客戶分類表表_12015_BP_預算成本計算2012 2 2" xfId="18743"/>
    <cellStyle name="好_大陸A級客戶分類表表_12015_BP_預算成本計算2012 2 3" xfId="18744"/>
    <cellStyle name="好_大陸A級客戶分類表表_12015_BP_預算成本計算2012 2 4" xfId="18745"/>
    <cellStyle name="好_大陸A級客戶分類表表_12015_BP_預算成本計算2012 3" xfId="18746"/>
    <cellStyle name="好_大陸A級客戶分類表表_12015_BP_預算成本計算2012_BP2015" xfId="1113"/>
    <cellStyle name="好_大陸A級客戶分類表表_12015_BP_預算成本計算2012_BP2015 2" xfId="18747"/>
    <cellStyle name="好_大陸A級客戶分類表表_12015_BP_預算成本計算2012_BP2015 3" xfId="18748"/>
    <cellStyle name="好_大陸A級客戶分類表表_12015_BP_預算成本計算2012_BP2015 4" xfId="18749"/>
    <cellStyle name="好_大陸A級客戶分類表表_12015_BP2012" xfId="1114"/>
    <cellStyle name="好_大陸A級客戶分類表表_12015_BP2012 2" xfId="18750"/>
    <cellStyle name="好_大陸A級客戶分類表表_12015_BP2012 2 2" xfId="18751"/>
    <cellStyle name="好_大陸A級客戶分類表表_12015_BP2012 2 3" xfId="18752"/>
    <cellStyle name="好_大陸A級客戶分類表表_12015_BP2012 2 4" xfId="18753"/>
    <cellStyle name="好_大陸A級客戶分類表表_12015_BP2012 3" xfId="18754"/>
    <cellStyle name="好_大陸A級客戶分類表表_12015_BP2012 4" xfId="18755"/>
    <cellStyle name="好_大陸A級客戶分類表表_12015_BP2012_final合併營收102.2" xfId="18756"/>
    <cellStyle name="好_大陸A級客戶分類表表_12015_BP2012_final合併營收102.2 2" xfId="18757"/>
    <cellStyle name="好_大陸A級客戶分類表表_12015_BP2012_final合併營收102.2 3" xfId="18758"/>
    <cellStyle name="好_大陸A級客戶分類表表_12015_BP2012_final合併營收102.2 4" xfId="18759"/>
    <cellStyle name="好_大陸A級客戶分類表表_12015_BP2012_sales130322" xfId="18760"/>
    <cellStyle name="好_大陸A級客戶分類表表_12015_BP2012_sales130322 2" xfId="32977"/>
    <cellStyle name="好_大陸A級客戶分類表表_12015_BP2012_業績報告130104" xfId="18761"/>
    <cellStyle name="好_大陸A級客戶分類表表_12015_BP2012_業績報告130104 2" xfId="18762"/>
    <cellStyle name="好_大陸A級客戶分類表表_12015_BP2012_業績報告130131v2" xfId="18763"/>
    <cellStyle name="好_大陸A級客戶分類表表_12015_BP2012_業績報告130131v2 2" xfId="18764"/>
    <cellStyle name="好_大陸A級客戶分類表表_12015_BP2012_業績報告130228" xfId="18765"/>
    <cellStyle name="好_大陸A級客戶分類表表_12015_BP2012_業績報告140516" xfId="18766"/>
    <cellStyle name="好_大陸A級客戶分類表表_12015_Components LT MOQ 120531" xfId="1115"/>
    <cellStyle name="好_大陸A級客戶分類表表_12015_Components LT MOQ 120531 2" xfId="18767"/>
    <cellStyle name="好_大陸A級客戶分類表表_12015_Components LT MOQ 120531 2 2" xfId="18768"/>
    <cellStyle name="好_大陸A級客戶分類表表_12015_Components LT MOQ 120531 2 3" xfId="18769"/>
    <cellStyle name="好_大陸A級客戶分類表表_12015_Components LT MOQ 120531 2 4" xfId="18770"/>
    <cellStyle name="好_大陸A級客戶分類表表_12015_Components LT MOQ 120531 3" xfId="18771"/>
    <cellStyle name="好_大陸A級客戶分類表表_12015_Components LT MOQ 120531 4" xfId="18772"/>
    <cellStyle name="好_大陸A級客戶分類表表_12015_Components LT MOQ 120531_BP2015" xfId="1116"/>
    <cellStyle name="好_大陸A級客戶分類表表_12015_Components LT MOQ 120531_BP2015 2" xfId="18773"/>
    <cellStyle name="好_大陸A級客戶分類表表_12015_Components LT MOQ 120531_BP2015 3" xfId="18774"/>
    <cellStyle name="好_大陸A級客戶分類表表_12015_Components LT MOQ 120531_BP2015 4" xfId="18775"/>
    <cellStyle name="好_大陸A級客戶分類表表_12015_FCST_130118s_Elsa" xfId="1117"/>
    <cellStyle name="好_大陸A級客戶分類表表_12015_FCST_130118s_Elsa 2" xfId="18776"/>
    <cellStyle name="好_大陸A級客戶分類表表_12015_FCST_130118s_Elsa 2 2" xfId="18777"/>
    <cellStyle name="好_大陸A級客戶分類表表_12015_FCST_130118s_Elsa 2 3" xfId="18778"/>
    <cellStyle name="好_大陸A級客戶分類表表_12015_FCST_130118s_Elsa 2 4" xfId="18779"/>
    <cellStyle name="好_大陸A級客戶分類表表_12015_FCST_130118s_Elsa 3" xfId="18780"/>
    <cellStyle name="好_大陸A級客戶分類表表_12015_FCST_130118s_Elsa_BP2015" xfId="1118"/>
    <cellStyle name="好_大陸A級客戶分類表表_12015_FCST_130118s_Elsa_BP2015 2" xfId="18781"/>
    <cellStyle name="好_大陸A級客戶分類表表_12015_FCST_130118s_Elsa_BP2015 3" xfId="18782"/>
    <cellStyle name="好_大陸A級客戶分類表表_12015_FCST_130118s_Elsa_BP2015 4" xfId="18783"/>
    <cellStyle name="好_大陸A級客戶分類表表_12015_FCST_130118s_Vera_Joyce-1" xfId="1119"/>
    <cellStyle name="好_大陸A級客戶分類表表_12015_FCST_130118s_Vera_Joyce-1 2" xfId="18784"/>
    <cellStyle name="好_大陸A級客戶分類表表_12015_FCST_130118s_Vera_Joyce-1 2 2" xfId="18785"/>
    <cellStyle name="好_大陸A級客戶分類表表_12015_FCST_130118s_Vera_Joyce-1 2 3" xfId="18786"/>
    <cellStyle name="好_大陸A級客戶分類表表_12015_FCST_130118s_Vera_Joyce-1 2 4" xfId="18787"/>
    <cellStyle name="好_大陸A級客戶分類表表_12015_FCST_130118s_Vera_Joyce-1 3" xfId="18788"/>
    <cellStyle name="好_大陸A級客戶分類表表_12015_FCST_130118s_Vera_Joyce-1_BP2015" xfId="1120"/>
    <cellStyle name="好_大陸A級客戶分類表表_12015_FCST_130118s_Vera_Joyce-1_BP2015 2" xfId="18789"/>
    <cellStyle name="好_大陸A級客戶分類表表_12015_FCST_130118s_Vera_Joyce-1_BP2015 3" xfId="18790"/>
    <cellStyle name="好_大陸A級客戶分類表表_12015_FCST_130118s_Vera_Joyce-1_BP2015 4" xfId="18791"/>
    <cellStyle name="好_大陸A級客戶分類表表_12015_FCST_130124" xfId="1121"/>
    <cellStyle name="好_大陸A級客戶分類表表_12015_FCST_130124 2" xfId="18792"/>
    <cellStyle name="好_大陸A級客戶分類表表_12015_FCST_130124 3" xfId="18793"/>
    <cellStyle name="好_大陸A級客戶分類表表_12015_FCST_130124 4" xfId="18794"/>
    <cellStyle name="好_大陸A級客戶分類表表_12015_FCST_130124_BP2015" xfId="1122"/>
    <cellStyle name="好_大陸A級客戶分類表表_12015_FCST_130124_BP2015 2" xfId="18795"/>
    <cellStyle name="好_大陸A級客戶分類表表_12015_FCST_130124_BP2015 3" xfId="18796"/>
    <cellStyle name="好_大陸A級客戶分類表表_12015_FCST_130124_BP2015 4" xfId="18797"/>
    <cellStyle name="好_大陸A級客戶分類表表_12015_FCST_130124_Vera_Joyce" xfId="18798"/>
    <cellStyle name="好_大陸A級客戶分類表表_12015_FCST_130124_Vera_Joyce 2" xfId="18799"/>
    <cellStyle name="好_大陸A級客戶分類表表_12015_final合併營收102.2" xfId="18800"/>
    <cellStyle name="好_大陸A級客戶分類表表_12015_final合併營收102.2 2" xfId="18801"/>
    <cellStyle name="好_大陸A級客戶分類表表_12015_Overseas-Q to Q 2010-2013 130206" xfId="18802"/>
    <cellStyle name="好_大陸A級客戶分類表表_12015_Overseas-Q to Q 2010-2013 130206 2" xfId="18803"/>
    <cellStyle name="好_大陸A級客戶分類表表_12015_Overseas-Q to Q 2010-2013 130206 3" xfId="18804"/>
    <cellStyle name="好_大陸A級客戶分類表表_12015_Sales Report 201101-201109" xfId="1123"/>
    <cellStyle name="好_大陸A級客戶分類表表_12015_Sales Report 201101-201109 2" xfId="18805"/>
    <cellStyle name="好_大陸A級客戶分類表表_12015_Sales Report 201101-201109 2 2" xfId="18806"/>
    <cellStyle name="好_大陸A級客戶分類表表_12015_Sales Report 201101-201109 2 3" xfId="18807"/>
    <cellStyle name="好_大陸A級客戶分類表表_12015_Sales Report 201101-201109 2 4" xfId="18808"/>
    <cellStyle name="好_大陸A級客戶分類表表_12015_Sales Report 201101-201109 3" xfId="18809"/>
    <cellStyle name="好_大陸A級客戶分類表表_12015_Sales Report 201101-201109_1預算成本計算2012" xfId="18810"/>
    <cellStyle name="好_大陸A級客戶分類表表_12015_Sales Report 201101-201109_1預算成本計算2012_104年佳邦預算損益底稿" xfId="18811"/>
    <cellStyle name="好_大陸A級客戶分類表表_12015_Sales Report 201101-201109_1預算成本計算2012_105年佳邦預算損益底稿" xfId="18812"/>
    <cellStyle name="好_大陸A級客戶分類表表_12015_Sales Report 201101-201109_final合併營收102.2" xfId="18813"/>
    <cellStyle name="好_大陸A級客戶分類表表_12015_Sales Report 201101-201109_final合併營收102.2 2" xfId="18814"/>
    <cellStyle name="好_大陸A級客戶分類表表_12015_Sales Report 201101-201109_final合併營收102.2 3" xfId="18815"/>
    <cellStyle name="好_大陸A級客戶分類表表_12015_Sales Report 201101-201109_final合併營收102.2 4" xfId="18816"/>
    <cellStyle name="好_大陸A級客戶分類表表_12015_Sales Report 201101-201109_sales130322" xfId="18817"/>
    <cellStyle name="好_大陸A級客戶分類表表_12015_Sales Report 201101-201109_sales130322 2" xfId="32978"/>
    <cellStyle name="好_大陸A級客戶分類表表_12015_Sales Report 201101-201109_業績報告130131v2" xfId="18818"/>
    <cellStyle name="好_大陸A級客戶分類表表_12015_Sales Report 201101-201109_業績報告130131v2 2" xfId="18819"/>
    <cellStyle name="好_大陸A級客戶分類表表_12015_Sales Report 201101-201109_業績報告130228" xfId="18820"/>
    <cellStyle name="好_大陸A級客戶分類表表_12015_Sales Report 201101-201109_預算成本計算2012" xfId="1124"/>
    <cellStyle name="好_大陸A級客戶分類表表_12015_Sales Report 201101-201109_預算成本計算2012 2" xfId="18821"/>
    <cellStyle name="好_大陸A級客戶分類表表_12015_Sales Report 201101-201109_預算成本計算2012 3" xfId="18822"/>
    <cellStyle name="好_大陸A級客戶分類表表_12015_Sales Report 201101-201109_預算成本計算2012 4" xfId="18823"/>
    <cellStyle name="好_大陸A級客戶分類表表_12015_Sales Report 201101-201109_預算成本計算2012_BP2015" xfId="1125"/>
    <cellStyle name="好_大陸A級客戶分類表表_12015_Sales Report 201101-201109_預算成本計算2012_BP2015 2" xfId="18824"/>
    <cellStyle name="好_大陸A級客戶分類表表_12015_Sales Report 201101-201109_預算成本計算2012_BP2015 3" xfId="18825"/>
    <cellStyle name="好_大陸A級客戶分類表表_12015_Sales Report 201101-201109_預算成本計算2012_BP2015 4" xfId="18826"/>
    <cellStyle name="好_大陸A級客戶分類表表_12015_Sales Report 20121219" xfId="1126"/>
    <cellStyle name="好_大陸A級客戶分類表表_12015_Sales Report 20121219 2" xfId="18827"/>
    <cellStyle name="好_大陸A級客戶分類表表_12015_Sales Report 20121219 3" xfId="18828"/>
    <cellStyle name="好_大陸A級客戶分類表表_12015_Sales Report 20121219 4" xfId="18829"/>
    <cellStyle name="好_大陸A級客戶分類表表_12015_Sales Report 20121219_BP2015" xfId="1127"/>
    <cellStyle name="好_大陸A級客戶分類表表_12015_Sales Report 20121219_BP2015 2" xfId="18830"/>
    <cellStyle name="好_大陸A級客戶分類表表_12015_Sales Report 20121219_BP2015 3" xfId="18831"/>
    <cellStyle name="好_大陸A級客戶分類表表_12015_Sales Report 20121219_BP2015 4" xfId="18832"/>
    <cellStyle name="好_大陸A級客戶分類表表_12015_sales0104" xfId="18833"/>
    <cellStyle name="好_大陸A級客戶分類表表_12015_sales0104 2" xfId="18834"/>
    <cellStyle name="好_大陸A級客戶分類表表_12015_sales121214" xfId="1128"/>
    <cellStyle name="好_大陸A級客戶分類表表_12015_sales121214 2" xfId="18835"/>
    <cellStyle name="好_大陸A級客戶分類表表_12015_sales121214 3" xfId="18836"/>
    <cellStyle name="好_大陸A級客戶分類表表_12015_sales121214 4" xfId="18837"/>
    <cellStyle name="好_大陸A級客戶分類表表_12015_sales121214_BP2015" xfId="1129"/>
    <cellStyle name="好_大陸A級客戶分類表表_12015_sales121214_BP2015 2" xfId="18838"/>
    <cellStyle name="好_大陸A級客戶分類表表_12015_sales121214_BP2015 3" xfId="18839"/>
    <cellStyle name="好_大陸A級客戶分類表表_12015_sales121214_BP2015 4" xfId="18840"/>
    <cellStyle name="好_大陸A級客戶分類表表_12015_sales130322" xfId="18841"/>
    <cellStyle name="好_大陸A級客戶分類表表_12015_sales130322 2" xfId="32979"/>
    <cellStyle name="好_大陸A級客戶分類表表_12015_Sheet1" xfId="18842"/>
    <cellStyle name="好_大陸A級客戶分類表表_12015_各公司成本單價susan2013.07" xfId="18843"/>
    <cellStyle name="好_大陸A級客戶分類表表_12015_各公司成本單價susan2013.08" xfId="18844"/>
    <cellStyle name="好_大陸A級客戶分類表表_12015_各公司成本單價susan2013.10" xfId="18845"/>
    <cellStyle name="好_大陸A級客戶分類表表_12015_各公司成本單價susan201402" xfId="18846"/>
    <cellStyle name="好_大陸A級客戶分類表表_12015_各公司成本單價susan201406" xfId="18847"/>
    <cellStyle name="好_大陸A級客戶分類表表_12015_各公司成本單價susan201407" xfId="18848"/>
    <cellStyle name="好_大陸A級客戶分類表表_12015_各公司成本單價susan201408" xfId="18849"/>
    <cellStyle name="好_大陸A級客戶分類表表_12015_料號A" xfId="18850"/>
    <cellStyle name="好_大陸A級客戶分類表表_12015_業績報告_Susan_110211" xfId="1130"/>
    <cellStyle name="好_大陸A級客戶分類表表_12015_業績報告_Susan_110211 2" xfId="18851"/>
    <cellStyle name="好_大陸A級客戶分類表表_12015_業績報告_Susan_110211 2 2" xfId="18852"/>
    <cellStyle name="好_大陸A級客戶分類表表_12015_業績報告_Susan_110211 2 3" xfId="18853"/>
    <cellStyle name="好_大陸A級客戶分類表表_12015_業績報告_Susan_110211 2 4" xfId="18854"/>
    <cellStyle name="好_大陸A級客戶分類表表_12015_業績報告_Susan_110211 3" xfId="18855"/>
    <cellStyle name="好_大陸A級客戶分類表表_12015_業績報告_Susan_110211 4" xfId="18856"/>
    <cellStyle name="好_大陸A級客戶分類表表_12015_業績報告_Susan_110211_1預算成本計算2012" xfId="18857"/>
    <cellStyle name="好_大陸A級客戶分類表表_12015_業績報告_Susan_110211_2013BP_130109" xfId="18858"/>
    <cellStyle name="好_大陸A級客戶分類表表_12015_業績報告_Susan_110211_2013BP_130109 2" xfId="18859"/>
    <cellStyle name="好_大陸A級客戶分類表表_12015_業績報告_Susan_110211_FCST_130124" xfId="1131"/>
    <cellStyle name="好_大陸A級客戶分類表表_12015_業績報告_Susan_110211_FCST_130124 2" xfId="18860"/>
    <cellStyle name="好_大陸A級客戶分類表表_12015_業績報告_Susan_110211_FCST_130124 2 2" xfId="18861"/>
    <cellStyle name="好_大陸A級客戶分類表表_12015_業績報告_Susan_110211_FCST_130124 2 3" xfId="18862"/>
    <cellStyle name="好_大陸A級客戶分類表表_12015_業績報告_Susan_110211_FCST_130124 2 4" xfId="18863"/>
    <cellStyle name="好_大陸A級客戶分類表表_12015_業績報告_Susan_110211_FCST_130124 3" xfId="18864"/>
    <cellStyle name="好_大陸A級客戶分類表表_12015_業績報告_Susan_110211_FCST_130124_BP2015" xfId="1132"/>
    <cellStyle name="好_大陸A級客戶分類表表_12015_業績報告_Susan_110211_FCST_130124_BP2015 2" xfId="18865"/>
    <cellStyle name="好_大陸A級客戶分類表表_12015_業績報告_Susan_110211_FCST_130124_BP2015 3" xfId="18866"/>
    <cellStyle name="好_大陸A級客戶分類表表_12015_業績報告_Susan_110211_FCST_130124_BP2015 4" xfId="18867"/>
    <cellStyle name="好_大陸A級客戶分類表表_12015_業績報告_Susan_110211_final合併營收102.2" xfId="18868"/>
    <cellStyle name="好_大陸A級客戶分類表表_12015_業績報告_Susan_110211_Overseas-Q to Q 2010-2013 130206" xfId="18869"/>
    <cellStyle name="好_大陸A級客戶分類表表_12015_業績報告_Susan_110211_Overseas-Q to Q 2010-2013 130206 2" xfId="18870"/>
    <cellStyle name="好_大陸A級客戶分類表表_12015_業績報告_Susan_110211_Overseas-Q to Q 2010-2013 130206 3" xfId="18871"/>
    <cellStyle name="好_大陸A級客戶分類表表_12015_業績報告_Susan_110211_Sales Report 20121219" xfId="1133"/>
    <cellStyle name="好_大陸A級客戶分類表表_12015_業績報告_Susan_110211_Sales Report 20121219 2" xfId="18872"/>
    <cellStyle name="好_大陸A級客戶分類表表_12015_業績報告_Susan_110211_Sales Report 20121219 2 2" xfId="18873"/>
    <cellStyle name="好_大陸A級客戶分類表表_12015_業績報告_Susan_110211_Sales Report 20121219 2 3" xfId="18874"/>
    <cellStyle name="好_大陸A級客戶分類表表_12015_業績報告_Susan_110211_Sales Report 20121219 2 4" xfId="18875"/>
    <cellStyle name="好_大陸A級客戶分類表表_12015_業績報告_Susan_110211_Sales Report 20121219 3" xfId="18876"/>
    <cellStyle name="好_大陸A級客戶分類表表_12015_業績報告_Susan_110211_Sales Report 20121219_BP2015" xfId="1134"/>
    <cellStyle name="好_大陸A級客戶分類表表_12015_業績報告_Susan_110211_Sales Report 20121219_BP2015 2" xfId="18877"/>
    <cellStyle name="好_大陸A級客戶分類表表_12015_業績報告_Susan_110211_Sales Report 20121219_BP2015 3" xfId="18878"/>
    <cellStyle name="好_大陸A級客戶分類表表_12015_業績報告_Susan_110211_Sales Report 20121219_BP2015 4" xfId="18879"/>
    <cellStyle name="好_大陸A級客戶分類表表_12015_業績報告_Susan_110211_sales0104" xfId="18880"/>
    <cellStyle name="好_大陸A級客戶分類表表_12015_業績報告_Susan_110211_sales0104 2" xfId="18881"/>
    <cellStyle name="好_大陸A級客戶分類表表_12015_業績報告_Susan_110211_sales121214" xfId="1135"/>
    <cellStyle name="好_大陸A級客戶分類表表_12015_業績報告_Susan_110211_sales121214 2" xfId="18882"/>
    <cellStyle name="好_大陸A級客戶分類表表_12015_業績報告_Susan_110211_sales121214 2 2" xfId="18883"/>
    <cellStyle name="好_大陸A級客戶分類表表_12015_業績報告_Susan_110211_sales121214 2 3" xfId="18884"/>
    <cellStyle name="好_大陸A級客戶分類表表_12015_業績報告_Susan_110211_sales121214 2 4" xfId="18885"/>
    <cellStyle name="好_大陸A級客戶分類表表_12015_業績報告_Susan_110211_sales121214 3" xfId="18886"/>
    <cellStyle name="好_大陸A級客戶分類表表_12015_業績報告_Susan_110211_sales121214_BP2015" xfId="1136"/>
    <cellStyle name="好_大陸A級客戶分類表表_12015_業績報告_Susan_110211_sales121214_BP2015 2" xfId="18887"/>
    <cellStyle name="好_大陸A級客戶分類表表_12015_業績報告_Susan_110211_sales121214_BP2015 3" xfId="18888"/>
    <cellStyle name="好_大陸A級客戶分類表表_12015_業績報告_Susan_110211_sales121214_BP2015 4" xfId="18889"/>
    <cellStyle name="好_大陸A級客戶分類表表_12015_業績報告_Susan_110211_業績報告130104" xfId="18890"/>
    <cellStyle name="好_大陸A級客戶分類表表_12015_業績報告_Susan_110211_業績報告130104 2" xfId="18891"/>
    <cellStyle name="好_大陸A級客戶分類表表_12015_業績報告_Susan_110211_業績報告140516" xfId="18892"/>
    <cellStyle name="好_大陸A級客戶分類表表_12015_業績報告_Susan_110211_預算成本計算2012" xfId="1137"/>
    <cellStyle name="好_大陸A級客戶分類表表_12015_業績報告_Susan_110211_預算成本計算2012 2" xfId="18893"/>
    <cellStyle name="好_大陸A級客戶分類表表_12015_業績報告_Susan_110211_預算成本計算2012 2 2" xfId="18894"/>
    <cellStyle name="好_大陸A級客戶分類表表_12015_業績報告_Susan_110211_預算成本計算2012 2 3" xfId="18895"/>
    <cellStyle name="好_大陸A級客戶分類表表_12015_業績報告_Susan_110211_預算成本計算2012 2 4" xfId="18896"/>
    <cellStyle name="好_大陸A級客戶分類表表_12015_業績報告_Susan_110211_預算成本計算2012 3" xfId="18897"/>
    <cellStyle name="好_大陸A級客戶分類表表_12015_業績報告_Susan_110211_預算成本計算2012_BP2015" xfId="1138"/>
    <cellStyle name="好_大陸A級客戶分類表表_12015_業績報告_Susan_110211_預算成本計算2012_BP2015 2" xfId="18898"/>
    <cellStyle name="好_大陸A級客戶分類表表_12015_業績報告_Susan_110211_預算成本計算2012_BP2015 3" xfId="18899"/>
    <cellStyle name="好_大陸A級客戶分類表表_12015_業績報告_Susan_110211_預算成本計算2012_BP2015 4" xfId="18900"/>
    <cellStyle name="好_大陸A級客戶分類表表_12015_業績報告120810" xfId="1139"/>
    <cellStyle name="好_大陸A級客戶分類表表_12015_業績報告120810 2" xfId="18901"/>
    <cellStyle name="好_大陸A級客戶分類表表_12015_業績報告120810 2 2" xfId="18902"/>
    <cellStyle name="好_大陸A級客戶分類表表_12015_業績報告120810 2 3" xfId="18903"/>
    <cellStyle name="好_大陸A級客戶分類表表_12015_業績報告120810 2 4" xfId="18904"/>
    <cellStyle name="好_大陸A級客戶分類表表_12015_業績報告120810 3" xfId="18905"/>
    <cellStyle name="好_大陸A級客戶分類表表_12015_業績報告120810 4" xfId="18906"/>
    <cellStyle name="好_大陸A級客戶分類表表_12015_業績報告130131v2" xfId="18907"/>
    <cellStyle name="好_大陸A級客戶分類表表_12015_業績報告130131v2 2" xfId="18908"/>
    <cellStyle name="好_大陸A級客戶分類表表_12015_業績報告130228" xfId="18909"/>
    <cellStyle name="好_大陸A級客戶分類表表_12015_預算成本計算2012" xfId="1140"/>
    <cellStyle name="好_大陸A級客戶分類表表_12015_預算成本計算2012 2" xfId="18910"/>
    <cellStyle name="好_大陸A級客戶分類表表_12015_預算成本計算2012 2 2" xfId="18911"/>
    <cellStyle name="好_大陸A級客戶分類表表_12015_預算成本計算2012 2 3" xfId="18912"/>
    <cellStyle name="好_大陸A級客戶分類表表_12015_預算成本計算2012 2 4" xfId="18913"/>
    <cellStyle name="好_大陸A級客戶分類表表_12015_預算成本計算2012 3" xfId="18914"/>
    <cellStyle name="好_大陸A級客戶分類表表_12015_預算成本計算2012_BP2015" xfId="1141"/>
    <cellStyle name="好_大陸A級客戶分類表表_12015_預算成本計算2012_BP2015 2" xfId="18915"/>
    <cellStyle name="好_大陸A級客戶分類表表_12015_預算成本計算2012_BP2015 3" xfId="18916"/>
    <cellStyle name="好_大陸A級客戶分類表表_12015_預算成本計算2012_BP2015 4" xfId="18917"/>
    <cellStyle name="好_大陸A級客戶分類表表_12015_實績0420" xfId="1142"/>
    <cellStyle name="好_大陸A級客戶分類表表_12015_實績0420 2" xfId="18918"/>
    <cellStyle name="好_大陸A級客戶分類表表_12015_實績0420 3" xfId="18919"/>
    <cellStyle name="好_大陸A級客戶分類表表_12015_實績0420 4" xfId="18920"/>
    <cellStyle name="好_大陸A級客戶分類表表_12015_實績0420_BP2015" xfId="1143"/>
    <cellStyle name="好_大陸A級客戶分類表表_12015_實績0420_BP2015 2" xfId="18921"/>
    <cellStyle name="好_大陸A級客戶分類表表_12015_實績0420_BP2015 3" xfId="18922"/>
    <cellStyle name="好_大陸A級客戶分類表表_12015_實績0420_BP2015 4" xfId="18923"/>
    <cellStyle name="好_大陸A級客戶分類表表_12015_實績0420_FCST_130118s_Elsa" xfId="1144"/>
    <cellStyle name="好_大陸A級客戶分類表表_12015_實績0420_FCST_130118s_Elsa 2" xfId="18924"/>
    <cellStyle name="好_大陸A級客戶分類表表_12015_實績0420_FCST_130118s_Elsa 2 2" xfId="18925"/>
    <cellStyle name="好_大陸A級客戶分類表表_12015_實績0420_FCST_130118s_Elsa 2 3" xfId="18926"/>
    <cellStyle name="好_大陸A級客戶分類表表_12015_實績0420_FCST_130118s_Elsa 2 4" xfId="18927"/>
    <cellStyle name="好_大陸A級客戶分類表表_12015_實績0420_FCST_130118s_Elsa 3" xfId="18928"/>
    <cellStyle name="好_大陸A級客戶分類表表_12015_實績0420_FCST_130118s_Elsa_BP2015" xfId="1145"/>
    <cellStyle name="好_大陸A級客戶分類表表_12015_實績0420_FCST_130118s_Elsa_BP2015 2" xfId="18929"/>
    <cellStyle name="好_大陸A級客戶分類表表_12015_實績0420_FCST_130118s_Elsa_BP2015 3" xfId="18930"/>
    <cellStyle name="好_大陸A級客戶分類表表_12015_實績0420_FCST_130118s_Elsa_BP2015 4" xfId="18931"/>
    <cellStyle name="好_大陸A級客戶分類表表_12015_實績0420_FCST_130118s_Vera_Joyce-1" xfId="1146"/>
    <cellStyle name="好_大陸A級客戶分類表表_12015_實績0420_FCST_130118s_Vera_Joyce-1 2" xfId="18932"/>
    <cellStyle name="好_大陸A級客戶分類表表_12015_實績0420_FCST_130118s_Vera_Joyce-1 2 2" xfId="18933"/>
    <cellStyle name="好_大陸A級客戶分類表表_12015_實績0420_FCST_130118s_Vera_Joyce-1 2 3" xfId="18934"/>
    <cellStyle name="好_大陸A級客戶分類表表_12015_實績0420_FCST_130118s_Vera_Joyce-1 2 4" xfId="18935"/>
    <cellStyle name="好_大陸A級客戶分類表表_12015_實績0420_FCST_130118s_Vera_Joyce-1 3" xfId="18936"/>
    <cellStyle name="好_大陸A級客戶分類表表_12015_實績0420_FCST_130118s_Vera_Joyce-1_BP2015" xfId="1147"/>
    <cellStyle name="好_大陸A級客戶分類表表_12015_實績0420_FCST_130118s_Vera_Joyce-1_BP2015 2" xfId="18937"/>
    <cellStyle name="好_大陸A級客戶分類表表_12015_實績0420_FCST_130118s_Vera_Joyce-1_BP2015 3" xfId="18938"/>
    <cellStyle name="好_大陸A級客戶分類表表_12015_實績0420_FCST_130118s_Vera_Joyce-1_BP2015 4" xfId="18939"/>
    <cellStyle name="好_大陸A級客戶分類表表_12015_實績0420_FCST_130124_Vera_Joyce" xfId="18940"/>
    <cellStyle name="好_大陸A級客戶分類表表_12015_實績0420_FCST_130124_Vera_Joyce 2" xfId="18941"/>
    <cellStyle name="好_大陸A級客戶分類表表_12015_實績111021" xfId="1148"/>
    <cellStyle name="好_大陸A級客戶分類表表_12015_實績111021 2" xfId="18942"/>
    <cellStyle name="好_大陸A級客戶分類表表_12015_實績111021 2 2" xfId="18943"/>
    <cellStyle name="好_大陸A級客戶分類表表_12015_實績111021 2 3" xfId="18944"/>
    <cellStyle name="好_大陸A級客戶分類表表_12015_實績111021 2 4" xfId="18945"/>
    <cellStyle name="好_大陸A級客戶分類表表_12015_實績111021 3" xfId="18946"/>
    <cellStyle name="好_大陸A級客戶分類表表_12015_實績111021_1預算成本計算2012" xfId="18947"/>
    <cellStyle name="好_大陸A級客戶分類表表_12015_實績111021_1預算成本計算2012_104年佳邦預算損益底稿" xfId="18948"/>
    <cellStyle name="好_大陸A級客戶分類表表_12015_實績111021_1預算成本計算2012_105年佳邦預算損益底稿" xfId="18949"/>
    <cellStyle name="好_大陸A級客戶分類表表_12015_實績111021_final合併營收102.2" xfId="18950"/>
    <cellStyle name="好_大陸A級客戶分類表表_12015_實績111021_final合併營收102.2 2" xfId="18951"/>
    <cellStyle name="好_大陸A級客戶分類表表_12015_實績111021_final合併營收102.2 3" xfId="18952"/>
    <cellStyle name="好_大陸A級客戶分類表表_12015_實績111021_final合併營收102.2 4" xfId="18953"/>
    <cellStyle name="好_大陸A級客戶分類表表_12015_實績111021_sales130322" xfId="18954"/>
    <cellStyle name="好_大陸A級客戶分類表表_12015_實績111021_sales130322 2" xfId="32980"/>
    <cellStyle name="好_大陸A級客戶分類表表_12015_實績111021_業績報告130131v2" xfId="18955"/>
    <cellStyle name="好_大陸A級客戶分類表表_12015_實績111021_業績報告130131v2 2" xfId="18956"/>
    <cellStyle name="好_大陸A級客戶分類表表_12015_實績111021_業績報告130228" xfId="18957"/>
    <cellStyle name="好_大陸A級客戶分類表表_12015_實績111021_預算成本計算2012" xfId="1149"/>
    <cellStyle name="好_大陸A級客戶分類表表_12015_實績111021_預算成本計算2012 2" xfId="18958"/>
    <cellStyle name="好_大陸A級客戶分類表表_12015_實績111021_預算成本計算2012 3" xfId="18959"/>
    <cellStyle name="好_大陸A級客戶分類表表_12015_實績111021_預算成本計算2012 4" xfId="18960"/>
    <cellStyle name="好_大陸A級客戶分類表表_12015_實績111021_預算成本計算2012_BP2015" xfId="1150"/>
    <cellStyle name="好_大陸A級客戶分類表表_12015_實績111021_預算成本計算2012_BP2015 2" xfId="18961"/>
    <cellStyle name="好_大陸A級客戶分類表表_12015_實績111021_預算成本計算2012_BP2015 3" xfId="18962"/>
    <cellStyle name="好_大陸A級客戶分類表表_12015_實績111021_預算成本計算2012_BP2015 4" xfId="18963"/>
    <cellStyle name="好_大陸A級客戶分類表表_12015_複本 2013BP_121008" xfId="18964"/>
    <cellStyle name="好_大陸A級客戶分類表表_12015_複本 2013BP_121008 2" xfId="18965"/>
    <cellStyle name="好_禾邦折讓" xfId="1151"/>
    <cellStyle name="好_禾邦折讓 2" xfId="18966"/>
    <cellStyle name="好_禾邦折讓 3" xfId="18967"/>
    <cellStyle name="好_禾邦折讓 4" xfId="18968"/>
    <cellStyle name="好_禾邦折讓_BP2015" xfId="1152"/>
    <cellStyle name="好_禾邦折讓_BP2015 2" xfId="18969"/>
    <cellStyle name="好_禾邦折讓_BP2015 3" xfId="18970"/>
    <cellStyle name="好_禾邦折讓_BP2015 4" xfId="18971"/>
    <cellStyle name="好_禾邦折讓_FCST_130118s_Elsa" xfId="1153"/>
    <cellStyle name="好_禾邦折讓_FCST_130118s_Elsa 2" xfId="18972"/>
    <cellStyle name="好_禾邦折讓_FCST_130118s_Elsa 2 2" xfId="18973"/>
    <cellStyle name="好_禾邦折讓_FCST_130118s_Elsa 2 3" xfId="18974"/>
    <cellStyle name="好_禾邦折讓_FCST_130118s_Elsa 2 4" xfId="18975"/>
    <cellStyle name="好_禾邦折讓_FCST_130118s_Elsa 3" xfId="18976"/>
    <cellStyle name="好_禾邦折讓_FCST_130118s_Elsa_BP2015" xfId="1154"/>
    <cellStyle name="好_禾邦折讓_FCST_130118s_Elsa_BP2015 2" xfId="18977"/>
    <cellStyle name="好_禾邦折讓_FCST_130118s_Elsa_BP2015 3" xfId="18978"/>
    <cellStyle name="好_禾邦折讓_FCST_130118s_Elsa_BP2015 4" xfId="18979"/>
    <cellStyle name="好_禾邦折讓_FCST_130118s_Vera_Joyce-1" xfId="1155"/>
    <cellStyle name="好_禾邦折讓_FCST_130118s_Vera_Joyce-1 2" xfId="18980"/>
    <cellStyle name="好_禾邦折讓_FCST_130118s_Vera_Joyce-1 2 2" xfId="18981"/>
    <cellStyle name="好_禾邦折讓_FCST_130118s_Vera_Joyce-1 2 3" xfId="18982"/>
    <cellStyle name="好_禾邦折讓_FCST_130118s_Vera_Joyce-1 2 4" xfId="18983"/>
    <cellStyle name="好_禾邦折讓_FCST_130118s_Vera_Joyce-1 3" xfId="18984"/>
    <cellStyle name="好_禾邦折讓_FCST_130118s_Vera_Joyce-1_BP2015" xfId="1156"/>
    <cellStyle name="好_禾邦折讓_FCST_130118s_Vera_Joyce-1_BP2015 2" xfId="18985"/>
    <cellStyle name="好_禾邦折讓_FCST_130118s_Vera_Joyce-1_BP2015 3" xfId="18986"/>
    <cellStyle name="好_禾邦折讓_FCST_130118s_Vera_Joyce-1_BP2015 4" xfId="18987"/>
    <cellStyle name="好_禾邦折讓_FCST_130124_Vera_Joyce" xfId="18988"/>
    <cellStyle name="好_禾邦折讓_FCST_130124_Vera_Joyce 2" xfId="18989"/>
    <cellStyle name="好_各公司成本單價susan2013.07" xfId="18990"/>
    <cellStyle name="好_各公司成本單價susan2013.08" xfId="18991"/>
    <cellStyle name="好_各公司成本單價susan2013.10" xfId="18992"/>
    <cellStyle name="好_各公司成本單價susan201402" xfId="18993"/>
    <cellStyle name="好_行銷週報1412W4_Karen" xfId="18994"/>
    <cellStyle name="好_折让明细表与销货明细表" xfId="18995"/>
    <cellStyle name="好_明细" xfId="18996"/>
    <cellStyle name="好_明细 2" xfId="32981"/>
    <cellStyle name="好_客戶分配表_090115 (2)" xfId="1157"/>
    <cellStyle name="好_客戶分配表_090115 (2) 2" xfId="18997"/>
    <cellStyle name="好_客戶分配表_090115 (2) 3" xfId="18998"/>
    <cellStyle name="好_客戶分配表_090115 (2) 4" xfId="18999"/>
    <cellStyle name="好_客戶分配表_090115 (2)_1預算成本計算2012" xfId="19000"/>
    <cellStyle name="好_客戶分配表_090115 (2)_2011 BP_101015_rev3_Vera" xfId="1158"/>
    <cellStyle name="好_客戶分配表_090115 (2)_2011 BP_101015_rev3_Vera 2" xfId="19001"/>
    <cellStyle name="好_客戶分配表_090115 (2)_2011 BP_101015_rev3_Vera 3" xfId="19002"/>
    <cellStyle name="好_客戶分配表_090115 (2)_2011 BP_101015_rev3_Vera 4" xfId="19003"/>
    <cellStyle name="好_客戶分配表_090115 (2)_2011 BP_101015_rev3_Vera_104年佳邦預算損益底稿" xfId="19004"/>
    <cellStyle name="好_客戶分配表_090115 (2)_2011 BP_101015_rev3_Vera_105年佳邦預算損益底稿" xfId="19005"/>
    <cellStyle name="好_客戶分配表_090115 (2)_2011 BP_101015_rev3_Vera_1預算成本彙總表2016第三版" xfId="19006"/>
    <cellStyle name="好_客戶分配表_090115 (2)_2011 BP_101015_rev3_Vera_BP2015" xfId="1159"/>
    <cellStyle name="好_客戶分配表_090115 (2)_2011 BP_101015_rev3_Vera_BP2015 2" xfId="19007"/>
    <cellStyle name="好_客戶分配表_090115 (2)_2011 BP_101015_rev3_Vera_BP2015 3" xfId="19008"/>
    <cellStyle name="好_客戶分配表_090115 (2)_2011 BP_101015_rev3_Vera_BP2015 4" xfId="19009"/>
    <cellStyle name="好_客戶分配表_090115 (2)_2011 BP_101015_rev3_Vera_FCST_130118s_Elsa" xfId="1160"/>
    <cellStyle name="好_客戶分配表_090115 (2)_2011 BP_101015_rev3_Vera_FCST_130118s_Elsa 2" xfId="19010"/>
    <cellStyle name="好_客戶分配表_090115 (2)_2011 BP_101015_rev3_Vera_FCST_130118s_Elsa 2 2" xfId="19011"/>
    <cellStyle name="好_客戶分配表_090115 (2)_2011 BP_101015_rev3_Vera_FCST_130118s_Elsa 2 3" xfId="19012"/>
    <cellStyle name="好_客戶分配表_090115 (2)_2011 BP_101015_rev3_Vera_FCST_130118s_Elsa 2 4" xfId="19013"/>
    <cellStyle name="好_客戶分配表_090115 (2)_2011 BP_101015_rev3_Vera_FCST_130118s_Elsa 3" xfId="19014"/>
    <cellStyle name="好_客戶分配表_090115 (2)_2011 BP_101015_rev3_Vera_FCST_130118s_Elsa_BP2015" xfId="1161"/>
    <cellStyle name="好_客戶分配表_090115 (2)_2011 BP_101015_rev3_Vera_FCST_130118s_Elsa_BP2015 2" xfId="19015"/>
    <cellStyle name="好_客戶分配表_090115 (2)_2011 BP_101015_rev3_Vera_FCST_130118s_Elsa_BP2015 3" xfId="19016"/>
    <cellStyle name="好_客戶分配表_090115 (2)_2011 BP_101015_rev3_Vera_FCST_130118s_Elsa_BP2015 4" xfId="19017"/>
    <cellStyle name="好_客戶分配表_090115 (2)_2011 BP_101015_rev3_Vera_FCST_130118s_Vera_Joyce-1" xfId="1162"/>
    <cellStyle name="好_客戶分配表_090115 (2)_2011 BP_101015_rev3_Vera_FCST_130118s_Vera_Joyce-1 2" xfId="19018"/>
    <cellStyle name="好_客戶分配表_090115 (2)_2011 BP_101015_rev3_Vera_FCST_130118s_Vera_Joyce-1 2 2" xfId="19019"/>
    <cellStyle name="好_客戶分配表_090115 (2)_2011 BP_101015_rev3_Vera_FCST_130118s_Vera_Joyce-1 2 3" xfId="19020"/>
    <cellStyle name="好_客戶分配表_090115 (2)_2011 BP_101015_rev3_Vera_FCST_130118s_Vera_Joyce-1 2 4" xfId="19021"/>
    <cellStyle name="好_客戶分配表_090115 (2)_2011 BP_101015_rev3_Vera_FCST_130118s_Vera_Joyce-1 3" xfId="19022"/>
    <cellStyle name="好_客戶分配表_090115 (2)_2011 BP_101015_rev3_Vera_FCST_130118s_Vera_Joyce-1_BP2015" xfId="1163"/>
    <cellStyle name="好_客戶分配表_090115 (2)_2011 BP_101015_rev3_Vera_FCST_130118s_Vera_Joyce-1_BP2015 2" xfId="19023"/>
    <cellStyle name="好_客戶分配表_090115 (2)_2011 BP_101015_rev3_Vera_FCST_130118s_Vera_Joyce-1_BP2015 3" xfId="19024"/>
    <cellStyle name="好_客戶分配表_090115 (2)_2011 BP_101015_rev3_Vera_FCST_130118s_Vera_Joyce-1_BP2015 4" xfId="19025"/>
    <cellStyle name="好_客戶分配表_090115 (2)_2011 BP_101015_rev3_Vera_FCST_130124_Vera_Joyce" xfId="19026"/>
    <cellStyle name="好_客戶分配表_090115 (2)_2011 BP_101015_rev3_Vera_FCST_130124_Vera_Joyce 2" xfId="19027"/>
    <cellStyle name="好_客戶分配表_090115 (2)_2011 BP_101015_rev3_Vera_final合併營收102.2" xfId="19028"/>
    <cellStyle name="好_客戶分配表_090115 (2)_2011 BP_101015_rev3_Vera_final合併營收102.2 2" xfId="19029"/>
    <cellStyle name="好_客戶分配表_090115 (2)_2011 BP_101015_rev3_Vera_sales0104" xfId="19030"/>
    <cellStyle name="好_客戶分配表_090115 (2)_2011 BP_101015_rev3_Vera_sales0104 2" xfId="19031"/>
    <cellStyle name="好_客戶分配表_090115 (2)_2011 BP_101015_rev3_Vera_sales130322" xfId="19032"/>
    <cellStyle name="好_客戶分配表_090115 (2)_2011 BP_101015_rev3_Vera_sales130322 2" xfId="32982"/>
    <cellStyle name="好_客戶分配表_090115 (2)_2011 BP_101015_rev3_Vera_Sheet1" xfId="19033"/>
    <cellStyle name="好_客戶分配表_090115 (2)_2011 BP_101015_rev3_Vera_各公司成本單價susan2013.07" xfId="19034"/>
    <cellStyle name="好_客戶分配表_090115 (2)_2011 BP_101015_rev3_Vera_各公司成本單價susan2013.08" xfId="19035"/>
    <cellStyle name="好_客戶分配表_090115 (2)_2011 BP_101015_rev3_Vera_各公司成本單價susan2013.10" xfId="19036"/>
    <cellStyle name="好_客戶分配表_090115 (2)_2011 BP_101015_rev3_Vera_各公司成本單價susan201402" xfId="19037"/>
    <cellStyle name="好_客戶分配表_090115 (2)_2011 BP_101015_rev3_Vera_各公司成本單價susan201406" xfId="19038"/>
    <cellStyle name="好_客戶分配表_090115 (2)_2011 BP_101015_rev3_Vera_各公司成本單價susan201407" xfId="19039"/>
    <cellStyle name="好_客戶分配表_090115 (2)_2011 BP_101015_rev3_Vera_各公司成本單價susan201408" xfId="19040"/>
    <cellStyle name="好_客戶分配表_090115 (2)_2011 BP_101015_rev3_Vera_料號A" xfId="19041"/>
    <cellStyle name="好_客戶分配表_090115 (2)_2011 BP_101015_rev3_Vera_業績報告120810" xfId="1164"/>
    <cellStyle name="好_客戶分配表_090115 (2)_2011 BP_101015_rev3_Vera_業績報告120810 2" xfId="19042"/>
    <cellStyle name="好_客戶分配表_090115 (2)_2011 BP_101015_rev3_Vera_業績報告120810 2 2" xfId="19043"/>
    <cellStyle name="好_客戶分配表_090115 (2)_2011 BP_101015_rev3_Vera_業績報告120810 2 3" xfId="19044"/>
    <cellStyle name="好_客戶分配表_090115 (2)_2011 BP_101015_rev3_Vera_業績報告120810 2 4" xfId="19045"/>
    <cellStyle name="好_客戶分配表_090115 (2)_2011 BP_101015_rev3_Vera_業績報告120810 3" xfId="19046"/>
    <cellStyle name="好_客戶分配表_090115 (2)_2011 BP_101015_rev3_Vera_業績報告120810 4" xfId="19047"/>
    <cellStyle name="好_客戶分配表_090115 (2)_2011 BP_101015_rev3_Vera_業績報告130131v2" xfId="19048"/>
    <cellStyle name="好_客戶分配表_090115 (2)_2011 BP_101015_rev3_Vera_業績報告130131v2 2" xfId="19049"/>
    <cellStyle name="好_客戶分配表_090115 (2)_2011 BP_101015_rev3_Vera_業績報告130228" xfId="19050"/>
    <cellStyle name="好_客戶分配表_090115 (2)_2011 BP_101015_rev4_Vera" xfId="1165"/>
    <cellStyle name="好_客戶分配表_090115 (2)_2011 BP_101015_rev4_Vera 2" xfId="19051"/>
    <cellStyle name="好_客戶分配表_090115 (2)_2011 BP_101015_rev4_Vera 3" xfId="19052"/>
    <cellStyle name="好_客戶分配表_090115 (2)_2011 BP_101015_rev4_Vera 4" xfId="19053"/>
    <cellStyle name="好_客戶分配表_090115 (2)_2011 BP_101015_rev4_Vera_104年佳邦預算損益底稿" xfId="19054"/>
    <cellStyle name="好_客戶分配表_090115 (2)_2011 BP_101015_rev4_Vera_105年佳邦預算損益底稿" xfId="19055"/>
    <cellStyle name="好_客戶分配表_090115 (2)_2011 BP_101015_rev4_Vera_1預算成本彙總表2016第三版" xfId="19056"/>
    <cellStyle name="好_客戶分配表_090115 (2)_2011 BP_101015_rev4_Vera_BP2015" xfId="1166"/>
    <cellStyle name="好_客戶分配表_090115 (2)_2011 BP_101015_rev4_Vera_BP2015 2" xfId="19057"/>
    <cellStyle name="好_客戶分配表_090115 (2)_2011 BP_101015_rev4_Vera_BP2015 3" xfId="19058"/>
    <cellStyle name="好_客戶分配表_090115 (2)_2011 BP_101015_rev4_Vera_BP2015 4" xfId="19059"/>
    <cellStyle name="好_客戶分配表_090115 (2)_2011 BP_101015_rev4_Vera_FCST_130118s_Elsa" xfId="1167"/>
    <cellStyle name="好_客戶分配表_090115 (2)_2011 BP_101015_rev4_Vera_FCST_130118s_Elsa 2" xfId="19060"/>
    <cellStyle name="好_客戶分配表_090115 (2)_2011 BP_101015_rev4_Vera_FCST_130118s_Elsa 2 2" xfId="19061"/>
    <cellStyle name="好_客戶分配表_090115 (2)_2011 BP_101015_rev4_Vera_FCST_130118s_Elsa 2 3" xfId="19062"/>
    <cellStyle name="好_客戶分配表_090115 (2)_2011 BP_101015_rev4_Vera_FCST_130118s_Elsa 2 4" xfId="19063"/>
    <cellStyle name="好_客戶分配表_090115 (2)_2011 BP_101015_rev4_Vera_FCST_130118s_Elsa 3" xfId="19064"/>
    <cellStyle name="好_客戶分配表_090115 (2)_2011 BP_101015_rev4_Vera_FCST_130118s_Elsa_BP2015" xfId="1168"/>
    <cellStyle name="好_客戶分配表_090115 (2)_2011 BP_101015_rev4_Vera_FCST_130118s_Elsa_BP2015 2" xfId="19065"/>
    <cellStyle name="好_客戶分配表_090115 (2)_2011 BP_101015_rev4_Vera_FCST_130118s_Elsa_BP2015 3" xfId="19066"/>
    <cellStyle name="好_客戶分配表_090115 (2)_2011 BP_101015_rev4_Vera_FCST_130118s_Elsa_BP2015 4" xfId="19067"/>
    <cellStyle name="好_客戶分配表_090115 (2)_2011 BP_101015_rev4_Vera_FCST_130118s_Vera_Joyce-1" xfId="1169"/>
    <cellStyle name="好_客戶分配表_090115 (2)_2011 BP_101015_rev4_Vera_FCST_130118s_Vera_Joyce-1 2" xfId="19068"/>
    <cellStyle name="好_客戶分配表_090115 (2)_2011 BP_101015_rev4_Vera_FCST_130118s_Vera_Joyce-1 2 2" xfId="19069"/>
    <cellStyle name="好_客戶分配表_090115 (2)_2011 BP_101015_rev4_Vera_FCST_130118s_Vera_Joyce-1 2 3" xfId="19070"/>
    <cellStyle name="好_客戶分配表_090115 (2)_2011 BP_101015_rev4_Vera_FCST_130118s_Vera_Joyce-1 2 4" xfId="19071"/>
    <cellStyle name="好_客戶分配表_090115 (2)_2011 BP_101015_rev4_Vera_FCST_130118s_Vera_Joyce-1 3" xfId="19072"/>
    <cellStyle name="好_客戶分配表_090115 (2)_2011 BP_101015_rev4_Vera_FCST_130118s_Vera_Joyce-1_BP2015" xfId="1170"/>
    <cellStyle name="好_客戶分配表_090115 (2)_2011 BP_101015_rev4_Vera_FCST_130118s_Vera_Joyce-1_BP2015 2" xfId="19073"/>
    <cellStyle name="好_客戶分配表_090115 (2)_2011 BP_101015_rev4_Vera_FCST_130118s_Vera_Joyce-1_BP2015 3" xfId="19074"/>
    <cellStyle name="好_客戶分配表_090115 (2)_2011 BP_101015_rev4_Vera_FCST_130118s_Vera_Joyce-1_BP2015 4" xfId="19075"/>
    <cellStyle name="好_客戶分配表_090115 (2)_2011 BP_101015_rev4_Vera_FCST_130124_Vera_Joyce" xfId="19076"/>
    <cellStyle name="好_客戶分配表_090115 (2)_2011 BP_101015_rev4_Vera_FCST_130124_Vera_Joyce 2" xfId="19077"/>
    <cellStyle name="好_客戶分配表_090115 (2)_2011 BP_101015_rev4_Vera_final合併營收102.2" xfId="19078"/>
    <cellStyle name="好_客戶分配表_090115 (2)_2011 BP_101015_rev4_Vera_final合併營收102.2 2" xfId="19079"/>
    <cellStyle name="好_客戶分配表_090115 (2)_2011 BP_101015_rev4_Vera_sales0104" xfId="19080"/>
    <cellStyle name="好_客戶分配表_090115 (2)_2011 BP_101015_rev4_Vera_sales0104 2" xfId="19081"/>
    <cellStyle name="好_客戶分配表_090115 (2)_2011 BP_101015_rev4_Vera_sales130322" xfId="19082"/>
    <cellStyle name="好_客戶分配表_090115 (2)_2011 BP_101015_rev4_Vera_sales130322 2" xfId="32983"/>
    <cellStyle name="好_客戶分配表_090115 (2)_2011 BP_101015_rev4_Vera_Sheet1" xfId="19083"/>
    <cellStyle name="好_客戶分配表_090115 (2)_2011 BP_101015_rev4_Vera_各公司成本單價susan2013.07" xfId="19084"/>
    <cellStyle name="好_客戶分配表_090115 (2)_2011 BP_101015_rev4_Vera_各公司成本單價susan2013.08" xfId="19085"/>
    <cellStyle name="好_客戶分配表_090115 (2)_2011 BP_101015_rev4_Vera_各公司成本單價susan2013.10" xfId="19086"/>
    <cellStyle name="好_客戶分配表_090115 (2)_2011 BP_101015_rev4_Vera_各公司成本單價susan201402" xfId="19087"/>
    <cellStyle name="好_客戶分配表_090115 (2)_2011 BP_101015_rev4_Vera_各公司成本單價susan201406" xfId="19088"/>
    <cellStyle name="好_客戶分配表_090115 (2)_2011 BP_101015_rev4_Vera_各公司成本單價susan201407" xfId="19089"/>
    <cellStyle name="好_客戶分配表_090115 (2)_2011 BP_101015_rev4_Vera_各公司成本單價susan201408" xfId="19090"/>
    <cellStyle name="好_客戶分配表_090115 (2)_2011 BP_101015_rev4_Vera_料號A" xfId="19091"/>
    <cellStyle name="好_客戶分配表_090115 (2)_2011 BP_101015_rev4_Vera_業績報告120810" xfId="1171"/>
    <cellStyle name="好_客戶分配表_090115 (2)_2011 BP_101015_rev4_Vera_業績報告120810 2" xfId="19092"/>
    <cellStyle name="好_客戶分配表_090115 (2)_2011 BP_101015_rev4_Vera_業績報告120810 2 2" xfId="19093"/>
    <cellStyle name="好_客戶分配表_090115 (2)_2011 BP_101015_rev4_Vera_業績報告120810 2 3" xfId="19094"/>
    <cellStyle name="好_客戶分配表_090115 (2)_2011 BP_101015_rev4_Vera_業績報告120810 2 4" xfId="19095"/>
    <cellStyle name="好_客戶分配表_090115 (2)_2011 BP_101015_rev4_Vera_業績報告120810 3" xfId="19096"/>
    <cellStyle name="好_客戶分配表_090115 (2)_2011 BP_101015_rev4_Vera_業績報告120810 4" xfId="19097"/>
    <cellStyle name="好_客戶分配表_090115 (2)_2011 BP_101015_rev4_Vera_業績報告130131v2" xfId="19098"/>
    <cellStyle name="好_客戶分配表_090115 (2)_2011 BP_101015_rev4_Vera_業績報告130131v2 2" xfId="19099"/>
    <cellStyle name="好_客戶分配表_090115 (2)_2011 BP_101015_rev4_Vera_業績報告130228" xfId="19100"/>
    <cellStyle name="好_客戶分配表_090115 (2)_2011 BP_101109_III" xfId="1172"/>
    <cellStyle name="好_客戶分配表_090115 (2)_2011 BP_101109_III 2" xfId="19101"/>
    <cellStyle name="好_客戶分配表_090115 (2)_2011 BP_101109_III 3" xfId="19102"/>
    <cellStyle name="好_客戶分配表_090115 (2)_2011 BP_101109_III 4" xfId="19103"/>
    <cellStyle name="好_客戶分配表_090115 (2)_2011 BP_101109_III RF Direct account" xfId="1173"/>
    <cellStyle name="好_客戶分配表_090115 (2)_2011 BP_101109_III RF Direct account 2" xfId="19104"/>
    <cellStyle name="好_客戶分配表_090115 (2)_2011 BP_101109_III RF Direct account 3" xfId="19105"/>
    <cellStyle name="好_客戶分配表_090115 (2)_2011 BP_101109_III RF Direct account 4" xfId="19106"/>
    <cellStyle name="好_客戶分配表_090115 (2)_2011 BP_101109_III RF Direct account_104年佳邦預算損益底稿" xfId="19107"/>
    <cellStyle name="好_客戶分配表_090115 (2)_2011 BP_101109_III RF Direct account_105年佳邦預算損益底稿" xfId="19108"/>
    <cellStyle name="好_客戶分配表_090115 (2)_2011 BP_101109_III RF Direct account_1預算成本彙總表2016第三版" xfId="19109"/>
    <cellStyle name="好_客戶分配表_090115 (2)_2011 BP_101109_III RF Direct account_BP2015" xfId="1174"/>
    <cellStyle name="好_客戶分配表_090115 (2)_2011 BP_101109_III RF Direct account_BP2015 2" xfId="19110"/>
    <cellStyle name="好_客戶分配表_090115 (2)_2011 BP_101109_III RF Direct account_BP2015 3" xfId="19111"/>
    <cellStyle name="好_客戶分配表_090115 (2)_2011 BP_101109_III RF Direct account_BP2015 4" xfId="19112"/>
    <cellStyle name="好_客戶分配表_090115 (2)_2011 BP_101109_III RF Direct account_FCST_130118s_Elsa" xfId="1175"/>
    <cellStyle name="好_客戶分配表_090115 (2)_2011 BP_101109_III RF Direct account_FCST_130118s_Elsa 2" xfId="19113"/>
    <cellStyle name="好_客戶分配表_090115 (2)_2011 BP_101109_III RF Direct account_FCST_130118s_Elsa 2 2" xfId="19114"/>
    <cellStyle name="好_客戶分配表_090115 (2)_2011 BP_101109_III RF Direct account_FCST_130118s_Elsa 2 3" xfId="19115"/>
    <cellStyle name="好_客戶分配表_090115 (2)_2011 BP_101109_III RF Direct account_FCST_130118s_Elsa 2 4" xfId="19116"/>
    <cellStyle name="好_客戶分配表_090115 (2)_2011 BP_101109_III RF Direct account_FCST_130118s_Elsa 3" xfId="19117"/>
    <cellStyle name="好_客戶分配表_090115 (2)_2011 BP_101109_III RF Direct account_FCST_130118s_Elsa_BP2015" xfId="1176"/>
    <cellStyle name="好_客戶分配表_090115 (2)_2011 BP_101109_III RF Direct account_FCST_130118s_Elsa_BP2015 2" xfId="19118"/>
    <cellStyle name="好_客戶分配表_090115 (2)_2011 BP_101109_III RF Direct account_FCST_130118s_Elsa_BP2015 3" xfId="19119"/>
    <cellStyle name="好_客戶分配表_090115 (2)_2011 BP_101109_III RF Direct account_FCST_130118s_Elsa_BP2015 4" xfId="19120"/>
    <cellStyle name="好_客戶分配表_090115 (2)_2011 BP_101109_III RF Direct account_FCST_130118s_Vera_Joyce-1" xfId="1177"/>
    <cellStyle name="好_客戶分配表_090115 (2)_2011 BP_101109_III RF Direct account_FCST_130118s_Vera_Joyce-1 2" xfId="19121"/>
    <cellStyle name="好_客戶分配表_090115 (2)_2011 BP_101109_III RF Direct account_FCST_130118s_Vera_Joyce-1 2 2" xfId="19122"/>
    <cellStyle name="好_客戶分配表_090115 (2)_2011 BP_101109_III RF Direct account_FCST_130118s_Vera_Joyce-1 2 3" xfId="19123"/>
    <cellStyle name="好_客戶分配表_090115 (2)_2011 BP_101109_III RF Direct account_FCST_130118s_Vera_Joyce-1 2 4" xfId="19124"/>
    <cellStyle name="好_客戶分配表_090115 (2)_2011 BP_101109_III RF Direct account_FCST_130118s_Vera_Joyce-1 3" xfId="19125"/>
    <cellStyle name="好_客戶分配表_090115 (2)_2011 BP_101109_III RF Direct account_FCST_130118s_Vera_Joyce-1_BP2015" xfId="1178"/>
    <cellStyle name="好_客戶分配表_090115 (2)_2011 BP_101109_III RF Direct account_FCST_130118s_Vera_Joyce-1_BP2015 2" xfId="19126"/>
    <cellStyle name="好_客戶分配表_090115 (2)_2011 BP_101109_III RF Direct account_FCST_130118s_Vera_Joyce-1_BP2015 3" xfId="19127"/>
    <cellStyle name="好_客戶分配表_090115 (2)_2011 BP_101109_III RF Direct account_FCST_130118s_Vera_Joyce-1_BP2015 4" xfId="19128"/>
    <cellStyle name="好_客戶分配表_090115 (2)_2011 BP_101109_III RF Direct account_FCST_130124_Vera_Joyce" xfId="19129"/>
    <cellStyle name="好_客戶分配表_090115 (2)_2011 BP_101109_III RF Direct account_FCST_130124_Vera_Joyce 2" xfId="19130"/>
    <cellStyle name="好_客戶分配表_090115 (2)_2011 BP_101109_III RF Direct account_final合併營收102.2" xfId="19131"/>
    <cellStyle name="好_客戶分配表_090115 (2)_2011 BP_101109_III RF Direct account_final合併營收102.2 2" xfId="19132"/>
    <cellStyle name="好_客戶分配表_090115 (2)_2011 BP_101109_III RF Direct account_sales0104" xfId="19133"/>
    <cellStyle name="好_客戶分配表_090115 (2)_2011 BP_101109_III RF Direct account_sales0104 2" xfId="19134"/>
    <cellStyle name="好_客戶分配表_090115 (2)_2011 BP_101109_III RF Direct account_sales130322" xfId="19135"/>
    <cellStyle name="好_客戶分配表_090115 (2)_2011 BP_101109_III RF Direct account_sales130322 2" xfId="32984"/>
    <cellStyle name="好_客戶分配表_090115 (2)_2011 BP_101109_III RF Direct account_Sheet1" xfId="19136"/>
    <cellStyle name="好_客戶分配表_090115 (2)_2011 BP_101109_III RF Direct account_各公司成本單價susan2013.07" xfId="19137"/>
    <cellStyle name="好_客戶分配表_090115 (2)_2011 BP_101109_III RF Direct account_各公司成本單價susan2013.08" xfId="19138"/>
    <cellStyle name="好_客戶分配表_090115 (2)_2011 BP_101109_III RF Direct account_各公司成本單價susan2013.10" xfId="19139"/>
    <cellStyle name="好_客戶分配表_090115 (2)_2011 BP_101109_III RF Direct account_各公司成本單價susan201402" xfId="19140"/>
    <cellStyle name="好_客戶分配表_090115 (2)_2011 BP_101109_III RF Direct account_各公司成本單價susan201406" xfId="19141"/>
    <cellStyle name="好_客戶分配表_090115 (2)_2011 BP_101109_III RF Direct account_各公司成本單價susan201407" xfId="19142"/>
    <cellStyle name="好_客戶分配表_090115 (2)_2011 BP_101109_III RF Direct account_各公司成本單價susan201408" xfId="19143"/>
    <cellStyle name="好_客戶分配表_090115 (2)_2011 BP_101109_III RF Direct account_料號A" xfId="19144"/>
    <cellStyle name="好_客戶分配表_090115 (2)_2011 BP_101109_III RF Direct account_業績報告120810" xfId="1179"/>
    <cellStyle name="好_客戶分配表_090115 (2)_2011 BP_101109_III RF Direct account_業績報告120810 2" xfId="19145"/>
    <cellStyle name="好_客戶分配表_090115 (2)_2011 BP_101109_III RF Direct account_業績報告120810 2 2" xfId="19146"/>
    <cellStyle name="好_客戶分配表_090115 (2)_2011 BP_101109_III RF Direct account_業績報告120810 2 3" xfId="19147"/>
    <cellStyle name="好_客戶分配表_090115 (2)_2011 BP_101109_III RF Direct account_業績報告120810 2 4" xfId="19148"/>
    <cellStyle name="好_客戶分配表_090115 (2)_2011 BP_101109_III RF Direct account_業績報告120810 3" xfId="19149"/>
    <cellStyle name="好_客戶分配表_090115 (2)_2011 BP_101109_III RF Direct account_業績報告120810 4" xfId="19150"/>
    <cellStyle name="好_客戶分配表_090115 (2)_2011 BP_101109_III RF Direct account_業績報告130131v2" xfId="19151"/>
    <cellStyle name="好_客戶分配表_090115 (2)_2011 BP_101109_III RF Direct account_業績報告130131v2 2" xfId="19152"/>
    <cellStyle name="好_客戶分配表_090115 (2)_2011 BP_101109_III RF Direct account_業績報告130228" xfId="19153"/>
    <cellStyle name="好_客戶分配表_090115 (2)_2011 BP_101109_III RF 代理商" xfId="1180"/>
    <cellStyle name="好_客戶分配表_090115 (2)_2011 BP_101109_III RF 代理商 2" xfId="19154"/>
    <cellStyle name="好_客戶分配表_090115 (2)_2011 BP_101109_III RF 代理商 3" xfId="19155"/>
    <cellStyle name="好_客戶分配表_090115 (2)_2011 BP_101109_III RF 代理商 4" xfId="19156"/>
    <cellStyle name="好_客戶分配表_090115 (2)_2011 BP_101109_III RF 代理商_104年佳邦預算損益底稿" xfId="19157"/>
    <cellStyle name="好_客戶分配表_090115 (2)_2011 BP_101109_III RF 代理商_105年佳邦預算損益底稿" xfId="19158"/>
    <cellStyle name="好_客戶分配表_090115 (2)_2011 BP_101109_III RF 代理商_1預算成本彙總表2016第三版" xfId="19159"/>
    <cellStyle name="好_客戶分配表_090115 (2)_2011 BP_101109_III RF 代理商_BP2015" xfId="1181"/>
    <cellStyle name="好_客戶分配表_090115 (2)_2011 BP_101109_III RF 代理商_BP2015 2" xfId="19160"/>
    <cellStyle name="好_客戶分配表_090115 (2)_2011 BP_101109_III RF 代理商_BP2015 3" xfId="19161"/>
    <cellStyle name="好_客戶分配表_090115 (2)_2011 BP_101109_III RF 代理商_BP2015 4" xfId="19162"/>
    <cellStyle name="好_客戶分配表_090115 (2)_2011 BP_101109_III RF 代理商_FCST_130118s_Elsa" xfId="1182"/>
    <cellStyle name="好_客戶分配表_090115 (2)_2011 BP_101109_III RF 代理商_FCST_130118s_Elsa 2" xfId="19163"/>
    <cellStyle name="好_客戶分配表_090115 (2)_2011 BP_101109_III RF 代理商_FCST_130118s_Elsa 2 2" xfId="19164"/>
    <cellStyle name="好_客戶分配表_090115 (2)_2011 BP_101109_III RF 代理商_FCST_130118s_Elsa 2 3" xfId="19165"/>
    <cellStyle name="好_客戶分配表_090115 (2)_2011 BP_101109_III RF 代理商_FCST_130118s_Elsa 2 4" xfId="19166"/>
    <cellStyle name="好_客戶分配表_090115 (2)_2011 BP_101109_III RF 代理商_FCST_130118s_Elsa 3" xfId="19167"/>
    <cellStyle name="好_客戶分配表_090115 (2)_2011 BP_101109_III RF 代理商_FCST_130118s_Elsa_BP2015" xfId="1183"/>
    <cellStyle name="好_客戶分配表_090115 (2)_2011 BP_101109_III RF 代理商_FCST_130118s_Elsa_BP2015 2" xfId="19168"/>
    <cellStyle name="好_客戶分配表_090115 (2)_2011 BP_101109_III RF 代理商_FCST_130118s_Elsa_BP2015 3" xfId="19169"/>
    <cellStyle name="好_客戶分配表_090115 (2)_2011 BP_101109_III RF 代理商_FCST_130118s_Elsa_BP2015 4" xfId="19170"/>
    <cellStyle name="好_客戶分配表_090115 (2)_2011 BP_101109_III RF 代理商_FCST_130118s_Vera_Joyce-1" xfId="1184"/>
    <cellStyle name="好_客戶分配表_090115 (2)_2011 BP_101109_III RF 代理商_FCST_130118s_Vera_Joyce-1 2" xfId="19171"/>
    <cellStyle name="好_客戶分配表_090115 (2)_2011 BP_101109_III RF 代理商_FCST_130118s_Vera_Joyce-1 2 2" xfId="19172"/>
    <cellStyle name="好_客戶分配表_090115 (2)_2011 BP_101109_III RF 代理商_FCST_130118s_Vera_Joyce-1 2 3" xfId="19173"/>
    <cellStyle name="好_客戶分配表_090115 (2)_2011 BP_101109_III RF 代理商_FCST_130118s_Vera_Joyce-1 2 4" xfId="19174"/>
    <cellStyle name="好_客戶分配表_090115 (2)_2011 BP_101109_III RF 代理商_FCST_130118s_Vera_Joyce-1 3" xfId="19175"/>
    <cellStyle name="好_客戶分配表_090115 (2)_2011 BP_101109_III RF 代理商_FCST_130118s_Vera_Joyce-1_BP2015" xfId="1185"/>
    <cellStyle name="好_客戶分配表_090115 (2)_2011 BP_101109_III RF 代理商_FCST_130118s_Vera_Joyce-1_BP2015 2" xfId="19176"/>
    <cellStyle name="好_客戶分配表_090115 (2)_2011 BP_101109_III RF 代理商_FCST_130118s_Vera_Joyce-1_BP2015 3" xfId="19177"/>
    <cellStyle name="好_客戶分配表_090115 (2)_2011 BP_101109_III RF 代理商_FCST_130118s_Vera_Joyce-1_BP2015 4" xfId="19178"/>
    <cellStyle name="好_客戶分配表_090115 (2)_2011 BP_101109_III RF 代理商_FCST_130124_Vera_Joyce" xfId="19179"/>
    <cellStyle name="好_客戶分配表_090115 (2)_2011 BP_101109_III RF 代理商_FCST_130124_Vera_Joyce 2" xfId="19180"/>
    <cellStyle name="好_客戶分配表_090115 (2)_2011 BP_101109_III RF 代理商_final合併營收102.2" xfId="19181"/>
    <cellStyle name="好_客戶分配表_090115 (2)_2011 BP_101109_III RF 代理商_final合併營收102.2 2" xfId="19182"/>
    <cellStyle name="好_客戶分配表_090115 (2)_2011 BP_101109_III RF 代理商_sales0104" xfId="19183"/>
    <cellStyle name="好_客戶分配表_090115 (2)_2011 BP_101109_III RF 代理商_sales0104 2" xfId="19184"/>
    <cellStyle name="好_客戶分配表_090115 (2)_2011 BP_101109_III RF 代理商_sales130322" xfId="19185"/>
    <cellStyle name="好_客戶分配表_090115 (2)_2011 BP_101109_III RF 代理商_sales130322 2" xfId="32985"/>
    <cellStyle name="好_客戶分配表_090115 (2)_2011 BP_101109_III RF 代理商_Sheet1" xfId="19186"/>
    <cellStyle name="好_客戶分配表_090115 (2)_2011 BP_101109_III RF 代理商_各公司成本單價susan2013.07" xfId="19187"/>
    <cellStyle name="好_客戶分配表_090115 (2)_2011 BP_101109_III RF 代理商_各公司成本單價susan2013.08" xfId="19188"/>
    <cellStyle name="好_客戶分配表_090115 (2)_2011 BP_101109_III RF 代理商_各公司成本單價susan2013.10" xfId="19189"/>
    <cellStyle name="好_客戶分配表_090115 (2)_2011 BP_101109_III RF 代理商_各公司成本單價susan201402" xfId="19190"/>
    <cellStyle name="好_客戶分配表_090115 (2)_2011 BP_101109_III RF 代理商_各公司成本單價susan201406" xfId="19191"/>
    <cellStyle name="好_客戶分配表_090115 (2)_2011 BP_101109_III RF 代理商_各公司成本單價susan201407" xfId="19192"/>
    <cellStyle name="好_客戶分配表_090115 (2)_2011 BP_101109_III RF 代理商_各公司成本單價susan201408" xfId="19193"/>
    <cellStyle name="好_客戶分配表_090115 (2)_2011 BP_101109_III RF 代理商_料號A" xfId="19194"/>
    <cellStyle name="好_客戶分配表_090115 (2)_2011 BP_101109_III RF 代理商_業績報告120810" xfId="1186"/>
    <cellStyle name="好_客戶分配表_090115 (2)_2011 BP_101109_III RF 代理商_業績報告120810 2" xfId="19195"/>
    <cellStyle name="好_客戶分配表_090115 (2)_2011 BP_101109_III RF 代理商_業績報告120810 2 2" xfId="19196"/>
    <cellStyle name="好_客戶分配表_090115 (2)_2011 BP_101109_III RF 代理商_業績報告120810 2 3" xfId="19197"/>
    <cellStyle name="好_客戶分配表_090115 (2)_2011 BP_101109_III RF 代理商_業績報告120810 2 4" xfId="19198"/>
    <cellStyle name="好_客戶分配表_090115 (2)_2011 BP_101109_III RF 代理商_業績報告120810 3" xfId="19199"/>
    <cellStyle name="好_客戶分配表_090115 (2)_2011 BP_101109_III RF 代理商_業績報告120810 4" xfId="19200"/>
    <cellStyle name="好_客戶分配表_090115 (2)_2011 BP_101109_III RF 代理商_業績報告130131v2" xfId="19201"/>
    <cellStyle name="好_客戶分配表_090115 (2)_2011 BP_101109_III RF 代理商_業績報告130131v2 2" xfId="19202"/>
    <cellStyle name="好_客戶分配表_090115 (2)_2011 BP_101109_III RF 代理商_業績報告130228" xfId="19203"/>
    <cellStyle name="好_客戶分配表_090115 (2)_2011 BP_101109_III_104年佳邦預算損益底稿" xfId="19204"/>
    <cellStyle name="好_客戶分配表_090115 (2)_2011 BP_101109_III_105年佳邦預算損益底稿" xfId="19205"/>
    <cellStyle name="好_客戶分配表_090115 (2)_2011 BP_101109_III_1預算成本彙總表2016第三版" xfId="19206"/>
    <cellStyle name="好_客戶分配表_090115 (2)_2011 BP_101109_III_BP2015" xfId="1187"/>
    <cellStyle name="好_客戶分配表_090115 (2)_2011 BP_101109_III_BP2015 2" xfId="19207"/>
    <cellStyle name="好_客戶分配表_090115 (2)_2011 BP_101109_III_BP2015 3" xfId="19208"/>
    <cellStyle name="好_客戶分配表_090115 (2)_2011 BP_101109_III_BP2015 4" xfId="19209"/>
    <cellStyle name="好_客戶分配表_090115 (2)_2011 BP_101109_III_FCST_130118s_Elsa" xfId="1188"/>
    <cellStyle name="好_客戶分配表_090115 (2)_2011 BP_101109_III_FCST_130118s_Elsa 2" xfId="19210"/>
    <cellStyle name="好_客戶分配表_090115 (2)_2011 BP_101109_III_FCST_130118s_Elsa 2 2" xfId="19211"/>
    <cellStyle name="好_客戶分配表_090115 (2)_2011 BP_101109_III_FCST_130118s_Elsa 2 3" xfId="19212"/>
    <cellStyle name="好_客戶分配表_090115 (2)_2011 BP_101109_III_FCST_130118s_Elsa 2 4" xfId="19213"/>
    <cellStyle name="好_客戶分配表_090115 (2)_2011 BP_101109_III_FCST_130118s_Elsa 3" xfId="19214"/>
    <cellStyle name="好_客戶分配表_090115 (2)_2011 BP_101109_III_FCST_130118s_Elsa_BP2015" xfId="1189"/>
    <cellStyle name="好_客戶分配表_090115 (2)_2011 BP_101109_III_FCST_130118s_Elsa_BP2015 2" xfId="19215"/>
    <cellStyle name="好_客戶分配表_090115 (2)_2011 BP_101109_III_FCST_130118s_Elsa_BP2015 3" xfId="19216"/>
    <cellStyle name="好_客戶分配表_090115 (2)_2011 BP_101109_III_FCST_130118s_Elsa_BP2015 4" xfId="19217"/>
    <cellStyle name="好_客戶分配表_090115 (2)_2011 BP_101109_III_FCST_130118s_Vera_Joyce-1" xfId="1190"/>
    <cellStyle name="好_客戶分配表_090115 (2)_2011 BP_101109_III_FCST_130118s_Vera_Joyce-1 2" xfId="19218"/>
    <cellStyle name="好_客戶分配表_090115 (2)_2011 BP_101109_III_FCST_130118s_Vera_Joyce-1 2 2" xfId="19219"/>
    <cellStyle name="好_客戶分配表_090115 (2)_2011 BP_101109_III_FCST_130118s_Vera_Joyce-1 2 3" xfId="19220"/>
    <cellStyle name="好_客戶分配表_090115 (2)_2011 BP_101109_III_FCST_130118s_Vera_Joyce-1 2 4" xfId="19221"/>
    <cellStyle name="好_客戶分配表_090115 (2)_2011 BP_101109_III_FCST_130118s_Vera_Joyce-1 3" xfId="19222"/>
    <cellStyle name="好_客戶分配表_090115 (2)_2011 BP_101109_III_FCST_130118s_Vera_Joyce-1_BP2015" xfId="1191"/>
    <cellStyle name="好_客戶分配表_090115 (2)_2011 BP_101109_III_FCST_130118s_Vera_Joyce-1_BP2015 2" xfId="19223"/>
    <cellStyle name="好_客戶分配表_090115 (2)_2011 BP_101109_III_FCST_130118s_Vera_Joyce-1_BP2015 3" xfId="19224"/>
    <cellStyle name="好_客戶分配表_090115 (2)_2011 BP_101109_III_FCST_130118s_Vera_Joyce-1_BP2015 4" xfId="19225"/>
    <cellStyle name="好_客戶分配表_090115 (2)_2011 BP_101109_III_FCST_130124_Vera_Joyce" xfId="19226"/>
    <cellStyle name="好_客戶分配表_090115 (2)_2011 BP_101109_III_FCST_130124_Vera_Joyce 2" xfId="19227"/>
    <cellStyle name="好_客戶分配表_090115 (2)_2011 BP_101109_III_final合併營收102.2" xfId="19228"/>
    <cellStyle name="好_客戶分配表_090115 (2)_2011 BP_101109_III_final合併營收102.2 2" xfId="19229"/>
    <cellStyle name="好_客戶分配表_090115 (2)_2011 BP_101109_III_sales0104" xfId="19230"/>
    <cellStyle name="好_客戶分配表_090115 (2)_2011 BP_101109_III_sales0104 2" xfId="19231"/>
    <cellStyle name="好_客戶分配表_090115 (2)_2011 BP_101109_III_sales130322" xfId="19232"/>
    <cellStyle name="好_客戶分配表_090115 (2)_2011 BP_101109_III_sales130322 2" xfId="32986"/>
    <cellStyle name="好_客戶分配表_090115 (2)_2011 BP_101109_III_Sheet1" xfId="19233"/>
    <cellStyle name="好_客戶分配表_090115 (2)_2011 BP_101109_III_各公司成本單價susan2013.07" xfId="19234"/>
    <cellStyle name="好_客戶分配表_090115 (2)_2011 BP_101109_III_各公司成本單價susan2013.08" xfId="19235"/>
    <cellStyle name="好_客戶分配表_090115 (2)_2011 BP_101109_III_各公司成本單價susan2013.10" xfId="19236"/>
    <cellStyle name="好_客戶分配表_090115 (2)_2011 BP_101109_III_各公司成本單價susan201402" xfId="19237"/>
    <cellStyle name="好_客戶分配表_090115 (2)_2011 BP_101109_III_各公司成本單價susan201406" xfId="19238"/>
    <cellStyle name="好_客戶分配表_090115 (2)_2011 BP_101109_III_各公司成本單價susan201407" xfId="19239"/>
    <cellStyle name="好_客戶分配表_090115 (2)_2011 BP_101109_III_各公司成本單價susan201408" xfId="19240"/>
    <cellStyle name="好_客戶分配表_090115 (2)_2011 BP_101109_III_料號A" xfId="19241"/>
    <cellStyle name="好_客戶分配表_090115 (2)_2011 BP_101109_III_業績報告120810" xfId="1192"/>
    <cellStyle name="好_客戶分配表_090115 (2)_2011 BP_101109_III_業績報告120810 2" xfId="19242"/>
    <cellStyle name="好_客戶分配表_090115 (2)_2011 BP_101109_III_業績報告120810 2 2" xfId="19243"/>
    <cellStyle name="好_客戶分配表_090115 (2)_2011 BP_101109_III_業績報告120810 2 3" xfId="19244"/>
    <cellStyle name="好_客戶分配表_090115 (2)_2011 BP_101109_III_業績報告120810 2 4" xfId="19245"/>
    <cellStyle name="好_客戶分配表_090115 (2)_2011 BP_101109_III_業績報告120810 3" xfId="19246"/>
    <cellStyle name="好_客戶分配表_090115 (2)_2011 BP_101109_III_業績報告120810 4" xfId="19247"/>
    <cellStyle name="好_客戶分配表_090115 (2)_2011 BP_101109_III_業績報告130131v2" xfId="19248"/>
    <cellStyle name="好_客戶分配表_090115 (2)_2011 BP_101109_III_業績報告130131v2 2" xfId="19249"/>
    <cellStyle name="好_客戶分配表_090115 (2)_2011 BP_101109_III_業績報告130228" xfId="19250"/>
    <cellStyle name="好_客戶分配表_090115 (2)_2011BP_101109_IV" xfId="1193"/>
    <cellStyle name="好_客戶分配表_090115 (2)_2011BP_101109_IV 2" xfId="19251"/>
    <cellStyle name="好_客戶分配表_090115 (2)_2011BP_101109_IV 3" xfId="19252"/>
    <cellStyle name="好_客戶分配表_090115 (2)_2011BP_101109_IV 4" xfId="19253"/>
    <cellStyle name="好_客戶分配表_090115 (2)_2011BP_101109_IV_104年佳邦預算損益底稿" xfId="19254"/>
    <cellStyle name="好_客戶分配表_090115 (2)_2011BP_101109_IV_105年佳邦預算損益底稿" xfId="19255"/>
    <cellStyle name="好_客戶分配表_090115 (2)_2011BP_101109_IV_1預算成本彙總表2016第三版" xfId="19256"/>
    <cellStyle name="好_客戶分配表_090115 (2)_2011BP_101109_IV_BP2015" xfId="1194"/>
    <cellStyle name="好_客戶分配表_090115 (2)_2011BP_101109_IV_BP2015 2" xfId="19257"/>
    <cellStyle name="好_客戶分配表_090115 (2)_2011BP_101109_IV_BP2015 3" xfId="19258"/>
    <cellStyle name="好_客戶分配表_090115 (2)_2011BP_101109_IV_BP2015 4" xfId="19259"/>
    <cellStyle name="好_客戶分配表_090115 (2)_2011BP_101109_IV_FCST_130118s_Elsa" xfId="1195"/>
    <cellStyle name="好_客戶分配表_090115 (2)_2011BP_101109_IV_FCST_130118s_Elsa 2" xfId="19260"/>
    <cellStyle name="好_客戶分配表_090115 (2)_2011BP_101109_IV_FCST_130118s_Elsa 2 2" xfId="19261"/>
    <cellStyle name="好_客戶分配表_090115 (2)_2011BP_101109_IV_FCST_130118s_Elsa 2 3" xfId="19262"/>
    <cellStyle name="好_客戶分配表_090115 (2)_2011BP_101109_IV_FCST_130118s_Elsa 2 4" xfId="19263"/>
    <cellStyle name="好_客戶分配表_090115 (2)_2011BP_101109_IV_FCST_130118s_Elsa 3" xfId="19264"/>
    <cellStyle name="好_客戶分配表_090115 (2)_2011BP_101109_IV_FCST_130118s_Elsa_BP2015" xfId="1196"/>
    <cellStyle name="好_客戶分配表_090115 (2)_2011BP_101109_IV_FCST_130118s_Elsa_BP2015 2" xfId="19265"/>
    <cellStyle name="好_客戶分配表_090115 (2)_2011BP_101109_IV_FCST_130118s_Elsa_BP2015 3" xfId="19266"/>
    <cellStyle name="好_客戶分配表_090115 (2)_2011BP_101109_IV_FCST_130118s_Elsa_BP2015 4" xfId="19267"/>
    <cellStyle name="好_客戶分配表_090115 (2)_2011BP_101109_IV_FCST_130118s_Vera_Joyce-1" xfId="1197"/>
    <cellStyle name="好_客戶分配表_090115 (2)_2011BP_101109_IV_FCST_130118s_Vera_Joyce-1 2" xfId="19268"/>
    <cellStyle name="好_客戶分配表_090115 (2)_2011BP_101109_IV_FCST_130118s_Vera_Joyce-1 2 2" xfId="19269"/>
    <cellStyle name="好_客戶分配表_090115 (2)_2011BP_101109_IV_FCST_130118s_Vera_Joyce-1 2 3" xfId="19270"/>
    <cellStyle name="好_客戶分配表_090115 (2)_2011BP_101109_IV_FCST_130118s_Vera_Joyce-1 2 4" xfId="19271"/>
    <cellStyle name="好_客戶分配表_090115 (2)_2011BP_101109_IV_FCST_130118s_Vera_Joyce-1 3" xfId="19272"/>
    <cellStyle name="好_客戶分配表_090115 (2)_2011BP_101109_IV_FCST_130118s_Vera_Joyce-1_BP2015" xfId="1198"/>
    <cellStyle name="好_客戶分配表_090115 (2)_2011BP_101109_IV_FCST_130118s_Vera_Joyce-1_BP2015 2" xfId="19273"/>
    <cellStyle name="好_客戶分配表_090115 (2)_2011BP_101109_IV_FCST_130118s_Vera_Joyce-1_BP2015 3" xfId="19274"/>
    <cellStyle name="好_客戶分配表_090115 (2)_2011BP_101109_IV_FCST_130118s_Vera_Joyce-1_BP2015 4" xfId="19275"/>
    <cellStyle name="好_客戶分配表_090115 (2)_2011BP_101109_IV_FCST_130124_Vera_Joyce" xfId="19276"/>
    <cellStyle name="好_客戶分配表_090115 (2)_2011BP_101109_IV_FCST_130124_Vera_Joyce 2" xfId="19277"/>
    <cellStyle name="好_客戶分配表_090115 (2)_2011BP_101109_IV_final合併營收102.2" xfId="19278"/>
    <cellStyle name="好_客戶分配表_090115 (2)_2011BP_101109_IV_final合併營收102.2 2" xfId="19279"/>
    <cellStyle name="好_客戶分配表_090115 (2)_2011BP_101109_IV_sales0104" xfId="19280"/>
    <cellStyle name="好_客戶分配表_090115 (2)_2011BP_101109_IV_sales0104 2" xfId="19281"/>
    <cellStyle name="好_客戶分配表_090115 (2)_2011BP_101109_IV_sales130322" xfId="19282"/>
    <cellStyle name="好_客戶分配表_090115 (2)_2011BP_101109_IV_sales130322 2" xfId="32987"/>
    <cellStyle name="好_客戶分配表_090115 (2)_2011BP_101109_IV_Sheet1" xfId="19283"/>
    <cellStyle name="好_客戶分配表_090115 (2)_2011BP_101109_IV_各公司成本單價susan2013.07" xfId="19284"/>
    <cellStyle name="好_客戶分配表_090115 (2)_2011BP_101109_IV_各公司成本單價susan2013.08" xfId="19285"/>
    <cellStyle name="好_客戶分配表_090115 (2)_2011BP_101109_IV_各公司成本單價susan2013.10" xfId="19286"/>
    <cellStyle name="好_客戶分配表_090115 (2)_2011BP_101109_IV_各公司成本單價susan201402" xfId="19287"/>
    <cellStyle name="好_客戶分配表_090115 (2)_2011BP_101109_IV_各公司成本單價susan201406" xfId="19288"/>
    <cellStyle name="好_客戶分配表_090115 (2)_2011BP_101109_IV_各公司成本單價susan201407" xfId="19289"/>
    <cellStyle name="好_客戶分配表_090115 (2)_2011BP_101109_IV_各公司成本單價susan201408" xfId="19290"/>
    <cellStyle name="好_客戶分配表_090115 (2)_2011BP_101109_IV_料號A" xfId="19291"/>
    <cellStyle name="好_客戶分配表_090115 (2)_2011BP_101109_IV_業績報告120810" xfId="1199"/>
    <cellStyle name="好_客戶分配表_090115 (2)_2011BP_101109_IV_業績報告120810 2" xfId="19292"/>
    <cellStyle name="好_客戶分配表_090115 (2)_2011BP_101109_IV_業績報告120810 2 2" xfId="19293"/>
    <cellStyle name="好_客戶分配表_090115 (2)_2011BP_101109_IV_業績報告120810 2 3" xfId="19294"/>
    <cellStyle name="好_客戶分配表_090115 (2)_2011BP_101109_IV_業績報告120810 2 4" xfId="19295"/>
    <cellStyle name="好_客戶分配表_090115 (2)_2011BP_101109_IV_業績報告120810 3" xfId="19296"/>
    <cellStyle name="好_客戶分配表_090115 (2)_2011BP_101109_IV_業績報告120810 4" xfId="19297"/>
    <cellStyle name="好_客戶分配表_090115 (2)_2011BP_101109_IV_業績報告130131v2" xfId="19298"/>
    <cellStyle name="好_客戶分配表_090115 (2)_2011BP_101109_IV_業績報告130131v2 2" xfId="19299"/>
    <cellStyle name="好_客戶分配表_090115 (2)_2011BP_101109_IV_業績報告130228" xfId="19300"/>
    <cellStyle name="好_客戶分配表_090115 (2)_2011BP_101115_All(3)" xfId="1200"/>
    <cellStyle name="好_客戶分配表_090115 (2)_2011BP_101115_All(3) 2" xfId="19301"/>
    <cellStyle name="好_客戶分配表_090115 (2)_2011BP_101115_All(3) 2 2" xfId="19302"/>
    <cellStyle name="好_客戶分配表_090115 (2)_2011BP_101115_All(3) 2 3" xfId="19303"/>
    <cellStyle name="好_客戶分配表_090115 (2)_2011BP_101115_All(3) 2 4" xfId="19304"/>
    <cellStyle name="好_客戶分配表_090115 (2)_2011BP_101115_All(3) 3" xfId="19305"/>
    <cellStyle name="好_客戶分配表_090115 (2)_2011BP_101115_All(3) 4" xfId="19306"/>
    <cellStyle name="好_客戶分配表_090115 (2)_2011BP_101115_All(3)_1預算成本計算2012" xfId="19307"/>
    <cellStyle name="好_客戶分配表_090115 (2)_2011BP_101115_All(3)_2013BP_130109" xfId="19308"/>
    <cellStyle name="好_客戶分配表_090115 (2)_2011BP_101115_All(3)_2013BP_130109 2" xfId="19309"/>
    <cellStyle name="好_客戶分配表_090115 (2)_2011BP_101115_All(3)_FCST_130124" xfId="1201"/>
    <cellStyle name="好_客戶分配表_090115 (2)_2011BP_101115_All(3)_FCST_130124 2" xfId="19310"/>
    <cellStyle name="好_客戶分配表_090115 (2)_2011BP_101115_All(3)_FCST_130124 2 2" xfId="19311"/>
    <cellStyle name="好_客戶分配表_090115 (2)_2011BP_101115_All(3)_FCST_130124 2 3" xfId="19312"/>
    <cellStyle name="好_客戶分配表_090115 (2)_2011BP_101115_All(3)_FCST_130124 2 4" xfId="19313"/>
    <cellStyle name="好_客戶分配表_090115 (2)_2011BP_101115_All(3)_FCST_130124 3" xfId="19314"/>
    <cellStyle name="好_客戶分配表_090115 (2)_2011BP_101115_All(3)_FCST_130124_BP2015" xfId="1202"/>
    <cellStyle name="好_客戶分配表_090115 (2)_2011BP_101115_All(3)_FCST_130124_BP2015 2" xfId="19315"/>
    <cellStyle name="好_客戶分配表_090115 (2)_2011BP_101115_All(3)_FCST_130124_BP2015 3" xfId="19316"/>
    <cellStyle name="好_客戶分配表_090115 (2)_2011BP_101115_All(3)_FCST_130124_BP2015 4" xfId="19317"/>
    <cellStyle name="好_客戶分配表_090115 (2)_2011BP_101115_All(3)_final合併營收102.2" xfId="19318"/>
    <cellStyle name="好_客戶分配表_090115 (2)_2011BP_101115_All(3)_Overseas-Q to Q 2010-2013 130206" xfId="19319"/>
    <cellStyle name="好_客戶分配表_090115 (2)_2011BP_101115_All(3)_Overseas-Q to Q 2010-2013 130206 2" xfId="19320"/>
    <cellStyle name="好_客戶分配表_090115 (2)_2011BP_101115_All(3)_Overseas-Q to Q 2010-2013 130206 3" xfId="19321"/>
    <cellStyle name="好_客戶分配表_090115 (2)_2011BP_101115_All(3)_Sales Report 20121219" xfId="1203"/>
    <cellStyle name="好_客戶分配表_090115 (2)_2011BP_101115_All(3)_Sales Report 20121219 2" xfId="19322"/>
    <cellStyle name="好_客戶分配表_090115 (2)_2011BP_101115_All(3)_Sales Report 20121219 2 2" xfId="19323"/>
    <cellStyle name="好_客戶分配表_090115 (2)_2011BP_101115_All(3)_Sales Report 20121219 2 3" xfId="19324"/>
    <cellStyle name="好_客戶分配表_090115 (2)_2011BP_101115_All(3)_Sales Report 20121219 2 4" xfId="19325"/>
    <cellStyle name="好_客戶分配表_090115 (2)_2011BP_101115_All(3)_Sales Report 20121219 3" xfId="19326"/>
    <cellStyle name="好_客戶分配表_090115 (2)_2011BP_101115_All(3)_Sales Report 20121219_BP2015" xfId="1204"/>
    <cellStyle name="好_客戶分配表_090115 (2)_2011BP_101115_All(3)_Sales Report 20121219_BP2015 2" xfId="19327"/>
    <cellStyle name="好_客戶分配表_090115 (2)_2011BP_101115_All(3)_Sales Report 20121219_BP2015 3" xfId="19328"/>
    <cellStyle name="好_客戶分配表_090115 (2)_2011BP_101115_All(3)_Sales Report 20121219_BP2015 4" xfId="19329"/>
    <cellStyle name="好_客戶分配表_090115 (2)_2011BP_101115_All(3)_sales0104" xfId="19330"/>
    <cellStyle name="好_客戶分配表_090115 (2)_2011BP_101115_All(3)_sales0104 2" xfId="19331"/>
    <cellStyle name="好_客戶分配表_090115 (2)_2011BP_101115_All(3)_sales121214" xfId="1205"/>
    <cellStyle name="好_客戶分配表_090115 (2)_2011BP_101115_All(3)_sales121214 2" xfId="19332"/>
    <cellStyle name="好_客戶分配表_090115 (2)_2011BP_101115_All(3)_sales121214 2 2" xfId="19333"/>
    <cellStyle name="好_客戶分配表_090115 (2)_2011BP_101115_All(3)_sales121214 2 3" xfId="19334"/>
    <cellStyle name="好_客戶分配表_090115 (2)_2011BP_101115_All(3)_sales121214 2 4" xfId="19335"/>
    <cellStyle name="好_客戶分配表_090115 (2)_2011BP_101115_All(3)_sales121214 3" xfId="19336"/>
    <cellStyle name="好_客戶分配表_090115 (2)_2011BP_101115_All(3)_sales121214_BP2015" xfId="1206"/>
    <cellStyle name="好_客戶分配表_090115 (2)_2011BP_101115_All(3)_sales121214_BP2015 2" xfId="19337"/>
    <cellStyle name="好_客戶分配表_090115 (2)_2011BP_101115_All(3)_sales121214_BP2015 3" xfId="19338"/>
    <cellStyle name="好_客戶分配表_090115 (2)_2011BP_101115_All(3)_sales121214_BP2015 4" xfId="19339"/>
    <cellStyle name="好_客戶分配表_090115 (2)_2011BP_101115_All(3)_業績報告130104" xfId="19340"/>
    <cellStyle name="好_客戶分配表_090115 (2)_2011BP_101115_All(3)_業績報告130104 2" xfId="19341"/>
    <cellStyle name="好_客戶分配表_090115 (2)_2011BP_101115_All(3)_業績報告140516" xfId="19342"/>
    <cellStyle name="好_客戶分配表_090115 (2)_2011BP_101115_All(3)_預算成本計算2012" xfId="1207"/>
    <cellStyle name="好_客戶分配表_090115 (2)_2011BP_101115_All(3)_預算成本計算2012 2" xfId="19343"/>
    <cellStyle name="好_客戶分配表_090115 (2)_2011BP_101115_All(3)_預算成本計算2012 2 2" xfId="19344"/>
    <cellStyle name="好_客戶分配表_090115 (2)_2011BP_101115_All(3)_預算成本計算2012 2 3" xfId="19345"/>
    <cellStyle name="好_客戶分配表_090115 (2)_2011BP_101115_All(3)_預算成本計算2012 2 4" xfId="19346"/>
    <cellStyle name="好_客戶分配表_090115 (2)_2011BP_101115_All(3)_預算成本計算2012 3" xfId="19347"/>
    <cellStyle name="好_客戶分配表_090115 (2)_2011BP_101115_All(3)_預算成本計算2012_BP2015" xfId="1208"/>
    <cellStyle name="好_客戶分配表_090115 (2)_2011BP_101115_All(3)_預算成本計算2012_BP2015 2" xfId="19348"/>
    <cellStyle name="好_客戶分配表_090115 (2)_2011BP_101115_All(3)_預算成本計算2012_BP2015 3" xfId="19349"/>
    <cellStyle name="好_客戶分配表_090115 (2)_2011BP_101115_All(3)_預算成本計算2012_BP2015 4" xfId="19350"/>
    <cellStyle name="好_客戶分配表_090115 (2)_2013BP_121008-大陸代理商 R（改）" xfId="19351"/>
    <cellStyle name="好_客戶分配表_090115 (2)_2013BP_121008-大陸代理商 R（改） (2)" xfId="19352"/>
    <cellStyle name="好_客戶分配表_090115 (2)_2013BP_130109" xfId="19353"/>
    <cellStyle name="好_客戶分配表_090115 (2)_2013BP_130109 2" xfId="19354"/>
    <cellStyle name="好_客戶分配表_090115 (2)_2014 09-12FCST_Sunny" xfId="32988"/>
    <cellStyle name="好_客戶分配表_090115 (2)_2014 10-2015 01FCST_Amily" xfId="32989"/>
    <cellStyle name="好_客戶分配表_090115 (2)_2014 10-2015 01FCST_Ann" xfId="32990"/>
    <cellStyle name="好_客戶分配表_090115 (2)_2014 10-2015 01FCST_Carrie" xfId="32991"/>
    <cellStyle name="好_客戶分配表_090115 (2)_2014 10-2015 01FCST_CATHERINE" xfId="32992"/>
    <cellStyle name="好_客戶分配表_090115 (2)_2014 10-2015 01FCST_Linda" xfId="32993"/>
    <cellStyle name="好_客戶分配表_090115 (2)_2014 10-2015 01FCST_Mei" xfId="32994"/>
    <cellStyle name="好_客戶分配表_090115 (2)_2014 10-2015 01FCST_Ronnie" xfId="32995"/>
    <cellStyle name="好_客戶分配表_090115 (2)_2014 10-2015 01FCST_Sweety" xfId="32996"/>
    <cellStyle name="好_客戶分配表_090115 (2)_BP" xfId="1209"/>
    <cellStyle name="好_客戶分配表_090115 (2)_BP 10" xfId="19355"/>
    <cellStyle name="好_客戶分配表_090115 (2)_BP 2" xfId="19356"/>
    <cellStyle name="好_客戶分配表_090115 (2)_BP 2 2" xfId="19357"/>
    <cellStyle name="好_客戶分配表_090115 (2)_BP 2 3" xfId="19358"/>
    <cellStyle name="好_客戶分配表_090115 (2)_BP 2 4" xfId="19359"/>
    <cellStyle name="好_客戶分配表_090115 (2)_BP 2011_101109 RF" xfId="1210"/>
    <cellStyle name="好_客戶分配表_090115 (2)_BP 2011_101109 RF 2" xfId="19360"/>
    <cellStyle name="好_客戶分配表_090115 (2)_BP 2011_101109 RF 3" xfId="19361"/>
    <cellStyle name="好_客戶分配表_090115 (2)_BP 2011_101109 RF 4" xfId="19362"/>
    <cellStyle name="好_客戶分配表_090115 (2)_BP 2011_101109 RF_104年佳邦預算損益底稿" xfId="19363"/>
    <cellStyle name="好_客戶分配表_090115 (2)_BP 2011_101109 RF_105年佳邦預算損益底稿" xfId="19364"/>
    <cellStyle name="好_客戶分配表_090115 (2)_BP 2011_101109 RF_1預算成本彙總表2016第三版" xfId="19365"/>
    <cellStyle name="好_客戶分配表_090115 (2)_BP 2011_101109 RF_BP2015" xfId="1211"/>
    <cellStyle name="好_客戶分配表_090115 (2)_BP 2011_101109 RF_BP2015 2" xfId="19366"/>
    <cellStyle name="好_客戶分配表_090115 (2)_BP 2011_101109 RF_BP2015 3" xfId="19367"/>
    <cellStyle name="好_客戶分配表_090115 (2)_BP 2011_101109 RF_BP2015 4" xfId="19368"/>
    <cellStyle name="好_客戶分配表_090115 (2)_BP 2011_101109 RF_FCST_130118s_Elsa" xfId="1212"/>
    <cellStyle name="好_客戶分配表_090115 (2)_BP 2011_101109 RF_FCST_130118s_Elsa 2" xfId="19369"/>
    <cellStyle name="好_客戶分配表_090115 (2)_BP 2011_101109 RF_FCST_130118s_Elsa 2 2" xfId="19370"/>
    <cellStyle name="好_客戶分配表_090115 (2)_BP 2011_101109 RF_FCST_130118s_Elsa 2 3" xfId="19371"/>
    <cellStyle name="好_客戶分配表_090115 (2)_BP 2011_101109 RF_FCST_130118s_Elsa 2 4" xfId="19372"/>
    <cellStyle name="好_客戶分配表_090115 (2)_BP 2011_101109 RF_FCST_130118s_Elsa 3" xfId="19373"/>
    <cellStyle name="好_客戶分配表_090115 (2)_BP 2011_101109 RF_FCST_130118s_Elsa_BP2015" xfId="1213"/>
    <cellStyle name="好_客戶分配表_090115 (2)_BP 2011_101109 RF_FCST_130118s_Elsa_BP2015 2" xfId="19374"/>
    <cellStyle name="好_客戶分配表_090115 (2)_BP 2011_101109 RF_FCST_130118s_Elsa_BP2015 3" xfId="19375"/>
    <cellStyle name="好_客戶分配表_090115 (2)_BP 2011_101109 RF_FCST_130118s_Elsa_BP2015 4" xfId="19376"/>
    <cellStyle name="好_客戶分配表_090115 (2)_BP 2011_101109 RF_FCST_130118s_Vera_Joyce-1" xfId="1214"/>
    <cellStyle name="好_客戶分配表_090115 (2)_BP 2011_101109 RF_FCST_130118s_Vera_Joyce-1 2" xfId="19377"/>
    <cellStyle name="好_客戶分配表_090115 (2)_BP 2011_101109 RF_FCST_130118s_Vera_Joyce-1 2 2" xfId="19378"/>
    <cellStyle name="好_客戶分配表_090115 (2)_BP 2011_101109 RF_FCST_130118s_Vera_Joyce-1 2 3" xfId="19379"/>
    <cellStyle name="好_客戶分配表_090115 (2)_BP 2011_101109 RF_FCST_130118s_Vera_Joyce-1 2 4" xfId="19380"/>
    <cellStyle name="好_客戶分配表_090115 (2)_BP 2011_101109 RF_FCST_130118s_Vera_Joyce-1 3" xfId="19381"/>
    <cellStyle name="好_客戶分配表_090115 (2)_BP 2011_101109 RF_FCST_130118s_Vera_Joyce-1_BP2015" xfId="1215"/>
    <cellStyle name="好_客戶分配表_090115 (2)_BP 2011_101109 RF_FCST_130118s_Vera_Joyce-1_BP2015 2" xfId="19382"/>
    <cellStyle name="好_客戶分配表_090115 (2)_BP 2011_101109 RF_FCST_130118s_Vera_Joyce-1_BP2015 3" xfId="19383"/>
    <cellStyle name="好_客戶分配表_090115 (2)_BP 2011_101109 RF_FCST_130118s_Vera_Joyce-1_BP2015 4" xfId="19384"/>
    <cellStyle name="好_客戶分配表_090115 (2)_BP 2011_101109 RF_FCST_130124_Vera_Joyce" xfId="19385"/>
    <cellStyle name="好_客戶分配表_090115 (2)_BP 2011_101109 RF_FCST_130124_Vera_Joyce 2" xfId="19386"/>
    <cellStyle name="好_客戶分配表_090115 (2)_BP 2011_101109 RF_final合併營收102.2" xfId="19387"/>
    <cellStyle name="好_客戶分配表_090115 (2)_BP 2011_101109 RF_final合併營收102.2 2" xfId="19388"/>
    <cellStyle name="好_客戶分配表_090115 (2)_BP 2011_101109 RF_sales0104" xfId="19389"/>
    <cellStyle name="好_客戶分配表_090115 (2)_BP 2011_101109 RF_sales0104 2" xfId="19390"/>
    <cellStyle name="好_客戶分配表_090115 (2)_BP 2011_101109 RF_sales130322" xfId="19391"/>
    <cellStyle name="好_客戶分配表_090115 (2)_BP 2011_101109 RF_sales130322 2" xfId="32997"/>
    <cellStyle name="好_客戶分配表_090115 (2)_BP 2011_101109 RF_Sheet1" xfId="19392"/>
    <cellStyle name="好_客戶分配表_090115 (2)_BP 2011_101109 RF_各公司成本單價susan2013.07" xfId="19393"/>
    <cellStyle name="好_客戶分配表_090115 (2)_BP 2011_101109 RF_各公司成本單價susan2013.08" xfId="19394"/>
    <cellStyle name="好_客戶分配表_090115 (2)_BP 2011_101109 RF_各公司成本單價susan201402" xfId="19395"/>
    <cellStyle name="好_客戶分配表_090115 (2)_BP 2011_101109 RF_各公司成本單價susan201406" xfId="19396"/>
    <cellStyle name="好_客戶分配表_090115 (2)_BP 2011_101109 RF_各公司成本單價susan201407" xfId="19397"/>
    <cellStyle name="好_客戶分配表_090115 (2)_BP 2011_101109 RF_各公司成本單價susan201408" xfId="19398"/>
    <cellStyle name="好_客戶分配表_090115 (2)_BP 2011_101109 RF_料號A" xfId="19399"/>
    <cellStyle name="好_客戶分配表_090115 (2)_BP 2011_101109 RF_業績報告120810" xfId="1216"/>
    <cellStyle name="好_客戶分配表_090115 (2)_BP 2011_101109 RF_業績報告120810 2" xfId="19400"/>
    <cellStyle name="好_客戶分配表_090115 (2)_BP 2011_101109 RF_業績報告120810 2 2" xfId="19401"/>
    <cellStyle name="好_客戶分配表_090115 (2)_BP 2011_101109 RF_業績報告120810 2 3" xfId="19402"/>
    <cellStyle name="好_客戶分配表_090115 (2)_BP 2011_101109 RF_業績報告120810 2 4" xfId="19403"/>
    <cellStyle name="好_客戶分配表_090115 (2)_BP 2011_101109 RF_業績報告120810 3" xfId="19404"/>
    <cellStyle name="好_客戶分配表_090115 (2)_BP 2011_101109 RF_業績報告120810 4" xfId="19405"/>
    <cellStyle name="好_客戶分配表_090115 (2)_BP 2011_101109 RF_業績報告130131v2" xfId="19406"/>
    <cellStyle name="好_客戶分配表_090115 (2)_BP 2011_101109 RF_業績報告130131v2 2" xfId="19407"/>
    <cellStyle name="好_客戶分配表_090115 (2)_BP 2011_101109 RF_業績報告130228" xfId="19408"/>
    <cellStyle name="好_客戶分配表_090115 (2)_BP 2011_101109_II" xfId="1217"/>
    <cellStyle name="好_客戶分配表_090115 (2)_BP 2011_101109_II 2" xfId="19409"/>
    <cellStyle name="好_客戶分配表_090115 (2)_BP 2011_101109_II 3" xfId="19410"/>
    <cellStyle name="好_客戶分配表_090115 (2)_BP 2011_101109_II 4" xfId="19411"/>
    <cellStyle name="好_客戶分配表_090115 (2)_BP 2011_101109_II_104年佳邦預算損益底稿" xfId="19412"/>
    <cellStyle name="好_客戶分配表_090115 (2)_BP 2011_101109_II_105年佳邦預算損益底稿" xfId="19413"/>
    <cellStyle name="好_客戶分配表_090115 (2)_BP 2011_101109_II_1預算成本彙總表2016第三版" xfId="19414"/>
    <cellStyle name="好_客戶分配表_090115 (2)_BP 2011_101109_II_BP2015" xfId="1218"/>
    <cellStyle name="好_客戶分配表_090115 (2)_BP 2011_101109_II_BP2015 2" xfId="19415"/>
    <cellStyle name="好_客戶分配表_090115 (2)_BP 2011_101109_II_BP2015 3" xfId="19416"/>
    <cellStyle name="好_客戶分配表_090115 (2)_BP 2011_101109_II_BP2015 4" xfId="19417"/>
    <cellStyle name="好_客戶分配表_090115 (2)_BP 2011_101109_II_FCST_130118s_Elsa" xfId="1219"/>
    <cellStyle name="好_客戶分配表_090115 (2)_BP 2011_101109_II_FCST_130118s_Elsa 2" xfId="19418"/>
    <cellStyle name="好_客戶分配表_090115 (2)_BP 2011_101109_II_FCST_130118s_Elsa 2 2" xfId="19419"/>
    <cellStyle name="好_客戶分配表_090115 (2)_BP 2011_101109_II_FCST_130118s_Elsa 2 3" xfId="19420"/>
    <cellStyle name="好_客戶分配表_090115 (2)_BP 2011_101109_II_FCST_130118s_Elsa 2 4" xfId="19421"/>
    <cellStyle name="好_客戶分配表_090115 (2)_BP 2011_101109_II_FCST_130118s_Elsa 3" xfId="19422"/>
    <cellStyle name="好_客戶分配表_090115 (2)_BP 2011_101109_II_FCST_130118s_Elsa_BP2015" xfId="1220"/>
    <cellStyle name="好_客戶分配表_090115 (2)_BP 2011_101109_II_FCST_130118s_Elsa_BP2015 2" xfId="19423"/>
    <cellStyle name="好_客戶分配表_090115 (2)_BP 2011_101109_II_FCST_130118s_Elsa_BP2015 3" xfId="19424"/>
    <cellStyle name="好_客戶分配表_090115 (2)_BP 2011_101109_II_FCST_130118s_Elsa_BP2015 4" xfId="19425"/>
    <cellStyle name="好_客戶分配表_090115 (2)_BP 2011_101109_II_FCST_130118s_Vera_Joyce-1" xfId="1221"/>
    <cellStyle name="好_客戶分配表_090115 (2)_BP 2011_101109_II_FCST_130118s_Vera_Joyce-1 2" xfId="19426"/>
    <cellStyle name="好_客戶分配表_090115 (2)_BP 2011_101109_II_FCST_130118s_Vera_Joyce-1 2 2" xfId="19427"/>
    <cellStyle name="好_客戶分配表_090115 (2)_BP 2011_101109_II_FCST_130118s_Vera_Joyce-1 2 3" xfId="19428"/>
    <cellStyle name="好_客戶分配表_090115 (2)_BP 2011_101109_II_FCST_130118s_Vera_Joyce-1 2 4" xfId="19429"/>
    <cellStyle name="好_客戶分配表_090115 (2)_BP 2011_101109_II_FCST_130118s_Vera_Joyce-1 3" xfId="19430"/>
    <cellStyle name="好_客戶分配表_090115 (2)_BP 2011_101109_II_FCST_130118s_Vera_Joyce-1_BP2015" xfId="1222"/>
    <cellStyle name="好_客戶分配表_090115 (2)_BP 2011_101109_II_FCST_130118s_Vera_Joyce-1_BP2015 2" xfId="19431"/>
    <cellStyle name="好_客戶分配表_090115 (2)_BP 2011_101109_II_FCST_130118s_Vera_Joyce-1_BP2015 3" xfId="19432"/>
    <cellStyle name="好_客戶分配表_090115 (2)_BP 2011_101109_II_FCST_130118s_Vera_Joyce-1_BP2015 4" xfId="19433"/>
    <cellStyle name="好_客戶分配表_090115 (2)_BP 2011_101109_II_FCST_130124_Vera_Joyce" xfId="19434"/>
    <cellStyle name="好_客戶分配表_090115 (2)_BP 2011_101109_II_FCST_130124_Vera_Joyce 2" xfId="19435"/>
    <cellStyle name="好_客戶分配表_090115 (2)_BP 2011_101109_II_final合併營收102.2" xfId="19436"/>
    <cellStyle name="好_客戶分配表_090115 (2)_BP 2011_101109_II_final合併營收102.2 2" xfId="19437"/>
    <cellStyle name="好_客戶分配表_090115 (2)_BP 2011_101109_II_sales0104" xfId="19438"/>
    <cellStyle name="好_客戶分配表_090115 (2)_BP 2011_101109_II_sales0104 2" xfId="19439"/>
    <cellStyle name="好_客戶分配表_090115 (2)_BP 2011_101109_II_sales130322" xfId="19440"/>
    <cellStyle name="好_客戶分配表_090115 (2)_BP 2011_101109_II_sales130322 2" xfId="32998"/>
    <cellStyle name="好_客戶分配表_090115 (2)_BP 2011_101109_II_Sheet1" xfId="19441"/>
    <cellStyle name="好_客戶分配表_090115 (2)_BP 2011_101109_II_各公司成本單價susan2013.07" xfId="19442"/>
    <cellStyle name="好_客戶分配表_090115 (2)_BP 2011_101109_II_各公司成本單價susan2013.08" xfId="19443"/>
    <cellStyle name="好_客戶分配表_090115 (2)_BP 2011_101109_II_各公司成本單價susan201402" xfId="19444"/>
    <cellStyle name="好_客戶分配表_090115 (2)_BP 2011_101109_II_各公司成本單價susan201406" xfId="19445"/>
    <cellStyle name="好_客戶分配表_090115 (2)_BP 2011_101109_II_各公司成本單價susan201407" xfId="19446"/>
    <cellStyle name="好_客戶分配表_090115 (2)_BP 2011_101109_II_各公司成本單價susan201408" xfId="19447"/>
    <cellStyle name="好_客戶分配表_090115 (2)_BP 2011_101109_II_料號A" xfId="19448"/>
    <cellStyle name="好_客戶分配表_090115 (2)_BP 2011_101109_II_業績報告120810" xfId="1223"/>
    <cellStyle name="好_客戶分配表_090115 (2)_BP 2011_101109_II_業績報告120810 2" xfId="19449"/>
    <cellStyle name="好_客戶分配表_090115 (2)_BP 2011_101109_II_業績報告120810 2 2" xfId="19450"/>
    <cellStyle name="好_客戶分配表_090115 (2)_BP 2011_101109_II_業績報告120810 2 3" xfId="19451"/>
    <cellStyle name="好_客戶分配表_090115 (2)_BP 2011_101109_II_業績報告120810 2 4" xfId="19452"/>
    <cellStyle name="好_客戶分配表_090115 (2)_BP 2011_101109_II_業績報告120810 3" xfId="19453"/>
    <cellStyle name="好_客戶分配表_090115 (2)_BP 2011_101109_II_業績報告120810 4" xfId="19454"/>
    <cellStyle name="好_客戶分配表_090115 (2)_BP 2011_101109_II_業績報告130131v2" xfId="19455"/>
    <cellStyle name="好_客戶分配表_090115 (2)_BP 2011_101109_II_業績報告130131v2 2" xfId="19456"/>
    <cellStyle name="好_客戶分配表_090115 (2)_BP 2011_101109_II_業績報告130228" xfId="19457"/>
    <cellStyle name="好_客戶分配表_090115 (2)_BP 3" xfId="19458"/>
    <cellStyle name="好_客戶分配表_090115 (2)_BP 4" xfId="19459"/>
    <cellStyle name="好_客戶分配表_090115 (2)_BP 5" xfId="19460"/>
    <cellStyle name="好_客戶分配表_090115 (2)_BP 6" xfId="19461"/>
    <cellStyle name="好_客戶分配表_090115 (2)_BP 7" xfId="19462"/>
    <cellStyle name="好_客戶分配表_090115 (2)_BP 8" xfId="19463"/>
    <cellStyle name="好_客戶分配表_090115 (2)_BP 9" xfId="19464"/>
    <cellStyle name="好_客戶分配表_090115 (2)_BP_1預算成本計算2012" xfId="19465"/>
    <cellStyle name="好_客戶分配表_090115 (2)_BP_2013BP_130109" xfId="19466"/>
    <cellStyle name="好_客戶分配表_090115 (2)_BP_2013BP_130109 2" xfId="19467"/>
    <cellStyle name="好_客戶分配表_090115 (2)_BP_FCST_130124" xfId="1224"/>
    <cellStyle name="好_客戶分配表_090115 (2)_BP_FCST_130124 2" xfId="19468"/>
    <cellStyle name="好_客戶分配表_090115 (2)_BP_FCST_130124 2 2" xfId="19469"/>
    <cellStyle name="好_客戶分配表_090115 (2)_BP_FCST_130124 2 3" xfId="19470"/>
    <cellStyle name="好_客戶分配表_090115 (2)_BP_FCST_130124 2 4" xfId="19471"/>
    <cellStyle name="好_客戶分配表_090115 (2)_BP_FCST_130124 3" xfId="19472"/>
    <cellStyle name="好_客戶分配表_090115 (2)_BP_FCST_130124_BP2015" xfId="1225"/>
    <cellStyle name="好_客戶分配表_090115 (2)_BP_FCST_130124_BP2015 2" xfId="19473"/>
    <cellStyle name="好_客戶分配表_090115 (2)_BP_FCST_130124_BP2015 3" xfId="19474"/>
    <cellStyle name="好_客戶分配表_090115 (2)_BP_FCST_130124_BP2015 4" xfId="19475"/>
    <cellStyle name="好_客戶分配表_090115 (2)_BP_final合併營收102.2" xfId="19476"/>
    <cellStyle name="好_客戶分配表_090115 (2)_BP_Overseas-Q to Q 2010-2013 130206" xfId="19477"/>
    <cellStyle name="好_客戶分配表_090115 (2)_BP_Overseas-Q to Q 2010-2013 130206 2" xfId="19478"/>
    <cellStyle name="好_客戶分配表_090115 (2)_BP_Overseas-Q to Q 2010-2013 130206 3" xfId="19479"/>
    <cellStyle name="好_客戶分配表_090115 (2)_BP_Sales Report 20121219" xfId="1226"/>
    <cellStyle name="好_客戶分配表_090115 (2)_BP_Sales Report 20121219 2" xfId="19480"/>
    <cellStyle name="好_客戶分配表_090115 (2)_BP_Sales Report 20121219 2 2" xfId="19481"/>
    <cellStyle name="好_客戶分配表_090115 (2)_BP_Sales Report 20121219 2 3" xfId="19482"/>
    <cellStyle name="好_客戶分配表_090115 (2)_BP_Sales Report 20121219 2 4" xfId="19483"/>
    <cellStyle name="好_客戶分配表_090115 (2)_BP_Sales Report 20121219 3" xfId="19484"/>
    <cellStyle name="好_客戶分配表_090115 (2)_BP_Sales Report 20121219_BP2015" xfId="1227"/>
    <cellStyle name="好_客戶分配表_090115 (2)_BP_Sales Report 20121219_BP2015 2" xfId="19485"/>
    <cellStyle name="好_客戶分配表_090115 (2)_BP_Sales Report 20121219_BP2015 3" xfId="19486"/>
    <cellStyle name="好_客戶分配表_090115 (2)_BP_Sales Report 20121219_BP2015 4" xfId="19487"/>
    <cellStyle name="好_客戶分配表_090115 (2)_BP_sales0104" xfId="19488"/>
    <cellStyle name="好_客戶分配表_090115 (2)_BP_sales0104 2" xfId="19489"/>
    <cellStyle name="好_客戶分配表_090115 (2)_BP_sales121214" xfId="1228"/>
    <cellStyle name="好_客戶分配表_090115 (2)_BP_sales121214 2" xfId="19490"/>
    <cellStyle name="好_客戶分配表_090115 (2)_BP_sales121214 2 2" xfId="19491"/>
    <cellStyle name="好_客戶分配表_090115 (2)_BP_sales121214 2 3" xfId="19492"/>
    <cellStyle name="好_客戶分配表_090115 (2)_BP_sales121214 2 4" xfId="19493"/>
    <cellStyle name="好_客戶分配表_090115 (2)_BP_sales121214 3" xfId="19494"/>
    <cellStyle name="好_客戶分配表_090115 (2)_BP_sales121214_BP2015" xfId="1229"/>
    <cellStyle name="好_客戶分配表_090115 (2)_BP_sales121214_BP2015 2" xfId="19495"/>
    <cellStyle name="好_客戶分配表_090115 (2)_BP_sales121214_BP2015 3" xfId="19496"/>
    <cellStyle name="好_客戶分配表_090115 (2)_BP_sales121214_BP2015 4" xfId="19497"/>
    <cellStyle name="好_客戶分配表_090115 (2)_BP_業績報告130104" xfId="19498"/>
    <cellStyle name="好_客戶分配表_090115 (2)_BP_業績報告130104 2" xfId="19499"/>
    <cellStyle name="好_客戶分配表_090115 (2)_BP_業績報告140516" xfId="19500"/>
    <cellStyle name="好_客戶分配表_090115 (2)_BP_預算成本計算2012" xfId="1230"/>
    <cellStyle name="好_客戶分配表_090115 (2)_BP_預算成本計算2012 2" xfId="19501"/>
    <cellStyle name="好_客戶分配表_090115 (2)_BP_預算成本計算2012 2 2" xfId="19502"/>
    <cellStyle name="好_客戶分配表_090115 (2)_BP_預算成本計算2012 2 3" xfId="19503"/>
    <cellStyle name="好_客戶分配表_090115 (2)_BP_預算成本計算2012 2 4" xfId="19504"/>
    <cellStyle name="好_客戶分配表_090115 (2)_BP_預算成本計算2012 3" xfId="19505"/>
    <cellStyle name="好_客戶分配表_090115 (2)_BP_預算成本計算2012_BP2015" xfId="1231"/>
    <cellStyle name="好_客戶分配表_090115 (2)_BP_預算成本計算2012_BP2015 2" xfId="19506"/>
    <cellStyle name="好_客戶分配表_090115 (2)_BP_預算成本計算2012_BP2015 3" xfId="19507"/>
    <cellStyle name="好_客戶分配表_090115 (2)_BP_預算成本計算2012_BP2015 4" xfId="19508"/>
    <cellStyle name="好_客戶分配表_090115 (2)_BP2012" xfId="1232"/>
    <cellStyle name="好_客戶分配表_090115 (2)_BP2012 2" xfId="19509"/>
    <cellStyle name="好_客戶分配表_090115 (2)_BP2012 2 2" xfId="19510"/>
    <cellStyle name="好_客戶分配表_090115 (2)_BP2012 2 3" xfId="19511"/>
    <cellStyle name="好_客戶分配表_090115 (2)_BP2012 2 4" xfId="19512"/>
    <cellStyle name="好_客戶分配表_090115 (2)_BP2012 3" xfId="19513"/>
    <cellStyle name="好_客戶分配表_090115 (2)_BP2012 4" xfId="19514"/>
    <cellStyle name="好_客戶分配表_090115 (2)_BP2012_final合併營收102.2" xfId="19515"/>
    <cellStyle name="好_客戶分配表_090115 (2)_BP2012_final合併營收102.2 2" xfId="19516"/>
    <cellStyle name="好_客戶分配表_090115 (2)_BP2012_final合併營收102.2 3" xfId="19517"/>
    <cellStyle name="好_客戶分配表_090115 (2)_BP2012_final合併營收102.2 4" xfId="19518"/>
    <cellStyle name="好_客戶分配表_090115 (2)_BP2012_sales130322" xfId="19519"/>
    <cellStyle name="好_客戶分配表_090115 (2)_BP2012_sales130322 2" xfId="32999"/>
    <cellStyle name="好_客戶分配表_090115 (2)_BP2012_業績報告130104" xfId="19520"/>
    <cellStyle name="好_客戶分配表_090115 (2)_BP2012_業績報告130104 2" xfId="19521"/>
    <cellStyle name="好_客戶分配表_090115 (2)_BP2012_業績報告130131v2" xfId="19522"/>
    <cellStyle name="好_客戶分配表_090115 (2)_BP2012_業績報告130131v2 2" xfId="19523"/>
    <cellStyle name="好_客戶分配表_090115 (2)_BP2012_業績報告130228" xfId="19524"/>
    <cellStyle name="好_客戶分配表_090115 (2)_BP2012_業績報告140516" xfId="19525"/>
    <cellStyle name="好_客戶分配表_090115 (2)_Components LT MOQ 120531" xfId="1233"/>
    <cellStyle name="好_客戶分配表_090115 (2)_Components LT MOQ 120531 2" xfId="19526"/>
    <cellStyle name="好_客戶分配表_090115 (2)_Components LT MOQ 120531 2 2" xfId="19527"/>
    <cellStyle name="好_客戶分配表_090115 (2)_Components LT MOQ 120531 2 3" xfId="19528"/>
    <cellStyle name="好_客戶分配表_090115 (2)_Components LT MOQ 120531 2 4" xfId="19529"/>
    <cellStyle name="好_客戶分配表_090115 (2)_Components LT MOQ 120531 3" xfId="19530"/>
    <cellStyle name="好_客戶分配表_090115 (2)_Components LT MOQ 120531 4" xfId="19531"/>
    <cellStyle name="好_客戶分配表_090115 (2)_Components LT MOQ 120531_BP2015" xfId="1234"/>
    <cellStyle name="好_客戶分配表_090115 (2)_Components LT MOQ 120531_BP2015 2" xfId="19532"/>
    <cellStyle name="好_客戶分配表_090115 (2)_Components LT MOQ 120531_BP2015 3" xfId="19533"/>
    <cellStyle name="好_客戶分配表_090115 (2)_Components LT MOQ 120531_BP2015 4" xfId="19534"/>
    <cellStyle name="好_客戶分配表_090115 (2)_FCST_130118s_Elsa" xfId="1235"/>
    <cellStyle name="好_客戶分配表_090115 (2)_FCST_130118s_Elsa 2" xfId="19535"/>
    <cellStyle name="好_客戶分配表_090115 (2)_FCST_130118s_Elsa 2 2" xfId="19536"/>
    <cellStyle name="好_客戶分配表_090115 (2)_FCST_130118s_Elsa 2 3" xfId="19537"/>
    <cellStyle name="好_客戶分配表_090115 (2)_FCST_130118s_Elsa 2 4" xfId="19538"/>
    <cellStyle name="好_客戶分配表_090115 (2)_FCST_130118s_Elsa 3" xfId="19539"/>
    <cellStyle name="好_客戶分配表_090115 (2)_FCST_130118s_Elsa_BP2015" xfId="1236"/>
    <cellStyle name="好_客戶分配表_090115 (2)_FCST_130118s_Elsa_BP2015 2" xfId="19540"/>
    <cellStyle name="好_客戶分配表_090115 (2)_FCST_130118s_Elsa_BP2015 3" xfId="19541"/>
    <cellStyle name="好_客戶分配表_090115 (2)_FCST_130118s_Elsa_BP2015 4" xfId="19542"/>
    <cellStyle name="好_客戶分配表_090115 (2)_FCST_130118s_Vera_Joyce-1" xfId="1237"/>
    <cellStyle name="好_客戶分配表_090115 (2)_FCST_130118s_Vera_Joyce-1 2" xfId="19543"/>
    <cellStyle name="好_客戶分配表_090115 (2)_FCST_130118s_Vera_Joyce-1 2 2" xfId="19544"/>
    <cellStyle name="好_客戶分配表_090115 (2)_FCST_130118s_Vera_Joyce-1 2 3" xfId="19545"/>
    <cellStyle name="好_客戶分配表_090115 (2)_FCST_130118s_Vera_Joyce-1 2 4" xfId="19546"/>
    <cellStyle name="好_客戶分配表_090115 (2)_FCST_130118s_Vera_Joyce-1 3" xfId="19547"/>
    <cellStyle name="好_客戶分配表_090115 (2)_FCST_130118s_Vera_Joyce-1_BP2015" xfId="1238"/>
    <cellStyle name="好_客戶分配表_090115 (2)_FCST_130118s_Vera_Joyce-1_BP2015 2" xfId="19548"/>
    <cellStyle name="好_客戶分配表_090115 (2)_FCST_130118s_Vera_Joyce-1_BP2015 3" xfId="19549"/>
    <cellStyle name="好_客戶分配表_090115 (2)_FCST_130118s_Vera_Joyce-1_BP2015 4" xfId="19550"/>
    <cellStyle name="好_客戶分配表_090115 (2)_FCST_130124" xfId="1239"/>
    <cellStyle name="好_客戶分配表_090115 (2)_FCST_130124 2" xfId="19551"/>
    <cellStyle name="好_客戶分配表_090115 (2)_FCST_130124 3" xfId="19552"/>
    <cellStyle name="好_客戶分配表_090115 (2)_FCST_130124 4" xfId="19553"/>
    <cellStyle name="好_客戶分配表_090115 (2)_FCST_130124_BP2015" xfId="1240"/>
    <cellStyle name="好_客戶分配表_090115 (2)_FCST_130124_BP2015 2" xfId="19554"/>
    <cellStyle name="好_客戶分配表_090115 (2)_FCST_130124_BP2015 3" xfId="19555"/>
    <cellStyle name="好_客戶分配表_090115 (2)_FCST_130124_BP2015 4" xfId="19556"/>
    <cellStyle name="好_客戶分配表_090115 (2)_FCST_130124_Vera_Joyce" xfId="19557"/>
    <cellStyle name="好_客戶分配表_090115 (2)_FCST_130124_Vera_Joyce 2" xfId="19558"/>
    <cellStyle name="好_客戶分配表_090115 (2)_final合併營收102.2" xfId="19559"/>
    <cellStyle name="好_客戶分配表_090115 (2)_final合併營收102.2 2" xfId="19560"/>
    <cellStyle name="好_客戶分配表_090115 (2)_Overseas-Q to Q 2010-2013 130206" xfId="19561"/>
    <cellStyle name="好_客戶分配表_090115 (2)_Overseas-Q to Q 2010-2013 130206 2" xfId="19562"/>
    <cellStyle name="好_客戶分配表_090115 (2)_Overseas-Q to Q 2010-2013 130206 3" xfId="19563"/>
    <cellStyle name="好_客戶分配表_090115 (2)_Sales Report 201101-201109" xfId="1241"/>
    <cellStyle name="好_客戶分配表_090115 (2)_Sales Report 201101-201109 2" xfId="19564"/>
    <cellStyle name="好_客戶分配表_090115 (2)_Sales Report 201101-201109 2 2" xfId="19565"/>
    <cellStyle name="好_客戶分配表_090115 (2)_Sales Report 201101-201109 2 3" xfId="19566"/>
    <cellStyle name="好_客戶分配表_090115 (2)_Sales Report 201101-201109 2 4" xfId="19567"/>
    <cellStyle name="好_客戶分配表_090115 (2)_Sales Report 201101-201109 3" xfId="19568"/>
    <cellStyle name="好_客戶分配表_090115 (2)_Sales Report 201101-201109_1預算成本計算2012" xfId="19569"/>
    <cellStyle name="好_客戶分配表_090115 (2)_Sales Report 201101-201109_1預算成本計算2012_104年佳邦預算損益底稿" xfId="19570"/>
    <cellStyle name="好_客戶分配表_090115 (2)_Sales Report 201101-201109_1預算成本計算2012_105年佳邦預算損益底稿" xfId="19571"/>
    <cellStyle name="好_客戶分配表_090115 (2)_Sales Report 201101-201109_final合併營收102.2" xfId="19572"/>
    <cellStyle name="好_客戶分配表_090115 (2)_Sales Report 201101-201109_final合併營收102.2 2" xfId="19573"/>
    <cellStyle name="好_客戶分配表_090115 (2)_Sales Report 201101-201109_final合併營收102.2 3" xfId="19574"/>
    <cellStyle name="好_客戶分配表_090115 (2)_Sales Report 201101-201109_final合併營收102.2 4" xfId="19575"/>
    <cellStyle name="好_客戶分配表_090115 (2)_Sales Report 201101-201109_sales130322" xfId="19576"/>
    <cellStyle name="好_客戶分配表_090115 (2)_Sales Report 201101-201109_sales130322 2" xfId="33000"/>
    <cellStyle name="好_客戶分配表_090115 (2)_Sales Report 201101-201109_業績報告130131v2" xfId="19577"/>
    <cellStyle name="好_客戶分配表_090115 (2)_Sales Report 201101-201109_業績報告130131v2 2" xfId="19578"/>
    <cellStyle name="好_客戶分配表_090115 (2)_Sales Report 201101-201109_業績報告130228" xfId="19579"/>
    <cellStyle name="好_客戶分配表_090115 (2)_Sales Report 201101-201109_預算成本計算2012" xfId="1242"/>
    <cellStyle name="好_客戶分配表_090115 (2)_Sales Report 201101-201109_預算成本計算2012 2" xfId="19580"/>
    <cellStyle name="好_客戶分配表_090115 (2)_Sales Report 201101-201109_預算成本計算2012 3" xfId="19581"/>
    <cellStyle name="好_客戶分配表_090115 (2)_Sales Report 201101-201109_預算成本計算2012 4" xfId="19582"/>
    <cellStyle name="好_客戶分配表_090115 (2)_Sales Report 201101-201109_預算成本計算2012_BP2015" xfId="1243"/>
    <cellStyle name="好_客戶分配表_090115 (2)_Sales Report 201101-201109_預算成本計算2012_BP2015 2" xfId="19583"/>
    <cellStyle name="好_客戶分配表_090115 (2)_Sales Report 201101-201109_預算成本計算2012_BP2015 3" xfId="19584"/>
    <cellStyle name="好_客戶分配表_090115 (2)_Sales Report 201101-201109_預算成本計算2012_BP2015 4" xfId="19585"/>
    <cellStyle name="好_客戶分配表_090115 (2)_Sales Report 20121219" xfId="1244"/>
    <cellStyle name="好_客戶分配表_090115 (2)_Sales Report 20121219 2" xfId="19586"/>
    <cellStyle name="好_客戶分配表_090115 (2)_Sales Report 20121219 3" xfId="19587"/>
    <cellStyle name="好_客戶分配表_090115 (2)_Sales Report 20121219 4" xfId="19588"/>
    <cellStyle name="好_客戶分配表_090115 (2)_Sales Report 20121219_BP2015" xfId="1245"/>
    <cellStyle name="好_客戶分配表_090115 (2)_Sales Report 20121219_BP2015 2" xfId="19589"/>
    <cellStyle name="好_客戶分配表_090115 (2)_Sales Report 20121219_BP2015 3" xfId="19590"/>
    <cellStyle name="好_客戶分配表_090115 (2)_Sales Report 20121219_BP2015 4" xfId="19591"/>
    <cellStyle name="好_客戶分配表_090115 (2)_sales0104" xfId="19592"/>
    <cellStyle name="好_客戶分配表_090115 (2)_sales0104 2" xfId="19593"/>
    <cellStyle name="好_客戶分配表_090115 (2)_sales121214" xfId="1246"/>
    <cellStyle name="好_客戶分配表_090115 (2)_sales121214 2" xfId="19594"/>
    <cellStyle name="好_客戶分配表_090115 (2)_sales121214 3" xfId="19595"/>
    <cellStyle name="好_客戶分配表_090115 (2)_sales121214 4" xfId="19596"/>
    <cellStyle name="好_客戶分配表_090115 (2)_sales121214_BP2015" xfId="1247"/>
    <cellStyle name="好_客戶分配表_090115 (2)_sales121214_BP2015 2" xfId="19597"/>
    <cellStyle name="好_客戶分配表_090115 (2)_sales121214_BP2015 3" xfId="19598"/>
    <cellStyle name="好_客戶分配表_090115 (2)_sales121214_BP2015 4" xfId="19599"/>
    <cellStyle name="好_客戶分配表_090115 (2)_sales130322" xfId="19600"/>
    <cellStyle name="好_客戶分配表_090115 (2)_sales130322 2" xfId="33001"/>
    <cellStyle name="好_客戶分配表_090115 (2)_Sheet1" xfId="19601"/>
    <cellStyle name="好_客戶分配表_090115 (2)_各公司成本單價susan2013.07" xfId="19602"/>
    <cellStyle name="好_客戶分配表_090115 (2)_各公司成本單價susan2013.08" xfId="19603"/>
    <cellStyle name="好_客戶分配表_090115 (2)_各公司成本單價susan2013.10" xfId="19604"/>
    <cellStyle name="好_客戶分配表_090115 (2)_各公司成本單價susan201402" xfId="19605"/>
    <cellStyle name="好_客戶分配表_090115 (2)_各公司成本單價susan201406" xfId="19606"/>
    <cellStyle name="好_客戶分配表_090115 (2)_各公司成本單價susan201407" xfId="19607"/>
    <cellStyle name="好_客戶分配表_090115 (2)_各公司成本單價susan201408" xfId="19608"/>
    <cellStyle name="好_客戶分配表_090115 (2)_料號A" xfId="19609"/>
    <cellStyle name="好_客戶分配表_090115 (2)_業績報告_Susan_110211" xfId="1248"/>
    <cellStyle name="好_客戶分配表_090115 (2)_業績報告_Susan_110211 2" xfId="19610"/>
    <cellStyle name="好_客戶分配表_090115 (2)_業績報告_Susan_110211 2 2" xfId="19611"/>
    <cellStyle name="好_客戶分配表_090115 (2)_業績報告_Susan_110211 2 3" xfId="19612"/>
    <cellStyle name="好_客戶分配表_090115 (2)_業績報告_Susan_110211 2 4" xfId="19613"/>
    <cellStyle name="好_客戶分配表_090115 (2)_業績報告_Susan_110211 3" xfId="19614"/>
    <cellStyle name="好_客戶分配表_090115 (2)_業績報告_Susan_110211 4" xfId="19615"/>
    <cellStyle name="好_客戶分配表_090115 (2)_業績報告_Susan_110211_1預算成本計算2012" xfId="19616"/>
    <cellStyle name="好_客戶分配表_090115 (2)_業績報告_Susan_110211_2013BP_130109" xfId="19617"/>
    <cellStyle name="好_客戶分配表_090115 (2)_業績報告_Susan_110211_2013BP_130109 2" xfId="19618"/>
    <cellStyle name="好_客戶分配表_090115 (2)_業績報告_Susan_110211_FCST_130124" xfId="1249"/>
    <cellStyle name="好_客戶分配表_090115 (2)_業績報告_Susan_110211_FCST_130124 2" xfId="19619"/>
    <cellStyle name="好_客戶分配表_090115 (2)_業績報告_Susan_110211_FCST_130124 2 2" xfId="19620"/>
    <cellStyle name="好_客戶分配表_090115 (2)_業績報告_Susan_110211_FCST_130124 2 3" xfId="19621"/>
    <cellStyle name="好_客戶分配表_090115 (2)_業績報告_Susan_110211_FCST_130124 2 4" xfId="19622"/>
    <cellStyle name="好_客戶分配表_090115 (2)_業績報告_Susan_110211_FCST_130124 3" xfId="19623"/>
    <cellStyle name="好_客戶分配表_090115 (2)_業績報告_Susan_110211_FCST_130124_BP2015" xfId="1250"/>
    <cellStyle name="好_客戶分配表_090115 (2)_業績報告_Susan_110211_FCST_130124_BP2015 2" xfId="19624"/>
    <cellStyle name="好_客戶分配表_090115 (2)_業績報告_Susan_110211_FCST_130124_BP2015 3" xfId="19625"/>
    <cellStyle name="好_客戶分配表_090115 (2)_業績報告_Susan_110211_FCST_130124_BP2015 4" xfId="19626"/>
    <cellStyle name="好_客戶分配表_090115 (2)_業績報告_Susan_110211_final合併營收102.2" xfId="19627"/>
    <cellStyle name="好_客戶分配表_090115 (2)_業績報告_Susan_110211_Overseas-Q to Q 2010-2013 130206" xfId="19628"/>
    <cellStyle name="好_客戶分配表_090115 (2)_業績報告_Susan_110211_Overseas-Q to Q 2010-2013 130206 2" xfId="19629"/>
    <cellStyle name="好_客戶分配表_090115 (2)_業績報告_Susan_110211_Overseas-Q to Q 2010-2013 130206 3" xfId="19630"/>
    <cellStyle name="好_客戶分配表_090115 (2)_業績報告_Susan_110211_Sales Report 20121219" xfId="1251"/>
    <cellStyle name="好_客戶分配表_090115 (2)_業績報告_Susan_110211_Sales Report 20121219 2" xfId="19631"/>
    <cellStyle name="好_客戶分配表_090115 (2)_業績報告_Susan_110211_Sales Report 20121219 2 2" xfId="19632"/>
    <cellStyle name="好_客戶分配表_090115 (2)_業績報告_Susan_110211_Sales Report 20121219 2 3" xfId="19633"/>
    <cellStyle name="好_客戶分配表_090115 (2)_業績報告_Susan_110211_Sales Report 20121219 2 4" xfId="19634"/>
    <cellStyle name="好_客戶分配表_090115 (2)_業績報告_Susan_110211_Sales Report 20121219 3" xfId="19635"/>
    <cellStyle name="好_客戶分配表_090115 (2)_業績報告_Susan_110211_Sales Report 20121219_BP2015" xfId="1252"/>
    <cellStyle name="好_客戶分配表_090115 (2)_業績報告_Susan_110211_Sales Report 20121219_BP2015 2" xfId="19636"/>
    <cellStyle name="好_客戶分配表_090115 (2)_業績報告_Susan_110211_Sales Report 20121219_BP2015 3" xfId="19637"/>
    <cellStyle name="好_客戶分配表_090115 (2)_業績報告_Susan_110211_Sales Report 20121219_BP2015 4" xfId="19638"/>
    <cellStyle name="好_客戶分配表_090115 (2)_業績報告_Susan_110211_sales0104" xfId="19639"/>
    <cellStyle name="好_客戶分配表_090115 (2)_業績報告_Susan_110211_sales0104 2" xfId="19640"/>
    <cellStyle name="好_客戶分配表_090115 (2)_業績報告_Susan_110211_sales121214" xfId="1253"/>
    <cellStyle name="好_客戶分配表_090115 (2)_業績報告_Susan_110211_sales121214 2" xfId="19641"/>
    <cellStyle name="好_客戶分配表_090115 (2)_業績報告_Susan_110211_sales121214 2 2" xfId="19642"/>
    <cellStyle name="好_客戶分配表_090115 (2)_業績報告_Susan_110211_sales121214 2 3" xfId="19643"/>
    <cellStyle name="好_客戶分配表_090115 (2)_業績報告_Susan_110211_sales121214 2 4" xfId="19644"/>
    <cellStyle name="好_客戶分配表_090115 (2)_業績報告_Susan_110211_sales121214 3" xfId="19645"/>
    <cellStyle name="好_客戶分配表_090115 (2)_業績報告_Susan_110211_sales121214_BP2015" xfId="1254"/>
    <cellStyle name="好_客戶分配表_090115 (2)_業績報告_Susan_110211_sales121214_BP2015 2" xfId="19646"/>
    <cellStyle name="好_客戶分配表_090115 (2)_業績報告_Susan_110211_sales121214_BP2015 3" xfId="19647"/>
    <cellStyle name="好_客戶分配表_090115 (2)_業績報告_Susan_110211_sales121214_BP2015 4" xfId="19648"/>
    <cellStyle name="好_客戶分配表_090115 (2)_業績報告_Susan_110211_業績報告130104" xfId="19649"/>
    <cellStyle name="好_客戶分配表_090115 (2)_業績報告_Susan_110211_業績報告130104 2" xfId="19650"/>
    <cellStyle name="好_客戶分配表_090115 (2)_業績報告_Susan_110211_業績報告140516" xfId="19651"/>
    <cellStyle name="好_客戶分配表_090115 (2)_業績報告_Susan_110211_預算成本計算2012" xfId="1255"/>
    <cellStyle name="好_客戶分配表_090115 (2)_業績報告_Susan_110211_預算成本計算2012 2" xfId="19652"/>
    <cellStyle name="好_客戶分配表_090115 (2)_業績報告_Susan_110211_預算成本計算2012 2 2" xfId="19653"/>
    <cellStyle name="好_客戶分配表_090115 (2)_業績報告_Susan_110211_預算成本計算2012 2 3" xfId="19654"/>
    <cellStyle name="好_客戶分配表_090115 (2)_業績報告_Susan_110211_預算成本計算2012 2 4" xfId="19655"/>
    <cellStyle name="好_客戶分配表_090115 (2)_業績報告_Susan_110211_預算成本計算2012 3" xfId="19656"/>
    <cellStyle name="好_客戶分配表_090115 (2)_業績報告_Susan_110211_預算成本計算2012_BP2015" xfId="1256"/>
    <cellStyle name="好_客戶分配表_090115 (2)_業績報告_Susan_110211_預算成本計算2012_BP2015 2" xfId="19657"/>
    <cellStyle name="好_客戶分配表_090115 (2)_業績報告_Susan_110211_預算成本計算2012_BP2015 3" xfId="19658"/>
    <cellStyle name="好_客戶分配表_090115 (2)_業績報告_Susan_110211_預算成本計算2012_BP2015 4" xfId="19659"/>
    <cellStyle name="好_客戶分配表_090115 (2)_業績報告120810" xfId="1257"/>
    <cellStyle name="好_客戶分配表_090115 (2)_業績報告120810 2" xfId="19660"/>
    <cellStyle name="好_客戶分配表_090115 (2)_業績報告120810 2 2" xfId="19661"/>
    <cellStyle name="好_客戶分配表_090115 (2)_業績報告120810 2 3" xfId="19662"/>
    <cellStyle name="好_客戶分配表_090115 (2)_業績報告120810 2 4" xfId="19663"/>
    <cellStyle name="好_客戶分配表_090115 (2)_業績報告120810 3" xfId="19664"/>
    <cellStyle name="好_客戶分配表_090115 (2)_業績報告120810 4" xfId="19665"/>
    <cellStyle name="好_客戶分配表_090115 (2)_業績報告130131v2" xfId="19666"/>
    <cellStyle name="好_客戶分配表_090115 (2)_業績報告130131v2 2" xfId="19667"/>
    <cellStyle name="好_客戶分配表_090115 (2)_業績報告130228" xfId="19668"/>
    <cellStyle name="好_客戶分配表_090115 (2)_預算成本計算2012" xfId="1258"/>
    <cellStyle name="好_客戶分配表_090115 (2)_預算成本計算2012 2" xfId="19669"/>
    <cellStyle name="好_客戶分配表_090115 (2)_預算成本計算2012 2 2" xfId="19670"/>
    <cellStyle name="好_客戶分配表_090115 (2)_預算成本計算2012 2 3" xfId="19671"/>
    <cellStyle name="好_客戶分配表_090115 (2)_預算成本計算2012 2 4" xfId="19672"/>
    <cellStyle name="好_客戶分配表_090115 (2)_預算成本計算2012 3" xfId="19673"/>
    <cellStyle name="好_客戶分配表_090115 (2)_預算成本計算2012_BP2015" xfId="1259"/>
    <cellStyle name="好_客戶分配表_090115 (2)_預算成本計算2012_BP2015 2" xfId="19674"/>
    <cellStyle name="好_客戶分配表_090115 (2)_預算成本計算2012_BP2015 3" xfId="19675"/>
    <cellStyle name="好_客戶分配表_090115 (2)_預算成本計算2012_BP2015 4" xfId="19676"/>
    <cellStyle name="好_客戶分配表_090115 (2)_實績0420" xfId="1260"/>
    <cellStyle name="好_客戶分配表_090115 (2)_實績0420 2" xfId="19677"/>
    <cellStyle name="好_客戶分配表_090115 (2)_實績0420 3" xfId="19678"/>
    <cellStyle name="好_客戶分配表_090115 (2)_實績0420 4" xfId="19679"/>
    <cellStyle name="好_客戶分配表_090115 (2)_實績0420_BP2015" xfId="1261"/>
    <cellStyle name="好_客戶分配表_090115 (2)_實績0420_BP2015 2" xfId="19680"/>
    <cellStyle name="好_客戶分配表_090115 (2)_實績0420_BP2015 3" xfId="19681"/>
    <cellStyle name="好_客戶分配表_090115 (2)_實績0420_BP2015 4" xfId="19682"/>
    <cellStyle name="好_客戶分配表_090115 (2)_實績0420_FCST_130118s_Elsa" xfId="1262"/>
    <cellStyle name="好_客戶分配表_090115 (2)_實績0420_FCST_130118s_Elsa 2" xfId="19683"/>
    <cellStyle name="好_客戶分配表_090115 (2)_實績0420_FCST_130118s_Elsa 2 2" xfId="19684"/>
    <cellStyle name="好_客戶分配表_090115 (2)_實績0420_FCST_130118s_Elsa 2 3" xfId="19685"/>
    <cellStyle name="好_客戶分配表_090115 (2)_實績0420_FCST_130118s_Elsa 2 4" xfId="19686"/>
    <cellStyle name="好_客戶分配表_090115 (2)_實績0420_FCST_130118s_Elsa 3" xfId="19687"/>
    <cellStyle name="好_客戶分配表_090115 (2)_實績0420_FCST_130118s_Elsa_BP2015" xfId="1263"/>
    <cellStyle name="好_客戶分配表_090115 (2)_實績0420_FCST_130118s_Elsa_BP2015 2" xfId="19688"/>
    <cellStyle name="好_客戶分配表_090115 (2)_實績0420_FCST_130118s_Elsa_BP2015 3" xfId="19689"/>
    <cellStyle name="好_客戶分配表_090115 (2)_實績0420_FCST_130118s_Elsa_BP2015 4" xfId="19690"/>
    <cellStyle name="好_客戶分配表_090115 (2)_實績0420_FCST_130118s_Vera_Joyce-1" xfId="1264"/>
    <cellStyle name="好_客戶分配表_090115 (2)_實績0420_FCST_130118s_Vera_Joyce-1 2" xfId="19691"/>
    <cellStyle name="好_客戶分配表_090115 (2)_實績0420_FCST_130118s_Vera_Joyce-1 2 2" xfId="19692"/>
    <cellStyle name="好_客戶分配表_090115 (2)_實績0420_FCST_130118s_Vera_Joyce-1 2 3" xfId="19693"/>
    <cellStyle name="好_客戶分配表_090115 (2)_實績0420_FCST_130118s_Vera_Joyce-1 2 4" xfId="19694"/>
    <cellStyle name="好_客戶分配表_090115 (2)_實績0420_FCST_130118s_Vera_Joyce-1 3" xfId="19695"/>
    <cellStyle name="好_客戶分配表_090115 (2)_實績0420_FCST_130118s_Vera_Joyce-1_BP2015" xfId="1265"/>
    <cellStyle name="好_客戶分配表_090115 (2)_實績0420_FCST_130118s_Vera_Joyce-1_BP2015 2" xfId="19696"/>
    <cellStyle name="好_客戶分配表_090115 (2)_實績0420_FCST_130118s_Vera_Joyce-1_BP2015 3" xfId="19697"/>
    <cellStyle name="好_客戶分配表_090115 (2)_實績0420_FCST_130118s_Vera_Joyce-1_BP2015 4" xfId="19698"/>
    <cellStyle name="好_客戶分配表_090115 (2)_實績0420_FCST_130124_Vera_Joyce" xfId="19699"/>
    <cellStyle name="好_客戶分配表_090115 (2)_實績0420_FCST_130124_Vera_Joyce 2" xfId="19700"/>
    <cellStyle name="好_客戶分配表_090115 (2)_實績111021" xfId="1266"/>
    <cellStyle name="好_客戶分配表_090115 (2)_實績111021 2" xfId="19701"/>
    <cellStyle name="好_客戶分配表_090115 (2)_實績111021 2 2" xfId="19702"/>
    <cellStyle name="好_客戶分配表_090115 (2)_實績111021 2 3" xfId="19703"/>
    <cellStyle name="好_客戶分配表_090115 (2)_實績111021 2 4" xfId="19704"/>
    <cellStyle name="好_客戶分配表_090115 (2)_實績111021 3" xfId="19705"/>
    <cellStyle name="好_客戶分配表_090115 (2)_實績111021_1預算成本計算2012" xfId="19706"/>
    <cellStyle name="好_客戶分配表_090115 (2)_實績111021_1預算成本計算2012_104年佳邦預算損益底稿" xfId="19707"/>
    <cellStyle name="好_客戶分配表_090115 (2)_實績111021_1預算成本計算2012_105年佳邦預算損益底稿" xfId="19708"/>
    <cellStyle name="好_客戶分配表_090115 (2)_實績111021_final合併營收102.2" xfId="19709"/>
    <cellStyle name="好_客戶分配表_090115 (2)_實績111021_final合併營收102.2 2" xfId="19710"/>
    <cellStyle name="好_客戶分配表_090115 (2)_實績111021_final合併營收102.2 3" xfId="19711"/>
    <cellStyle name="好_客戶分配表_090115 (2)_實績111021_final合併營收102.2 4" xfId="19712"/>
    <cellStyle name="好_客戶分配表_090115 (2)_實績111021_sales130322" xfId="19713"/>
    <cellStyle name="好_客戶分配表_090115 (2)_實績111021_sales130322 2" xfId="33002"/>
    <cellStyle name="好_客戶分配表_090115 (2)_實績111021_業績報告130131v2" xfId="19714"/>
    <cellStyle name="好_客戶分配表_090115 (2)_實績111021_業績報告130131v2 2" xfId="19715"/>
    <cellStyle name="好_客戶分配表_090115 (2)_實績111021_業績報告130228" xfId="19716"/>
    <cellStyle name="好_客戶分配表_090115 (2)_實績111021_預算成本計算2012" xfId="1267"/>
    <cellStyle name="好_客戶分配表_090115 (2)_實績111021_預算成本計算2012 2" xfId="19717"/>
    <cellStyle name="好_客戶分配表_090115 (2)_實績111021_預算成本計算2012 3" xfId="19718"/>
    <cellStyle name="好_客戶分配表_090115 (2)_實績111021_預算成本計算2012 4" xfId="19719"/>
    <cellStyle name="好_客戶分配表_090115 (2)_實績111021_預算成本計算2012_BP2015" xfId="1268"/>
    <cellStyle name="好_客戶分配表_090115 (2)_實績111021_預算成本計算2012_BP2015 2" xfId="19720"/>
    <cellStyle name="好_客戶分配表_090115 (2)_實績111021_預算成本計算2012_BP2015 3" xfId="19721"/>
    <cellStyle name="好_客戶分配表_090115 (2)_實績111021_預算成本計算2012_BP2015 4" xfId="19722"/>
    <cellStyle name="好_客戶分配表_090115 (2)_複本 2013BP_121008" xfId="19723"/>
    <cellStyle name="好_客戶分配表_090115 (2)_複本 2013BP_121008 2" xfId="19724"/>
    <cellStyle name="好_客戶分配表_090422" xfId="1269"/>
    <cellStyle name="好_客戶分配表_090422 2" xfId="19725"/>
    <cellStyle name="好_客戶分配表_090422 3" xfId="19726"/>
    <cellStyle name="好_客戶分配表_090422 4" xfId="19727"/>
    <cellStyle name="好_客戶分配表_090422_1預算成本計算2012" xfId="19728"/>
    <cellStyle name="好_客戶分配表_090422_2011 BP_101015_rev3_Vera" xfId="1270"/>
    <cellStyle name="好_客戶分配表_090422_2011 BP_101015_rev3_Vera 2" xfId="19729"/>
    <cellStyle name="好_客戶分配表_090422_2011 BP_101015_rev3_Vera 3" xfId="19730"/>
    <cellStyle name="好_客戶分配表_090422_2011 BP_101015_rev3_Vera 4" xfId="19731"/>
    <cellStyle name="好_客戶分配表_090422_2011 BP_101015_rev3_Vera_104年佳邦預算損益底稿" xfId="19732"/>
    <cellStyle name="好_客戶分配表_090422_2011 BP_101015_rev3_Vera_105年佳邦預算損益底稿" xfId="19733"/>
    <cellStyle name="好_客戶分配表_090422_2011 BP_101015_rev3_Vera_1預算成本彙總表2016第三版" xfId="19734"/>
    <cellStyle name="好_客戶分配表_090422_2011 BP_101015_rev3_Vera_BP2015" xfId="1271"/>
    <cellStyle name="好_客戶分配表_090422_2011 BP_101015_rev3_Vera_BP2015 2" xfId="19735"/>
    <cellStyle name="好_客戶分配表_090422_2011 BP_101015_rev3_Vera_BP2015 3" xfId="19736"/>
    <cellStyle name="好_客戶分配表_090422_2011 BP_101015_rev3_Vera_BP2015 4" xfId="19737"/>
    <cellStyle name="好_客戶分配表_090422_2011 BP_101015_rev3_Vera_FCST_130118s_Elsa" xfId="1272"/>
    <cellStyle name="好_客戶分配表_090422_2011 BP_101015_rev3_Vera_FCST_130118s_Elsa 2" xfId="19738"/>
    <cellStyle name="好_客戶分配表_090422_2011 BP_101015_rev3_Vera_FCST_130118s_Elsa 2 2" xfId="19739"/>
    <cellStyle name="好_客戶分配表_090422_2011 BP_101015_rev3_Vera_FCST_130118s_Elsa 2 3" xfId="19740"/>
    <cellStyle name="好_客戶分配表_090422_2011 BP_101015_rev3_Vera_FCST_130118s_Elsa 2 4" xfId="19741"/>
    <cellStyle name="好_客戶分配表_090422_2011 BP_101015_rev3_Vera_FCST_130118s_Elsa 3" xfId="19742"/>
    <cellStyle name="好_客戶分配表_090422_2011 BP_101015_rev3_Vera_FCST_130118s_Elsa_BP2015" xfId="1273"/>
    <cellStyle name="好_客戶分配表_090422_2011 BP_101015_rev3_Vera_FCST_130118s_Elsa_BP2015 2" xfId="19743"/>
    <cellStyle name="好_客戶分配表_090422_2011 BP_101015_rev3_Vera_FCST_130118s_Elsa_BP2015 3" xfId="19744"/>
    <cellStyle name="好_客戶分配表_090422_2011 BP_101015_rev3_Vera_FCST_130118s_Elsa_BP2015 4" xfId="19745"/>
    <cellStyle name="好_客戶分配表_090422_2011 BP_101015_rev3_Vera_FCST_130118s_Vera_Joyce-1" xfId="1274"/>
    <cellStyle name="好_客戶分配表_090422_2011 BP_101015_rev3_Vera_FCST_130118s_Vera_Joyce-1 2" xfId="19746"/>
    <cellStyle name="好_客戶分配表_090422_2011 BP_101015_rev3_Vera_FCST_130118s_Vera_Joyce-1 2 2" xfId="19747"/>
    <cellStyle name="好_客戶分配表_090422_2011 BP_101015_rev3_Vera_FCST_130118s_Vera_Joyce-1 2 3" xfId="19748"/>
    <cellStyle name="好_客戶分配表_090422_2011 BP_101015_rev3_Vera_FCST_130118s_Vera_Joyce-1 2 4" xfId="19749"/>
    <cellStyle name="好_客戶分配表_090422_2011 BP_101015_rev3_Vera_FCST_130118s_Vera_Joyce-1 3" xfId="19750"/>
    <cellStyle name="好_客戶分配表_090422_2011 BP_101015_rev3_Vera_FCST_130118s_Vera_Joyce-1_BP2015" xfId="1275"/>
    <cellStyle name="好_客戶分配表_090422_2011 BP_101015_rev3_Vera_FCST_130118s_Vera_Joyce-1_BP2015 2" xfId="19751"/>
    <cellStyle name="好_客戶分配表_090422_2011 BP_101015_rev3_Vera_FCST_130118s_Vera_Joyce-1_BP2015 3" xfId="19752"/>
    <cellStyle name="好_客戶分配表_090422_2011 BP_101015_rev3_Vera_FCST_130118s_Vera_Joyce-1_BP2015 4" xfId="19753"/>
    <cellStyle name="好_客戶分配表_090422_2011 BP_101015_rev3_Vera_FCST_130124_Vera_Joyce" xfId="19754"/>
    <cellStyle name="好_客戶分配表_090422_2011 BP_101015_rev3_Vera_FCST_130124_Vera_Joyce 2" xfId="19755"/>
    <cellStyle name="好_客戶分配表_090422_2011 BP_101015_rev3_Vera_final合併營收102.2" xfId="19756"/>
    <cellStyle name="好_客戶分配表_090422_2011 BP_101015_rev3_Vera_final合併營收102.2 2" xfId="19757"/>
    <cellStyle name="好_客戶分配表_090422_2011 BP_101015_rev3_Vera_sales0104" xfId="19758"/>
    <cellStyle name="好_客戶分配表_090422_2011 BP_101015_rev3_Vera_sales0104 2" xfId="19759"/>
    <cellStyle name="好_客戶分配表_090422_2011 BP_101015_rev3_Vera_sales130322" xfId="19760"/>
    <cellStyle name="好_客戶分配表_090422_2011 BP_101015_rev3_Vera_sales130322 2" xfId="33003"/>
    <cellStyle name="好_客戶分配表_090422_2011 BP_101015_rev3_Vera_Sheet1" xfId="19761"/>
    <cellStyle name="好_客戶分配表_090422_2011 BP_101015_rev3_Vera_各公司成本單價susan2013.07" xfId="19762"/>
    <cellStyle name="好_客戶分配表_090422_2011 BP_101015_rev3_Vera_各公司成本單價susan2013.08" xfId="19763"/>
    <cellStyle name="好_客戶分配表_090422_2011 BP_101015_rev3_Vera_各公司成本單價susan201402" xfId="19764"/>
    <cellStyle name="好_客戶分配表_090422_2011 BP_101015_rev3_Vera_各公司成本單價susan201406" xfId="19765"/>
    <cellStyle name="好_客戶分配表_090422_2011 BP_101015_rev3_Vera_各公司成本單價susan201407" xfId="19766"/>
    <cellStyle name="好_客戶分配表_090422_2011 BP_101015_rev3_Vera_各公司成本單價susan201408" xfId="19767"/>
    <cellStyle name="好_客戶分配表_090422_2011 BP_101015_rev3_Vera_料號A" xfId="19768"/>
    <cellStyle name="好_客戶分配表_090422_2011 BP_101015_rev3_Vera_業績報告120810" xfId="1276"/>
    <cellStyle name="好_客戶分配表_090422_2011 BP_101015_rev3_Vera_業績報告120810 2" xfId="19769"/>
    <cellStyle name="好_客戶分配表_090422_2011 BP_101015_rev3_Vera_業績報告120810 2 2" xfId="19770"/>
    <cellStyle name="好_客戶分配表_090422_2011 BP_101015_rev3_Vera_業績報告120810 2 3" xfId="19771"/>
    <cellStyle name="好_客戶分配表_090422_2011 BP_101015_rev3_Vera_業績報告120810 2 4" xfId="19772"/>
    <cellStyle name="好_客戶分配表_090422_2011 BP_101015_rev3_Vera_業績報告120810 3" xfId="19773"/>
    <cellStyle name="好_客戶分配表_090422_2011 BP_101015_rev3_Vera_業績報告120810 4" xfId="19774"/>
    <cellStyle name="好_客戶分配表_090422_2011 BP_101015_rev3_Vera_業績報告130131v2" xfId="19775"/>
    <cellStyle name="好_客戶分配表_090422_2011 BP_101015_rev3_Vera_業績報告130131v2 2" xfId="19776"/>
    <cellStyle name="好_客戶分配表_090422_2011 BP_101015_rev3_Vera_業績報告130228" xfId="19777"/>
    <cellStyle name="好_客戶分配表_090422_2011 BP_101015_rev4_Vera" xfId="1277"/>
    <cellStyle name="好_客戶分配表_090422_2011 BP_101015_rev4_Vera 2" xfId="19778"/>
    <cellStyle name="好_客戶分配表_090422_2011 BP_101015_rev4_Vera 3" xfId="19779"/>
    <cellStyle name="好_客戶分配表_090422_2011 BP_101015_rev4_Vera 4" xfId="19780"/>
    <cellStyle name="好_客戶分配表_090422_2011 BP_101015_rev4_Vera_104年佳邦預算損益底稿" xfId="19781"/>
    <cellStyle name="好_客戶分配表_090422_2011 BP_101015_rev4_Vera_105年佳邦預算損益底稿" xfId="19782"/>
    <cellStyle name="好_客戶分配表_090422_2011 BP_101015_rev4_Vera_1預算成本彙總表2016第三版" xfId="19783"/>
    <cellStyle name="好_客戶分配表_090422_2011 BP_101015_rev4_Vera_BP2015" xfId="1278"/>
    <cellStyle name="好_客戶分配表_090422_2011 BP_101015_rev4_Vera_BP2015 2" xfId="19784"/>
    <cellStyle name="好_客戶分配表_090422_2011 BP_101015_rev4_Vera_BP2015 3" xfId="19785"/>
    <cellStyle name="好_客戶分配表_090422_2011 BP_101015_rev4_Vera_BP2015 4" xfId="19786"/>
    <cellStyle name="好_客戶分配表_090422_2011 BP_101015_rev4_Vera_FCST_130118s_Elsa" xfId="1279"/>
    <cellStyle name="好_客戶分配表_090422_2011 BP_101015_rev4_Vera_FCST_130118s_Elsa 2" xfId="19787"/>
    <cellStyle name="好_客戶分配表_090422_2011 BP_101015_rev4_Vera_FCST_130118s_Elsa 2 2" xfId="19788"/>
    <cellStyle name="好_客戶分配表_090422_2011 BP_101015_rev4_Vera_FCST_130118s_Elsa 2 3" xfId="19789"/>
    <cellStyle name="好_客戶分配表_090422_2011 BP_101015_rev4_Vera_FCST_130118s_Elsa 2 4" xfId="19790"/>
    <cellStyle name="好_客戶分配表_090422_2011 BP_101015_rev4_Vera_FCST_130118s_Elsa 3" xfId="19791"/>
    <cellStyle name="好_客戶分配表_090422_2011 BP_101015_rev4_Vera_FCST_130118s_Elsa_BP2015" xfId="1280"/>
    <cellStyle name="好_客戶分配表_090422_2011 BP_101015_rev4_Vera_FCST_130118s_Elsa_BP2015 2" xfId="19792"/>
    <cellStyle name="好_客戶分配表_090422_2011 BP_101015_rev4_Vera_FCST_130118s_Elsa_BP2015 3" xfId="19793"/>
    <cellStyle name="好_客戶分配表_090422_2011 BP_101015_rev4_Vera_FCST_130118s_Elsa_BP2015 4" xfId="19794"/>
    <cellStyle name="好_客戶分配表_090422_2011 BP_101015_rev4_Vera_FCST_130118s_Vera_Joyce-1" xfId="1281"/>
    <cellStyle name="好_客戶分配表_090422_2011 BP_101015_rev4_Vera_FCST_130118s_Vera_Joyce-1 2" xfId="19795"/>
    <cellStyle name="好_客戶分配表_090422_2011 BP_101015_rev4_Vera_FCST_130118s_Vera_Joyce-1 2 2" xfId="19796"/>
    <cellStyle name="好_客戶分配表_090422_2011 BP_101015_rev4_Vera_FCST_130118s_Vera_Joyce-1 2 3" xfId="19797"/>
    <cellStyle name="好_客戶分配表_090422_2011 BP_101015_rev4_Vera_FCST_130118s_Vera_Joyce-1 2 4" xfId="19798"/>
    <cellStyle name="好_客戶分配表_090422_2011 BP_101015_rev4_Vera_FCST_130118s_Vera_Joyce-1 3" xfId="19799"/>
    <cellStyle name="好_客戶分配表_090422_2011 BP_101015_rev4_Vera_FCST_130118s_Vera_Joyce-1_BP2015" xfId="1282"/>
    <cellStyle name="好_客戶分配表_090422_2011 BP_101015_rev4_Vera_FCST_130118s_Vera_Joyce-1_BP2015 2" xfId="19800"/>
    <cellStyle name="好_客戶分配表_090422_2011 BP_101015_rev4_Vera_FCST_130118s_Vera_Joyce-1_BP2015 3" xfId="19801"/>
    <cellStyle name="好_客戶分配表_090422_2011 BP_101015_rev4_Vera_FCST_130118s_Vera_Joyce-1_BP2015 4" xfId="19802"/>
    <cellStyle name="好_客戶分配表_090422_2011 BP_101015_rev4_Vera_FCST_130124_Vera_Joyce" xfId="19803"/>
    <cellStyle name="好_客戶分配表_090422_2011 BP_101015_rev4_Vera_FCST_130124_Vera_Joyce 2" xfId="19804"/>
    <cellStyle name="好_客戶分配表_090422_2011 BP_101015_rev4_Vera_final合併營收102.2" xfId="19805"/>
    <cellStyle name="好_客戶分配表_090422_2011 BP_101015_rev4_Vera_final合併營收102.2 2" xfId="19806"/>
    <cellStyle name="好_客戶分配表_090422_2011 BP_101015_rev4_Vera_sales0104" xfId="19807"/>
    <cellStyle name="好_客戶分配表_090422_2011 BP_101015_rev4_Vera_sales0104 2" xfId="19808"/>
    <cellStyle name="好_客戶分配表_090422_2011 BP_101015_rev4_Vera_sales130322" xfId="19809"/>
    <cellStyle name="好_客戶分配表_090422_2011 BP_101015_rev4_Vera_sales130322 2" xfId="33004"/>
    <cellStyle name="好_客戶分配表_090422_2011 BP_101015_rev4_Vera_Sheet1" xfId="19810"/>
    <cellStyle name="好_客戶分配表_090422_2011 BP_101015_rev4_Vera_各公司成本單價susan2013.07" xfId="19811"/>
    <cellStyle name="好_客戶分配表_090422_2011 BP_101015_rev4_Vera_各公司成本單價susan2013.08" xfId="19812"/>
    <cellStyle name="好_客戶分配表_090422_2011 BP_101015_rev4_Vera_各公司成本單價susan201402" xfId="19813"/>
    <cellStyle name="好_客戶分配表_090422_2011 BP_101015_rev4_Vera_各公司成本單價susan201406" xfId="19814"/>
    <cellStyle name="好_客戶分配表_090422_2011 BP_101015_rev4_Vera_各公司成本單價susan201407" xfId="19815"/>
    <cellStyle name="好_客戶分配表_090422_2011 BP_101015_rev4_Vera_各公司成本單價susan201408" xfId="19816"/>
    <cellStyle name="好_客戶分配表_090422_2011 BP_101015_rev4_Vera_料號A" xfId="19817"/>
    <cellStyle name="好_客戶分配表_090422_2011 BP_101015_rev4_Vera_業績報告120810" xfId="1283"/>
    <cellStyle name="好_客戶分配表_090422_2011 BP_101015_rev4_Vera_業績報告120810 2" xfId="19818"/>
    <cellStyle name="好_客戶分配表_090422_2011 BP_101015_rev4_Vera_業績報告120810 2 2" xfId="19819"/>
    <cellStyle name="好_客戶分配表_090422_2011 BP_101015_rev4_Vera_業績報告120810 2 3" xfId="19820"/>
    <cellStyle name="好_客戶分配表_090422_2011 BP_101015_rev4_Vera_業績報告120810 2 4" xfId="19821"/>
    <cellStyle name="好_客戶分配表_090422_2011 BP_101015_rev4_Vera_業績報告120810 3" xfId="19822"/>
    <cellStyle name="好_客戶分配表_090422_2011 BP_101015_rev4_Vera_業績報告120810 4" xfId="19823"/>
    <cellStyle name="好_客戶分配表_090422_2011 BP_101015_rev4_Vera_業績報告130131v2" xfId="19824"/>
    <cellStyle name="好_客戶分配表_090422_2011 BP_101015_rev4_Vera_業績報告130131v2 2" xfId="19825"/>
    <cellStyle name="好_客戶分配表_090422_2011 BP_101015_rev4_Vera_業績報告130228" xfId="19826"/>
    <cellStyle name="好_客戶分配表_090422_2011 BP_101109_III" xfId="1284"/>
    <cellStyle name="好_客戶分配表_090422_2011 BP_101109_III 2" xfId="19827"/>
    <cellStyle name="好_客戶分配表_090422_2011 BP_101109_III 3" xfId="19828"/>
    <cellStyle name="好_客戶分配表_090422_2011 BP_101109_III 4" xfId="19829"/>
    <cellStyle name="好_客戶分配表_090422_2011 BP_101109_III RF Direct account" xfId="1285"/>
    <cellStyle name="好_客戶分配表_090422_2011 BP_101109_III RF Direct account 2" xfId="19830"/>
    <cellStyle name="好_客戶分配表_090422_2011 BP_101109_III RF Direct account 3" xfId="19831"/>
    <cellStyle name="好_客戶分配表_090422_2011 BP_101109_III RF Direct account 4" xfId="19832"/>
    <cellStyle name="好_客戶分配表_090422_2011 BP_101109_III RF Direct account_104年佳邦預算損益底稿" xfId="19833"/>
    <cellStyle name="好_客戶分配表_090422_2011 BP_101109_III RF Direct account_105年佳邦預算損益底稿" xfId="19834"/>
    <cellStyle name="好_客戶分配表_090422_2011 BP_101109_III RF Direct account_1預算成本彙總表2016第三版" xfId="19835"/>
    <cellStyle name="好_客戶分配表_090422_2011 BP_101109_III RF Direct account_BP2015" xfId="1286"/>
    <cellStyle name="好_客戶分配表_090422_2011 BP_101109_III RF Direct account_BP2015 2" xfId="19836"/>
    <cellStyle name="好_客戶分配表_090422_2011 BP_101109_III RF Direct account_BP2015 3" xfId="19837"/>
    <cellStyle name="好_客戶分配表_090422_2011 BP_101109_III RF Direct account_BP2015 4" xfId="19838"/>
    <cellStyle name="好_客戶分配表_090422_2011 BP_101109_III RF Direct account_FCST_130118s_Elsa" xfId="1287"/>
    <cellStyle name="好_客戶分配表_090422_2011 BP_101109_III RF Direct account_FCST_130118s_Elsa 2" xfId="19839"/>
    <cellStyle name="好_客戶分配表_090422_2011 BP_101109_III RF Direct account_FCST_130118s_Elsa 2 2" xfId="19840"/>
    <cellStyle name="好_客戶分配表_090422_2011 BP_101109_III RF Direct account_FCST_130118s_Elsa 2 3" xfId="19841"/>
    <cellStyle name="好_客戶分配表_090422_2011 BP_101109_III RF Direct account_FCST_130118s_Elsa 2 4" xfId="19842"/>
    <cellStyle name="好_客戶分配表_090422_2011 BP_101109_III RF Direct account_FCST_130118s_Elsa 3" xfId="19843"/>
    <cellStyle name="好_客戶分配表_090422_2011 BP_101109_III RF Direct account_FCST_130118s_Elsa_BP2015" xfId="1288"/>
    <cellStyle name="好_客戶分配表_090422_2011 BP_101109_III RF Direct account_FCST_130118s_Elsa_BP2015 2" xfId="19844"/>
    <cellStyle name="好_客戶分配表_090422_2011 BP_101109_III RF Direct account_FCST_130118s_Elsa_BP2015 3" xfId="19845"/>
    <cellStyle name="好_客戶分配表_090422_2011 BP_101109_III RF Direct account_FCST_130118s_Elsa_BP2015 4" xfId="19846"/>
    <cellStyle name="好_客戶分配表_090422_2011 BP_101109_III RF Direct account_FCST_130118s_Vera_Joyce-1" xfId="1289"/>
    <cellStyle name="好_客戶分配表_090422_2011 BP_101109_III RF Direct account_FCST_130118s_Vera_Joyce-1 2" xfId="19847"/>
    <cellStyle name="好_客戶分配表_090422_2011 BP_101109_III RF Direct account_FCST_130118s_Vera_Joyce-1 2 2" xfId="19848"/>
    <cellStyle name="好_客戶分配表_090422_2011 BP_101109_III RF Direct account_FCST_130118s_Vera_Joyce-1 2 3" xfId="19849"/>
    <cellStyle name="好_客戶分配表_090422_2011 BP_101109_III RF Direct account_FCST_130118s_Vera_Joyce-1 2 4" xfId="19850"/>
    <cellStyle name="好_客戶分配表_090422_2011 BP_101109_III RF Direct account_FCST_130118s_Vera_Joyce-1 3" xfId="19851"/>
    <cellStyle name="好_客戶分配表_090422_2011 BP_101109_III RF Direct account_FCST_130118s_Vera_Joyce-1_BP2015" xfId="1290"/>
    <cellStyle name="好_客戶分配表_090422_2011 BP_101109_III RF Direct account_FCST_130118s_Vera_Joyce-1_BP2015 2" xfId="19852"/>
    <cellStyle name="好_客戶分配表_090422_2011 BP_101109_III RF Direct account_FCST_130118s_Vera_Joyce-1_BP2015 3" xfId="19853"/>
    <cellStyle name="好_客戶分配表_090422_2011 BP_101109_III RF Direct account_FCST_130118s_Vera_Joyce-1_BP2015 4" xfId="19854"/>
    <cellStyle name="好_客戶分配表_090422_2011 BP_101109_III RF Direct account_FCST_130124_Vera_Joyce" xfId="19855"/>
    <cellStyle name="好_客戶分配表_090422_2011 BP_101109_III RF Direct account_FCST_130124_Vera_Joyce 2" xfId="19856"/>
    <cellStyle name="好_客戶分配表_090422_2011 BP_101109_III RF Direct account_final合併營收102.2" xfId="19857"/>
    <cellStyle name="好_客戶分配表_090422_2011 BP_101109_III RF Direct account_final合併營收102.2 2" xfId="19858"/>
    <cellStyle name="好_客戶分配表_090422_2011 BP_101109_III RF Direct account_sales0104" xfId="19859"/>
    <cellStyle name="好_客戶分配表_090422_2011 BP_101109_III RF Direct account_sales0104 2" xfId="19860"/>
    <cellStyle name="好_客戶分配表_090422_2011 BP_101109_III RF Direct account_sales130322" xfId="19861"/>
    <cellStyle name="好_客戶分配表_090422_2011 BP_101109_III RF Direct account_sales130322 2" xfId="33005"/>
    <cellStyle name="好_客戶分配表_090422_2011 BP_101109_III RF Direct account_Sheet1" xfId="19862"/>
    <cellStyle name="好_客戶分配表_090422_2011 BP_101109_III RF Direct account_各公司成本單價susan2013.07" xfId="19863"/>
    <cellStyle name="好_客戶分配表_090422_2011 BP_101109_III RF Direct account_各公司成本單價susan2013.08" xfId="19864"/>
    <cellStyle name="好_客戶分配表_090422_2011 BP_101109_III RF Direct account_各公司成本單價susan201402" xfId="19865"/>
    <cellStyle name="好_客戶分配表_090422_2011 BP_101109_III RF Direct account_各公司成本單價susan201406" xfId="19866"/>
    <cellStyle name="好_客戶分配表_090422_2011 BP_101109_III RF Direct account_各公司成本單價susan201407" xfId="19867"/>
    <cellStyle name="好_客戶分配表_090422_2011 BP_101109_III RF Direct account_各公司成本單價susan201408" xfId="19868"/>
    <cellStyle name="好_客戶分配表_090422_2011 BP_101109_III RF Direct account_料號A" xfId="19869"/>
    <cellStyle name="好_客戶分配表_090422_2011 BP_101109_III RF Direct account_業績報告120810" xfId="1291"/>
    <cellStyle name="好_客戶分配表_090422_2011 BP_101109_III RF Direct account_業績報告120810 2" xfId="19870"/>
    <cellStyle name="好_客戶分配表_090422_2011 BP_101109_III RF Direct account_業績報告120810 2 2" xfId="19871"/>
    <cellStyle name="好_客戶分配表_090422_2011 BP_101109_III RF Direct account_業績報告120810 2 3" xfId="19872"/>
    <cellStyle name="好_客戶分配表_090422_2011 BP_101109_III RF Direct account_業績報告120810 2 4" xfId="19873"/>
    <cellStyle name="好_客戶分配表_090422_2011 BP_101109_III RF Direct account_業績報告120810 3" xfId="19874"/>
    <cellStyle name="好_客戶分配表_090422_2011 BP_101109_III RF Direct account_業績報告120810 4" xfId="19875"/>
    <cellStyle name="好_客戶分配表_090422_2011 BP_101109_III RF Direct account_業績報告130131v2" xfId="19876"/>
    <cellStyle name="好_客戶分配表_090422_2011 BP_101109_III RF Direct account_業績報告130131v2 2" xfId="19877"/>
    <cellStyle name="好_客戶分配表_090422_2011 BP_101109_III RF Direct account_業績報告130228" xfId="19878"/>
    <cellStyle name="好_客戶分配表_090422_2011 BP_101109_III RF 代理商" xfId="1292"/>
    <cellStyle name="好_客戶分配表_090422_2011 BP_101109_III RF 代理商 2" xfId="19879"/>
    <cellStyle name="好_客戶分配表_090422_2011 BP_101109_III RF 代理商 3" xfId="19880"/>
    <cellStyle name="好_客戶分配表_090422_2011 BP_101109_III RF 代理商 4" xfId="19881"/>
    <cellStyle name="好_客戶分配表_090422_2011 BP_101109_III RF 代理商_104年佳邦預算損益底稿" xfId="19882"/>
    <cellStyle name="好_客戶分配表_090422_2011 BP_101109_III RF 代理商_105年佳邦預算損益底稿" xfId="19883"/>
    <cellStyle name="好_客戶分配表_090422_2011 BP_101109_III RF 代理商_1預算成本彙總表2016第三版" xfId="19884"/>
    <cellStyle name="好_客戶分配表_090422_2011 BP_101109_III RF 代理商_BP2015" xfId="1293"/>
    <cellStyle name="好_客戶分配表_090422_2011 BP_101109_III RF 代理商_BP2015 2" xfId="19885"/>
    <cellStyle name="好_客戶分配表_090422_2011 BP_101109_III RF 代理商_BP2015 3" xfId="19886"/>
    <cellStyle name="好_客戶分配表_090422_2011 BP_101109_III RF 代理商_BP2015 4" xfId="19887"/>
    <cellStyle name="好_客戶分配表_090422_2011 BP_101109_III RF 代理商_FCST_130118s_Elsa" xfId="1294"/>
    <cellStyle name="好_客戶分配表_090422_2011 BP_101109_III RF 代理商_FCST_130118s_Elsa 2" xfId="19888"/>
    <cellStyle name="好_客戶分配表_090422_2011 BP_101109_III RF 代理商_FCST_130118s_Elsa 2 2" xfId="19889"/>
    <cellStyle name="好_客戶分配表_090422_2011 BP_101109_III RF 代理商_FCST_130118s_Elsa 2 3" xfId="19890"/>
    <cellStyle name="好_客戶分配表_090422_2011 BP_101109_III RF 代理商_FCST_130118s_Elsa 2 4" xfId="19891"/>
    <cellStyle name="好_客戶分配表_090422_2011 BP_101109_III RF 代理商_FCST_130118s_Elsa 3" xfId="19892"/>
    <cellStyle name="好_客戶分配表_090422_2011 BP_101109_III RF 代理商_FCST_130118s_Elsa_BP2015" xfId="1295"/>
    <cellStyle name="好_客戶分配表_090422_2011 BP_101109_III RF 代理商_FCST_130118s_Elsa_BP2015 2" xfId="19893"/>
    <cellStyle name="好_客戶分配表_090422_2011 BP_101109_III RF 代理商_FCST_130118s_Elsa_BP2015 3" xfId="19894"/>
    <cellStyle name="好_客戶分配表_090422_2011 BP_101109_III RF 代理商_FCST_130118s_Elsa_BP2015 4" xfId="19895"/>
    <cellStyle name="好_客戶分配表_090422_2011 BP_101109_III RF 代理商_FCST_130118s_Vera_Joyce-1" xfId="1296"/>
    <cellStyle name="好_客戶分配表_090422_2011 BP_101109_III RF 代理商_FCST_130118s_Vera_Joyce-1 2" xfId="19896"/>
    <cellStyle name="好_客戶分配表_090422_2011 BP_101109_III RF 代理商_FCST_130118s_Vera_Joyce-1 2 2" xfId="19897"/>
    <cellStyle name="好_客戶分配表_090422_2011 BP_101109_III RF 代理商_FCST_130118s_Vera_Joyce-1 2 3" xfId="19898"/>
    <cellStyle name="好_客戶分配表_090422_2011 BP_101109_III RF 代理商_FCST_130118s_Vera_Joyce-1 2 4" xfId="19899"/>
    <cellStyle name="好_客戶分配表_090422_2011 BP_101109_III RF 代理商_FCST_130118s_Vera_Joyce-1 3" xfId="19900"/>
    <cellStyle name="好_客戶分配表_090422_2011 BP_101109_III RF 代理商_FCST_130118s_Vera_Joyce-1_BP2015" xfId="1297"/>
    <cellStyle name="好_客戶分配表_090422_2011 BP_101109_III RF 代理商_FCST_130118s_Vera_Joyce-1_BP2015 2" xfId="19901"/>
    <cellStyle name="好_客戶分配表_090422_2011 BP_101109_III RF 代理商_FCST_130118s_Vera_Joyce-1_BP2015 3" xfId="19902"/>
    <cellStyle name="好_客戶分配表_090422_2011 BP_101109_III RF 代理商_FCST_130118s_Vera_Joyce-1_BP2015 4" xfId="19903"/>
    <cellStyle name="好_客戶分配表_090422_2011 BP_101109_III RF 代理商_FCST_130124_Vera_Joyce" xfId="19904"/>
    <cellStyle name="好_客戶分配表_090422_2011 BP_101109_III RF 代理商_FCST_130124_Vera_Joyce 2" xfId="19905"/>
    <cellStyle name="好_客戶分配表_090422_2011 BP_101109_III RF 代理商_final合併營收102.2" xfId="19906"/>
    <cellStyle name="好_客戶分配表_090422_2011 BP_101109_III RF 代理商_final合併營收102.2 2" xfId="19907"/>
    <cellStyle name="好_客戶分配表_090422_2011 BP_101109_III RF 代理商_sales0104" xfId="19908"/>
    <cellStyle name="好_客戶分配表_090422_2011 BP_101109_III RF 代理商_sales0104 2" xfId="19909"/>
    <cellStyle name="好_客戶分配表_090422_2011 BP_101109_III RF 代理商_sales130322" xfId="19910"/>
    <cellStyle name="好_客戶分配表_090422_2011 BP_101109_III RF 代理商_sales130322 2" xfId="33006"/>
    <cellStyle name="好_客戶分配表_090422_2011 BP_101109_III RF 代理商_Sheet1" xfId="19911"/>
    <cellStyle name="好_客戶分配表_090422_2011 BP_101109_III RF 代理商_各公司成本單價susan2013.07" xfId="19912"/>
    <cellStyle name="好_客戶分配表_090422_2011 BP_101109_III RF 代理商_各公司成本單價susan2013.08" xfId="19913"/>
    <cellStyle name="好_客戶分配表_090422_2011 BP_101109_III RF 代理商_各公司成本單價susan201402" xfId="19914"/>
    <cellStyle name="好_客戶分配表_090422_2011 BP_101109_III RF 代理商_各公司成本單價susan201406" xfId="19915"/>
    <cellStyle name="好_客戶分配表_090422_2011 BP_101109_III RF 代理商_各公司成本單價susan201407" xfId="19916"/>
    <cellStyle name="好_客戶分配表_090422_2011 BP_101109_III RF 代理商_各公司成本單價susan201408" xfId="19917"/>
    <cellStyle name="好_客戶分配表_090422_2011 BP_101109_III RF 代理商_料號A" xfId="19918"/>
    <cellStyle name="好_客戶分配表_090422_2011 BP_101109_III RF 代理商_業績報告120810" xfId="1298"/>
    <cellStyle name="好_客戶分配表_090422_2011 BP_101109_III RF 代理商_業績報告120810 2" xfId="19919"/>
    <cellStyle name="好_客戶分配表_090422_2011 BP_101109_III RF 代理商_業績報告120810 2 2" xfId="19920"/>
    <cellStyle name="好_客戶分配表_090422_2011 BP_101109_III RF 代理商_業績報告120810 2 3" xfId="19921"/>
    <cellStyle name="好_客戶分配表_090422_2011 BP_101109_III RF 代理商_業績報告120810 2 4" xfId="19922"/>
    <cellStyle name="好_客戶分配表_090422_2011 BP_101109_III RF 代理商_業績報告120810 3" xfId="19923"/>
    <cellStyle name="好_客戶分配表_090422_2011 BP_101109_III RF 代理商_業績報告120810 4" xfId="19924"/>
    <cellStyle name="好_客戶分配表_090422_2011 BP_101109_III RF 代理商_業績報告130131v2" xfId="19925"/>
    <cellStyle name="好_客戶分配表_090422_2011 BP_101109_III RF 代理商_業績報告130131v2 2" xfId="19926"/>
    <cellStyle name="好_客戶分配表_090422_2011 BP_101109_III RF 代理商_業績報告130228" xfId="19927"/>
    <cellStyle name="好_客戶分配表_090422_2011 BP_101109_III_104年佳邦預算損益底稿" xfId="19928"/>
    <cellStyle name="好_客戶分配表_090422_2011 BP_101109_III_105年佳邦預算損益底稿" xfId="19929"/>
    <cellStyle name="好_客戶分配表_090422_2011 BP_101109_III_1預算成本彙總表2016第三版" xfId="19930"/>
    <cellStyle name="好_客戶分配表_090422_2011 BP_101109_III_BP2015" xfId="1299"/>
    <cellStyle name="好_客戶分配表_090422_2011 BP_101109_III_BP2015 2" xfId="19931"/>
    <cellStyle name="好_客戶分配表_090422_2011 BP_101109_III_BP2015 3" xfId="19932"/>
    <cellStyle name="好_客戶分配表_090422_2011 BP_101109_III_BP2015 4" xfId="19933"/>
    <cellStyle name="好_客戶分配表_090422_2011 BP_101109_III_FCST_130118s_Elsa" xfId="1300"/>
    <cellStyle name="好_客戶分配表_090422_2011 BP_101109_III_FCST_130118s_Elsa 2" xfId="19934"/>
    <cellStyle name="好_客戶分配表_090422_2011 BP_101109_III_FCST_130118s_Elsa 2 2" xfId="19935"/>
    <cellStyle name="好_客戶分配表_090422_2011 BP_101109_III_FCST_130118s_Elsa 2 3" xfId="19936"/>
    <cellStyle name="好_客戶分配表_090422_2011 BP_101109_III_FCST_130118s_Elsa 2 4" xfId="19937"/>
    <cellStyle name="好_客戶分配表_090422_2011 BP_101109_III_FCST_130118s_Elsa 3" xfId="19938"/>
    <cellStyle name="好_客戶分配表_090422_2011 BP_101109_III_FCST_130118s_Elsa_BP2015" xfId="1301"/>
    <cellStyle name="好_客戶分配表_090422_2011 BP_101109_III_FCST_130118s_Elsa_BP2015 2" xfId="19939"/>
    <cellStyle name="好_客戶分配表_090422_2011 BP_101109_III_FCST_130118s_Elsa_BP2015 3" xfId="19940"/>
    <cellStyle name="好_客戶分配表_090422_2011 BP_101109_III_FCST_130118s_Elsa_BP2015 4" xfId="19941"/>
    <cellStyle name="好_客戶分配表_090422_2011 BP_101109_III_FCST_130118s_Vera_Joyce-1" xfId="1302"/>
    <cellStyle name="好_客戶分配表_090422_2011 BP_101109_III_FCST_130118s_Vera_Joyce-1 2" xfId="19942"/>
    <cellStyle name="好_客戶分配表_090422_2011 BP_101109_III_FCST_130118s_Vera_Joyce-1 2 2" xfId="19943"/>
    <cellStyle name="好_客戶分配表_090422_2011 BP_101109_III_FCST_130118s_Vera_Joyce-1 2 3" xfId="19944"/>
    <cellStyle name="好_客戶分配表_090422_2011 BP_101109_III_FCST_130118s_Vera_Joyce-1 2 4" xfId="19945"/>
    <cellStyle name="好_客戶分配表_090422_2011 BP_101109_III_FCST_130118s_Vera_Joyce-1 3" xfId="19946"/>
    <cellStyle name="好_客戶分配表_090422_2011 BP_101109_III_FCST_130118s_Vera_Joyce-1_BP2015" xfId="1303"/>
    <cellStyle name="好_客戶分配表_090422_2011 BP_101109_III_FCST_130118s_Vera_Joyce-1_BP2015 2" xfId="19947"/>
    <cellStyle name="好_客戶分配表_090422_2011 BP_101109_III_FCST_130118s_Vera_Joyce-1_BP2015 3" xfId="19948"/>
    <cellStyle name="好_客戶分配表_090422_2011 BP_101109_III_FCST_130118s_Vera_Joyce-1_BP2015 4" xfId="19949"/>
    <cellStyle name="好_客戶分配表_090422_2011 BP_101109_III_FCST_130124_Vera_Joyce" xfId="19950"/>
    <cellStyle name="好_客戶分配表_090422_2011 BP_101109_III_FCST_130124_Vera_Joyce 2" xfId="19951"/>
    <cellStyle name="好_客戶分配表_090422_2011 BP_101109_III_final合併營收102.2" xfId="19952"/>
    <cellStyle name="好_客戶分配表_090422_2011 BP_101109_III_final合併營收102.2 2" xfId="19953"/>
    <cellStyle name="好_客戶分配表_090422_2011 BP_101109_III_sales0104" xfId="19954"/>
    <cellStyle name="好_客戶分配表_090422_2011 BP_101109_III_sales0104 2" xfId="19955"/>
    <cellStyle name="好_客戶分配表_090422_2011 BP_101109_III_sales130322" xfId="19956"/>
    <cellStyle name="好_客戶分配表_090422_2011 BP_101109_III_sales130322 2" xfId="33007"/>
    <cellStyle name="好_客戶分配表_090422_2011 BP_101109_III_Sheet1" xfId="19957"/>
    <cellStyle name="好_客戶分配表_090422_2011 BP_101109_III_各公司成本單價susan2013.07" xfId="19958"/>
    <cellStyle name="好_客戶分配表_090422_2011 BP_101109_III_各公司成本單價susan2013.08" xfId="19959"/>
    <cellStyle name="好_客戶分配表_090422_2011 BP_101109_III_各公司成本單價susan201402" xfId="19960"/>
    <cellStyle name="好_客戶分配表_090422_2011 BP_101109_III_各公司成本單價susan201406" xfId="19961"/>
    <cellStyle name="好_客戶分配表_090422_2011 BP_101109_III_各公司成本單價susan201407" xfId="19962"/>
    <cellStyle name="好_客戶分配表_090422_2011 BP_101109_III_各公司成本單價susan201408" xfId="19963"/>
    <cellStyle name="好_客戶分配表_090422_2011 BP_101109_III_料號A" xfId="19964"/>
    <cellStyle name="好_客戶分配表_090422_2011 BP_101109_III_業績報告120810" xfId="1304"/>
    <cellStyle name="好_客戶分配表_090422_2011 BP_101109_III_業績報告120810 2" xfId="19965"/>
    <cellStyle name="好_客戶分配表_090422_2011 BP_101109_III_業績報告120810 2 2" xfId="19966"/>
    <cellStyle name="好_客戶分配表_090422_2011 BP_101109_III_業績報告120810 2 3" xfId="19967"/>
    <cellStyle name="好_客戶分配表_090422_2011 BP_101109_III_業績報告120810 2 4" xfId="19968"/>
    <cellStyle name="好_客戶分配表_090422_2011 BP_101109_III_業績報告120810 3" xfId="19969"/>
    <cellStyle name="好_客戶分配表_090422_2011 BP_101109_III_業績報告120810 4" xfId="19970"/>
    <cellStyle name="好_客戶分配表_090422_2011 BP_101109_III_業績報告130131v2" xfId="19971"/>
    <cellStyle name="好_客戶分配表_090422_2011 BP_101109_III_業績報告130131v2 2" xfId="19972"/>
    <cellStyle name="好_客戶分配表_090422_2011 BP_101109_III_業績報告130228" xfId="19973"/>
    <cellStyle name="好_客戶分配表_090422_2011BP_101109_IV" xfId="1305"/>
    <cellStyle name="好_客戶分配表_090422_2011BP_101109_IV 2" xfId="19974"/>
    <cellStyle name="好_客戶分配表_090422_2011BP_101109_IV 3" xfId="19975"/>
    <cellStyle name="好_客戶分配表_090422_2011BP_101109_IV 4" xfId="19976"/>
    <cellStyle name="好_客戶分配表_090422_2011BP_101109_IV_104年佳邦預算損益底稿" xfId="19977"/>
    <cellStyle name="好_客戶分配表_090422_2011BP_101109_IV_105年佳邦預算損益底稿" xfId="19978"/>
    <cellStyle name="好_客戶分配表_090422_2011BP_101109_IV_1預算成本彙總表2016第三版" xfId="19979"/>
    <cellStyle name="好_客戶分配表_090422_2011BP_101109_IV_BP2015" xfId="1306"/>
    <cellStyle name="好_客戶分配表_090422_2011BP_101109_IV_BP2015 2" xfId="19980"/>
    <cellStyle name="好_客戶分配表_090422_2011BP_101109_IV_BP2015 3" xfId="19981"/>
    <cellStyle name="好_客戶分配表_090422_2011BP_101109_IV_BP2015 4" xfId="19982"/>
    <cellStyle name="好_客戶分配表_090422_2011BP_101109_IV_FCST_130118s_Elsa" xfId="1307"/>
    <cellStyle name="好_客戶分配表_090422_2011BP_101109_IV_FCST_130118s_Elsa 2" xfId="19983"/>
    <cellStyle name="好_客戶分配表_090422_2011BP_101109_IV_FCST_130118s_Elsa 2 2" xfId="19984"/>
    <cellStyle name="好_客戶分配表_090422_2011BP_101109_IV_FCST_130118s_Elsa 2 3" xfId="19985"/>
    <cellStyle name="好_客戶分配表_090422_2011BP_101109_IV_FCST_130118s_Elsa 2 4" xfId="19986"/>
    <cellStyle name="好_客戶分配表_090422_2011BP_101109_IV_FCST_130118s_Elsa 3" xfId="19987"/>
    <cellStyle name="好_客戶分配表_090422_2011BP_101109_IV_FCST_130118s_Elsa_BP2015" xfId="1308"/>
    <cellStyle name="好_客戶分配表_090422_2011BP_101109_IV_FCST_130118s_Elsa_BP2015 2" xfId="19988"/>
    <cellStyle name="好_客戶分配表_090422_2011BP_101109_IV_FCST_130118s_Elsa_BP2015 3" xfId="19989"/>
    <cellStyle name="好_客戶分配表_090422_2011BP_101109_IV_FCST_130118s_Elsa_BP2015 4" xfId="19990"/>
    <cellStyle name="好_客戶分配表_090422_2011BP_101109_IV_FCST_130118s_Vera_Joyce-1" xfId="1309"/>
    <cellStyle name="好_客戶分配表_090422_2011BP_101109_IV_FCST_130118s_Vera_Joyce-1 2" xfId="19991"/>
    <cellStyle name="好_客戶分配表_090422_2011BP_101109_IV_FCST_130118s_Vera_Joyce-1 2 2" xfId="19992"/>
    <cellStyle name="好_客戶分配表_090422_2011BP_101109_IV_FCST_130118s_Vera_Joyce-1 2 3" xfId="19993"/>
    <cellStyle name="好_客戶分配表_090422_2011BP_101109_IV_FCST_130118s_Vera_Joyce-1 2 4" xfId="19994"/>
    <cellStyle name="好_客戶分配表_090422_2011BP_101109_IV_FCST_130118s_Vera_Joyce-1 3" xfId="19995"/>
    <cellStyle name="好_客戶分配表_090422_2011BP_101109_IV_FCST_130118s_Vera_Joyce-1_BP2015" xfId="1310"/>
    <cellStyle name="好_客戶分配表_090422_2011BP_101109_IV_FCST_130118s_Vera_Joyce-1_BP2015 2" xfId="19996"/>
    <cellStyle name="好_客戶分配表_090422_2011BP_101109_IV_FCST_130118s_Vera_Joyce-1_BP2015 3" xfId="19997"/>
    <cellStyle name="好_客戶分配表_090422_2011BP_101109_IV_FCST_130118s_Vera_Joyce-1_BP2015 4" xfId="19998"/>
    <cellStyle name="好_客戶分配表_090422_2011BP_101109_IV_FCST_130124_Vera_Joyce" xfId="19999"/>
    <cellStyle name="好_客戶分配表_090422_2011BP_101109_IV_FCST_130124_Vera_Joyce 2" xfId="20000"/>
    <cellStyle name="好_客戶分配表_090422_2011BP_101109_IV_final合併營收102.2" xfId="20001"/>
    <cellStyle name="好_客戶分配表_090422_2011BP_101109_IV_final合併營收102.2 2" xfId="20002"/>
    <cellStyle name="好_客戶分配表_090422_2011BP_101109_IV_sales0104" xfId="20003"/>
    <cellStyle name="好_客戶分配表_090422_2011BP_101109_IV_sales0104 2" xfId="20004"/>
    <cellStyle name="好_客戶分配表_090422_2011BP_101109_IV_sales130322" xfId="20005"/>
    <cellStyle name="好_客戶分配表_090422_2011BP_101109_IV_sales130322 2" xfId="33008"/>
    <cellStyle name="好_客戶分配表_090422_2011BP_101109_IV_Sheet1" xfId="20006"/>
    <cellStyle name="好_客戶分配表_090422_2011BP_101109_IV_各公司成本單價susan2013.07" xfId="20007"/>
    <cellStyle name="好_客戶分配表_090422_2011BP_101109_IV_各公司成本單價susan2013.08" xfId="20008"/>
    <cellStyle name="好_客戶分配表_090422_2011BP_101109_IV_各公司成本單價susan201402" xfId="20009"/>
    <cellStyle name="好_客戶分配表_090422_2011BP_101109_IV_各公司成本單價susan201406" xfId="20010"/>
    <cellStyle name="好_客戶分配表_090422_2011BP_101109_IV_各公司成本單價susan201407" xfId="20011"/>
    <cellStyle name="好_客戶分配表_090422_2011BP_101109_IV_各公司成本單價susan201408" xfId="20012"/>
    <cellStyle name="好_客戶分配表_090422_2011BP_101109_IV_料號A" xfId="20013"/>
    <cellStyle name="好_客戶分配表_090422_2011BP_101109_IV_業績報告120810" xfId="1311"/>
    <cellStyle name="好_客戶分配表_090422_2011BP_101109_IV_業績報告120810 2" xfId="20014"/>
    <cellStyle name="好_客戶分配表_090422_2011BP_101109_IV_業績報告120810 2 2" xfId="20015"/>
    <cellStyle name="好_客戶分配表_090422_2011BP_101109_IV_業績報告120810 2 3" xfId="20016"/>
    <cellStyle name="好_客戶分配表_090422_2011BP_101109_IV_業績報告120810 2 4" xfId="20017"/>
    <cellStyle name="好_客戶分配表_090422_2011BP_101109_IV_業績報告120810 3" xfId="20018"/>
    <cellStyle name="好_客戶分配表_090422_2011BP_101109_IV_業績報告120810 4" xfId="20019"/>
    <cellStyle name="好_客戶分配表_090422_2011BP_101109_IV_業績報告130131v2" xfId="20020"/>
    <cellStyle name="好_客戶分配表_090422_2011BP_101109_IV_業績報告130131v2 2" xfId="20021"/>
    <cellStyle name="好_客戶分配表_090422_2011BP_101109_IV_業績報告130228" xfId="20022"/>
    <cellStyle name="好_客戶分配表_090422_2011BP_101115_All(3)" xfId="1312"/>
    <cellStyle name="好_客戶分配表_090422_2011BP_101115_All(3) 2" xfId="20023"/>
    <cellStyle name="好_客戶分配表_090422_2011BP_101115_All(3) 2 2" xfId="20024"/>
    <cellStyle name="好_客戶分配表_090422_2011BP_101115_All(3) 2 3" xfId="20025"/>
    <cellStyle name="好_客戶分配表_090422_2011BP_101115_All(3) 2 4" xfId="20026"/>
    <cellStyle name="好_客戶分配表_090422_2011BP_101115_All(3) 3" xfId="20027"/>
    <cellStyle name="好_客戶分配表_090422_2011BP_101115_All(3) 4" xfId="20028"/>
    <cellStyle name="好_客戶分配表_090422_2011BP_101115_All(3)_1預算成本計算2012" xfId="20029"/>
    <cellStyle name="好_客戶分配表_090422_2011BP_101115_All(3)_2013BP_130109" xfId="20030"/>
    <cellStyle name="好_客戶分配表_090422_2011BP_101115_All(3)_2013BP_130109 2" xfId="20031"/>
    <cellStyle name="好_客戶分配表_090422_2011BP_101115_All(3)_FCST_130124" xfId="1313"/>
    <cellStyle name="好_客戶分配表_090422_2011BP_101115_All(3)_FCST_130124 2" xfId="20032"/>
    <cellStyle name="好_客戶分配表_090422_2011BP_101115_All(3)_FCST_130124 2 2" xfId="20033"/>
    <cellStyle name="好_客戶分配表_090422_2011BP_101115_All(3)_FCST_130124 2 3" xfId="20034"/>
    <cellStyle name="好_客戶分配表_090422_2011BP_101115_All(3)_FCST_130124 2 4" xfId="20035"/>
    <cellStyle name="好_客戶分配表_090422_2011BP_101115_All(3)_FCST_130124 3" xfId="20036"/>
    <cellStyle name="好_客戶分配表_090422_2011BP_101115_All(3)_FCST_130124_BP2015" xfId="1314"/>
    <cellStyle name="好_客戶分配表_090422_2011BP_101115_All(3)_FCST_130124_BP2015 2" xfId="20037"/>
    <cellStyle name="好_客戶分配表_090422_2011BP_101115_All(3)_FCST_130124_BP2015 3" xfId="20038"/>
    <cellStyle name="好_客戶分配表_090422_2011BP_101115_All(3)_FCST_130124_BP2015 4" xfId="20039"/>
    <cellStyle name="好_客戶分配表_090422_2011BP_101115_All(3)_final合併營收102.2" xfId="20040"/>
    <cellStyle name="好_客戶分配表_090422_2011BP_101115_All(3)_Overseas-Q to Q 2010-2013 130206" xfId="20041"/>
    <cellStyle name="好_客戶分配表_090422_2011BP_101115_All(3)_Overseas-Q to Q 2010-2013 130206 2" xfId="20042"/>
    <cellStyle name="好_客戶分配表_090422_2011BP_101115_All(3)_Overseas-Q to Q 2010-2013 130206 3" xfId="20043"/>
    <cellStyle name="好_客戶分配表_090422_2011BP_101115_All(3)_Sales Report 20121219" xfId="1315"/>
    <cellStyle name="好_客戶分配表_090422_2011BP_101115_All(3)_Sales Report 20121219 2" xfId="20044"/>
    <cellStyle name="好_客戶分配表_090422_2011BP_101115_All(3)_Sales Report 20121219 2 2" xfId="20045"/>
    <cellStyle name="好_客戶分配表_090422_2011BP_101115_All(3)_Sales Report 20121219 2 3" xfId="20046"/>
    <cellStyle name="好_客戶分配表_090422_2011BP_101115_All(3)_Sales Report 20121219 2 4" xfId="20047"/>
    <cellStyle name="好_客戶分配表_090422_2011BP_101115_All(3)_Sales Report 20121219 3" xfId="20048"/>
    <cellStyle name="好_客戶分配表_090422_2011BP_101115_All(3)_Sales Report 20121219_BP2015" xfId="1316"/>
    <cellStyle name="好_客戶分配表_090422_2011BP_101115_All(3)_Sales Report 20121219_BP2015 2" xfId="20049"/>
    <cellStyle name="好_客戶分配表_090422_2011BP_101115_All(3)_Sales Report 20121219_BP2015 3" xfId="20050"/>
    <cellStyle name="好_客戶分配表_090422_2011BP_101115_All(3)_Sales Report 20121219_BP2015 4" xfId="20051"/>
    <cellStyle name="好_客戶分配表_090422_2011BP_101115_All(3)_sales0104" xfId="20052"/>
    <cellStyle name="好_客戶分配表_090422_2011BP_101115_All(3)_sales0104 2" xfId="20053"/>
    <cellStyle name="好_客戶分配表_090422_2011BP_101115_All(3)_sales121214" xfId="1317"/>
    <cellStyle name="好_客戶分配表_090422_2011BP_101115_All(3)_sales121214 2" xfId="20054"/>
    <cellStyle name="好_客戶分配表_090422_2011BP_101115_All(3)_sales121214 2 2" xfId="20055"/>
    <cellStyle name="好_客戶分配表_090422_2011BP_101115_All(3)_sales121214 2 3" xfId="20056"/>
    <cellStyle name="好_客戶分配表_090422_2011BP_101115_All(3)_sales121214 2 4" xfId="20057"/>
    <cellStyle name="好_客戶分配表_090422_2011BP_101115_All(3)_sales121214 3" xfId="20058"/>
    <cellStyle name="好_客戶分配表_090422_2011BP_101115_All(3)_sales121214_BP2015" xfId="1318"/>
    <cellStyle name="好_客戶分配表_090422_2011BP_101115_All(3)_sales121214_BP2015 2" xfId="20059"/>
    <cellStyle name="好_客戶分配表_090422_2011BP_101115_All(3)_sales121214_BP2015 3" xfId="20060"/>
    <cellStyle name="好_客戶分配表_090422_2011BP_101115_All(3)_sales121214_BP2015 4" xfId="20061"/>
    <cellStyle name="好_客戶分配表_090422_2011BP_101115_All(3)_業績報告130104" xfId="20062"/>
    <cellStyle name="好_客戶分配表_090422_2011BP_101115_All(3)_業績報告130104 2" xfId="20063"/>
    <cellStyle name="好_客戶分配表_090422_2011BP_101115_All(3)_業績報告140516" xfId="20064"/>
    <cellStyle name="好_客戶分配表_090422_2011BP_101115_All(3)_預算成本計算2012" xfId="1319"/>
    <cellStyle name="好_客戶分配表_090422_2011BP_101115_All(3)_預算成本計算2012 2" xfId="20065"/>
    <cellStyle name="好_客戶分配表_090422_2011BP_101115_All(3)_預算成本計算2012 2 2" xfId="20066"/>
    <cellStyle name="好_客戶分配表_090422_2011BP_101115_All(3)_預算成本計算2012 2 3" xfId="20067"/>
    <cellStyle name="好_客戶分配表_090422_2011BP_101115_All(3)_預算成本計算2012 2 4" xfId="20068"/>
    <cellStyle name="好_客戶分配表_090422_2011BP_101115_All(3)_預算成本計算2012 3" xfId="20069"/>
    <cellStyle name="好_客戶分配表_090422_2011BP_101115_All(3)_預算成本計算2012_BP2015" xfId="1320"/>
    <cellStyle name="好_客戶分配表_090422_2011BP_101115_All(3)_預算成本計算2012_BP2015 2" xfId="20070"/>
    <cellStyle name="好_客戶分配表_090422_2011BP_101115_All(3)_預算成本計算2012_BP2015 3" xfId="20071"/>
    <cellStyle name="好_客戶分配表_090422_2011BP_101115_All(3)_預算成本計算2012_BP2015 4" xfId="20072"/>
    <cellStyle name="好_客戶分配表_090422_2013BP_121008-大陸代理商 R（改）" xfId="20073"/>
    <cellStyle name="好_客戶分配表_090422_2013BP_121008-大陸代理商 R（改） (2)" xfId="20074"/>
    <cellStyle name="好_客戶分配表_090422_2013BP_130109" xfId="20075"/>
    <cellStyle name="好_客戶分配表_090422_2013BP_130109 2" xfId="20076"/>
    <cellStyle name="好_客戶分配表_090422_2014 09-12FCST_Sunny" xfId="33009"/>
    <cellStyle name="好_客戶分配表_090422_2014 10-2015 01FCST_Amily" xfId="33010"/>
    <cellStyle name="好_客戶分配表_090422_2014 10-2015 01FCST_Ann" xfId="33011"/>
    <cellStyle name="好_客戶分配表_090422_2014 10-2015 01FCST_Carrie" xfId="33012"/>
    <cellStyle name="好_客戶分配表_090422_2014 10-2015 01FCST_CATHERINE" xfId="33013"/>
    <cellStyle name="好_客戶分配表_090422_2014 10-2015 01FCST_Linda" xfId="33014"/>
    <cellStyle name="好_客戶分配表_090422_2014 10-2015 01FCST_Mei" xfId="33015"/>
    <cellStyle name="好_客戶分配表_090422_2014 10-2015 01FCST_Ronnie" xfId="33016"/>
    <cellStyle name="好_客戶分配表_090422_2014 10-2015 01FCST_Sweety" xfId="33017"/>
    <cellStyle name="好_客戶分配表_090422_BP" xfId="1321"/>
    <cellStyle name="好_客戶分配表_090422_BP 10" xfId="20077"/>
    <cellStyle name="好_客戶分配表_090422_BP 2" xfId="20078"/>
    <cellStyle name="好_客戶分配表_090422_BP 2 2" xfId="20079"/>
    <cellStyle name="好_客戶分配表_090422_BP 2 3" xfId="20080"/>
    <cellStyle name="好_客戶分配表_090422_BP 2 4" xfId="20081"/>
    <cellStyle name="好_客戶分配表_090422_BP 2011_101109 RF" xfId="1322"/>
    <cellStyle name="好_客戶分配表_090422_BP 2011_101109 RF 2" xfId="20082"/>
    <cellStyle name="好_客戶分配表_090422_BP 2011_101109 RF 3" xfId="20083"/>
    <cellStyle name="好_客戶分配表_090422_BP 2011_101109 RF 4" xfId="20084"/>
    <cellStyle name="好_客戶分配表_090422_BP 2011_101109 RF_104年佳邦預算損益底稿" xfId="20085"/>
    <cellStyle name="好_客戶分配表_090422_BP 2011_101109 RF_105年佳邦預算損益底稿" xfId="20086"/>
    <cellStyle name="好_客戶分配表_090422_BP 2011_101109 RF_1預算成本彙總表2016第三版" xfId="20087"/>
    <cellStyle name="好_客戶分配表_090422_BP 2011_101109 RF_BP2015" xfId="1323"/>
    <cellStyle name="好_客戶分配表_090422_BP 2011_101109 RF_BP2015 2" xfId="20088"/>
    <cellStyle name="好_客戶分配表_090422_BP 2011_101109 RF_BP2015 3" xfId="20089"/>
    <cellStyle name="好_客戶分配表_090422_BP 2011_101109 RF_BP2015 4" xfId="20090"/>
    <cellStyle name="好_客戶分配表_090422_BP 2011_101109 RF_FCST_130118s_Elsa" xfId="1324"/>
    <cellStyle name="好_客戶分配表_090422_BP 2011_101109 RF_FCST_130118s_Elsa 2" xfId="20091"/>
    <cellStyle name="好_客戶分配表_090422_BP 2011_101109 RF_FCST_130118s_Elsa 2 2" xfId="20092"/>
    <cellStyle name="好_客戶分配表_090422_BP 2011_101109 RF_FCST_130118s_Elsa 2 3" xfId="20093"/>
    <cellStyle name="好_客戶分配表_090422_BP 2011_101109 RF_FCST_130118s_Elsa 2 4" xfId="20094"/>
    <cellStyle name="好_客戶分配表_090422_BP 2011_101109 RF_FCST_130118s_Elsa 3" xfId="20095"/>
    <cellStyle name="好_客戶分配表_090422_BP 2011_101109 RF_FCST_130118s_Elsa_BP2015" xfId="1325"/>
    <cellStyle name="好_客戶分配表_090422_BP 2011_101109 RF_FCST_130118s_Elsa_BP2015 2" xfId="20096"/>
    <cellStyle name="好_客戶分配表_090422_BP 2011_101109 RF_FCST_130118s_Elsa_BP2015 3" xfId="20097"/>
    <cellStyle name="好_客戶分配表_090422_BP 2011_101109 RF_FCST_130118s_Elsa_BP2015 4" xfId="20098"/>
    <cellStyle name="好_客戶分配表_090422_BP 2011_101109 RF_FCST_130118s_Vera_Joyce-1" xfId="1326"/>
    <cellStyle name="好_客戶分配表_090422_BP 2011_101109 RF_FCST_130118s_Vera_Joyce-1 2" xfId="20099"/>
    <cellStyle name="好_客戶分配表_090422_BP 2011_101109 RF_FCST_130118s_Vera_Joyce-1 2 2" xfId="20100"/>
    <cellStyle name="好_客戶分配表_090422_BP 2011_101109 RF_FCST_130118s_Vera_Joyce-1 2 3" xfId="20101"/>
    <cellStyle name="好_客戶分配表_090422_BP 2011_101109 RF_FCST_130118s_Vera_Joyce-1 2 4" xfId="20102"/>
    <cellStyle name="好_客戶分配表_090422_BP 2011_101109 RF_FCST_130118s_Vera_Joyce-1 3" xfId="20103"/>
    <cellStyle name="好_客戶分配表_090422_BP 2011_101109 RF_FCST_130118s_Vera_Joyce-1_BP2015" xfId="1327"/>
    <cellStyle name="好_客戶分配表_090422_BP 2011_101109 RF_FCST_130118s_Vera_Joyce-1_BP2015 2" xfId="20104"/>
    <cellStyle name="好_客戶分配表_090422_BP 2011_101109 RF_FCST_130118s_Vera_Joyce-1_BP2015 3" xfId="20105"/>
    <cellStyle name="好_客戶分配表_090422_BP 2011_101109 RF_FCST_130118s_Vera_Joyce-1_BP2015 4" xfId="20106"/>
    <cellStyle name="好_客戶分配表_090422_BP 2011_101109 RF_FCST_130124_Vera_Joyce" xfId="20107"/>
    <cellStyle name="好_客戶分配表_090422_BP 2011_101109 RF_FCST_130124_Vera_Joyce 2" xfId="20108"/>
    <cellStyle name="好_客戶分配表_090422_BP 2011_101109 RF_final合併營收102.2" xfId="20109"/>
    <cellStyle name="好_客戶分配表_090422_BP 2011_101109 RF_final合併營收102.2 2" xfId="20110"/>
    <cellStyle name="好_客戶分配表_090422_BP 2011_101109 RF_sales0104" xfId="20111"/>
    <cellStyle name="好_客戶分配表_090422_BP 2011_101109 RF_sales0104 2" xfId="20112"/>
    <cellStyle name="好_客戶分配表_090422_BP 2011_101109 RF_sales130322" xfId="20113"/>
    <cellStyle name="好_客戶分配表_090422_BP 2011_101109 RF_sales130322 2" xfId="33018"/>
    <cellStyle name="好_客戶分配表_090422_BP 2011_101109 RF_Sheet1" xfId="20114"/>
    <cellStyle name="好_客戶分配表_090422_BP 2011_101109 RF_各公司成本單價susan2013.07" xfId="20115"/>
    <cellStyle name="好_客戶分配表_090422_BP 2011_101109 RF_各公司成本單價susan2013.08" xfId="20116"/>
    <cellStyle name="好_客戶分配表_090422_BP 2011_101109 RF_各公司成本單價susan201402" xfId="20117"/>
    <cellStyle name="好_客戶分配表_090422_BP 2011_101109 RF_各公司成本單價susan201406" xfId="20118"/>
    <cellStyle name="好_客戶分配表_090422_BP 2011_101109 RF_各公司成本單價susan201407" xfId="20119"/>
    <cellStyle name="好_客戶分配表_090422_BP 2011_101109 RF_各公司成本單價susan201408" xfId="20120"/>
    <cellStyle name="好_客戶分配表_090422_BP 2011_101109 RF_料號A" xfId="20121"/>
    <cellStyle name="好_客戶分配表_090422_BP 2011_101109 RF_業績報告120810" xfId="1328"/>
    <cellStyle name="好_客戶分配表_090422_BP 2011_101109 RF_業績報告120810 2" xfId="20122"/>
    <cellStyle name="好_客戶分配表_090422_BP 2011_101109 RF_業績報告120810 2 2" xfId="20123"/>
    <cellStyle name="好_客戶分配表_090422_BP 2011_101109 RF_業績報告120810 2 3" xfId="20124"/>
    <cellStyle name="好_客戶分配表_090422_BP 2011_101109 RF_業績報告120810 2 4" xfId="20125"/>
    <cellStyle name="好_客戶分配表_090422_BP 2011_101109 RF_業績報告120810 3" xfId="20126"/>
    <cellStyle name="好_客戶分配表_090422_BP 2011_101109 RF_業績報告120810 4" xfId="20127"/>
    <cellStyle name="好_客戶分配表_090422_BP 2011_101109 RF_業績報告130131v2" xfId="20128"/>
    <cellStyle name="好_客戶分配表_090422_BP 2011_101109 RF_業績報告130131v2 2" xfId="20129"/>
    <cellStyle name="好_客戶分配表_090422_BP 2011_101109 RF_業績報告130228" xfId="20130"/>
    <cellStyle name="好_客戶分配表_090422_BP 2011_101109_II" xfId="1329"/>
    <cellStyle name="好_客戶分配表_090422_BP 2011_101109_II 2" xfId="20131"/>
    <cellStyle name="好_客戶分配表_090422_BP 2011_101109_II 3" xfId="20132"/>
    <cellStyle name="好_客戶分配表_090422_BP 2011_101109_II 4" xfId="20133"/>
    <cellStyle name="好_客戶分配表_090422_BP 2011_101109_II_104年佳邦預算損益底稿" xfId="20134"/>
    <cellStyle name="好_客戶分配表_090422_BP 2011_101109_II_105年佳邦預算損益底稿" xfId="20135"/>
    <cellStyle name="好_客戶分配表_090422_BP 2011_101109_II_1預算成本彙總表2016第三版" xfId="20136"/>
    <cellStyle name="好_客戶分配表_090422_BP 2011_101109_II_BP2015" xfId="1330"/>
    <cellStyle name="好_客戶分配表_090422_BP 2011_101109_II_BP2015 2" xfId="20137"/>
    <cellStyle name="好_客戶分配表_090422_BP 2011_101109_II_BP2015 3" xfId="20138"/>
    <cellStyle name="好_客戶分配表_090422_BP 2011_101109_II_BP2015 4" xfId="20139"/>
    <cellStyle name="好_客戶分配表_090422_BP 2011_101109_II_FCST_130118s_Elsa" xfId="1331"/>
    <cellStyle name="好_客戶分配表_090422_BP 2011_101109_II_FCST_130118s_Elsa 2" xfId="20140"/>
    <cellStyle name="好_客戶分配表_090422_BP 2011_101109_II_FCST_130118s_Elsa 2 2" xfId="20141"/>
    <cellStyle name="好_客戶分配表_090422_BP 2011_101109_II_FCST_130118s_Elsa 2 3" xfId="20142"/>
    <cellStyle name="好_客戶分配表_090422_BP 2011_101109_II_FCST_130118s_Elsa 2 4" xfId="20143"/>
    <cellStyle name="好_客戶分配表_090422_BP 2011_101109_II_FCST_130118s_Elsa 3" xfId="20144"/>
    <cellStyle name="好_客戶分配表_090422_BP 2011_101109_II_FCST_130118s_Elsa_BP2015" xfId="1332"/>
    <cellStyle name="好_客戶分配表_090422_BP 2011_101109_II_FCST_130118s_Elsa_BP2015 2" xfId="20145"/>
    <cellStyle name="好_客戶分配表_090422_BP 2011_101109_II_FCST_130118s_Elsa_BP2015 3" xfId="20146"/>
    <cellStyle name="好_客戶分配表_090422_BP 2011_101109_II_FCST_130118s_Elsa_BP2015 4" xfId="20147"/>
    <cellStyle name="好_客戶分配表_090422_BP 2011_101109_II_FCST_130118s_Vera_Joyce-1" xfId="1333"/>
    <cellStyle name="好_客戶分配表_090422_BP 2011_101109_II_FCST_130118s_Vera_Joyce-1 2" xfId="20148"/>
    <cellStyle name="好_客戶分配表_090422_BP 2011_101109_II_FCST_130118s_Vera_Joyce-1 2 2" xfId="20149"/>
    <cellStyle name="好_客戶分配表_090422_BP 2011_101109_II_FCST_130118s_Vera_Joyce-1 2 3" xfId="20150"/>
    <cellStyle name="好_客戶分配表_090422_BP 2011_101109_II_FCST_130118s_Vera_Joyce-1 2 4" xfId="20151"/>
    <cellStyle name="好_客戶分配表_090422_BP 2011_101109_II_FCST_130118s_Vera_Joyce-1 3" xfId="20152"/>
    <cellStyle name="好_客戶分配表_090422_BP 2011_101109_II_FCST_130118s_Vera_Joyce-1_BP2015" xfId="1334"/>
    <cellStyle name="好_客戶分配表_090422_BP 2011_101109_II_FCST_130118s_Vera_Joyce-1_BP2015 2" xfId="20153"/>
    <cellStyle name="好_客戶分配表_090422_BP 2011_101109_II_FCST_130118s_Vera_Joyce-1_BP2015 3" xfId="20154"/>
    <cellStyle name="好_客戶分配表_090422_BP 2011_101109_II_FCST_130118s_Vera_Joyce-1_BP2015 4" xfId="20155"/>
    <cellStyle name="好_客戶分配表_090422_BP 2011_101109_II_FCST_130124_Vera_Joyce" xfId="20156"/>
    <cellStyle name="好_客戶分配表_090422_BP 2011_101109_II_FCST_130124_Vera_Joyce 2" xfId="20157"/>
    <cellStyle name="好_客戶分配表_090422_BP 2011_101109_II_final合併營收102.2" xfId="20158"/>
    <cellStyle name="好_客戶分配表_090422_BP 2011_101109_II_final合併營收102.2 2" xfId="20159"/>
    <cellStyle name="好_客戶分配表_090422_BP 2011_101109_II_sales0104" xfId="20160"/>
    <cellStyle name="好_客戶分配表_090422_BP 2011_101109_II_sales0104 2" xfId="20161"/>
    <cellStyle name="好_客戶分配表_090422_BP 2011_101109_II_sales130322" xfId="20162"/>
    <cellStyle name="好_客戶分配表_090422_BP 2011_101109_II_sales130322 2" xfId="33019"/>
    <cellStyle name="好_客戶分配表_090422_BP 2011_101109_II_Sheet1" xfId="20163"/>
    <cellStyle name="好_客戶分配表_090422_BP 2011_101109_II_各公司成本單價susan2013.07" xfId="20164"/>
    <cellStyle name="好_客戶分配表_090422_BP 2011_101109_II_各公司成本單價susan2013.08" xfId="20165"/>
    <cellStyle name="好_客戶分配表_090422_BP 2011_101109_II_各公司成本單價susan201402" xfId="20166"/>
    <cellStyle name="好_客戶分配表_090422_BP 2011_101109_II_各公司成本單價susan201406" xfId="20167"/>
    <cellStyle name="好_客戶分配表_090422_BP 2011_101109_II_各公司成本單價susan201407" xfId="20168"/>
    <cellStyle name="好_客戶分配表_090422_BP 2011_101109_II_各公司成本單價susan201408" xfId="20169"/>
    <cellStyle name="好_客戶分配表_090422_BP 2011_101109_II_料號A" xfId="20170"/>
    <cellStyle name="好_客戶分配表_090422_BP 2011_101109_II_業績報告120810" xfId="1335"/>
    <cellStyle name="好_客戶分配表_090422_BP 2011_101109_II_業績報告120810 2" xfId="20171"/>
    <cellStyle name="好_客戶分配表_090422_BP 2011_101109_II_業績報告120810 2 2" xfId="20172"/>
    <cellStyle name="好_客戶分配表_090422_BP 2011_101109_II_業績報告120810 2 3" xfId="20173"/>
    <cellStyle name="好_客戶分配表_090422_BP 2011_101109_II_業績報告120810 2 4" xfId="20174"/>
    <cellStyle name="好_客戶分配表_090422_BP 2011_101109_II_業績報告120810 3" xfId="20175"/>
    <cellStyle name="好_客戶分配表_090422_BP 2011_101109_II_業績報告120810 4" xfId="20176"/>
    <cellStyle name="好_客戶分配表_090422_BP 2011_101109_II_業績報告130131v2" xfId="20177"/>
    <cellStyle name="好_客戶分配表_090422_BP 2011_101109_II_業績報告130131v2 2" xfId="20178"/>
    <cellStyle name="好_客戶分配表_090422_BP 2011_101109_II_業績報告130228" xfId="20179"/>
    <cellStyle name="好_客戶分配表_090422_BP 3" xfId="20180"/>
    <cellStyle name="好_客戶分配表_090422_BP 4" xfId="20181"/>
    <cellStyle name="好_客戶分配表_090422_BP 5" xfId="20182"/>
    <cellStyle name="好_客戶分配表_090422_BP 6" xfId="20183"/>
    <cellStyle name="好_客戶分配表_090422_BP 7" xfId="20184"/>
    <cellStyle name="好_客戶分配表_090422_BP 8" xfId="20185"/>
    <cellStyle name="好_客戶分配表_090422_BP 9" xfId="20186"/>
    <cellStyle name="好_客戶分配表_090422_BP_1預算成本計算2012" xfId="20187"/>
    <cellStyle name="好_客戶分配表_090422_BP_2013BP_130109" xfId="20188"/>
    <cellStyle name="好_客戶分配表_090422_BP_2013BP_130109 2" xfId="20189"/>
    <cellStyle name="好_客戶分配表_090422_BP_FCST_130124" xfId="1336"/>
    <cellStyle name="好_客戶分配表_090422_BP_FCST_130124 2" xfId="20190"/>
    <cellStyle name="好_客戶分配表_090422_BP_FCST_130124 2 2" xfId="20191"/>
    <cellStyle name="好_客戶分配表_090422_BP_FCST_130124 2 3" xfId="20192"/>
    <cellStyle name="好_客戶分配表_090422_BP_FCST_130124 2 4" xfId="20193"/>
    <cellStyle name="好_客戶分配表_090422_BP_FCST_130124 3" xfId="20194"/>
    <cellStyle name="好_客戶分配表_090422_BP_FCST_130124_BP2015" xfId="1337"/>
    <cellStyle name="好_客戶分配表_090422_BP_FCST_130124_BP2015 2" xfId="20195"/>
    <cellStyle name="好_客戶分配表_090422_BP_FCST_130124_BP2015 3" xfId="20196"/>
    <cellStyle name="好_客戶分配表_090422_BP_FCST_130124_BP2015 4" xfId="20197"/>
    <cellStyle name="好_客戶分配表_090422_BP_final合併營收102.2" xfId="20198"/>
    <cellStyle name="好_客戶分配表_090422_BP_Overseas-Q to Q 2010-2013 130206" xfId="20199"/>
    <cellStyle name="好_客戶分配表_090422_BP_Overseas-Q to Q 2010-2013 130206 2" xfId="20200"/>
    <cellStyle name="好_客戶分配表_090422_BP_Overseas-Q to Q 2010-2013 130206 3" xfId="20201"/>
    <cellStyle name="好_客戶分配表_090422_BP_Sales Report 20121219" xfId="1338"/>
    <cellStyle name="好_客戶分配表_090422_BP_Sales Report 20121219 2" xfId="20202"/>
    <cellStyle name="好_客戶分配表_090422_BP_Sales Report 20121219 2 2" xfId="20203"/>
    <cellStyle name="好_客戶分配表_090422_BP_Sales Report 20121219 2 3" xfId="20204"/>
    <cellStyle name="好_客戶分配表_090422_BP_Sales Report 20121219 2 4" xfId="20205"/>
    <cellStyle name="好_客戶分配表_090422_BP_Sales Report 20121219 3" xfId="20206"/>
    <cellStyle name="好_客戶分配表_090422_BP_Sales Report 20121219_BP2015" xfId="1339"/>
    <cellStyle name="好_客戶分配表_090422_BP_Sales Report 20121219_BP2015 2" xfId="20207"/>
    <cellStyle name="好_客戶分配表_090422_BP_Sales Report 20121219_BP2015 3" xfId="20208"/>
    <cellStyle name="好_客戶分配表_090422_BP_Sales Report 20121219_BP2015 4" xfId="20209"/>
    <cellStyle name="好_客戶分配表_090422_BP_sales0104" xfId="20210"/>
    <cellStyle name="好_客戶分配表_090422_BP_sales0104 2" xfId="20211"/>
    <cellStyle name="好_客戶分配表_090422_BP_sales121214" xfId="1340"/>
    <cellStyle name="好_客戶分配表_090422_BP_sales121214 2" xfId="20212"/>
    <cellStyle name="好_客戶分配表_090422_BP_sales121214 2 2" xfId="20213"/>
    <cellStyle name="好_客戶分配表_090422_BP_sales121214 2 3" xfId="20214"/>
    <cellStyle name="好_客戶分配表_090422_BP_sales121214 2 4" xfId="20215"/>
    <cellStyle name="好_客戶分配表_090422_BP_sales121214 3" xfId="20216"/>
    <cellStyle name="好_客戶分配表_090422_BP_sales121214_BP2015" xfId="1341"/>
    <cellStyle name="好_客戶分配表_090422_BP_sales121214_BP2015 2" xfId="20217"/>
    <cellStyle name="好_客戶分配表_090422_BP_sales121214_BP2015 3" xfId="20218"/>
    <cellStyle name="好_客戶分配表_090422_BP_sales121214_BP2015 4" xfId="20219"/>
    <cellStyle name="好_客戶分配表_090422_BP_業績報告130104" xfId="20220"/>
    <cellStyle name="好_客戶分配表_090422_BP_業績報告130104 2" xfId="20221"/>
    <cellStyle name="好_客戶分配表_090422_BP_業績報告140516" xfId="20222"/>
    <cellStyle name="好_客戶分配表_090422_BP_預算成本計算2012" xfId="1342"/>
    <cellStyle name="好_客戶分配表_090422_BP_預算成本計算2012 2" xfId="20223"/>
    <cellStyle name="好_客戶分配表_090422_BP_預算成本計算2012 2 2" xfId="20224"/>
    <cellStyle name="好_客戶分配表_090422_BP_預算成本計算2012 2 3" xfId="20225"/>
    <cellStyle name="好_客戶分配表_090422_BP_預算成本計算2012 2 4" xfId="20226"/>
    <cellStyle name="好_客戶分配表_090422_BP_預算成本計算2012 3" xfId="20227"/>
    <cellStyle name="好_客戶分配表_090422_BP_預算成本計算2012_BP2015" xfId="1343"/>
    <cellStyle name="好_客戶分配表_090422_BP_預算成本計算2012_BP2015 2" xfId="20228"/>
    <cellStyle name="好_客戶分配表_090422_BP_預算成本計算2012_BP2015 3" xfId="20229"/>
    <cellStyle name="好_客戶分配表_090422_BP_預算成本計算2012_BP2015 4" xfId="20230"/>
    <cellStyle name="好_客戶分配表_090422_BP2012" xfId="1344"/>
    <cellStyle name="好_客戶分配表_090422_BP2012 2" xfId="20231"/>
    <cellStyle name="好_客戶分配表_090422_BP2012 2 2" xfId="20232"/>
    <cellStyle name="好_客戶分配表_090422_BP2012 2 3" xfId="20233"/>
    <cellStyle name="好_客戶分配表_090422_BP2012 2 4" xfId="20234"/>
    <cellStyle name="好_客戶分配表_090422_BP2012 3" xfId="20235"/>
    <cellStyle name="好_客戶分配表_090422_BP2012 4" xfId="20236"/>
    <cellStyle name="好_客戶分配表_090422_BP2012_final合併營收102.2" xfId="20237"/>
    <cellStyle name="好_客戶分配表_090422_BP2012_final合併營收102.2 2" xfId="20238"/>
    <cellStyle name="好_客戶分配表_090422_BP2012_final合併營收102.2 3" xfId="20239"/>
    <cellStyle name="好_客戶分配表_090422_BP2012_final合併營收102.2 4" xfId="20240"/>
    <cellStyle name="好_客戶分配表_090422_BP2012_sales130322" xfId="20241"/>
    <cellStyle name="好_客戶分配表_090422_BP2012_sales130322 2" xfId="33020"/>
    <cellStyle name="好_客戶分配表_090422_BP2012_業績報告130104" xfId="20242"/>
    <cellStyle name="好_客戶分配表_090422_BP2012_業績報告130104 2" xfId="20243"/>
    <cellStyle name="好_客戶分配表_090422_BP2012_業績報告130131v2" xfId="20244"/>
    <cellStyle name="好_客戶分配表_090422_BP2012_業績報告130131v2 2" xfId="20245"/>
    <cellStyle name="好_客戶分配表_090422_BP2012_業績報告130228" xfId="20246"/>
    <cellStyle name="好_客戶分配表_090422_BP2012_業績報告140516" xfId="20247"/>
    <cellStyle name="好_客戶分配表_090422_Components LT MOQ 120531" xfId="1345"/>
    <cellStyle name="好_客戶分配表_090422_Components LT MOQ 120531 2" xfId="20248"/>
    <cellStyle name="好_客戶分配表_090422_Components LT MOQ 120531 2 2" xfId="20249"/>
    <cellStyle name="好_客戶分配表_090422_Components LT MOQ 120531 2 3" xfId="20250"/>
    <cellStyle name="好_客戶分配表_090422_Components LT MOQ 120531 2 4" xfId="20251"/>
    <cellStyle name="好_客戶分配表_090422_Components LT MOQ 120531 3" xfId="20252"/>
    <cellStyle name="好_客戶分配表_090422_Components LT MOQ 120531 4" xfId="20253"/>
    <cellStyle name="好_客戶分配表_090422_Components LT MOQ 120531_BP2015" xfId="1346"/>
    <cellStyle name="好_客戶分配表_090422_Components LT MOQ 120531_BP2015 2" xfId="20254"/>
    <cellStyle name="好_客戶分配表_090422_Components LT MOQ 120531_BP2015 3" xfId="20255"/>
    <cellStyle name="好_客戶分配表_090422_Components LT MOQ 120531_BP2015 4" xfId="20256"/>
    <cellStyle name="好_客戶分配表_090422_FCST_130118s_Elsa" xfId="1347"/>
    <cellStyle name="好_客戶分配表_090422_FCST_130118s_Elsa 2" xfId="20257"/>
    <cellStyle name="好_客戶分配表_090422_FCST_130118s_Elsa 2 2" xfId="20258"/>
    <cellStyle name="好_客戶分配表_090422_FCST_130118s_Elsa 2 3" xfId="20259"/>
    <cellStyle name="好_客戶分配表_090422_FCST_130118s_Elsa 2 4" xfId="20260"/>
    <cellStyle name="好_客戶分配表_090422_FCST_130118s_Elsa 3" xfId="20261"/>
    <cellStyle name="好_客戶分配表_090422_FCST_130118s_Elsa_BP2015" xfId="1348"/>
    <cellStyle name="好_客戶分配表_090422_FCST_130118s_Elsa_BP2015 2" xfId="20262"/>
    <cellStyle name="好_客戶分配表_090422_FCST_130118s_Elsa_BP2015 3" xfId="20263"/>
    <cellStyle name="好_客戶分配表_090422_FCST_130118s_Elsa_BP2015 4" xfId="20264"/>
    <cellStyle name="好_客戶分配表_090422_FCST_130118s_Vera_Joyce-1" xfId="1349"/>
    <cellStyle name="好_客戶分配表_090422_FCST_130118s_Vera_Joyce-1 2" xfId="20265"/>
    <cellStyle name="好_客戶分配表_090422_FCST_130118s_Vera_Joyce-1 2 2" xfId="20266"/>
    <cellStyle name="好_客戶分配表_090422_FCST_130118s_Vera_Joyce-1 2 3" xfId="20267"/>
    <cellStyle name="好_客戶分配表_090422_FCST_130118s_Vera_Joyce-1 2 4" xfId="20268"/>
    <cellStyle name="好_客戶分配表_090422_FCST_130118s_Vera_Joyce-1 3" xfId="20269"/>
    <cellStyle name="好_客戶分配表_090422_FCST_130118s_Vera_Joyce-1_BP2015" xfId="1350"/>
    <cellStyle name="好_客戶分配表_090422_FCST_130118s_Vera_Joyce-1_BP2015 2" xfId="20270"/>
    <cellStyle name="好_客戶分配表_090422_FCST_130118s_Vera_Joyce-1_BP2015 3" xfId="20271"/>
    <cellStyle name="好_客戶分配表_090422_FCST_130118s_Vera_Joyce-1_BP2015 4" xfId="20272"/>
    <cellStyle name="好_客戶分配表_090422_FCST_130124" xfId="1351"/>
    <cellStyle name="好_客戶分配表_090422_FCST_130124 2" xfId="20273"/>
    <cellStyle name="好_客戶分配表_090422_FCST_130124 3" xfId="20274"/>
    <cellStyle name="好_客戶分配表_090422_FCST_130124 4" xfId="20275"/>
    <cellStyle name="好_客戶分配表_090422_FCST_130124_BP2015" xfId="1352"/>
    <cellStyle name="好_客戶分配表_090422_FCST_130124_BP2015 2" xfId="20276"/>
    <cellStyle name="好_客戶分配表_090422_FCST_130124_BP2015 3" xfId="20277"/>
    <cellStyle name="好_客戶分配表_090422_FCST_130124_BP2015 4" xfId="20278"/>
    <cellStyle name="好_客戶分配表_090422_FCST_130124_Vera_Joyce" xfId="20279"/>
    <cellStyle name="好_客戶分配表_090422_FCST_130124_Vera_Joyce 2" xfId="20280"/>
    <cellStyle name="好_客戶分配表_090422_final合併營收102.2" xfId="20281"/>
    <cellStyle name="好_客戶分配表_090422_final合併營收102.2 2" xfId="20282"/>
    <cellStyle name="好_客戶分配表_090422_Overseas-Q to Q 2010-2013 130206" xfId="20283"/>
    <cellStyle name="好_客戶分配表_090422_Overseas-Q to Q 2010-2013 130206 2" xfId="20284"/>
    <cellStyle name="好_客戶分配表_090422_Overseas-Q to Q 2010-2013 130206 3" xfId="20285"/>
    <cellStyle name="好_客戶分配表_090422_Sales Report 201101-201109" xfId="1353"/>
    <cellStyle name="好_客戶分配表_090422_Sales Report 201101-201109 2" xfId="20286"/>
    <cellStyle name="好_客戶分配表_090422_Sales Report 201101-201109 2 2" xfId="20287"/>
    <cellStyle name="好_客戶分配表_090422_Sales Report 201101-201109 2 3" xfId="20288"/>
    <cellStyle name="好_客戶分配表_090422_Sales Report 201101-201109 2 4" xfId="20289"/>
    <cellStyle name="好_客戶分配表_090422_Sales Report 201101-201109 3" xfId="20290"/>
    <cellStyle name="好_客戶分配表_090422_Sales Report 201101-201109_1預算成本計算2012" xfId="20291"/>
    <cellStyle name="好_客戶分配表_090422_Sales Report 201101-201109_1預算成本計算2012_104年佳邦預算損益底稿" xfId="20292"/>
    <cellStyle name="好_客戶分配表_090422_Sales Report 201101-201109_1預算成本計算2012_105年佳邦預算損益底稿" xfId="20293"/>
    <cellStyle name="好_客戶分配表_090422_Sales Report 201101-201109_final合併營收102.2" xfId="20294"/>
    <cellStyle name="好_客戶分配表_090422_Sales Report 201101-201109_final合併營收102.2 2" xfId="20295"/>
    <cellStyle name="好_客戶分配表_090422_Sales Report 201101-201109_final合併營收102.2 3" xfId="20296"/>
    <cellStyle name="好_客戶分配表_090422_Sales Report 201101-201109_final合併營收102.2 4" xfId="20297"/>
    <cellStyle name="好_客戶分配表_090422_Sales Report 201101-201109_sales130322" xfId="20298"/>
    <cellStyle name="好_客戶分配表_090422_Sales Report 201101-201109_sales130322 2" xfId="33021"/>
    <cellStyle name="好_客戶分配表_090422_Sales Report 201101-201109_業績報告130131v2" xfId="20299"/>
    <cellStyle name="好_客戶分配表_090422_Sales Report 201101-201109_業績報告130131v2 2" xfId="20300"/>
    <cellStyle name="好_客戶分配表_090422_Sales Report 201101-201109_業績報告130228" xfId="20301"/>
    <cellStyle name="好_客戶分配表_090422_Sales Report 201101-201109_預算成本計算2012" xfId="1354"/>
    <cellStyle name="好_客戶分配表_090422_Sales Report 201101-201109_預算成本計算2012 2" xfId="20302"/>
    <cellStyle name="好_客戶分配表_090422_Sales Report 201101-201109_預算成本計算2012 3" xfId="20303"/>
    <cellStyle name="好_客戶分配表_090422_Sales Report 201101-201109_預算成本計算2012 4" xfId="20304"/>
    <cellStyle name="好_客戶分配表_090422_Sales Report 201101-201109_預算成本計算2012_BP2015" xfId="1355"/>
    <cellStyle name="好_客戶分配表_090422_Sales Report 201101-201109_預算成本計算2012_BP2015 2" xfId="20305"/>
    <cellStyle name="好_客戶分配表_090422_Sales Report 201101-201109_預算成本計算2012_BP2015 3" xfId="20306"/>
    <cellStyle name="好_客戶分配表_090422_Sales Report 201101-201109_預算成本計算2012_BP2015 4" xfId="20307"/>
    <cellStyle name="好_客戶分配表_090422_Sales Report 20121219" xfId="1356"/>
    <cellStyle name="好_客戶分配表_090422_Sales Report 20121219 2" xfId="20308"/>
    <cellStyle name="好_客戶分配表_090422_Sales Report 20121219 3" xfId="20309"/>
    <cellStyle name="好_客戶分配表_090422_Sales Report 20121219 4" xfId="20310"/>
    <cellStyle name="好_客戶分配表_090422_Sales Report 20121219_BP2015" xfId="1357"/>
    <cellStyle name="好_客戶分配表_090422_Sales Report 20121219_BP2015 2" xfId="20311"/>
    <cellStyle name="好_客戶分配表_090422_Sales Report 20121219_BP2015 3" xfId="20312"/>
    <cellStyle name="好_客戶分配表_090422_Sales Report 20121219_BP2015 4" xfId="20313"/>
    <cellStyle name="好_客戶分配表_090422_sales0104" xfId="20314"/>
    <cellStyle name="好_客戶分配表_090422_sales0104 2" xfId="20315"/>
    <cellStyle name="好_客戶分配表_090422_sales121214" xfId="1358"/>
    <cellStyle name="好_客戶分配表_090422_sales121214 2" xfId="20316"/>
    <cellStyle name="好_客戶分配表_090422_sales121214 3" xfId="20317"/>
    <cellStyle name="好_客戶分配表_090422_sales121214 4" xfId="20318"/>
    <cellStyle name="好_客戶分配表_090422_sales121214_BP2015" xfId="1359"/>
    <cellStyle name="好_客戶分配表_090422_sales121214_BP2015 2" xfId="20319"/>
    <cellStyle name="好_客戶分配表_090422_sales121214_BP2015 3" xfId="20320"/>
    <cellStyle name="好_客戶分配表_090422_sales121214_BP2015 4" xfId="20321"/>
    <cellStyle name="好_客戶分配表_090422_sales130322" xfId="20322"/>
    <cellStyle name="好_客戶分配表_090422_sales130322 2" xfId="33022"/>
    <cellStyle name="好_客戶分配表_090422_Sheet1" xfId="20323"/>
    <cellStyle name="好_客戶分配表_090422_各公司成本單價susan2013.07" xfId="20324"/>
    <cellStyle name="好_客戶分配表_090422_各公司成本單價susan2013.08" xfId="20325"/>
    <cellStyle name="好_客戶分配表_090422_各公司成本單價susan201402" xfId="20326"/>
    <cellStyle name="好_客戶分配表_090422_各公司成本單價susan201406" xfId="20327"/>
    <cellStyle name="好_客戶分配表_090422_各公司成本單價susan201407" xfId="20328"/>
    <cellStyle name="好_客戶分配表_090422_各公司成本單價susan201408" xfId="20329"/>
    <cellStyle name="好_客戶分配表_090422_料號A" xfId="20330"/>
    <cellStyle name="好_客戶分配表_090422_業績報告_Susan_110211" xfId="1360"/>
    <cellStyle name="好_客戶分配表_090422_業績報告_Susan_110211 2" xfId="20331"/>
    <cellStyle name="好_客戶分配表_090422_業績報告_Susan_110211 2 2" xfId="20332"/>
    <cellStyle name="好_客戶分配表_090422_業績報告_Susan_110211 2 3" xfId="20333"/>
    <cellStyle name="好_客戶分配表_090422_業績報告_Susan_110211 2 4" xfId="20334"/>
    <cellStyle name="好_客戶分配表_090422_業績報告_Susan_110211 3" xfId="20335"/>
    <cellStyle name="好_客戶分配表_090422_業績報告_Susan_110211 4" xfId="20336"/>
    <cellStyle name="好_客戶分配表_090422_業績報告_Susan_110211_1預算成本計算2012" xfId="20337"/>
    <cellStyle name="好_客戶分配表_090422_業績報告_Susan_110211_2013BP_130109" xfId="20338"/>
    <cellStyle name="好_客戶分配表_090422_業績報告_Susan_110211_2013BP_130109 2" xfId="20339"/>
    <cellStyle name="好_客戶分配表_090422_業績報告_Susan_110211_FCST_130124" xfId="1361"/>
    <cellStyle name="好_客戶分配表_090422_業績報告_Susan_110211_FCST_130124 2" xfId="20340"/>
    <cellStyle name="好_客戶分配表_090422_業績報告_Susan_110211_FCST_130124 2 2" xfId="20341"/>
    <cellStyle name="好_客戶分配表_090422_業績報告_Susan_110211_FCST_130124 2 3" xfId="20342"/>
    <cellStyle name="好_客戶分配表_090422_業績報告_Susan_110211_FCST_130124 2 4" xfId="20343"/>
    <cellStyle name="好_客戶分配表_090422_業績報告_Susan_110211_FCST_130124 3" xfId="20344"/>
    <cellStyle name="好_客戶分配表_090422_業績報告_Susan_110211_FCST_130124_BP2015" xfId="1362"/>
    <cellStyle name="好_客戶分配表_090422_業績報告_Susan_110211_FCST_130124_BP2015 2" xfId="20345"/>
    <cellStyle name="好_客戶分配表_090422_業績報告_Susan_110211_FCST_130124_BP2015 3" xfId="20346"/>
    <cellStyle name="好_客戶分配表_090422_業績報告_Susan_110211_FCST_130124_BP2015 4" xfId="20347"/>
    <cellStyle name="好_客戶分配表_090422_業績報告_Susan_110211_final合併營收102.2" xfId="20348"/>
    <cellStyle name="好_客戶分配表_090422_業績報告_Susan_110211_Overseas-Q to Q 2010-2013 130206" xfId="20349"/>
    <cellStyle name="好_客戶分配表_090422_業績報告_Susan_110211_Overseas-Q to Q 2010-2013 130206 2" xfId="20350"/>
    <cellStyle name="好_客戶分配表_090422_業績報告_Susan_110211_Overseas-Q to Q 2010-2013 130206 3" xfId="20351"/>
    <cellStyle name="好_客戶分配表_090422_業績報告_Susan_110211_Sales Report 20121219" xfId="1363"/>
    <cellStyle name="好_客戶分配表_090422_業績報告_Susan_110211_Sales Report 20121219 2" xfId="20352"/>
    <cellStyle name="好_客戶分配表_090422_業績報告_Susan_110211_Sales Report 20121219 2 2" xfId="20353"/>
    <cellStyle name="好_客戶分配表_090422_業績報告_Susan_110211_Sales Report 20121219 2 3" xfId="20354"/>
    <cellStyle name="好_客戶分配表_090422_業績報告_Susan_110211_Sales Report 20121219 2 4" xfId="20355"/>
    <cellStyle name="好_客戶分配表_090422_業績報告_Susan_110211_Sales Report 20121219 3" xfId="20356"/>
    <cellStyle name="好_客戶分配表_090422_業績報告_Susan_110211_Sales Report 20121219_BP2015" xfId="1364"/>
    <cellStyle name="好_客戶分配表_090422_業績報告_Susan_110211_Sales Report 20121219_BP2015 2" xfId="20357"/>
    <cellStyle name="好_客戶分配表_090422_業績報告_Susan_110211_Sales Report 20121219_BP2015 3" xfId="20358"/>
    <cellStyle name="好_客戶分配表_090422_業績報告_Susan_110211_Sales Report 20121219_BP2015 4" xfId="20359"/>
    <cellStyle name="好_客戶分配表_090422_業績報告_Susan_110211_sales0104" xfId="20360"/>
    <cellStyle name="好_客戶分配表_090422_業績報告_Susan_110211_sales0104 2" xfId="20361"/>
    <cellStyle name="好_客戶分配表_090422_業績報告_Susan_110211_sales121214" xfId="1365"/>
    <cellStyle name="好_客戶分配表_090422_業績報告_Susan_110211_sales121214 2" xfId="20362"/>
    <cellStyle name="好_客戶分配表_090422_業績報告_Susan_110211_sales121214 2 2" xfId="20363"/>
    <cellStyle name="好_客戶分配表_090422_業績報告_Susan_110211_sales121214 2 3" xfId="20364"/>
    <cellStyle name="好_客戶分配表_090422_業績報告_Susan_110211_sales121214 2 4" xfId="20365"/>
    <cellStyle name="好_客戶分配表_090422_業績報告_Susan_110211_sales121214 3" xfId="20366"/>
    <cellStyle name="好_客戶分配表_090422_業績報告_Susan_110211_sales121214_BP2015" xfId="1366"/>
    <cellStyle name="好_客戶分配表_090422_業績報告_Susan_110211_sales121214_BP2015 2" xfId="20367"/>
    <cellStyle name="好_客戶分配表_090422_業績報告_Susan_110211_sales121214_BP2015 3" xfId="20368"/>
    <cellStyle name="好_客戶分配表_090422_業績報告_Susan_110211_sales121214_BP2015 4" xfId="20369"/>
    <cellStyle name="好_客戶分配表_090422_業績報告_Susan_110211_業績報告130104" xfId="20370"/>
    <cellStyle name="好_客戶分配表_090422_業績報告_Susan_110211_業績報告130104 2" xfId="20371"/>
    <cellStyle name="好_客戶分配表_090422_業績報告_Susan_110211_業績報告140516" xfId="20372"/>
    <cellStyle name="好_客戶分配表_090422_業績報告_Susan_110211_預算成本計算2012" xfId="1367"/>
    <cellStyle name="好_客戶分配表_090422_業績報告_Susan_110211_預算成本計算2012 2" xfId="20373"/>
    <cellStyle name="好_客戶分配表_090422_業績報告_Susan_110211_預算成本計算2012 2 2" xfId="20374"/>
    <cellStyle name="好_客戶分配表_090422_業績報告_Susan_110211_預算成本計算2012 2 3" xfId="20375"/>
    <cellStyle name="好_客戶分配表_090422_業績報告_Susan_110211_預算成本計算2012 2 4" xfId="20376"/>
    <cellStyle name="好_客戶分配表_090422_業績報告_Susan_110211_預算成本計算2012 3" xfId="20377"/>
    <cellStyle name="好_客戶分配表_090422_業績報告_Susan_110211_預算成本計算2012_BP2015" xfId="1368"/>
    <cellStyle name="好_客戶分配表_090422_業績報告_Susan_110211_預算成本計算2012_BP2015 2" xfId="20378"/>
    <cellStyle name="好_客戶分配表_090422_業績報告_Susan_110211_預算成本計算2012_BP2015 3" xfId="20379"/>
    <cellStyle name="好_客戶分配表_090422_業績報告_Susan_110211_預算成本計算2012_BP2015 4" xfId="20380"/>
    <cellStyle name="好_客戶分配表_090422_業績報告120810" xfId="1369"/>
    <cellStyle name="好_客戶分配表_090422_業績報告120810 2" xfId="20381"/>
    <cellStyle name="好_客戶分配表_090422_業績報告120810 2 2" xfId="20382"/>
    <cellStyle name="好_客戶分配表_090422_業績報告120810 2 3" xfId="20383"/>
    <cellStyle name="好_客戶分配表_090422_業績報告120810 2 4" xfId="20384"/>
    <cellStyle name="好_客戶分配表_090422_業績報告120810 3" xfId="20385"/>
    <cellStyle name="好_客戶分配表_090422_業績報告120810 4" xfId="20386"/>
    <cellStyle name="好_客戶分配表_090422_業績報告130131v2" xfId="20387"/>
    <cellStyle name="好_客戶分配表_090422_業績報告130131v2 2" xfId="20388"/>
    <cellStyle name="好_客戶分配表_090422_業績報告130228" xfId="20389"/>
    <cellStyle name="好_客戶分配表_090422_預算成本計算2012" xfId="1370"/>
    <cellStyle name="好_客戶分配表_090422_預算成本計算2012 2" xfId="20390"/>
    <cellStyle name="好_客戶分配表_090422_預算成本計算2012 2 2" xfId="20391"/>
    <cellStyle name="好_客戶分配表_090422_預算成本計算2012 2 3" xfId="20392"/>
    <cellStyle name="好_客戶分配表_090422_預算成本計算2012 2 4" xfId="20393"/>
    <cellStyle name="好_客戶分配表_090422_預算成本計算2012 3" xfId="20394"/>
    <cellStyle name="好_客戶分配表_090422_預算成本計算2012_BP2015" xfId="1371"/>
    <cellStyle name="好_客戶分配表_090422_預算成本計算2012_BP2015 2" xfId="20395"/>
    <cellStyle name="好_客戶分配表_090422_預算成本計算2012_BP2015 3" xfId="20396"/>
    <cellStyle name="好_客戶分配表_090422_預算成本計算2012_BP2015 4" xfId="20397"/>
    <cellStyle name="好_客戶分配表_090422_實績0420" xfId="1372"/>
    <cellStyle name="好_客戶分配表_090422_實績0420 2" xfId="20398"/>
    <cellStyle name="好_客戶分配表_090422_實績0420 3" xfId="20399"/>
    <cellStyle name="好_客戶分配表_090422_實績0420 4" xfId="20400"/>
    <cellStyle name="好_客戶分配表_090422_實績0420_BP2015" xfId="1373"/>
    <cellStyle name="好_客戶分配表_090422_實績0420_BP2015 2" xfId="20401"/>
    <cellStyle name="好_客戶分配表_090422_實績0420_BP2015 3" xfId="20402"/>
    <cellStyle name="好_客戶分配表_090422_實績0420_BP2015 4" xfId="20403"/>
    <cellStyle name="好_客戶分配表_090422_實績0420_FCST_130118s_Elsa" xfId="1374"/>
    <cellStyle name="好_客戶分配表_090422_實績0420_FCST_130118s_Elsa 2" xfId="20404"/>
    <cellStyle name="好_客戶分配表_090422_實績0420_FCST_130118s_Elsa 2 2" xfId="20405"/>
    <cellStyle name="好_客戶分配表_090422_實績0420_FCST_130118s_Elsa 2 3" xfId="20406"/>
    <cellStyle name="好_客戶分配表_090422_實績0420_FCST_130118s_Elsa 2 4" xfId="20407"/>
    <cellStyle name="好_客戶分配表_090422_實績0420_FCST_130118s_Elsa 3" xfId="20408"/>
    <cellStyle name="好_客戶分配表_090422_實績0420_FCST_130118s_Elsa_BP2015" xfId="1375"/>
    <cellStyle name="好_客戶分配表_090422_實績0420_FCST_130118s_Elsa_BP2015 2" xfId="20409"/>
    <cellStyle name="好_客戶分配表_090422_實績0420_FCST_130118s_Elsa_BP2015 3" xfId="20410"/>
    <cellStyle name="好_客戶分配表_090422_實績0420_FCST_130118s_Elsa_BP2015 4" xfId="20411"/>
    <cellStyle name="好_客戶分配表_090422_實績0420_FCST_130118s_Vera_Joyce-1" xfId="1376"/>
    <cellStyle name="好_客戶分配表_090422_實績0420_FCST_130118s_Vera_Joyce-1 2" xfId="20412"/>
    <cellStyle name="好_客戶分配表_090422_實績0420_FCST_130118s_Vera_Joyce-1 2 2" xfId="20413"/>
    <cellStyle name="好_客戶分配表_090422_實績0420_FCST_130118s_Vera_Joyce-1 2 3" xfId="20414"/>
    <cellStyle name="好_客戶分配表_090422_實績0420_FCST_130118s_Vera_Joyce-1 2 4" xfId="20415"/>
    <cellStyle name="好_客戶分配表_090422_實績0420_FCST_130118s_Vera_Joyce-1 3" xfId="20416"/>
    <cellStyle name="好_客戶分配表_090422_實績0420_FCST_130118s_Vera_Joyce-1_BP2015" xfId="1377"/>
    <cellStyle name="好_客戶分配表_090422_實績0420_FCST_130118s_Vera_Joyce-1_BP2015 2" xfId="20417"/>
    <cellStyle name="好_客戶分配表_090422_實績0420_FCST_130118s_Vera_Joyce-1_BP2015 3" xfId="20418"/>
    <cellStyle name="好_客戶分配表_090422_實績0420_FCST_130118s_Vera_Joyce-1_BP2015 4" xfId="20419"/>
    <cellStyle name="好_客戶分配表_090422_實績0420_FCST_130124_Vera_Joyce" xfId="20420"/>
    <cellStyle name="好_客戶分配表_090422_實績0420_FCST_130124_Vera_Joyce 2" xfId="20421"/>
    <cellStyle name="好_客戶分配表_090422_實績111021" xfId="1378"/>
    <cellStyle name="好_客戶分配表_090422_實績111021 2" xfId="20422"/>
    <cellStyle name="好_客戶分配表_090422_實績111021 2 2" xfId="20423"/>
    <cellStyle name="好_客戶分配表_090422_實績111021 2 3" xfId="20424"/>
    <cellStyle name="好_客戶分配表_090422_實績111021 2 4" xfId="20425"/>
    <cellStyle name="好_客戶分配表_090422_實績111021 3" xfId="20426"/>
    <cellStyle name="好_客戶分配表_090422_實績111021_1預算成本計算2012" xfId="20427"/>
    <cellStyle name="好_客戶分配表_090422_實績111021_1預算成本計算2012_104年佳邦預算損益底稿" xfId="20428"/>
    <cellStyle name="好_客戶分配表_090422_實績111021_1預算成本計算2012_105年佳邦預算損益底稿" xfId="20429"/>
    <cellStyle name="好_客戶分配表_090422_實績111021_final合併營收102.2" xfId="20430"/>
    <cellStyle name="好_客戶分配表_090422_實績111021_final合併營收102.2 2" xfId="20431"/>
    <cellStyle name="好_客戶分配表_090422_實績111021_final合併營收102.2 3" xfId="20432"/>
    <cellStyle name="好_客戶分配表_090422_實績111021_final合併營收102.2 4" xfId="20433"/>
    <cellStyle name="好_客戶分配表_090422_實績111021_sales130322" xfId="20434"/>
    <cellStyle name="好_客戶分配表_090422_實績111021_sales130322 2" xfId="33023"/>
    <cellStyle name="好_客戶分配表_090422_實績111021_業績報告130131v2" xfId="20435"/>
    <cellStyle name="好_客戶分配表_090422_實績111021_業績報告130131v2 2" xfId="20436"/>
    <cellStyle name="好_客戶分配表_090422_實績111021_業績報告130228" xfId="20437"/>
    <cellStyle name="好_客戶分配表_090422_實績111021_預算成本計算2012" xfId="1379"/>
    <cellStyle name="好_客戶分配表_090422_實績111021_預算成本計算2012 2" xfId="20438"/>
    <cellStyle name="好_客戶分配表_090422_實績111021_預算成本計算2012 3" xfId="20439"/>
    <cellStyle name="好_客戶分配表_090422_實績111021_預算成本計算2012 4" xfId="20440"/>
    <cellStyle name="好_客戶分配表_090422_實績111021_預算成本計算2012_BP2015" xfId="1380"/>
    <cellStyle name="好_客戶分配表_090422_實績111021_預算成本計算2012_BP2015 2" xfId="20441"/>
    <cellStyle name="好_客戶分配表_090422_實績111021_預算成本計算2012_BP2015 3" xfId="20442"/>
    <cellStyle name="好_客戶分配表_090422_實績111021_預算成本計算2012_BP2015 4" xfId="20443"/>
    <cellStyle name="好_客戶分配表_090422_複本 2013BP_121008" xfId="20444"/>
    <cellStyle name="好_客戶分配表_090422_複本 2013BP_121008 2" xfId="20445"/>
    <cellStyle name="好_訂單未交" xfId="1381"/>
    <cellStyle name="好_訂單未交 2" xfId="20446"/>
    <cellStyle name="好_副本客戶分配表_090108 (2)" xfId="1382"/>
    <cellStyle name="好_副本客戶分配表_090108 (2) 2" xfId="20447"/>
    <cellStyle name="好_副本客戶分配表_090108 (2) 3" xfId="20448"/>
    <cellStyle name="好_副本客戶分配表_090108 (2) 4" xfId="20449"/>
    <cellStyle name="好_副本客戶分配表_090108 (2)_1預算成本計算2012" xfId="20450"/>
    <cellStyle name="好_副本客戶分配表_090108 (2)_2011 BP_101015_rev3_Vera" xfId="1383"/>
    <cellStyle name="好_副本客戶分配表_090108 (2)_2011 BP_101015_rev3_Vera 2" xfId="20451"/>
    <cellStyle name="好_副本客戶分配表_090108 (2)_2011 BP_101015_rev3_Vera 3" xfId="20452"/>
    <cellStyle name="好_副本客戶分配表_090108 (2)_2011 BP_101015_rev3_Vera 4" xfId="20453"/>
    <cellStyle name="好_副本客戶分配表_090108 (2)_2011 BP_101015_rev3_Vera_104年佳邦預算損益底稿" xfId="20454"/>
    <cellStyle name="好_副本客戶分配表_090108 (2)_2011 BP_101015_rev3_Vera_105年佳邦預算損益底稿" xfId="20455"/>
    <cellStyle name="好_副本客戶分配表_090108 (2)_2011 BP_101015_rev3_Vera_1預算成本彙總表2016第三版" xfId="20456"/>
    <cellStyle name="好_副本客戶分配表_090108 (2)_2011 BP_101015_rev3_Vera_BP2015" xfId="1384"/>
    <cellStyle name="好_副本客戶分配表_090108 (2)_2011 BP_101015_rev3_Vera_BP2015 2" xfId="20457"/>
    <cellStyle name="好_副本客戶分配表_090108 (2)_2011 BP_101015_rev3_Vera_BP2015 3" xfId="20458"/>
    <cellStyle name="好_副本客戶分配表_090108 (2)_2011 BP_101015_rev3_Vera_BP2015 4" xfId="20459"/>
    <cellStyle name="好_副本客戶分配表_090108 (2)_2011 BP_101015_rev3_Vera_FCST_130118s_Elsa" xfId="1385"/>
    <cellStyle name="好_副本客戶分配表_090108 (2)_2011 BP_101015_rev3_Vera_FCST_130118s_Elsa 2" xfId="20460"/>
    <cellStyle name="好_副本客戶分配表_090108 (2)_2011 BP_101015_rev3_Vera_FCST_130118s_Elsa 2 2" xfId="20461"/>
    <cellStyle name="好_副本客戶分配表_090108 (2)_2011 BP_101015_rev3_Vera_FCST_130118s_Elsa 2 3" xfId="20462"/>
    <cellStyle name="好_副本客戶分配表_090108 (2)_2011 BP_101015_rev3_Vera_FCST_130118s_Elsa 2 4" xfId="20463"/>
    <cellStyle name="好_副本客戶分配表_090108 (2)_2011 BP_101015_rev3_Vera_FCST_130118s_Elsa 3" xfId="20464"/>
    <cellStyle name="好_副本客戶分配表_090108 (2)_2011 BP_101015_rev3_Vera_FCST_130118s_Elsa_BP2015" xfId="1386"/>
    <cellStyle name="好_副本客戶分配表_090108 (2)_2011 BP_101015_rev3_Vera_FCST_130118s_Elsa_BP2015 2" xfId="20465"/>
    <cellStyle name="好_副本客戶分配表_090108 (2)_2011 BP_101015_rev3_Vera_FCST_130118s_Elsa_BP2015 3" xfId="20466"/>
    <cellStyle name="好_副本客戶分配表_090108 (2)_2011 BP_101015_rev3_Vera_FCST_130118s_Elsa_BP2015 4" xfId="20467"/>
    <cellStyle name="好_副本客戶分配表_090108 (2)_2011 BP_101015_rev3_Vera_FCST_130118s_Vera_Joyce-1" xfId="1387"/>
    <cellStyle name="好_副本客戶分配表_090108 (2)_2011 BP_101015_rev3_Vera_FCST_130118s_Vera_Joyce-1 2" xfId="20468"/>
    <cellStyle name="好_副本客戶分配表_090108 (2)_2011 BP_101015_rev3_Vera_FCST_130118s_Vera_Joyce-1 2 2" xfId="20469"/>
    <cellStyle name="好_副本客戶分配表_090108 (2)_2011 BP_101015_rev3_Vera_FCST_130118s_Vera_Joyce-1 2 3" xfId="20470"/>
    <cellStyle name="好_副本客戶分配表_090108 (2)_2011 BP_101015_rev3_Vera_FCST_130118s_Vera_Joyce-1 2 4" xfId="20471"/>
    <cellStyle name="好_副本客戶分配表_090108 (2)_2011 BP_101015_rev3_Vera_FCST_130118s_Vera_Joyce-1 3" xfId="20472"/>
    <cellStyle name="好_副本客戶分配表_090108 (2)_2011 BP_101015_rev3_Vera_FCST_130118s_Vera_Joyce-1_BP2015" xfId="1388"/>
    <cellStyle name="好_副本客戶分配表_090108 (2)_2011 BP_101015_rev3_Vera_FCST_130118s_Vera_Joyce-1_BP2015 2" xfId="20473"/>
    <cellStyle name="好_副本客戶分配表_090108 (2)_2011 BP_101015_rev3_Vera_FCST_130118s_Vera_Joyce-1_BP2015 3" xfId="20474"/>
    <cellStyle name="好_副本客戶分配表_090108 (2)_2011 BP_101015_rev3_Vera_FCST_130118s_Vera_Joyce-1_BP2015 4" xfId="20475"/>
    <cellStyle name="好_副本客戶分配表_090108 (2)_2011 BP_101015_rev3_Vera_FCST_130124_Vera_Joyce" xfId="20476"/>
    <cellStyle name="好_副本客戶分配表_090108 (2)_2011 BP_101015_rev3_Vera_FCST_130124_Vera_Joyce 2" xfId="20477"/>
    <cellStyle name="好_副本客戶分配表_090108 (2)_2011 BP_101015_rev3_Vera_final合併營收102.2" xfId="20478"/>
    <cellStyle name="好_副本客戶分配表_090108 (2)_2011 BP_101015_rev3_Vera_final合併營收102.2 2" xfId="20479"/>
    <cellStyle name="好_副本客戶分配表_090108 (2)_2011 BP_101015_rev3_Vera_sales0104" xfId="20480"/>
    <cellStyle name="好_副本客戶分配表_090108 (2)_2011 BP_101015_rev3_Vera_sales0104 2" xfId="20481"/>
    <cellStyle name="好_副本客戶分配表_090108 (2)_2011 BP_101015_rev3_Vera_sales130322" xfId="20482"/>
    <cellStyle name="好_副本客戶分配表_090108 (2)_2011 BP_101015_rev3_Vera_sales130322 2" xfId="33024"/>
    <cellStyle name="好_副本客戶分配表_090108 (2)_2011 BP_101015_rev3_Vera_Sheet1" xfId="20483"/>
    <cellStyle name="好_副本客戶分配表_090108 (2)_2011 BP_101015_rev3_Vera_各公司成本單價susan2013.07" xfId="20484"/>
    <cellStyle name="好_副本客戶分配表_090108 (2)_2011 BP_101015_rev3_Vera_各公司成本單價susan2013.08" xfId="20485"/>
    <cellStyle name="好_副本客戶分配表_090108 (2)_2011 BP_101015_rev3_Vera_各公司成本單價susan201402" xfId="20486"/>
    <cellStyle name="好_副本客戶分配表_090108 (2)_2011 BP_101015_rev3_Vera_各公司成本單價susan201406" xfId="20487"/>
    <cellStyle name="好_副本客戶分配表_090108 (2)_2011 BP_101015_rev3_Vera_各公司成本單價susan201407" xfId="20488"/>
    <cellStyle name="好_副本客戶分配表_090108 (2)_2011 BP_101015_rev3_Vera_各公司成本單價susan201408" xfId="20489"/>
    <cellStyle name="好_副本客戶分配表_090108 (2)_2011 BP_101015_rev3_Vera_料號A" xfId="20490"/>
    <cellStyle name="好_副本客戶分配表_090108 (2)_2011 BP_101015_rev3_Vera_業績報告120810" xfId="1389"/>
    <cellStyle name="好_副本客戶分配表_090108 (2)_2011 BP_101015_rev3_Vera_業績報告120810 2" xfId="20491"/>
    <cellStyle name="好_副本客戶分配表_090108 (2)_2011 BP_101015_rev3_Vera_業績報告120810 2 2" xfId="20492"/>
    <cellStyle name="好_副本客戶分配表_090108 (2)_2011 BP_101015_rev3_Vera_業績報告120810 2 3" xfId="20493"/>
    <cellStyle name="好_副本客戶分配表_090108 (2)_2011 BP_101015_rev3_Vera_業績報告120810 2 4" xfId="20494"/>
    <cellStyle name="好_副本客戶分配表_090108 (2)_2011 BP_101015_rev3_Vera_業績報告120810 3" xfId="20495"/>
    <cellStyle name="好_副本客戶分配表_090108 (2)_2011 BP_101015_rev3_Vera_業績報告120810 4" xfId="20496"/>
    <cellStyle name="好_副本客戶分配表_090108 (2)_2011 BP_101015_rev3_Vera_業績報告130131v2" xfId="20497"/>
    <cellStyle name="好_副本客戶分配表_090108 (2)_2011 BP_101015_rev3_Vera_業績報告130131v2 2" xfId="20498"/>
    <cellStyle name="好_副本客戶分配表_090108 (2)_2011 BP_101015_rev3_Vera_業績報告130228" xfId="20499"/>
    <cellStyle name="好_副本客戶分配表_090108 (2)_2011 BP_101015_rev4_Vera" xfId="1390"/>
    <cellStyle name="好_副本客戶分配表_090108 (2)_2011 BP_101015_rev4_Vera 2" xfId="20500"/>
    <cellStyle name="好_副本客戶分配表_090108 (2)_2011 BP_101015_rev4_Vera 3" xfId="20501"/>
    <cellStyle name="好_副本客戶分配表_090108 (2)_2011 BP_101015_rev4_Vera 4" xfId="20502"/>
    <cellStyle name="好_副本客戶分配表_090108 (2)_2011 BP_101015_rev4_Vera_104年佳邦預算損益底稿" xfId="20503"/>
    <cellStyle name="好_副本客戶分配表_090108 (2)_2011 BP_101015_rev4_Vera_105年佳邦預算損益底稿" xfId="20504"/>
    <cellStyle name="好_副本客戶分配表_090108 (2)_2011 BP_101015_rev4_Vera_1預算成本彙總表2016第三版" xfId="20505"/>
    <cellStyle name="好_副本客戶分配表_090108 (2)_2011 BP_101015_rev4_Vera_BP2015" xfId="1391"/>
    <cellStyle name="好_副本客戶分配表_090108 (2)_2011 BP_101015_rev4_Vera_BP2015 2" xfId="20506"/>
    <cellStyle name="好_副本客戶分配表_090108 (2)_2011 BP_101015_rev4_Vera_BP2015 3" xfId="20507"/>
    <cellStyle name="好_副本客戶分配表_090108 (2)_2011 BP_101015_rev4_Vera_BP2015 4" xfId="20508"/>
    <cellStyle name="好_副本客戶分配表_090108 (2)_2011 BP_101015_rev4_Vera_FCST_130118s_Elsa" xfId="1392"/>
    <cellStyle name="好_副本客戶分配表_090108 (2)_2011 BP_101015_rev4_Vera_FCST_130118s_Elsa 2" xfId="20509"/>
    <cellStyle name="好_副本客戶分配表_090108 (2)_2011 BP_101015_rev4_Vera_FCST_130118s_Elsa 2 2" xfId="20510"/>
    <cellStyle name="好_副本客戶分配表_090108 (2)_2011 BP_101015_rev4_Vera_FCST_130118s_Elsa 2 3" xfId="20511"/>
    <cellStyle name="好_副本客戶分配表_090108 (2)_2011 BP_101015_rev4_Vera_FCST_130118s_Elsa 2 4" xfId="20512"/>
    <cellStyle name="好_副本客戶分配表_090108 (2)_2011 BP_101015_rev4_Vera_FCST_130118s_Elsa 3" xfId="20513"/>
    <cellStyle name="好_副本客戶分配表_090108 (2)_2011 BP_101015_rev4_Vera_FCST_130118s_Elsa_BP2015" xfId="1393"/>
    <cellStyle name="好_副本客戶分配表_090108 (2)_2011 BP_101015_rev4_Vera_FCST_130118s_Elsa_BP2015 2" xfId="20514"/>
    <cellStyle name="好_副本客戶分配表_090108 (2)_2011 BP_101015_rev4_Vera_FCST_130118s_Elsa_BP2015 3" xfId="20515"/>
    <cellStyle name="好_副本客戶分配表_090108 (2)_2011 BP_101015_rev4_Vera_FCST_130118s_Elsa_BP2015 4" xfId="20516"/>
    <cellStyle name="好_副本客戶分配表_090108 (2)_2011 BP_101015_rev4_Vera_FCST_130118s_Vera_Joyce-1" xfId="1394"/>
    <cellStyle name="好_副本客戶分配表_090108 (2)_2011 BP_101015_rev4_Vera_FCST_130118s_Vera_Joyce-1 2" xfId="20517"/>
    <cellStyle name="好_副本客戶分配表_090108 (2)_2011 BP_101015_rev4_Vera_FCST_130118s_Vera_Joyce-1 2 2" xfId="20518"/>
    <cellStyle name="好_副本客戶分配表_090108 (2)_2011 BP_101015_rev4_Vera_FCST_130118s_Vera_Joyce-1 2 3" xfId="20519"/>
    <cellStyle name="好_副本客戶分配表_090108 (2)_2011 BP_101015_rev4_Vera_FCST_130118s_Vera_Joyce-1 2 4" xfId="20520"/>
    <cellStyle name="好_副本客戶分配表_090108 (2)_2011 BP_101015_rev4_Vera_FCST_130118s_Vera_Joyce-1 3" xfId="20521"/>
    <cellStyle name="好_副本客戶分配表_090108 (2)_2011 BP_101015_rev4_Vera_FCST_130118s_Vera_Joyce-1_BP2015" xfId="1395"/>
    <cellStyle name="好_副本客戶分配表_090108 (2)_2011 BP_101015_rev4_Vera_FCST_130118s_Vera_Joyce-1_BP2015 2" xfId="20522"/>
    <cellStyle name="好_副本客戶分配表_090108 (2)_2011 BP_101015_rev4_Vera_FCST_130118s_Vera_Joyce-1_BP2015 3" xfId="20523"/>
    <cellStyle name="好_副本客戶分配表_090108 (2)_2011 BP_101015_rev4_Vera_FCST_130118s_Vera_Joyce-1_BP2015 4" xfId="20524"/>
    <cellStyle name="好_副本客戶分配表_090108 (2)_2011 BP_101015_rev4_Vera_FCST_130124_Vera_Joyce" xfId="20525"/>
    <cellStyle name="好_副本客戶分配表_090108 (2)_2011 BP_101015_rev4_Vera_FCST_130124_Vera_Joyce 2" xfId="20526"/>
    <cellStyle name="好_副本客戶分配表_090108 (2)_2011 BP_101015_rev4_Vera_final合併營收102.2" xfId="20527"/>
    <cellStyle name="好_副本客戶分配表_090108 (2)_2011 BP_101015_rev4_Vera_final合併營收102.2 2" xfId="20528"/>
    <cellStyle name="好_副本客戶分配表_090108 (2)_2011 BP_101015_rev4_Vera_sales0104" xfId="20529"/>
    <cellStyle name="好_副本客戶分配表_090108 (2)_2011 BP_101015_rev4_Vera_sales0104 2" xfId="20530"/>
    <cellStyle name="好_副本客戶分配表_090108 (2)_2011 BP_101015_rev4_Vera_sales130322" xfId="20531"/>
    <cellStyle name="好_副本客戶分配表_090108 (2)_2011 BP_101015_rev4_Vera_sales130322 2" xfId="33025"/>
    <cellStyle name="好_副本客戶分配表_090108 (2)_2011 BP_101015_rev4_Vera_Sheet1" xfId="20532"/>
    <cellStyle name="好_副本客戶分配表_090108 (2)_2011 BP_101015_rev4_Vera_各公司成本單價susan2013.07" xfId="20533"/>
    <cellStyle name="好_副本客戶分配表_090108 (2)_2011 BP_101015_rev4_Vera_各公司成本單價susan2013.08" xfId="20534"/>
    <cellStyle name="好_副本客戶分配表_090108 (2)_2011 BP_101015_rev4_Vera_各公司成本單價susan201402" xfId="20535"/>
    <cellStyle name="好_副本客戶分配表_090108 (2)_2011 BP_101015_rev4_Vera_各公司成本單價susan201406" xfId="20536"/>
    <cellStyle name="好_副本客戶分配表_090108 (2)_2011 BP_101015_rev4_Vera_各公司成本單價susan201407" xfId="20537"/>
    <cellStyle name="好_副本客戶分配表_090108 (2)_2011 BP_101015_rev4_Vera_各公司成本單價susan201408" xfId="20538"/>
    <cellStyle name="好_副本客戶分配表_090108 (2)_2011 BP_101015_rev4_Vera_料號A" xfId="20539"/>
    <cellStyle name="好_副本客戶分配表_090108 (2)_2011 BP_101015_rev4_Vera_業績報告120810" xfId="1396"/>
    <cellStyle name="好_副本客戶分配表_090108 (2)_2011 BP_101015_rev4_Vera_業績報告120810 2" xfId="20540"/>
    <cellStyle name="好_副本客戶分配表_090108 (2)_2011 BP_101015_rev4_Vera_業績報告120810 2 2" xfId="20541"/>
    <cellStyle name="好_副本客戶分配表_090108 (2)_2011 BP_101015_rev4_Vera_業績報告120810 2 3" xfId="20542"/>
    <cellStyle name="好_副本客戶分配表_090108 (2)_2011 BP_101015_rev4_Vera_業績報告120810 2 4" xfId="20543"/>
    <cellStyle name="好_副本客戶分配表_090108 (2)_2011 BP_101015_rev4_Vera_業績報告120810 3" xfId="20544"/>
    <cellStyle name="好_副本客戶分配表_090108 (2)_2011 BP_101015_rev4_Vera_業績報告120810 4" xfId="20545"/>
    <cellStyle name="好_副本客戶分配表_090108 (2)_2011 BP_101015_rev4_Vera_業績報告130131v2" xfId="20546"/>
    <cellStyle name="好_副本客戶分配表_090108 (2)_2011 BP_101015_rev4_Vera_業績報告130131v2 2" xfId="20547"/>
    <cellStyle name="好_副本客戶分配表_090108 (2)_2011 BP_101015_rev4_Vera_業績報告130228" xfId="20548"/>
    <cellStyle name="好_副本客戶分配表_090108 (2)_2011 BP_101109_III" xfId="1397"/>
    <cellStyle name="好_副本客戶分配表_090108 (2)_2011 BP_101109_III 2" xfId="20549"/>
    <cellStyle name="好_副本客戶分配表_090108 (2)_2011 BP_101109_III 3" xfId="20550"/>
    <cellStyle name="好_副本客戶分配表_090108 (2)_2011 BP_101109_III 4" xfId="20551"/>
    <cellStyle name="好_副本客戶分配表_090108 (2)_2011 BP_101109_III RF Direct account" xfId="1398"/>
    <cellStyle name="好_副本客戶分配表_090108 (2)_2011 BP_101109_III RF Direct account 2" xfId="20552"/>
    <cellStyle name="好_副本客戶分配表_090108 (2)_2011 BP_101109_III RF Direct account 3" xfId="20553"/>
    <cellStyle name="好_副本客戶分配表_090108 (2)_2011 BP_101109_III RF Direct account 4" xfId="20554"/>
    <cellStyle name="好_副本客戶分配表_090108 (2)_2011 BP_101109_III RF Direct account_104年佳邦預算損益底稿" xfId="20555"/>
    <cellStyle name="好_副本客戶分配表_090108 (2)_2011 BP_101109_III RF Direct account_105年佳邦預算損益底稿" xfId="20556"/>
    <cellStyle name="好_副本客戶分配表_090108 (2)_2011 BP_101109_III RF Direct account_1預算成本彙總表2016第三版" xfId="20557"/>
    <cellStyle name="好_副本客戶分配表_090108 (2)_2011 BP_101109_III RF Direct account_BP2015" xfId="1399"/>
    <cellStyle name="好_副本客戶分配表_090108 (2)_2011 BP_101109_III RF Direct account_BP2015 2" xfId="20558"/>
    <cellStyle name="好_副本客戶分配表_090108 (2)_2011 BP_101109_III RF Direct account_BP2015 3" xfId="20559"/>
    <cellStyle name="好_副本客戶分配表_090108 (2)_2011 BP_101109_III RF Direct account_BP2015 4" xfId="20560"/>
    <cellStyle name="好_副本客戶分配表_090108 (2)_2011 BP_101109_III RF Direct account_FCST_130118s_Elsa" xfId="1400"/>
    <cellStyle name="好_副本客戶分配表_090108 (2)_2011 BP_101109_III RF Direct account_FCST_130118s_Elsa 2" xfId="20561"/>
    <cellStyle name="好_副本客戶分配表_090108 (2)_2011 BP_101109_III RF Direct account_FCST_130118s_Elsa 2 2" xfId="20562"/>
    <cellStyle name="好_副本客戶分配表_090108 (2)_2011 BP_101109_III RF Direct account_FCST_130118s_Elsa 2 3" xfId="20563"/>
    <cellStyle name="好_副本客戶分配表_090108 (2)_2011 BP_101109_III RF Direct account_FCST_130118s_Elsa 2 4" xfId="20564"/>
    <cellStyle name="好_副本客戶分配表_090108 (2)_2011 BP_101109_III RF Direct account_FCST_130118s_Elsa 3" xfId="20565"/>
    <cellStyle name="好_副本客戶分配表_090108 (2)_2011 BP_101109_III RF Direct account_FCST_130118s_Elsa_BP2015" xfId="1401"/>
    <cellStyle name="好_副本客戶分配表_090108 (2)_2011 BP_101109_III RF Direct account_FCST_130118s_Elsa_BP2015 2" xfId="20566"/>
    <cellStyle name="好_副本客戶分配表_090108 (2)_2011 BP_101109_III RF Direct account_FCST_130118s_Elsa_BP2015 3" xfId="20567"/>
    <cellStyle name="好_副本客戶分配表_090108 (2)_2011 BP_101109_III RF Direct account_FCST_130118s_Elsa_BP2015 4" xfId="20568"/>
    <cellStyle name="好_副本客戶分配表_090108 (2)_2011 BP_101109_III RF Direct account_FCST_130118s_Vera_Joyce-1" xfId="1402"/>
    <cellStyle name="好_副本客戶分配表_090108 (2)_2011 BP_101109_III RF Direct account_FCST_130118s_Vera_Joyce-1 2" xfId="20569"/>
    <cellStyle name="好_副本客戶分配表_090108 (2)_2011 BP_101109_III RF Direct account_FCST_130118s_Vera_Joyce-1 2 2" xfId="20570"/>
    <cellStyle name="好_副本客戶分配表_090108 (2)_2011 BP_101109_III RF Direct account_FCST_130118s_Vera_Joyce-1 2 3" xfId="20571"/>
    <cellStyle name="好_副本客戶分配表_090108 (2)_2011 BP_101109_III RF Direct account_FCST_130118s_Vera_Joyce-1 2 4" xfId="20572"/>
    <cellStyle name="好_副本客戶分配表_090108 (2)_2011 BP_101109_III RF Direct account_FCST_130118s_Vera_Joyce-1 3" xfId="20573"/>
    <cellStyle name="好_副本客戶分配表_090108 (2)_2011 BP_101109_III RF Direct account_FCST_130118s_Vera_Joyce-1_BP2015" xfId="1403"/>
    <cellStyle name="好_副本客戶分配表_090108 (2)_2011 BP_101109_III RF Direct account_FCST_130118s_Vera_Joyce-1_BP2015 2" xfId="20574"/>
    <cellStyle name="好_副本客戶分配表_090108 (2)_2011 BP_101109_III RF Direct account_FCST_130118s_Vera_Joyce-1_BP2015 3" xfId="20575"/>
    <cellStyle name="好_副本客戶分配表_090108 (2)_2011 BP_101109_III RF Direct account_FCST_130118s_Vera_Joyce-1_BP2015 4" xfId="20576"/>
    <cellStyle name="好_副本客戶分配表_090108 (2)_2011 BP_101109_III RF Direct account_FCST_130124_Vera_Joyce" xfId="20577"/>
    <cellStyle name="好_副本客戶分配表_090108 (2)_2011 BP_101109_III RF Direct account_FCST_130124_Vera_Joyce 2" xfId="20578"/>
    <cellStyle name="好_副本客戶分配表_090108 (2)_2011 BP_101109_III RF Direct account_final合併營收102.2" xfId="20579"/>
    <cellStyle name="好_副本客戶分配表_090108 (2)_2011 BP_101109_III RF Direct account_final合併營收102.2 2" xfId="20580"/>
    <cellStyle name="好_副本客戶分配表_090108 (2)_2011 BP_101109_III RF Direct account_sales0104" xfId="20581"/>
    <cellStyle name="好_副本客戶分配表_090108 (2)_2011 BP_101109_III RF Direct account_sales0104 2" xfId="20582"/>
    <cellStyle name="好_副本客戶分配表_090108 (2)_2011 BP_101109_III RF Direct account_sales130322" xfId="20583"/>
    <cellStyle name="好_副本客戶分配表_090108 (2)_2011 BP_101109_III RF Direct account_sales130322 2" xfId="33026"/>
    <cellStyle name="好_副本客戶分配表_090108 (2)_2011 BP_101109_III RF Direct account_Sheet1" xfId="20584"/>
    <cellStyle name="好_副本客戶分配表_090108 (2)_2011 BP_101109_III RF Direct account_各公司成本單價susan2013.07" xfId="20585"/>
    <cellStyle name="好_副本客戶分配表_090108 (2)_2011 BP_101109_III RF Direct account_各公司成本單價susan2013.08" xfId="20586"/>
    <cellStyle name="好_副本客戶分配表_090108 (2)_2011 BP_101109_III RF Direct account_各公司成本單價susan201402" xfId="20587"/>
    <cellStyle name="好_副本客戶分配表_090108 (2)_2011 BP_101109_III RF Direct account_各公司成本單價susan201406" xfId="20588"/>
    <cellStyle name="好_副本客戶分配表_090108 (2)_2011 BP_101109_III RF Direct account_各公司成本單價susan201407" xfId="20589"/>
    <cellStyle name="好_副本客戶分配表_090108 (2)_2011 BP_101109_III RF Direct account_各公司成本單價susan201408" xfId="20590"/>
    <cellStyle name="好_副本客戶分配表_090108 (2)_2011 BP_101109_III RF Direct account_料號A" xfId="20591"/>
    <cellStyle name="好_副本客戶分配表_090108 (2)_2011 BP_101109_III RF Direct account_業績報告120810" xfId="1404"/>
    <cellStyle name="好_副本客戶分配表_090108 (2)_2011 BP_101109_III RF Direct account_業績報告120810 2" xfId="20592"/>
    <cellStyle name="好_副本客戶分配表_090108 (2)_2011 BP_101109_III RF Direct account_業績報告120810 2 2" xfId="20593"/>
    <cellStyle name="好_副本客戶分配表_090108 (2)_2011 BP_101109_III RF Direct account_業績報告120810 2 3" xfId="20594"/>
    <cellStyle name="好_副本客戶分配表_090108 (2)_2011 BP_101109_III RF Direct account_業績報告120810 2 4" xfId="20595"/>
    <cellStyle name="好_副本客戶分配表_090108 (2)_2011 BP_101109_III RF Direct account_業績報告120810 3" xfId="20596"/>
    <cellStyle name="好_副本客戶分配表_090108 (2)_2011 BP_101109_III RF Direct account_業績報告120810 4" xfId="20597"/>
    <cellStyle name="好_副本客戶分配表_090108 (2)_2011 BP_101109_III RF Direct account_業績報告130131v2" xfId="20598"/>
    <cellStyle name="好_副本客戶分配表_090108 (2)_2011 BP_101109_III RF Direct account_業績報告130131v2 2" xfId="20599"/>
    <cellStyle name="好_副本客戶分配表_090108 (2)_2011 BP_101109_III RF Direct account_業績報告130228" xfId="20600"/>
    <cellStyle name="好_副本客戶分配表_090108 (2)_2011 BP_101109_III RF 代理商" xfId="1405"/>
    <cellStyle name="好_副本客戶分配表_090108 (2)_2011 BP_101109_III RF 代理商 2" xfId="20601"/>
    <cellStyle name="好_副本客戶分配表_090108 (2)_2011 BP_101109_III RF 代理商 3" xfId="20602"/>
    <cellStyle name="好_副本客戶分配表_090108 (2)_2011 BP_101109_III RF 代理商 4" xfId="20603"/>
    <cellStyle name="好_副本客戶分配表_090108 (2)_2011 BP_101109_III RF 代理商_104年佳邦預算損益底稿" xfId="20604"/>
    <cellStyle name="好_副本客戶分配表_090108 (2)_2011 BP_101109_III RF 代理商_105年佳邦預算損益底稿" xfId="20605"/>
    <cellStyle name="好_副本客戶分配表_090108 (2)_2011 BP_101109_III RF 代理商_1預算成本彙總表2016第三版" xfId="20606"/>
    <cellStyle name="好_副本客戶分配表_090108 (2)_2011 BP_101109_III RF 代理商_BP2015" xfId="1406"/>
    <cellStyle name="好_副本客戶分配表_090108 (2)_2011 BP_101109_III RF 代理商_BP2015 2" xfId="20607"/>
    <cellStyle name="好_副本客戶分配表_090108 (2)_2011 BP_101109_III RF 代理商_BP2015 3" xfId="20608"/>
    <cellStyle name="好_副本客戶分配表_090108 (2)_2011 BP_101109_III RF 代理商_BP2015 4" xfId="20609"/>
    <cellStyle name="好_副本客戶分配表_090108 (2)_2011 BP_101109_III RF 代理商_FCST_130118s_Elsa" xfId="1407"/>
    <cellStyle name="好_副本客戶分配表_090108 (2)_2011 BP_101109_III RF 代理商_FCST_130118s_Elsa 2" xfId="20610"/>
    <cellStyle name="好_副本客戶分配表_090108 (2)_2011 BP_101109_III RF 代理商_FCST_130118s_Elsa 2 2" xfId="20611"/>
    <cellStyle name="好_副本客戶分配表_090108 (2)_2011 BP_101109_III RF 代理商_FCST_130118s_Elsa 2 3" xfId="20612"/>
    <cellStyle name="好_副本客戶分配表_090108 (2)_2011 BP_101109_III RF 代理商_FCST_130118s_Elsa 2 4" xfId="20613"/>
    <cellStyle name="好_副本客戶分配表_090108 (2)_2011 BP_101109_III RF 代理商_FCST_130118s_Elsa 3" xfId="20614"/>
    <cellStyle name="好_副本客戶分配表_090108 (2)_2011 BP_101109_III RF 代理商_FCST_130118s_Elsa_BP2015" xfId="1408"/>
    <cellStyle name="好_副本客戶分配表_090108 (2)_2011 BP_101109_III RF 代理商_FCST_130118s_Elsa_BP2015 2" xfId="20615"/>
    <cellStyle name="好_副本客戶分配表_090108 (2)_2011 BP_101109_III RF 代理商_FCST_130118s_Elsa_BP2015 3" xfId="20616"/>
    <cellStyle name="好_副本客戶分配表_090108 (2)_2011 BP_101109_III RF 代理商_FCST_130118s_Elsa_BP2015 4" xfId="20617"/>
    <cellStyle name="好_副本客戶分配表_090108 (2)_2011 BP_101109_III RF 代理商_FCST_130118s_Vera_Joyce-1" xfId="1409"/>
    <cellStyle name="好_副本客戶分配表_090108 (2)_2011 BP_101109_III RF 代理商_FCST_130118s_Vera_Joyce-1 2" xfId="20618"/>
    <cellStyle name="好_副本客戶分配表_090108 (2)_2011 BP_101109_III RF 代理商_FCST_130118s_Vera_Joyce-1 2 2" xfId="20619"/>
    <cellStyle name="好_副本客戶分配表_090108 (2)_2011 BP_101109_III RF 代理商_FCST_130118s_Vera_Joyce-1 2 3" xfId="20620"/>
    <cellStyle name="好_副本客戶分配表_090108 (2)_2011 BP_101109_III RF 代理商_FCST_130118s_Vera_Joyce-1 2 4" xfId="20621"/>
    <cellStyle name="好_副本客戶分配表_090108 (2)_2011 BP_101109_III RF 代理商_FCST_130118s_Vera_Joyce-1 3" xfId="20622"/>
    <cellStyle name="好_副本客戶分配表_090108 (2)_2011 BP_101109_III RF 代理商_FCST_130118s_Vera_Joyce-1_BP2015" xfId="1410"/>
    <cellStyle name="好_副本客戶分配表_090108 (2)_2011 BP_101109_III RF 代理商_FCST_130118s_Vera_Joyce-1_BP2015 2" xfId="20623"/>
    <cellStyle name="好_副本客戶分配表_090108 (2)_2011 BP_101109_III RF 代理商_FCST_130118s_Vera_Joyce-1_BP2015 3" xfId="20624"/>
    <cellStyle name="好_副本客戶分配表_090108 (2)_2011 BP_101109_III RF 代理商_FCST_130118s_Vera_Joyce-1_BP2015 4" xfId="20625"/>
    <cellStyle name="好_副本客戶分配表_090108 (2)_2011 BP_101109_III RF 代理商_FCST_130124_Vera_Joyce" xfId="20626"/>
    <cellStyle name="好_副本客戶分配表_090108 (2)_2011 BP_101109_III RF 代理商_FCST_130124_Vera_Joyce 2" xfId="20627"/>
    <cellStyle name="好_副本客戶分配表_090108 (2)_2011 BP_101109_III RF 代理商_final合併營收102.2" xfId="20628"/>
    <cellStyle name="好_副本客戶分配表_090108 (2)_2011 BP_101109_III RF 代理商_final合併營收102.2 2" xfId="20629"/>
    <cellStyle name="好_副本客戶分配表_090108 (2)_2011 BP_101109_III RF 代理商_sales0104" xfId="20630"/>
    <cellStyle name="好_副本客戶分配表_090108 (2)_2011 BP_101109_III RF 代理商_sales0104 2" xfId="20631"/>
    <cellStyle name="好_副本客戶分配表_090108 (2)_2011 BP_101109_III RF 代理商_sales130322" xfId="20632"/>
    <cellStyle name="好_副本客戶分配表_090108 (2)_2011 BP_101109_III RF 代理商_sales130322 2" xfId="33027"/>
    <cellStyle name="好_副本客戶分配表_090108 (2)_2011 BP_101109_III RF 代理商_Sheet1" xfId="20633"/>
    <cellStyle name="好_副本客戶分配表_090108 (2)_2011 BP_101109_III RF 代理商_各公司成本單價susan2013.07" xfId="20634"/>
    <cellStyle name="好_副本客戶分配表_090108 (2)_2011 BP_101109_III RF 代理商_各公司成本單價susan2013.08" xfId="20635"/>
    <cellStyle name="好_副本客戶分配表_090108 (2)_2011 BP_101109_III RF 代理商_各公司成本單價susan201402" xfId="20636"/>
    <cellStyle name="好_副本客戶分配表_090108 (2)_2011 BP_101109_III RF 代理商_各公司成本單價susan201406" xfId="20637"/>
    <cellStyle name="好_副本客戶分配表_090108 (2)_2011 BP_101109_III RF 代理商_各公司成本單價susan201407" xfId="20638"/>
    <cellStyle name="好_副本客戶分配表_090108 (2)_2011 BP_101109_III RF 代理商_各公司成本單價susan201408" xfId="20639"/>
    <cellStyle name="好_副本客戶分配表_090108 (2)_2011 BP_101109_III RF 代理商_料號A" xfId="20640"/>
    <cellStyle name="好_副本客戶分配表_090108 (2)_2011 BP_101109_III RF 代理商_業績報告120810" xfId="1411"/>
    <cellStyle name="好_副本客戶分配表_090108 (2)_2011 BP_101109_III RF 代理商_業績報告120810 2" xfId="20641"/>
    <cellStyle name="好_副本客戶分配表_090108 (2)_2011 BP_101109_III RF 代理商_業績報告120810 2 2" xfId="20642"/>
    <cellStyle name="好_副本客戶分配表_090108 (2)_2011 BP_101109_III RF 代理商_業績報告120810 2 3" xfId="20643"/>
    <cellStyle name="好_副本客戶分配表_090108 (2)_2011 BP_101109_III RF 代理商_業績報告120810 2 4" xfId="20644"/>
    <cellStyle name="好_副本客戶分配表_090108 (2)_2011 BP_101109_III RF 代理商_業績報告120810 3" xfId="20645"/>
    <cellStyle name="好_副本客戶分配表_090108 (2)_2011 BP_101109_III RF 代理商_業績報告120810 4" xfId="20646"/>
    <cellStyle name="好_副本客戶分配表_090108 (2)_2011 BP_101109_III RF 代理商_業績報告130131v2" xfId="20647"/>
    <cellStyle name="好_副本客戶分配表_090108 (2)_2011 BP_101109_III RF 代理商_業績報告130131v2 2" xfId="20648"/>
    <cellStyle name="好_副本客戶分配表_090108 (2)_2011 BP_101109_III RF 代理商_業績報告130228" xfId="20649"/>
    <cellStyle name="好_副本客戶分配表_090108 (2)_2011 BP_101109_III_104年佳邦預算損益底稿" xfId="20650"/>
    <cellStyle name="好_副本客戶分配表_090108 (2)_2011 BP_101109_III_105年佳邦預算損益底稿" xfId="20651"/>
    <cellStyle name="好_副本客戶分配表_090108 (2)_2011 BP_101109_III_1預算成本彙總表2016第三版" xfId="20652"/>
    <cellStyle name="好_副本客戶分配表_090108 (2)_2011 BP_101109_III_BP2015" xfId="1412"/>
    <cellStyle name="好_副本客戶分配表_090108 (2)_2011 BP_101109_III_BP2015 2" xfId="20653"/>
    <cellStyle name="好_副本客戶分配表_090108 (2)_2011 BP_101109_III_BP2015 3" xfId="20654"/>
    <cellStyle name="好_副本客戶分配表_090108 (2)_2011 BP_101109_III_BP2015 4" xfId="20655"/>
    <cellStyle name="好_副本客戶分配表_090108 (2)_2011 BP_101109_III_FCST_130118s_Elsa" xfId="1413"/>
    <cellStyle name="好_副本客戶分配表_090108 (2)_2011 BP_101109_III_FCST_130118s_Elsa 2" xfId="20656"/>
    <cellStyle name="好_副本客戶分配表_090108 (2)_2011 BP_101109_III_FCST_130118s_Elsa 2 2" xfId="20657"/>
    <cellStyle name="好_副本客戶分配表_090108 (2)_2011 BP_101109_III_FCST_130118s_Elsa 2 3" xfId="20658"/>
    <cellStyle name="好_副本客戶分配表_090108 (2)_2011 BP_101109_III_FCST_130118s_Elsa 2 4" xfId="20659"/>
    <cellStyle name="好_副本客戶分配表_090108 (2)_2011 BP_101109_III_FCST_130118s_Elsa 3" xfId="20660"/>
    <cellStyle name="好_副本客戶分配表_090108 (2)_2011 BP_101109_III_FCST_130118s_Elsa_BP2015" xfId="1414"/>
    <cellStyle name="好_副本客戶分配表_090108 (2)_2011 BP_101109_III_FCST_130118s_Elsa_BP2015 2" xfId="20661"/>
    <cellStyle name="好_副本客戶分配表_090108 (2)_2011 BP_101109_III_FCST_130118s_Elsa_BP2015 3" xfId="20662"/>
    <cellStyle name="好_副本客戶分配表_090108 (2)_2011 BP_101109_III_FCST_130118s_Elsa_BP2015 4" xfId="20663"/>
    <cellStyle name="好_副本客戶分配表_090108 (2)_2011 BP_101109_III_FCST_130118s_Vera_Joyce-1" xfId="1415"/>
    <cellStyle name="好_副本客戶分配表_090108 (2)_2011 BP_101109_III_FCST_130118s_Vera_Joyce-1 2" xfId="20664"/>
    <cellStyle name="好_副本客戶分配表_090108 (2)_2011 BP_101109_III_FCST_130118s_Vera_Joyce-1 2 2" xfId="20665"/>
    <cellStyle name="好_副本客戶分配表_090108 (2)_2011 BP_101109_III_FCST_130118s_Vera_Joyce-1 2 3" xfId="20666"/>
    <cellStyle name="好_副本客戶分配表_090108 (2)_2011 BP_101109_III_FCST_130118s_Vera_Joyce-1 2 4" xfId="20667"/>
    <cellStyle name="好_副本客戶分配表_090108 (2)_2011 BP_101109_III_FCST_130118s_Vera_Joyce-1 3" xfId="20668"/>
    <cellStyle name="好_副本客戶分配表_090108 (2)_2011 BP_101109_III_FCST_130118s_Vera_Joyce-1_BP2015" xfId="1416"/>
    <cellStyle name="好_副本客戶分配表_090108 (2)_2011 BP_101109_III_FCST_130118s_Vera_Joyce-1_BP2015 2" xfId="20669"/>
    <cellStyle name="好_副本客戶分配表_090108 (2)_2011 BP_101109_III_FCST_130118s_Vera_Joyce-1_BP2015 3" xfId="20670"/>
    <cellStyle name="好_副本客戶分配表_090108 (2)_2011 BP_101109_III_FCST_130118s_Vera_Joyce-1_BP2015 4" xfId="20671"/>
    <cellStyle name="好_副本客戶分配表_090108 (2)_2011 BP_101109_III_FCST_130124_Vera_Joyce" xfId="20672"/>
    <cellStyle name="好_副本客戶分配表_090108 (2)_2011 BP_101109_III_FCST_130124_Vera_Joyce 2" xfId="20673"/>
    <cellStyle name="好_副本客戶分配表_090108 (2)_2011 BP_101109_III_final合併營收102.2" xfId="20674"/>
    <cellStyle name="好_副本客戶分配表_090108 (2)_2011 BP_101109_III_final合併營收102.2 2" xfId="20675"/>
    <cellStyle name="好_副本客戶分配表_090108 (2)_2011 BP_101109_III_sales0104" xfId="20676"/>
    <cellStyle name="好_副本客戶分配表_090108 (2)_2011 BP_101109_III_sales0104 2" xfId="20677"/>
    <cellStyle name="好_副本客戶分配表_090108 (2)_2011 BP_101109_III_sales130322" xfId="20678"/>
    <cellStyle name="好_副本客戶分配表_090108 (2)_2011 BP_101109_III_sales130322 2" xfId="33028"/>
    <cellStyle name="好_副本客戶分配表_090108 (2)_2011 BP_101109_III_Sheet1" xfId="20679"/>
    <cellStyle name="好_副本客戶分配表_090108 (2)_2011 BP_101109_III_各公司成本單價susan2013.07" xfId="20680"/>
    <cellStyle name="好_副本客戶分配表_090108 (2)_2011 BP_101109_III_各公司成本單價susan2013.08" xfId="20681"/>
    <cellStyle name="好_副本客戶分配表_090108 (2)_2011 BP_101109_III_各公司成本單價susan201402" xfId="20682"/>
    <cellStyle name="好_副本客戶分配表_090108 (2)_2011 BP_101109_III_各公司成本單價susan201406" xfId="20683"/>
    <cellStyle name="好_副本客戶分配表_090108 (2)_2011 BP_101109_III_各公司成本單價susan201407" xfId="20684"/>
    <cellStyle name="好_副本客戶分配表_090108 (2)_2011 BP_101109_III_各公司成本單價susan201408" xfId="20685"/>
    <cellStyle name="好_副本客戶分配表_090108 (2)_2011 BP_101109_III_料號A" xfId="20686"/>
    <cellStyle name="好_副本客戶分配表_090108 (2)_2011 BP_101109_III_業績報告120810" xfId="1417"/>
    <cellStyle name="好_副本客戶分配表_090108 (2)_2011 BP_101109_III_業績報告120810 2" xfId="20687"/>
    <cellStyle name="好_副本客戶分配表_090108 (2)_2011 BP_101109_III_業績報告120810 2 2" xfId="20688"/>
    <cellStyle name="好_副本客戶分配表_090108 (2)_2011 BP_101109_III_業績報告120810 2 3" xfId="20689"/>
    <cellStyle name="好_副本客戶分配表_090108 (2)_2011 BP_101109_III_業績報告120810 2 4" xfId="20690"/>
    <cellStyle name="好_副本客戶分配表_090108 (2)_2011 BP_101109_III_業績報告120810 3" xfId="20691"/>
    <cellStyle name="好_副本客戶分配表_090108 (2)_2011 BP_101109_III_業績報告120810 4" xfId="20692"/>
    <cellStyle name="好_副本客戶分配表_090108 (2)_2011 BP_101109_III_業績報告130131v2" xfId="20693"/>
    <cellStyle name="好_副本客戶分配表_090108 (2)_2011 BP_101109_III_業績報告130131v2 2" xfId="20694"/>
    <cellStyle name="好_副本客戶分配表_090108 (2)_2011 BP_101109_III_業績報告130228" xfId="20695"/>
    <cellStyle name="好_副本客戶分配表_090108 (2)_2011BP_101109_IV" xfId="1418"/>
    <cellStyle name="好_副本客戶分配表_090108 (2)_2011BP_101109_IV 2" xfId="20696"/>
    <cellStyle name="好_副本客戶分配表_090108 (2)_2011BP_101109_IV 3" xfId="20697"/>
    <cellStyle name="好_副本客戶分配表_090108 (2)_2011BP_101109_IV 4" xfId="20698"/>
    <cellStyle name="好_副本客戶分配表_090108 (2)_2011BP_101109_IV_104年佳邦預算損益底稿" xfId="20699"/>
    <cellStyle name="好_副本客戶分配表_090108 (2)_2011BP_101109_IV_105年佳邦預算損益底稿" xfId="20700"/>
    <cellStyle name="好_副本客戶分配表_090108 (2)_2011BP_101109_IV_1預算成本彙總表2016第三版" xfId="20701"/>
    <cellStyle name="好_副本客戶分配表_090108 (2)_2011BP_101109_IV_BP2015" xfId="1419"/>
    <cellStyle name="好_副本客戶分配表_090108 (2)_2011BP_101109_IV_BP2015 2" xfId="20702"/>
    <cellStyle name="好_副本客戶分配表_090108 (2)_2011BP_101109_IV_BP2015 3" xfId="20703"/>
    <cellStyle name="好_副本客戶分配表_090108 (2)_2011BP_101109_IV_BP2015 4" xfId="20704"/>
    <cellStyle name="好_副本客戶分配表_090108 (2)_2011BP_101109_IV_FCST_130118s_Elsa" xfId="1420"/>
    <cellStyle name="好_副本客戶分配表_090108 (2)_2011BP_101109_IV_FCST_130118s_Elsa 2" xfId="20705"/>
    <cellStyle name="好_副本客戶分配表_090108 (2)_2011BP_101109_IV_FCST_130118s_Elsa 2 2" xfId="20706"/>
    <cellStyle name="好_副本客戶分配表_090108 (2)_2011BP_101109_IV_FCST_130118s_Elsa 2 3" xfId="20707"/>
    <cellStyle name="好_副本客戶分配表_090108 (2)_2011BP_101109_IV_FCST_130118s_Elsa 2 4" xfId="20708"/>
    <cellStyle name="好_副本客戶分配表_090108 (2)_2011BP_101109_IV_FCST_130118s_Elsa 3" xfId="20709"/>
    <cellStyle name="好_副本客戶分配表_090108 (2)_2011BP_101109_IV_FCST_130118s_Elsa_BP2015" xfId="1421"/>
    <cellStyle name="好_副本客戶分配表_090108 (2)_2011BP_101109_IV_FCST_130118s_Elsa_BP2015 2" xfId="20710"/>
    <cellStyle name="好_副本客戶分配表_090108 (2)_2011BP_101109_IV_FCST_130118s_Elsa_BP2015 3" xfId="20711"/>
    <cellStyle name="好_副本客戶分配表_090108 (2)_2011BP_101109_IV_FCST_130118s_Elsa_BP2015 4" xfId="20712"/>
    <cellStyle name="好_副本客戶分配表_090108 (2)_2011BP_101109_IV_FCST_130118s_Vera_Joyce-1" xfId="1422"/>
    <cellStyle name="好_副本客戶分配表_090108 (2)_2011BP_101109_IV_FCST_130118s_Vera_Joyce-1 2" xfId="20713"/>
    <cellStyle name="好_副本客戶分配表_090108 (2)_2011BP_101109_IV_FCST_130118s_Vera_Joyce-1 2 2" xfId="20714"/>
    <cellStyle name="好_副本客戶分配表_090108 (2)_2011BP_101109_IV_FCST_130118s_Vera_Joyce-1 2 3" xfId="20715"/>
    <cellStyle name="好_副本客戶分配表_090108 (2)_2011BP_101109_IV_FCST_130118s_Vera_Joyce-1 2 4" xfId="20716"/>
    <cellStyle name="好_副本客戶分配表_090108 (2)_2011BP_101109_IV_FCST_130118s_Vera_Joyce-1 3" xfId="20717"/>
    <cellStyle name="好_副本客戶分配表_090108 (2)_2011BP_101109_IV_FCST_130118s_Vera_Joyce-1_BP2015" xfId="1423"/>
    <cellStyle name="好_副本客戶分配表_090108 (2)_2011BP_101109_IV_FCST_130118s_Vera_Joyce-1_BP2015 2" xfId="20718"/>
    <cellStyle name="好_副本客戶分配表_090108 (2)_2011BP_101109_IV_FCST_130118s_Vera_Joyce-1_BP2015 3" xfId="20719"/>
    <cellStyle name="好_副本客戶分配表_090108 (2)_2011BP_101109_IV_FCST_130118s_Vera_Joyce-1_BP2015 4" xfId="20720"/>
    <cellStyle name="好_副本客戶分配表_090108 (2)_2011BP_101109_IV_FCST_130124_Vera_Joyce" xfId="20721"/>
    <cellStyle name="好_副本客戶分配表_090108 (2)_2011BP_101109_IV_FCST_130124_Vera_Joyce 2" xfId="20722"/>
    <cellStyle name="好_副本客戶分配表_090108 (2)_2011BP_101109_IV_final合併營收102.2" xfId="20723"/>
    <cellStyle name="好_副本客戶分配表_090108 (2)_2011BP_101109_IV_final合併營收102.2 2" xfId="20724"/>
    <cellStyle name="好_副本客戶分配表_090108 (2)_2011BP_101109_IV_sales0104" xfId="20725"/>
    <cellStyle name="好_副本客戶分配表_090108 (2)_2011BP_101109_IV_sales0104 2" xfId="20726"/>
    <cellStyle name="好_副本客戶分配表_090108 (2)_2011BP_101109_IV_sales130322" xfId="20727"/>
    <cellStyle name="好_副本客戶分配表_090108 (2)_2011BP_101109_IV_sales130322 2" xfId="33029"/>
    <cellStyle name="好_副本客戶分配表_090108 (2)_2011BP_101109_IV_Sheet1" xfId="20728"/>
    <cellStyle name="好_副本客戶分配表_090108 (2)_2011BP_101109_IV_各公司成本單價susan2013.07" xfId="20729"/>
    <cellStyle name="好_副本客戶分配表_090108 (2)_2011BP_101109_IV_各公司成本單價susan2013.08" xfId="20730"/>
    <cellStyle name="好_副本客戶分配表_090108 (2)_2011BP_101109_IV_各公司成本單價susan201402" xfId="20731"/>
    <cellStyle name="好_副本客戶分配表_090108 (2)_2011BP_101109_IV_各公司成本單價susan201406" xfId="20732"/>
    <cellStyle name="好_副本客戶分配表_090108 (2)_2011BP_101109_IV_各公司成本單價susan201407" xfId="20733"/>
    <cellStyle name="好_副本客戶分配表_090108 (2)_2011BP_101109_IV_各公司成本單價susan201408" xfId="20734"/>
    <cellStyle name="好_副本客戶分配表_090108 (2)_2011BP_101109_IV_料號A" xfId="20735"/>
    <cellStyle name="好_副本客戶分配表_090108 (2)_2011BP_101109_IV_業績報告120810" xfId="1424"/>
    <cellStyle name="好_副本客戶分配表_090108 (2)_2011BP_101109_IV_業績報告120810 2" xfId="20736"/>
    <cellStyle name="好_副本客戶分配表_090108 (2)_2011BP_101109_IV_業績報告120810 2 2" xfId="20737"/>
    <cellStyle name="好_副本客戶分配表_090108 (2)_2011BP_101109_IV_業績報告120810 2 3" xfId="20738"/>
    <cellStyle name="好_副本客戶分配表_090108 (2)_2011BP_101109_IV_業績報告120810 2 4" xfId="20739"/>
    <cellStyle name="好_副本客戶分配表_090108 (2)_2011BP_101109_IV_業績報告120810 3" xfId="20740"/>
    <cellStyle name="好_副本客戶分配表_090108 (2)_2011BP_101109_IV_業績報告120810 4" xfId="20741"/>
    <cellStyle name="好_副本客戶分配表_090108 (2)_2011BP_101109_IV_業績報告130131v2" xfId="20742"/>
    <cellStyle name="好_副本客戶分配表_090108 (2)_2011BP_101109_IV_業績報告130131v2 2" xfId="20743"/>
    <cellStyle name="好_副本客戶分配表_090108 (2)_2011BP_101109_IV_業績報告130228" xfId="20744"/>
    <cellStyle name="好_副本客戶分配表_090108 (2)_2011BP_101115_All(3)" xfId="1425"/>
    <cellStyle name="好_副本客戶分配表_090108 (2)_2011BP_101115_All(3) 2" xfId="20745"/>
    <cellStyle name="好_副本客戶分配表_090108 (2)_2011BP_101115_All(3) 2 2" xfId="20746"/>
    <cellStyle name="好_副本客戶分配表_090108 (2)_2011BP_101115_All(3) 2 3" xfId="20747"/>
    <cellStyle name="好_副本客戶分配表_090108 (2)_2011BP_101115_All(3) 2 4" xfId="20748"/>
    <cellStyle name="好_副本客戶分配表_090108 (2)_2011BP_101115_All(3) 3" xfId="20749"/>
    <cellStyle name="好_副本客戶分配表_090108 (2)_2011BP_101115_All(3) 4" xfId="20750"/>
    <cellStyle name="好_副本客戶分配表_090108 (2)_2011BP_101115_All(3)_1預算成本計算2012" xfId="20751"/>
    <cellStyle name="好_副本客戶分配表_090108 (2)_2011BP_101115_All(3)_2013BP_130109" xfId="20752"/>
    <cellStyle name="好_副本客戶分配表_090108 (2)_2011BP_101115_All(3)_2013BP_130109 2" xfId="20753"/>
    <cellStyle name="好_副本客戶分配表_090108 (2)_2011BP_101115_All(3)_FCST_130124" xfId="1426"/>
    <cellStyle name="好_副本客戶分配表_090108 (2)_2011BP_101115_All(3)_FCST_130124 2" xfId="20754"/>
    <cellStyle name="好_副本客戶分配表_090108 (2)_2011BP_101115_All(3)_FCST_130124 2 2" xfId="20755"/>
    <cellStyle name="好_副本客戶分配表_090108 (2)_2011BP_101115_All(3)_FCST_130124 2 3" xfId="20756"/>
    <cellStyle name="好_副本客戶分配表_090108 (2)_2011BP_101115_All(3)_FCST_130124 2 4" xfId="20757"/>
    <cellStyle name="好_副本客戶分配表_090108 (2)_2011BP_101115_All(3)_FCST_130124 3" xfId="20758"/>
    <cellStyle name="好_副本客戶分配表_090108 (2)_2011BP_101115_All(3)_FCST_130124_BP2015" xfId="1427"/>
    <cellStyle name="好_副本客戶分配表_090108 (2)_2011BP_101115_All(3)_FCST_130124_BP2015 2" xfId="20759"/>
    <cellStyle name="好_副本客戶分配表_090108 (2)_2011BP_101115_All(3)_FCST_130124_BP2015 3" xfId="20760"/>
    <cellStyle name="好_副本客戶分配表_090108 (2)_2011BP_101115_All(3)_FCST_130124_BP2015 4" xfId="20761"/>
    <cellStyle name="好_副本客戶分配表_090108 (2)_2011BP_101115_All(3)_final合併營收102.2" xfId="20762"/>
    <cellStyle name="好_副本客戶分配表_090108 (2)_2011BP_101115_All(3)_Overseas-Q to Q 2010-2013 130206" xfId="20763"/>
    <cellStyle name="好_副本客戶分配表_090108 (2)_2011BP_101115_All(3)_Overseas-Q to Q 2010-2013 130206 2" xfId="20764"/>
    <cellStyle name="好_副本客戶分配表_090108 (2)_2011BP_101115_All(3)_Overseas-Q to Q 2010-2013 130206 3" xfId="20765"/>
    <cellStyle name="好_副本客戶分配表_090108 (2)_2011BP_101115_All(3)_Sales Report 20121219" xfId="1428"/>
    <cellStyle name="好_副本客戶分配表_090108 (2)_2011BP_101115_All(3)_Sales Report 20121219 2" xfId="20766"/>
    <cellStyle name="好_副本客戶分配表_090108 (2)_2011BP_101115_All(3)_Sales Report 20121219 2 2" xfId="20767"/>
    <cellStyle name="好_副本客戶分配表_090108 (2)_2011BP_101115_All(3)_Sales Report 20121219 2 3" xfId="20768"/>
    <cellStyle name="好_副本客戶分配表_090108 (2)_2011BP_101115_All(3)_Sales Report 20121219 2 4" xfId="20769"/>
    <cellStyle name="好_副本客戶分配表_090108 (2)_2011BP_101115_All(3)_Sales Report 20121219 3" xfId="20770"/>
    <cellStyle name="好_副本客戶分配表_090108 (2)_2011BP_101115_All(3)_Sales Report 20121219_BP2015" xfId="1429"/>
    <cellStyle name="好_副本客戶分配表_090108 (2)_2011BP_101115_All(3)_Sales Report 20121219_BP2015 2" xfId="20771"/>
    <cellStyle name="好_副本客戶分配表_090108 (2)_2011BP_101115_All(3)_Sales Report 20121219_BP2015 3" xfId="20772"/>
    <cellStyle name="好_副本客戶分配表_090108 (2)_2011BP_101115_All(3)_Sales Report 20121219_BP2015 4" xfId="20773"/>
    <cellStyle name="好_副本客戶分配表_090108 (2)_2011BP_101115_All(3)_sales0104" xfId="20774"/>
    <cellStyle name="好_副本客戶分配表_090108 (2)_2011BP_101115_All(3)_sales0104 2" xfId="20775"/>
    <cellStyle name="好_副本客戶分配表_090108 (2)_2011BP_101115_All(3)_sales121214" xfId="1430"/>
    <cellStyle name="好_副本客戶分配表_090108 (2)_2011BP_101115_All(3)_sales121214 2" xfId="20776"/>
    <cellStyle name="好_副本客戶分配表_090108 (2)_2011BP_101115_All(3)_sales121214 2 2" xfId="20777"/>
    <cellStyle name="好_副本客戶分配表_090108 (2)_2011BP_101115_All(3)_sales121214 2 3" xfId="20778"/>
    <cellStyle name="好_副本客戶分配表_090108 (2)_2011BP_101115_All(3)_sales121214 2 4" xfId="20779"/>
    <cellStyle name="好_副本客戶分配表_090108 (2)_2011BP_101115_All(3)_sales121214 3" xfId="20780"/>
    <cellStyle name="好_副本客戶分配表_090108 (2)_2011BP_101115_All(3)_sales121214_BP2015" xfId="1431"/>
    <cellStyle name="好_副本客戶分配表_090108 (2)_2011BP_101115_All(3)_sales121214_BP2015 2" xfId="20781"/>
    <cellStyle name="好_副本客戶分配表_090108 (2)_2011BP_101115_All(3)_sales121214_BP2015 3" xfId="20782"/>
    <cellStyle name="好_副本客戶分配表_090108 (2)_2011BP_101115_All(3)_sales121214_BP2015 4" xfId="20783"/>
    <cellStyle name="好_副本客戶分配表_090108 (2)_2011BP_101115_All(3)_業績報告130104" xfId="20784"/>
    <cellStyle name="好_副本客戶分配表_090108 (2)_2011BP_101115_All(3)_業績報告130104 2" xfId="20785"/>
    <cellStyle name="好_副本客戶分配表_090108 (2)_2011BP_101115_All(3)_業績報告140516" xfId="20786"/>
    <cellStyle name="好_副本客戶分配表_090108 (2)_2011BP_101115_All(3)_預算成本計算2012" xfId="1432"/>
    <cellStyle name="好_副本客戶分配表_090108 (2)_2011BP_101115_All(3)_預算成本計算2012 2" xfId="20787"/>
    <cellStyle name="好_副本客戶分配表_090108 (2)_2011BP_101115_All(3)_預算成本計算2012 2 2" xfId="20788"/>
    <cellStyle name="好_副本客戶分配表_090108 (2)_2011BP_101115_All(3)_預算成本計算2012 2 3" xfId="20789"/>
    <cellStyle name="好_副本客戶分配表_090108 (2)_2011BP_101115_All(3)_預算成本計算2012 2 4" xfId="20790"/>
    <cellStyle name="好_副本客戶分配表_090108 (2)_2011BP_101115_All(3)_預算成本計算2012 3" xfId="20791"/>
    <cellStyle name="好_副本客戶分配表_090108 (2)_2011BP_101115_All(3)_預算成本計算2012_BP2015" xfId="1433"/>
    <cellStyle name="好_副本客戶分配表_090108 (2)_2011BP_101115_All(3)_預算成本計算2012_BP2015 2" xfId="20792"/>
    <cellStyle name="好_副本客戶分配表_090108 (2)_2011BP_101115_All(3)_預算成本計算2012_BP2015 3" xfId="20793"/>
    <cellStyle name="好_副本客戶分配表_090108 (2)_2011BP_101115_All(3)_預算成本計算2012_BP2015 4" xfId="20794"/>
    <cellStyle name="好_副本客戶分配表_090108 (2)_2013BP_121008-大陸代理商 R（改）" xfId="20795"/>
    <cellStyle name="好_副本客戶分配表_090108 (2)_2013BP_121008-大陸代理商 R（改） (2)" xfId="20796"/>
    <cellStyle name="好_副本客戶分配表_090108 (2)_2013BP_130109" xfId="20797"/>
    <cellStyle name="好_副本客戶分配表_090108 (2)_2013BP_130109 2" xfId="20798"/>
    <cellStyle name="好_副本客戶分配表_090108 (2)_2014 09-12FCST_Sunny" xfId="33030"/>
    <cellStyle name="好_副本客戶分配表_090108 (2)_2014 10-2015 01FCST_Amily" xfId="33031"/>
    <cellStyle name="好_副本客戶分配表_090108 (2)_2014 10-2015 01FCST_Ann" xfId="33032"/>
    <cellStyle name="好_副本客戶分配表_090108 (2)_2014 10-2015 01FCST_Carrie" xfId="33033"/>
    <cellStyle name="好_副本客戶分配表_090108 (2)_2014 10-2015 01FCST_CATHERINE" xfId="33034"/>
    <cellStyle name="好_副本客戶分配表_090108 (2)_2014 10-2015 01FCST_Linda" xfId="33035"/>
    <cellStyle name="好_副本客戶分配表_090108 (2)_2014 10-2015 01FCST_Mei" xfId="33036"/>
    <cellStyle name="好_副本客戶分配表_090108 (2)_2014 10-2015 01FCST_Ronnie" xfId="33037"/>
    <cellStyle name="好_副本客戶分配表_090108 (2)_2014 10-2015 01FCST_Sweety" xfId="33038"/>
    <cellStyle name="好_副本客戶分配表_090108 (2)_BP" xfId="1434"/>
    <cellStyle name="好_副本客戶分配表_090108 (2)_BP 10" xfId="20799"/>
    <cellStyle name="好_副本客戶分配表_090108 (2)_BP 2" xfId="20800"/>
    <cellStyle name="好_副本客戶分配表_090108 (2)_BP 2 2" xfId="20801"/>
    <cellStyle name="好_副本客戶分配表_090108 (2)_BP 2 3" xfId="20802"/>
    <cellStyle name="好_副本客戶分配表_090108 (2)_BP 2 4" xfId="20803"/>
    <cellStyle name="好_副本客戶分配表_090108 (2)_BP 2011_101109 RF" xfId="1435"/>
    <cellStyle name="好_副本客戶分配表_090108 (2)_BP 2011_101109 RF 2" xfId="20804"/>
    <cellStyle name="好_副本客戶分配表_090108 (2)_BP 2011_101109 RF 3" xfId="20805"/>
    <cellStyle name="好_副本客戶分配表_090108 (2)_BP 2011_101109 RF 4" xfId="20806"/>
    <cellStyle name="好_副本客戶分配表_090108 (2)_BP 2011_101109 RF_104年佳邦預算損益底稿" xfId="20807"/>
    <cellStyle name="好_副本客戶分配表_090108 (2)_BP 2011_101109 RF_105年佳邦預算損益底稿" xfId="20808"/>
    <cellStyle name="好_副本客戶分配表_090108 (2)_BP 2011_101109 RF_1預算成本彙總表2016第三版" xfId="20809"/>
    <cellStyle name="好_副本客戶分配表_090108 (2)_BP 2011_101109 RF_BP2015" xfId="1436"/>
    <cellStyle name="好_副本客戶分配表_090108 (2)_BP 2011_101109 RF_BP2015 2" xfId="20810"/>
    <cellStyle name="好_副本客戶分配表_090108 (2)_BP 2011_101109 RF_BP2015 3" xfId="20811"/>
    <cellStyle name="好_副本客戶分配表_090108 (2)_BP 2011_101109 RF_BP2015 4" xfId="20812"/>
    <cellStyle name="好_副本客戶分配表_090108 (2)_BP 2011_101109 RF_FCST_130118s_Elsa" xfId="1437"/>
    <cellStyle name="好_副本客戶分配表_090108 (2)_BP 2011_101109 RF_FCST_130118s_Elsa 2" xfId="20813"/>
    <cellStyle name="好_副本客戶分配表_090108 (2)_BP 2011_101109 RF_FCST_130118s_Elsa 2 2" xfId="20814"/>
    <cellStyle name="好_副本客戶分配表_090108 (2)_BP 2011_101109 RF_FCST_130118s_Elsa 2 3" xfId="20815"/>
    <cellStyle name="好_副本客戶分配表_090108 (2)_BP 2011_101109 RF_FCST_130118s_Elsa 2 4" xfId="20816"/>
    <cellStyle name="好_副本客戶分配表_090108 (2)_BP 2011_101109 RF_FCST_130118s_Elsa 3" xfId="20817"/>
    <cellStyle name="好_副本客戶分配表_090108 (2)_BP 2011_101109 RF_FCST_130118s_Elsa_BP2015" xfId="1438"/>
    <cellStyle name="好_副本客戶分配表_090108 (2)_BP 2011_101109 RF_FCST_130118s_Elsa_BP2015 2" xfId="20818"/>
    <cellStyle name="好_副本客戶分配表_090108 (2)_BP 2011_101109 RF_FCST_130118s_Elsa_BP2015 3" xfId="20819"/>
    <cellStyle name="好_副本客戶分配表_090108 (2)_BP 2011_101109 RF_FCST_130118s_Elsa_BP2015 4" xfId="20820"/>
    <cellStyle name="好_副本客戶分配表_090108 (2)_BP 2011_101109 RF_FCST_130118s_Vera_Joyce-1" xfId="1439"/>
    <cellStyle name="好_副本客戶分配表_090108 (2)_BP 2011_101109 RF_FCST_130118s_Vera_Joyce-1 2" xfId="20821"/>
    <cellStyle name="好_副本客戶分配表_090108 (2)_BP 2011_101109 RF_FCST_130118s_Vera_Joyce-1 2 2" xfId="20822"/>
    <cellStyle name="好_副本客戶分配表_090108 (2)_BP 2011_101109 RF_FCST_130118s_Vera_Joyce-1 2 3" xfId="20823"/>
    <cellStyle name="好_副本客戶分配表_090108 (2)_BP 2011_101109 RF_FCST_130118s_Vera_Joyce-1 2 4" xfId="20824"/>
    <cellStyle name="好_副本客戶分配表_090108 (2)_BP 2011_101109 RF_FCST_130118s_Vera_Joyce-1 3" xfId="20825"/>
    <cellStyle name="好_副本客戶分配表_090108 (2)_BP 2011_101109 RF_FCST_130118s_Vera_Joyce-1_BP2015" xfId="1440"/>
    <cellStyle name="好_副本客戶分配表_090108 (2)_BP 2011_101109 RF_FCST_130118s_Vera_Joyce-1_BP2015 2" xfId="20826"/>
    <cellStyle name="好_副本客戶分配表_090108 (2)_BP 2011_101109 RF_FCST_130118s_Vera_Joyce-1_BP2015 3" xfId="20827"/>
    <cellStyle name="好_副本客戶分配表_090108 (2)_BP 2011_101109 RF_FCST_130118s_Vera_Joyce-1_BP2015 4" xfId="20828"/>
    <cellStyle name="好_副本客戶分配表_090108 (2)_BP 2011_101109 RF_FCST_130124_Vera_Joyce" xfId="20829"/>
    <cellStyle name="好_副本客戶分配表_090108 (2)_BP 2011_101109 RF_FCST_130124_Vera_Joyce 2" xfId="20830"/>
    <cellStyle name="好_副本客戶分配表_090108 (2)_BP 2011_101109 RF_final合併營收102.2" xfId="20831"/>
    <cellStyle name="好_副本客戶分配表_090108 (2)_BP 2011_101109 RF_final合併營收102.2 2" xfId="20832"/>
    <cellStyle name="好_副本客戶分配表_090108 (2)_BP 2011_101109 RF_sales0104" xfId="20833"/>
    <cellStyle name="好_副本客戶分配表_090108 (2)_BP 2011_101109 RF_sales0104 2" xfId="20834"/>
    <cellStyle name="好_副本客戶分配表_090108 (2)_BP 2011_101109 RF_sales130322" xfId="20835"/>
    <cellStyle name="好_副本客戶分配表_090108 (2)_BP 2011_101109 RF_sales130322 2" xfId="33039"/>
    <cellStyle name="好_副本客戶分配表_090108 (2)_BP 2011_101109 RF_Sheet1" xfId="20836"/>
    <cellStyle name="好_副本客戶分配表_090108 (2)_BP 2011_101109 RF_各公司成本單價susan2013.07" xfId="20837"/>
    <cellStyle name="好_副本客戶分配表_090108 (2)_BP 2011_101109 RF_各公司成本單價susan2013.08" xfId="20838"/>
    <cellStyle name="好_副本客戶分配表_090108 (2)_BP 2011_101109 RF_各公司成本單價susan201402" xfId="20839"/>
    <cellStyle name="好_副本客戶分配表_090108 (2)_BP 2011_101109 RF_各公司成本單價susan201406" xfId="20840"/>
    <cellStyle name="好_副本客戶分配表_090108 (2)_BP 2011_101109 RF_各公司成本單價susan201407" xfId="20841"/>
    <cellStyle name="好_副本客戶分配表_090108 (2)_BP 2011_101109 RF_各公司成本單價susan201408" xfId="20842"/>
    <cellStyle name="好_副本客戶分配表_090108 (2)_BP 2011_101109 RF_料號A" xfId="20843"/>
    <cellStyle name="好_副本客戶分配表_090108 (2)_BP 2011_101109 RF_業績報告120810" xfId="1441"/>
    <cellStyle name="好_副本客戶分配表_090108 (2)_BP 2011_101109 RF_業績報告120810 2" xfId="20844"/>
    <cellStyle name="好_副本客戶分配表_090108 (2)_BP 2011_101109 RF_業績報告120810 2 2" xfId="20845"/>
    <cellStyle name="好_副本客戶分配表_090108 (2)_BP 2011_101109 RF_業績報告120810 2 3" xfId="20846"/>
    <cellStyle name="好_副本客戶分配表_090108 (2)_BP 2011_101109 RF_業績報告120810 2 4" xfId="20847"/>
    <cellStyle name="好_副本客戶分配表_090108 (2)_BP 2011_101109 RF_業績報告120810 3" xfId="20848"/>
    <cellStyle name="好_副本客戶分配表_090108 (2)_BP 2011_101109 RF_業績報告120810 4" xfId="20849"/>
    <cellStyle name="好_副本客戶分配表_090108 (2)_BP 2011_101109 RF_業績報告130131v2" xfId="20850"/>
    <cellStyle name="好_副本客戶分配表_090108 (2)_BP 2011_101109 RF_業績報告130131v2 2" xfId="20851"/>
    <cellStyle name="好_副本客戶分配表_090108 (2)_BP 2011_101109 RF_業績報告130228" xfId="20852"/>
    <cellStyle name="好_副本客戶分配表_090108 (2)_BP 2011_101109_II" xfId="1442"/>
    <cellStyle name="好_副本客戶分配表_090108 (2)_BP 2011_101109_II 2" xfId="20853"/>
    <cellStyle name="好_副本客戶分配表_090108 (2)_BP 2011_101109_II 3" xfId="20854"/>
    <cellStyle name="好_副本客戶分配表_090108 (2)_BP 2011_101109_II 4" xfId="20855"/>
    <cellStyle name="好_副本客戶分配表_090108 (2)_BP 2011_101109_II_104年佳邦預算損益底稿" xfId="20856"/>
    <cellStyle name="好_副本客戶分配表_090108 (2)_BP 2011_101109_II_105年佳邦預算損益底稿" xfId="20857"/>
    <cellStyle name="好_副本客戶分配表_090108 (2)_BP 2011_101109_II_1預算成本彙總表2016第三版" xfId="20858"/>
    <cellStyle name="好_副本客戶分配表_090108 (2)_BP 2011_101109_II_BP2015" xfId="1443"/>
    <cellStyle name="好_副本客戶分配表_090108 (2)_BP 2011_101109_II_BP2015 2" xfId="20859"/>
    <cellStyle name="好_副本客戶分配表_090108 (2)_BP 2011_101109_II_BP2015 3" xfId="20860"/>
    <cellStyle name="好_副本客戶分配表_090108 (2)_BP 2011_101109_II_BP2015 4" xfId="20861"/>
    <cellStyle name="好_副本客戶分配表_090108 (2)_BP 2011_101109_II_FCST_130118s_Elsa" xfId="1444"/>
    <cellStyle name="好_副本客戶分配表_090108 (2)_BP 2011_101109_II_FCST_130118s_Elsa 2" xfId="20862"/>
    <cellStyle name="好_副本客戶分配表_090108 (2)_BP 2011_101109_II_FCST_130118s_Elsa 2 2" xfId="20863"/>
    <cellStyle name="好_副本客戶分配表_090108 (2)_BP 2011_101109_II_FCST_130118s_Elsa 2 3" xfId="20864"/>
    <cellStyle name="好_副本客戶分配表_090108 (2)_BP 2011_101109_II_FCST_130118s_Elsa 2 4" xfId="20865"/>
    <cellStyle name="好_副本客戶分配表_090108 (2)_BP 2011_101109_II_FCST_130118s_Elsa 3" xfId="20866"/>
    <cellStyle name="好_副本客戶分配表_090108 (2)_BP 2011_101109_II_FCST_130118s_Elsa_BP2015" xfId="1445"/>
    <cellStyle name="好_副本客戶分配表_090108 (2)_BP 2011_101109_II_FCST_130118s_Elsa_BP2015 2" xfId="20867"/>
    <cellStyle name="好_副本客戶分配表_090108 (2)_BP 2011_101109_II_FCST_130118s_Elsa_BP2015 3" xfId="20868"/>
    <cellStyle name="好_副本客戶分配表_090108 (2)_BP 2011_101109_II_FCST_130118s_Elsa_BP2015 4" xfId="20869"/>
    <cellStyle name="好_副本客戶分配表_090108 (2)_BP 2011_101109_II_FCST_130118s_Vera_Joyce-1" xfId="1446"/>
    <cellStyle name="好_副本客戶分配表_090108 (2)_BP 2011_101109_II_FCST_130118s_Vera_Joyce-1 2" xfId="20870"/>
    <cellStyle name="好_副本客戶分配表_090108 (2)_BP 2011_101109_II_FCST_130118s_Vera_Joyce-1 2 2" xfId="20871"/>
    <cellStyle name="好_副本客戶分配表_090108 (2)_BP 2011_101109_II_FCST_130118s_Vera_Joyce-1 2 3" xfId="20872"/>
    <cellStyle name="好_副本客戶分配表_090108 (2)_BP 2011_101109_II_FCST_130118s_Vera_Joyce-1 2 4" xfId="20873"/>
    <cellStyle name="好_副本客戶分配表_090108 (2)_BP 2011_101109_II_FCST_130118s_Vera_Joyce-1 3" xfId="20874"/>
    <cellStyle name="好_副本客戶分配表_090108 (2)_BP 2011_101109_II_FCST_130118s_Vera_Joyce-1_BP2015" xfId="1447"/>
    <cellStyle name="好_副本客戶分配表_090108 (2)_BP 2011_101109_II_FCST_130118s_Vera_Joyce-1_BP2015 2" xfId="20875"/>
    <cellStyle name="好_副本客戶分配表_090108 (2)_BP 2011_101109_II_FCST_130118s_Vera_Joyce-1_BP2015 3" xfId="20876"/>
    <cellStyle name="好_副本客戶分配表_090108 (2)_BP 2011_101109_II_FCST_130118s_Vera_Joyce-1_BP2015 4" xfId="20877"/>
    <cellStyle name="好_副本客戶分配表_090108 (2)_BP 2011_101109_II_FCST_130124_Vera_Joyce" xfId="20878"/>
    <cellStyle name="好_副本客戶分配表_090108 (2)_BP 2011_101109_II_FCST_130124_Vera_Joyce 2" xfId="20879"/>
    <cellStyle name="好_副本客戶分配表_090108 (2)_BP 2011_101109_II_final合併營收102.2" xfId="20880"/>
    <cellStyle name="好_副本客戶分配表_090108 (2)_BP 2011_101109_II_final合併營收102.2 2" xfId="20881"/>
    <cellStyle name="好_副本客戶分配表_090108 (2)_BP 2011_101109_II_sales0104" xfId="20882"/>
    <cellStyle name="好_副本客戶分配表_090108 (2)_BP 2011_101109_II_sales0104 2" xfId="20883"/>
    <cellStyle name="好_副本客戶分配表_090108 (2)_BP 2011_101109_II_sales130322" xfId="20884"/>
    <cellStyle name="好_副本客戶分配表_090108 (2)_BP 2011_101109_II_sales130322 2" xfId="33040"/>
    <cellStyle name="好_副本客戶分配表_090108 (2)_BP 2011_101109_II_Sheet1" xfId="20885"/>
    <cellStyle name="好_副本客戶分配表_090108 (2)_BP 2011_101109_II_各公司成本單價susan2013.07" xfId="20886"/>
    <cellStyle name="好_副本客戶分配表_090108 (2)_BP 2011_101109_II_各公司成本單價susan2013.08" xfId="20887"/>
    <cellStyle name="好_副本客戶分配表_090108 (2)_BP 2011_101109_II_各公司成本單價susan201402" xfId="20888"/>
    <cellStyle name="好_副本客戶分配表_090108 (2)_BP 2011_101109_II_各公司成本單價susan201406" xfId="20889"/>
    <cellStyle name="好_副本客戶分配表_090108 (2)_BP 2011_101109_II_各公司成本單價susan201407" xfId="20890"/>
    <cellStyle name="好_副本客戶分配表_090108 (2)_BP 2011_101109_II_各公司成本單價susan201408" xfId="20891"/>
    <cellStyle name="好_副本客戶分配表_090108 (2)_BP 2011_101109_II_料號A" xfId="20892"/>
    <cellStyle name="好_副本客戶分配表_090108 (2)_BP 2011_101109_II_業績報告120810" xfId="1448"/>
    <cellStyle name="好_副本客戶分配表_090108 (2)_BP 2011_101109_II_業績報告120810 2" xfId="20893"/>
    <cellStyle name="好_副本客戶分配表_090108 (2)_BP 2011_101109_II_業績報告120810 2 2" xfId="20894"/>
    <cellStyle name="好_副本客戶分配表_090108 (2)_BP 2011_101109_II_業績報告120810 2 3" xfId="20895"/>
    <cellStyle name="好_副本客戶分配表_090108 (2)_BP 2011_101109_II_業績報告120810 2 4" xfId="20896"/>
    <cellStyle name="好_副本客戶分配表_090108 (2)_BP 2011_101109_II_業績報告120810 3" xfId="20897"/>
    <cellStyle name="好_副本客戶分配表_090108 (2)_BP 2011_101109_II_業績報告120810 4" xfId="20898"/>
    <cellStyle name="好_副本客戶分配表_090108 (2)_BP 2011_101109_II_業績報告130131v2" xfId="20899"/>
    <cellStyle name="好_副本客戶分配表_090108 (2)_BP 2011_101109_II_業績報告130131v2 2" xfId="20900"/>
    <cellStyle name="好_副本客戶分配表_090108 (2)_BP 2011_101109_II_業績報告130228" xfId="20901"/>
    <cellStyle name="好_副本客戶分配表_090108 (2)_BP 3" xfId="20902"/>
    <cellStyle name="好_副本客戶分配表_090108 (2)_BP 4" xfId="20903"/>
    <cellStyle name="好_副本客戶分配表_090108 (2)_BP 5" xfId="20904"/>
    <cellStyle name="好_副本客戶分配表_090108 (2)_BP 6" xfId="20905"/>
    <cellStyle name="好_副本客戶分配表_090108 (2)_BP 7" xfId="20906"/>
    <cellStyle name="好_副本客戶分配表_090108 (2)_BP 8" xfId="20907"/>
    <cellStyle name="好_副本客戶分配表_090108 (2)_BP 9" xfId="20908"/>
    <cellStyle name="好_副本客戶分配表_090108 (2)_BP_1預算成本計算2012" xfId="20909"/>
    <cellStyle name="好_副本客戶分配表_090108 (2)_BP_2013BP_130109" xfId="20910"/>
    <cellStyle name="好_副本客戶分配表_090108 (2)_BP_2013BP_130109 2" xfId="20911"/>
    <cellStyle name="好_副本客戶分配表_090108 (2)_BP_FCST_130124" xfId="1449"/>
    <cellStyle name="好_副本客戶分配表_090108 (2)_BP_FCST_130124 2" xfId="20912"/>
    <cellStyle name="好_副本客戶分配表_090108 (2)_BP_FCST_130124 2 2" xfId="20913"/>
    <cellStyle name="好_副本客戶分配表_090108 (2)_BP_FCST_130124 2 3" xfId="20914"/>
    <cellStyle name="好_副本客戶分配表_090108 (2)_BP_FCST_130124 2 4" xfId="20915"/>
    <cellStyle name="好_副本客戶分配表_090108 (2)_BP_FCST_130124 3" xfId="20916"/>
    <cellStyle name="好_副本客戶分配表_090108 (2)_BP_FCST_130124_BP2015" xfId="1450"/>
    <cellStyle name="好_副本客戶分配表_090108 (2)_BP_FCST_130124_BP2015 2" xfId="20917"/>
    <cellStyle name="好_副本客戶分配表_090108 (2)_BP_FCST_130124_BP2015 3" xfId="20918"/>
    <cellStyle name="好_副本客戶分配表_090108 (2)_BP_FCST_130124_BP2015 4" xfId="20919"/>
    <cellStyle name="好_副本客戶分配表_090108 (2)_BP_final合併營收102.2" xfId="20920"/>
    <cellStyle name="好_副本客戶分配表_090108 (2)_BP_Overseas-Q to Q 2010-2013 130206" xfId="20921"/>
    <cellStyle name="好_副本客戶分配表_090108 (2)_BP_Overseas-Q to Q 2010-2013 130206 2" xfId="20922"/>
    <cellStyle name="好_副本客戶分配表_090108 (2)_BP_Overseas-Q to Q 2010-2013 130206 3" xfId="20923"/>
    <cellStyle name="好_副本客戶分配表_090108 (2)_BP_Sales Report 20121219" xfId="1451"/>
    <cellStyle name="好_副本客戶分配表_090108 (2)_BP_Sales Report 20121219 2" xfId="20924"/>
    <cellStyle name="好_副本客戶分配表_090108 (2)_BP_Sales Report 20121219 2 2" xfId="20925"/>
    <cellStyle name="好_副本客戶分配表_090108 (2)_BP_Sales Report 20121219 2 3" xfId="20926"/>
    <cellStyle name="好_副本客戶分配表_090108 (2)_BP_Sales Report 20121219 2 4" xfId="20927"/>
    <cellStyle name="好_副本客戶分配表_090108 (2)_BP_Sales Report 20121219 3" xfId="20928"/>
    <cellStyle name="好_副本客戶分配表_090108 (2)_BP_Sales Report 20121219_BP2015" xfId="1452"/>
    <cellStyle name="好_副本客戶分配表_090108 (2)_BP_Sales Report 20121219_BP2015 2" xfId="20929"/>
    <cellStyle name="好_副本客戶分配表_090108 (2)_BP_Sales Report 20121219_BP2015 3" xfId="20930"/>
    <cellStyle name="好_副本客戶分配表_090108 (2)_BP_Sales Report 20121219_BP2015 4" xfId="20931"/>
    <cellStyle name="好_副本客戶分配表_090108 (2)_BP_sales0104" xfId="20932"/>
    <cellStyle name="好_副本客戶分配表_090108 (2)_BP_sales0104 2" xfId="20933"/>
    <cellStyle name="好_副本客戶分配表_090108 (2)_BP_sales121214" xfId="1453"/>
    <cellStyle name="好_副本客戶分配表_090108 (2)_BP_sales121214 2" xfId="20934"/>
    <cellStyle name="好_副本客戶分配表_090108 (2)_BP_sales121214 2 2" xfId="20935"/>
    <cellStyle name="好_副本客戶分配表_090108 (2)_BP_sales121214 2 3" xfId="20936"/>
    <cellStyle name="好_副本客戶分配表_090108 (2)_BP_sales121214 2 4" xfId="20937"/>
    <cellStyle name="好_副本客戶分配表_090108 (2)_BP_sales121214 3" xfId="20938"/>
    <cellStyle name="好_副本客戶分配表_090108 (2)_BP_sales121214_BP2015" xfId="1454"/>
    <cellStyle name="好_副本客戶分配表_090108 (2)_BP_sales121214_BP2015 2" xfId="20939"/>
    <cellStyle name="好_副本客戶分配表_090108 (2)_BP_sales121214_BP2015 3" xfId="20940"/>
    <cellStyle name="好_副本客戶分配表_090108 (2)_BP_sales121214_BP2015 4" xfId="20941"/>
    <cellStyle name="好_副本客戶分配表_090108 (2)_BP_業績報告130104" xfId="20942"/>
    <cellStyle name="好_副本客戶分配表_090108 (2)_BP_業績報告130104 2" xfId="20943"/>
    <cellStyle name="好_副本客戶分配表_090108 (2)_BP_業績報告140516" xfId="20944"/>
    <cellStyle name="好_副本客戶分配表_090108 (2)_BP_預算成本計算2012" xfId="1455"/>
    <cellStyle name="好_副本客戶分配表_090108 (2)_BP_預算成本計算2012 2" xfId="20945"/>
    <cellStyle name="好_副本客戶分配表_090108 (2)_BP_預算成本計算2012 2 2" xfId="20946"/>
    <cellStyle name="好_副本客戶分配表_090108 (2)_BP_預算成本計算2012 2 3" xfId="20947"/>
    <cellStyle name="好_副本客戶分配表_090108 (2)_BP_預算成本計算2012 2 4" xfId="20948"/>
    <cellStyle name="好_副本客戶分配表_090108 (2)_BP_預算成本計算2012 3" xfId="20949"/>
    <cellStyle name="好_副本客戶分配表_090108 (2)_BP_預算成本計算2012_BP2015" xfId="1456"/>
    <cellStyle name="好_副本客戶分配表_090108 (2)_BP_預算成本計算2012_BP2015 2" xfId="20950"/>
    <cellStyle name="好_副本客戶分配表_090108 (2)_BP_預算成本計算2012_BP2015 3" xfId="20951"/>
    <cellStyle name="好_副本客戶分配表_090108 (2)_BP_預算成本計算2012_BP2015 4" xfId="20952"/>
    <cellStyle name="好_副本客戶分配表_090108 (2)_BP2012" xfId="1457"/>
    <cellStyle name="好_副本客戶分配表_090108 (2)_BP2012 2" xfId="20953"/>
    <cellStyle name="好_副本客戶分配表_090108 (2)_BP2012 2 2" xfId="20954"/>
    <cellStyle name="好_副本客戶分配表_090108 (2)_BP2012 2 3" xfId="20955"/>
    <cellStyle name="好_副本客戶分配表_090108 (2)_BP2012 2 4" xfId="20956"/>
    <cellStyle name="好_副本客戶分配表_090108 (2)_BP2012 3" xfId="20957"/>
    <cellStyle name="好_副本客戶分配表_090108 (2)_BP2012 4" xfId="20958"/>
    <cellStyle name="好_副本客戶分配表_090108 (2)_BP2012_final合併營收102.2" xfId="20959"/>
    <cellStyle name="好_副本客戶分配表_090108 (2)_BP2012_final合併營收102.2 2" xfId="20960"/>
    <cellStyle name="好_副本客戶分配表_090108 (2)_BP2012_final合併營收102.2 3" xfId="20961"/>
    <cellStyle name="好_副本客戶分配表_090108 (2)_BP2012_final合併營收102.2 4" xfId="20962"/>
    <cellStyle name="好_副本客戶分配表_090108 (2)_BP2012_sales130322" xfId="20963"/>
    <cellStyle name="好_副本客戶分配表_090108 (2)_BP2012_sales130322 2" xfId="33041"/>
    <cellStyle name="好_副本客戶分配表_090108 (2)_BP2012_業績報告130104" xfId="20964"/>
    <cellStyle name="好_副本客戶分配表_090108 (2)_BP2012_業績報告130104 2" xfId="20965"/>
    <cellStyle name="好_副本客戶分配表_090108 (2)_BP2012_業績報告130131v2" xfId="20966"/>
    <cellStyle name="好_副本客戶分配表_090108 (2)_BP2012_業績報告130131v2 2" xfId="20967"/>
    <cellStyle name="好_副本客戶分配表_090108 (2)_BP2012_業績報告130228" xfId="20968"/>
    <cellStyle name="好_副本客戶分配表_090108 (2)_BP2012_業績報告140516" xfId="20969"/>
    <cellStyle name="好_副本客戶分配表_090108 (2)_Components LT MOQ 120531" xfId="1458"/>
    <cellStyle name="好_副本客戶分配表_090108 (2)_Components LT MOQ 120531 2" xfId="20970"/>
    <cellStyle name="好_副本客戶分配表_090108 (2)_Components LT MOQ 120531 2 2" xfId="20971"/>
    <cellStyle name="好_副本客戶分配表_090108 (2)_Components LT MOQ 120531 2 3" xfId="20972"/>
    <cellStyle name="好_副本客戶分配表_090108 (2)_Components LT MOQ 120531 2 4" xfId="20973"/>
    <cellStyle name="好_副本客戶分配表_090108 (2)_Components LT MOQ 120531 3" xfId="20974"/>
    <cellStyle name="好_副本客戶分配表_090108 (2)_Components LT MOQ 120531 4" xfId="20975"/>
    <cellStyle name="好_副本客戶分配表_090108 (2)_Components LT MOQ 120531_BP2015" xfId="1459"/>
    <cellStyle name="好_副本客戶分配表_090108 (2)_Components LT MOQ 120531_BP2015 2" xfId="20976"/>
    <cellStyle name="好_副本客戶分配表_090108 (2)_Components LT MOQ 120531_BP2015 3" xfId="20977"/>
    <cellStyle name="好_副本客戶分配表_090108 (2)_Components LT MOQ 120531_BP2015 4" xfId="20978"/>
    <cellStyle name="好_副本客戶分配表_090108 (2)_FCST_130118s_Elsa" xfId="1460"/>
    <cellStyle name="好_副本客戶分配表_090108 (2)_FCST_130118s_Elsa 2" xfId="20979"/>
    <cellStyle name="好_副本客戶分配表_090108 (2)_FCST_130118s_Elsa 2 2" xfId="20980"/>
    <cellStyle name="好_副本客戶分配表_090108 (2)_FCST_130118s_Elsa 2 3" xfId="20981"/>
    <cellStyle name="好_副本客戶分配表_090108 (2)_FCST_130118s_Elsa 2 4" xfId="20982"/>
    <cellStyle name="好_副本客戶分配表_090108 (2)_FCST_130118s_Elsa 3" xfId="20983"/>
    <cellStyle name="好_副本客戶分配表_090108 (2)_FCST_130118s_Elsa_BP2015" xfId="1461"/>
    <cellStyle name="好_副本客戶分配表_090108 (2)_FCST_130118s_Elsa_BP2015 2" xfId="20984"/>
    <cellStyle name="好_副本客戶分配表_090108 (2)_FCST_130118s_Elsa_BP2015 3" xfId="20985"/>
    <cellStyle name="好_副本客戶分配表_090108 (2)_FCST_130118s_Elsa_BP2015 4" xfId="20986"/>
    <cellStyle name="好_副本客戶分配表_090108 (2)_FCST_130118s_Vera_Joyce-1" xfId="1462"/>
    <cellStyle name="好_副本客戶分配表_090108 (2)_FCST_130118s_Vera_Joyce-1 2" xfId="20987"/>
    <cellStyle name="好_副本客戶分配表_090108 (2)_FCST_130118s_Vera_Joyce-1 2 2" xfId="20988"/>
    <cellStyle name="好_副本客戶分配表_090108 (2)_FCST_130118s_Vera_Joyce-1 2 3" xfId="20989"/>
    <cellStyle name="好_副本客戶分配表_090108 (2)_FCST_130118s_Vera_Joyce-1 2 4" xfId="20990"/>
    <cellStyle name="好_副本客戶分配表_090108 (2)_FCST_130118s_Vera_Joyce-1 3" xfId="20991"/>
    <cellStyle name="好_副本客戶分配表_090108 (2)_FCST_130118s_Vera_Joyce-1_BP2015" xfId="1463"/>
    <cellStyle name="好_副本客戶分配表_090108 (2)_FCST_130118s_Vera_Joyce-1_BP2015 2" xfId="20992"/>
    <cellStyle name="好_副本客戶分配表_090108 (2)_FCST_130118s_Vera_Joyce-1_BP2015 3" xfId="20993"/>
    <cellStyle name="好_副本客戶分配表_090108 (2)_FCST_130118s_Vera_Joyce-1_BP2015 4" xfId="20994"/>
    <cellStyle name="好_副本客戶分配表_090108 (2)_FCST_130124" xfId="1464"/>
    <cellStyle name="好_副本客戶分配表_090108 (2)_FCST_130124 2" xfId="20995"/>
    <cellStyle name="好_副本客戶分配表_090108 (2)_FCST_130124 3" xfId="20996"/>
    <cellStyle name="好_副本客戶分配表_090108 (2)_FCST_130124 4" xfId="20997"/>
    <cellStyle name="好_副本客戶分配表_090108 (2)_FCST_130124_BP2015" xfId="1465"/>
    <cellStyle name="好_副本客戶分配表_090108 (2)_FCST_130124_BP2015 2" xfId="20998"/>
    <cellStyle name="好_副本客戶分配表_090108 (2)_FCST_130124_BP2015 3" xfId="20999"/>
    <cellStyle name="好_副本客戶分配表_090108 (2)_FCST_130124_BP2015 4" xfId="21000"/>
    <cellStyle name="好_副本客戶分配表_090108 (2)_FCST_130124_Vera_Joyce" xfId="21001"/>
    <cellStyle name="好_副本客戶分配表_090108 (2)_FCST_130124_Vera_Joyce 2" xfId="21002"/>
    <cellStyle name="好_副本客戶分配表_090108 (2)_final合併營收102.2" xfId="21003"/>
    <cellStyle name="好_副本客戶分配表_090108 (2)_final合併營收102.2 2" xfId="21004"/>
    <cellStyle name="好_副本客戶分配表_090108 (2)_Overseas-Q to Q 2010-2013 130206" xfId="21005"/>
    <cellStyle name="好_副本客戶分配表_090108 (2)_Overseas-Q to Q 2010-2013 130206 2" xfId="21006"/>
    <cellStyle name="好_副本客戶分配表_090108 (2)_Overseas-Q to Q 2010-2013 130206 3" xfId="21007"/>
    <cellStyle name="好_副本客戶分配表_090108 (2)_Sales Report 201101-201109" xfId="1466"/>
    <cellStyle name="好_副本客戶分配表_090108 (2)_Sales Report 201101-201109 2" xfId="21008"/>
    <cellStyle name="好_副本客戶分配表_090108 (2)_Sales Report 201101-201109 2 2" xfId="21009"/>
    <cellStyle name="好_副本客戶分配表_090108 (2)_Sales Report 201101-201109 2 3" xfId="21010"/>
    <cellStyle name="好_副本客戶分配表_090108 (2)_Sales Report 201101-201109 2 4" xfId="21011"/>
    <cellStyle name="好_副本客戶分配表_090108 (2)_Sales Report 201101-201109 3" xfId="21012"/>
    <cellStyle name="好_副本客戶分配表_090108 (2)_Sales Report 201101-201109_1預算成本計算2012" xfId="21013"/>
    <cellStyle name="好_副本客戶分配表_090108 (2)_Sales Report 201101-201109_1預算成本計算2012_104年佳邦預算損益底稿" xfId="21014"/>
    <cellStyle name="好_副本客戶分配表_090108 (2)_Sales Report 201101-201109_1預算成本計算2012_105年佳邦預算損益底稿" xfId="21015"/>
    <cellStyle name="好_副本客戶分配表_090108 (2)_Sales Report 201101-201109_final合併營收102.2" xfId="21016"/>
    <cellStyle name="好_副本客戶分配表_090108 (2)_Sales Report 201101-201109_final合併營收102.2 2" xfId="21017"/>
    <cellStyle name="好_副本客戶分配表_090108 (2)_Sales Report 201101-201109_final合併營收102.2 3" xfId="21018"/>
    <cellStyle name="好_副本客戶分配表_090108 (2)_Sales Report 201101-201109_final合併營收102.2 4" xfId="21019"/>
    <cellStyle name="好_副本客戶分配表_090108 (2)_Sales Report 201101-201109_sales130322" xfId="21020"/>
    <cellStyle name="好_副本客戶分配表_090108 (2)_Sales Report 201101-201109_sales130322 2" xfId="33042"/>
    <cellStyle name="好_副本客戶分配表_090108 (2)_Sales Report 201101-201109_業績報告130131v2" xfId="21021"/>
    <cellStyle name="好_副本客戶分配表_090108 (2)_Sales Report 201101-201109_業績報告130131v2 2" xfId="21022"/>
    <cellStyle name="好_副本客戶分配表_090108 (2)_Sales Report 201101-201109_業績報告130228" xfId="21023"/>
    <cellStyle name="好_副本客戶分配表_090108 (2)_Sales Report 201101-201109_預算成本計算2012" xfId="1467"/>
    <cellStyle name="好_副本客戶分配表_090108 (2)_Sales Report 201101-201109_預算成本計算2012 2" xfId="21024"/>
    <cellStyle name="好_副本客戶分配表_090108 (2)_Sales Report 201101-201109_預算成本計算2012 3" xfId="21025"/>
    <cellStyle name="好_副本客戶分配表_090108 (2)_Sales Report 201101-201109_預算成本計算2012 4" xfId="21026"/>
    <cellStyle name="好_副本客戶分配表_090108 (2)_Sales Report 201101-201109_預算成本計算2012_BP2015" xfId="1468"/>
    <cellStyle name="好_副本客戶分配表_090108 (2)_Sales Report 201101-201109_預算成本計算2012_BP2015 2" xfId="21027"/>
    <cellStyle name="好_副本客戶分配表_090108 (2)_Sales Report 201101-201109_預算成本計算2012_BP2015 3" xfId="21028"/>
    <cellStyle name="好_副本客戶分配表_090108 (2)_Sales Report 201101-201109_預算成本計算2012_BP2015 4" xfId="21029"/>
    <cellStyle name="好_副本客戶分配表_090108 (2)_Sales Report 20121219" xfId="1469"/>
    <cellStyle name="好_副本客戶分配表_090108 (2)_Sales Report 20121219 2" xfId="21030"/>
    <cellStyle name="好_副本客戶分配表_090108 (2)_Sales Report 20121219 3" xfId="21031"/>
    <cellStyle name="好_副本客戶分配表_090108 (2)_Sales Report 20121219 4" xfId="21032"/>
    <cellStyle name="好_副本客戶分配表_090108 (2)_Sales Report 20121219_BP2015" xfId="1470"/>
    <cellStyle name="好_副本客戶分配表_090108 (2)_Sales Report 20121219_BP2015 2" xfId="21033"/>
    <cellStyle name="好_副本客戶分配表_090108 (2)_Sales Report 20121219_BP2015 3" xfId="21034"/>
    <cellStyle name="好_副本客戶分配表_090108 (2)_Sales Report 20121219_BP2015 4" xfId="21035"/>
    <cellStyle name="好_副本客戶分配表_090108 (2)_sales0104" xfId="21036"/>
    <cellStyle name="好_副本客戶分配表_090108 (2)_sales0104 2" xfId="21037"/>
    <cellStyle name="好_副本客戶分配表_090108 (2)_sales121214" xfId="1471"/>
    <cellStyle name="好_副本客戶分配表_090108 (2)_sales121214 2" xfId="21038"/>
    <cellStyle name="好_副本客戶分配表_090108 (2)_sales121214 3" xfId="21039"/>
    <cellStyle name="好_副本客戶分配表_090108 (2)_sales121214 4" xfId="21040"/>
    <cellStyle name="好_副本客戶分配表_090108 (2)_sales121214_BP2015" xfId="1472"/>
    <cellStyle name="好_副本客戶分配表_090108 (2)_sales121214_BP2015 2" xfId="21041"/>
    <cellStyle name="好_副本客戶分配表_090108 (2)_sales121214_BP2015 3" xfId="21042"/>
    <cellStyle name="好_副本客戶分配表_090108 (2)_sales121214_BP2015 4" xfId="21043"/>
    <cellStyle name="好_副本客戶分配表_090108 (2)_sales130322" xfId="21044"/>
    <cellStyle name="好_副本客戶分配表_090108 (2)_sales130322 2" xfId="33043"/>
    <cellStyle name="好_副本客戶分配表_090108 (2)_Sheet1" xfId="21045"/>
    <cellStyle name="好_副本客戶分配表_090108 (2)_各公司成本單價susan2013.07" xfId="21046"/>
    <cellStyle name="好_副本客戶分配表_090108 (2)_各公司成本單價susan2013.08" xfId="21047"/>
    <cellStyle name="好_副本客戶分配表_090108 (2)_各公司成本單價susan201402" xfId="21048"/>
    <cellStyle name="好_副本客戶分配表_090108 (2)_各公司成本單價susan201406" xfId="21049"/>
    <cellStyle name="好_副本客戶分配表_090108 (2)_各公司成本單價susan201407" xfId="21050"/>
    <cellStyle name="好_副本客戶分配表_090108 (2)_各公司成本單價susan201408" xfId="21051"/>
    <cellStyle name="好_副本客戶分配表_090108 (2)_料號A" xfId="21052"/>
    <cellStyle name="好_副本客戶分配表_090108 (2)_業績報告_Susan_110211" xfId="1473"/>
    <cellStyle name="好_副本客戶分配表_090108 (2)_業績報告_Susan_110211 2" xfId="21053"/>
    <cellStyle name="好_副本客戶分配表_090108 (2)_業績報告_Susan_110211 2 2" xfId="21054"/>
    <cellStyle name="好_副本客戶分配表_090108 (2)_業績報告_Susan_110211 2 3" xfId="21055"/>
    <cellStyle name="好_副本客戶分配表_090108 (2)_業績報告_Susan_110211 2 4" xfId="21056"/>
    <cellStyle name="好_副本客戶分配表_090108 (2)_業績報告_Susan_110211 3" xfId="21057"/>
    <cellStyle name="好_副本客戶分配表_090108 (2)_業績報告_Susan_110211 4" xfId="21058"/>
    <cellStyle name="好_副本客戶分配表_090108 (2)_業績報告_Susan_110211_1預算成本計算2012" xfId="21059"/>
    <cellStyle name="好_副本客戶分配表_090108 (2)_業績報告_Susan_110211_2013BP_130109" xfId="21060"/>
    <cellStyle name="好_副本客戶分配表_090108 (2)_業績報告_Susan_110211_2013BP_130109 2" xfId="21061"/>
    <cellStyle name="好_副本客戶分配表_090108 (2)_業績報告_Susan_110211_FCST_130124" xfId="1474"/>
    <cellStyle name="好_副本客戶分配表_090108 (2)_業績報告_Susan_110211_FCST_130124 2" xfId="21062"/>
    <cellStyle name="好_副本客戶分配表_090108 (2)_業績報告_Susan_110211_FCST_130124 2 2" xfId="21063"/>
    <cellStyle name="好_副本客戶分配表_090108 (2)_業績報告_Susan_110211_FCST_130124 2 3" xfId="21064"/>
    <cellStyle name="好_副本客戶分配表_090108 (2)_業績報告_Susan_110211_FCST_130124 2 4" xfId="21065"/>
    <cellStyle name="好_副本客戶分配表_090108 (2)_業績報告_Susan_110211_FCST_130124 3" xfId="21066"/>
    <cellStyle name="好_副本客戶分配表_090108 (2)_業績報告_Susan_110211_FCST_130124_BP2015" xfId="1475"/>
    <cellStyle name="好_副本客戶分配表_090108 (2)_業績報告_Susan_110211_FCST_130124_BP2015 2" xfId="21067"/>
    <cellStyle name="好_副本客戶分配表_090108 (2)_業績報告_Susan_110211_FCST_130124_BP2015 3" xfId="21068"/>
    <cellStyle name="好_副本客戶分配表_090108 (2)_業績報告_Susan_110211_FCST_130124_BP2015 4" xfId="21069"/>
    <cellStyle name="好_副本客戶分配表_090108 (2)_業績報告_Susan_110211_final合併營收102.2" xfId="21070"/>
    <cellStyle name="好_副本客戶分配表_090108 (2)_業績報告_Susan_110211_Overseas-Q to Q 2010-2013 130206" xfId="21071"/>
    <cellStyle name="好_副本客戶分配表_090108 (2)_業績報告_Susan_110211_Overseas-Q to Q 2010-2013 130206 2" xfId="21072"/>
    <cellStyle name="好_副本客戶分配表_090108 (2)_業績報告_Susan_110211_Overseas-Q to Q 2010-2013 130206 3" xfId="21073"/>
    <cellStyle name="好_副本客戶分配表_090108 (2)_業績報告_Susan_110211_Sales Report 20121219" xfId="1476"/>
    <cellStyle name="好_副本客戶分配表_090108 (2)_業績報告_Susan_110211_Sales Report 20121219 2" xfId="21074"/>
    <cellStyle name="好_副本客戶分配表_090108 (2)_業績報告_Susan_110211_Sales Report 20121219 2 2" xfId="21075"/>
    <cellStyle name="好_副本客戶分配表_090108 (2)_業績報告_Susan_110211_Sales Report 20121219 2 3" xfId="21076"/>
    <cellStyle name="好_副本客戶分配表_090108 (2)_業績報告_Susan_110211_Sales Report 20121219 2 4" xfId="21077"/>
    <cellStyle name="好_副本客戶分配表_090108 (2)_業績報告_Susan_110211_Sales Report 20121219 3" xfId="21078"/>
    <cellStyle name="好_副本客戶分配表_090108 (2)_業績報告_Susan_110211_Sales Report 20121219_BP2015" xfId="1477"/>
    <cellStyle name="好_副本客戶分配表_090108 (2)_業績報告_Susan_110211_Sales Report 20121219_BP2015 2" xfId="21079"/>
    <cellStyle name="好_副本客戶分配表_090108 (2)_業績報告_Susan_110211_Sales Report 20121219_BP2015 3" xfId="21080"/>
    <cellStyle name="好_副本客戶分配表_090108 (2)_業績報告_Susan_110211_Sales Report 20121219_BP2015 4" xfId="21081"/>
    <cellStyle name="好_副本客戶分配表_090108 (2)_業績報告_Susan_110211_sales0104" xfId="21082"/>
    <cellStyle name="好_副本客戶分配表_090108 (2)_業績報告_Susan_110211_sales0104 2" xfId="21083"/>
    <cellStyle name="好_副本客戶分配表_090108 (2)_業績報告_Susan_110211_sales121214" xfId="1478"/>
    <cellStyle name="好_副本客戶分配表_090108 (2)_業績報告_Susan_110211_sales121214 2" xfId="21084"/>
    <cellStyle name="好_副本客戶分配表_090108 (2)_業績報告_Susan_110211_sales121214 2 2" xfId="21085"/>
    <cellStyle name="好_副本客戶分配表_090108 (2)_業績報告_Susan_110211_sales121214 2 3" xfId="21086"/>
    <cellStyle name="好_副本客戶分配表_090108 (2)_業績報告_Susan_110211_sales121214 2 4" xfId="21087"/>
    <cellStyle name="好_副本客戶分配表_090108 (2)_業績報告_Susan_110211_sales121214 3" xfId="21088"/>
    <cellStyle name="好_副本客戶分配表_090108 (2)_業績報告_Susan_110211_sales121214_BP2015" xfId="1479"/>
    <cellStyle name="好_副本客戶分配表_090108 (2)_業績報告_Susan_110211_sales121214_BP2015 2" xfId="21089"/>
    <cellStyle name="好_副本客戶分配表_090108 (2)_業績報告_Susan_110211_sales121214_BP2015 3" xfId="21090"/>
    <cellStyle name="好_副本客戶分配表_090108 (2)_業績報告_Susan_110211_sales121214_BP2015 4" xfId="21091"/>
    <cellStyle name="好_副本客戶分配表_090108 (2)_業績報告_Susan_110211_業績報告130104" xfId="21092"/>
    <cellStyle name="好_副本客戶分配表_090108 (2)_業績報告_Susan_110211_業績報告130104 2" xfId="21093"/>
    <cellStyle name="好_副本客戶分配表_090108 (2)_業績報告_Susan_110211_業績報告140516" xfId="21094"/>
    <cellStyle name="好_副本客戶分配表_090108 (2)_業績報告_Susan_110211_預算成本計算2012" xfId="1480"/>
    <cellStyle name="好_副本客戶分配表_090108 (2)_業績報告_Susan_110211_預算成本計算2012 2" xfId="21095"/>
    <cellStyle name="好_副本客戶分配表_090108 (2)_業績報告_Susan_110211_預算成本計算2012 2 2" xfId="21096"/>
    <cellStyle name="好_副本客戶分配表_090108 (2)_業績報告_Susan_110211_預算成本計算2012 2 3" xfId="21097"/>
    <cellStyle name="好_副本客戶分配表_090108 (2)_業績報告_Susan_110211_預算成本計算2012 2 4" xfId="21098"/>
    <cellStyle name="好_副本客戶分配表_090108 (2)_業績報告_Susan_110211_預算成本計算2012 3" xfId="21099"/>
    <cellStyle name="好_副本客戶分配表_090108 (2)_業績報告_Susan_110211_預算成本計算2012_BP2015" xfId="1481"/>
    <cellStyle name="好_副本客戶分配表_090108 (2)_業績報告_Susan_110211_預算成本計算2012_BP2015 2" xfId="21100"/>
    <cellStyle name="好_副本客戶分配表_090108 (2)_業績報告_Susan_110211_預算成本計算2012_BP2015 3" xfId="21101"/>
    <cellStyle name="好_副本客戶分配表_090108 (2)_業績報告_Susan_110211_預算成本計算2012_BP2015 4" xfId="21102"/>
    <cellStyle name="好_副本客戶分配表_090108 (2)_業績報告120810" xfId="1482"/>
    <cellStyle name="好_副本客戶分配表_090108 (2)_業績報告120810 2" xfId="21103"/>
    <cellStyle name="好_副本客戶分配表_090108 (2)_業績報告120810 2 2" xfId="21104"/>
    <cellStyle name="好_副本客戶分配表_090108 (2)_業績報告120810 2 3" xfId="21105"/>
    <cellStyle name="好_副本客戶分配表_090108 (2)_業績報告120810 2 4" xfId="21106"/>
    <cellStyle name="好_副本客戶分配表_090108 (2)_業績報告120810 3" xfId="21107"/>
    <cellStyle name="好_副本客戶分配表_090108 (2)_業績報告120810 4" xfId="21108"/>
    <cellStyle name="好_副本客戶分配表_090108 (2)_業績報告130131v2" xfId="21109"/>
    <cellStyle name="好_副本客戶分配表_090108 (2)_業績報告130131v2 2" xfId="21110"/>
    <cellStyle name="好_副本客戶分配表_090108 (2)_業績報告130228" xfId="21111"/>
    <cellStyle name="好_副本客戶分配表_090108 (2)_預算成本計算2012" xfId="1483"/>
    <cellStyle name="好_副本客戶分配表_090108 (2)_預算成本計算2012 2" xfId="21112"/>
    <cellStyle name="好_副本客戶分配表_090108 (2)_預算成本計算2012 2 2" xfId="21113"/>
    <cellStyle name="好_副本客戶分配表_090108 (2)_預算成本計算2012 2 3" xfId="21114"/>
    <cellStyle name="好_副本客戶分配表_090108 (2)_預算成本計算2012 2 4" xfId="21115"/>
    <cellStyle name="好_副本客戶分配表_090108 (2)_預算成本計算2012 3" xfId="21116"/>
    <cellStyle name="好_副本客戶分配表_090108 (2)_預算成本計算2012_BP2015" xfId="1484"/>
    <cellStyle name="好_副本客戶分配表_090108 (2)_預算成本計算2012_BP2015 2" xfId="21117"/>
    <cellStyle name="好_副本客戶分配表_090108 (2)_預算成本計算2012_BP2015 3" xfId="21118"/>
    <cellStyle name="好_副本客戶分配表_090108 (2)_預算成本計算2012_BP2015 4" xfId="21119"/>
    <cellStyle name="好_副本客戶分配表_090108 (2)_實績0420" xfId="1485"/>
    <cellStyle name="好_副本客戶分配表_090108 (2)_實績0420 2" xfId="21120"/>
    <cellStyle name="好_副本客戶分配表_090108 (2)_實績0420 3" xfId="21121"/>
    <cellStyle name="好_副本客戶分配表_090108 (2)_實績0420 4" xfId="21122"/>
    <cellStyle name="好_副本客戶分配表_090108 (2)_實績0420_BP2015" xfId="1486"/>
    <cellStyle name="好_副本客戶分配表_090108 (2)_實績0420_BP2015 2" xfId="21123"/>
    <cellStyle name="好_副本客戶分配表_090108 (2)_實績0420_BP2015 3" xfId="21124"/>
    <cellStyle name="好_副本客戶分配表_090108 (2)_實績0420_BP2015 4" xfId="21125"/>
    <cellStyle name="好_副本客戶分配表_090108 (2)_實績0420_FCST_130118s_Elsa" xfId="1487"/>
    <cellStyle name="好_副本客戶分配表_090108 (2)_實績0420_FCST_130118s_Elsa 2" xfId="21126"/>
    <cellStyle name="好_副本客戶分配表_090108 (2)_實績0420_FCST_130118s_Elsa 2 2" xfId="21127"/>
    <cellStyle name="好_副本客戶分配表_090108 (2)_實績0420_FCST_130118s_Elsa 2 3" xfId="21128"/>
    <cellStyle name="好_副本客戶分配表_090108 (2)_實績0420_FCST_130118s_Elsa 2 4" xfId="21129"/>
    <cellStyle name="好_副本客戶分配表_090108 (2)_實績0420_FCST_130118s_Elsa 3" xfId="21130"/>
    <cellStyle name="好_副本客戶分配表_090108 (2)_實績0420_FCST_130118s_Elsa_BP2015" xfId="1488"/>
    <cellStyle name="好_副本客戶分配表_090108 (2)_實績0420_FCST_130118s_Elsa_BP2015 2" xfId="21131"/>
    <cellStyle name="好_副本客戶分配表_090108 (2)_實績0420_FCST_130118s_Elsa_BP2015 3" xfId="21132"/>
    <cellStyle name="好_副本客戶分配表_090108 (2)_實績0420_FCST_130118s_Elsa_BP2015 4" xfId="21133"/>
    <cellStyle name="好_副本客戶分配表_090108 (2)_實績0420_FCST_130118s_Vera_Joyce-1" xfId="1489"/>
    <cellStyle name="好_副本客戶分配表_090108 (2)_實績0420_FCST_130118s_Vera_Joyce-1 2" xfId="21134"/>
    <cellStyle name="好_副本客戶分配表_090108 (2)_實績0420_FCST_130118s_Vera_Joyce-1 2 2" xfId="21135"/>
    <cellStyle name="好_副本客戶分配表_090108 (2)_實績0420_FCST_130118s_Vera_Joyce-1 2 3" xfId="21136"/>
    <cellStyle name="好_副本客戶分配表_090108 (2)_實績0420_FCST_130118s_Vera_Joyce-1 2 4" xfId="21137"/>
    <cellStyle name="好_副本客戶分配表_090108 (2)_實績0420_FCST_130118s_Vera_Joyce-1 3" xfId="21138"/>
    <cellStyle name="好_副本客戶分配表_090108 (2)_實績0420_FCST_130118s_Vera_Joyce-1_BP2015" xfId="1490"/>
    <cellStyle name="好_副本客戶分配表_090108 (2)_實績0420_FCST_130118s_Vera_Joyce-1_BP2015 2" xfId="21139"/>
    <cellStyle name="好_副本客戶分配表_090108 (2)_實績0420_FCST_130118s_Vera_Joyce-1_BP2015 3" xfId="21140"/>
    <cellStyle name="好_副本客戶分配表_090108 (2)_實績0420_FCST_130118s_Vera_Joyce-1_BP2015 4" xfId="21141"/>
    <cellStyle name="好_副本客戶分配表_090108 (2)_實績0420_FCST_130124_Vera_Joyce" xfId="21142"/>
    <cellStyle name="好_副本客戶分配表_090108 (2)_實績0420_FCST_130124_Vera_Joyce 2" xfId="21143"/>
    <cellStyle name="好_副本客戶分配表_090108 (2)_實績111021" xfId="1491"/>
    <cellStyle name="好_副本客戶分配表_090108 (2)_實績111021 2" xfId="21144"/>
    <cellStyle name="好_副本客戶分配表_090108 (2)_實績111021 2 2" xfId="21145"/>
    <cellStyle name="好_副本客戶分配表_090108 (2)_實績111021 2 3" xfId="21146"/>
    <cellStyle name="好_副本客戶分配表_090108 (2)_實績111021 2 4" xfId="21147"/>
    <cellStyle name="好_副本客戶分配表_090108 (2)_實績111021 3" xfId="21148"/>
    <cellStyle name="好_副本客戶分配表_090108 (2)_實績111021_1預算成本計算2012" xfId="21149"/>
    <cellStyle name="好_副本客戶分配表_090108 (2)_實績111021_1預算成本計算2012_104年佳邦預算損益底稿" xfId="21150"/>
    <cellStyle name="好_副本客戶分配表_090108 (2)_實績111021_1預算成本計算2012_105年佳邦預算損益底稿" xfId="21151"/>
    <cellStyle name="好_副本客戶分配表_090108 (2)_實績111021_final合併營收102.2" xfId="21152"/>
    <cellStyle name="好_副本客戶分配表_090108 (2)_實績111021_final合併營收102.2 2" xfId="21153"/>
    <cellStyle name="好_副本客戶分配表_090108 (2)_實績111021_final合併營收102.2 3" xfId="21154"/>
    <cellStyle name="好_副本客戶分配表_090108 (2)_實績111021_final合併營收102.2 4" xfId="21155"/>
    <cellStyle name="好_副本客戶分配表_090108 (2)_實績111021_sales130322" xfId="21156"/>
    <cellStyle name="好_副本客戶分配表_090108 (2)_實績111021_sales130322 2" xfId="33044"/>
    <cellStyle name="好_副本客戶分配表_090108 (2)_實績111021_業績報告130131v2" xfId="21157"/>
    <cellStyle name="好_副本客戶分配表_090108 (2)_實績111021_業績報告130131v2 2" xfId="21158"/>
    <cellStyle name="好_副本客戶分配表_090108 (2)_實績111021_業績報告130228" xfId="21159"/>
    <cellStyle name="好_副本客戶分配表_090108 (2)_實績111021_預算成本計算2012" xfId="1492"/>
    <cellStyle name="好_副本客戶分配表_090108 (2)_實績111021_預算成本計算2012 2" xfId="21160"/>
    <cellStyle name="好_副本客戶分配表_090108 (2)_實績111021_預算成本計算2012 3" xfId="21161"/>
    <cellStyle name="好_副本客戶分配表_090108 (2)_實績111021_預算成本計算2012 4" xfId="21162"/>
    <cellStyle name="好_副本客戶分配表_090108 (2)_實績111021_預算成本計算2012_BP2015" xfId="1493"/>
    <cellStyle name="好_副本客戶分配表_090108 (2)_實績111021_預算成本計算2012_BP2015 2" xfId="21163"/>
    <cellStyle name="好_副本客戶分配表_090108 (2)_實績111021_預算成本計算2012_BP2015 3" xfId="21164"/>
    <cellStyle name="好_副本客戶分配表_090108 (2)_實績111021_預算成本計算2012_BP2015 4" xfId="21165"/>
    <cellStyle name="好_副本客戶分配表_090108 (2)_複本 2013BP_121008" xfId="21166"/>
    <cellStyle name="好_副本客戶分配表_090108 (2)_複本 2013BP_121008 2" xfId="21167"/>
    <cellStyle name="好_副本客戶分配表_090204 (4)" xfId="1494"/>
    <cellStyle name="好_副本客戶分配表_090204 (4) 2" xfId="21168"/>
    <cellStyle name="好_副本客戶分配表_090204 (4) 3" xfId="21169"/>
    <cellStyle name="好_副本客戶分配表_090204 (4) 4" xfId="21170"/>
    <cellStyle name="好_副本客戶分配表_090204 (4)_1預算成本計算2012" xfId="21171"/>
    <cellStyle name="好_副本客戶分配表_090204 (4)_2011 BP_101015_rev3_Vera" xfId="1495"/>
    <cellStyle name="好_副本客戶分配表_090204 (4)_2011 BP_101015_rev3_Vera 2" xfId="21172"/>
    <cellStyle name="好_副本客戶分配表_090204 (4)_2011 BP_101015_rev3_Vera 3" xfId="21173"/>
    <cellStyle name="好_副本客戶分配表_090204 (4)_2011 BP_101015_rev3_Vera 4" xfId="21174"/>
    <cellStyle name="好_副本客戶分配表_090204 (4)_2011 BP_101015_rev3_Vera_104年佳邦預算損益底稿" xfId="21175"/>
    <cellStyle name="好_副本客戶分配表_090204 (4)_2011 BP_101015_rev3_Vera_105年佳邦預算損益底稿" xfId="21176"/>
    <cellStyle name="好_副本客戶分配表_090204 (4)_2011 BP_101015_rev3_Vera_1預算成本彙總表2016第三版" xfId="21177"/>
    <cellStyle name="好_副本客戶分配表_090204 (4)_2011 BP_101015_rev3_Vera_BP2015" xfId="1496"/>
    <cellStyle name="好_副本客戶分配表_090204 (4)_2011 BP_101015_rev3_Vera_BP2015 2" xfId="21178"/>
    <cellStyle name="好_副本客戶分配表_090204 (4)_2011 BP_101015_rev3_Vera_BP2015 3" xfId="21179"/>
    <cellStyle name="好_副本客戶分配表_090204 (4)_2011 BP_101015_rev3_Vera_BP2015 4" xfId="21180"/>
    <cellStyle name="好_副本客戶分配表_090204 (4)_2011 BP_101015_rev3_Vera_FCST_130118s_Elsa" xfId="1497"/>
    <cellStyle name="好_副本客戶分配表_090204 (4)_2011 BP_101015_rev3_Vera_FCST_130118s_Elsa 2" xfId="21181"/>
    <cellStyle name="好_副本客戶分配表_090204 (4)_2011 BP_101015_rev3_Vera_FCST_130118s_Elsa 2 2" xfId="21182"/>
    <cellStyle name="好_副本客戶分配表_090204 (4)_2011 BP_101015_rev3_Vera_FCST_130118s_Elsa 2 3" xfId="21183"/>
    <cellStyle name="好_副本客戶分配表_090204 (4)_2011 BP_101015_rev3_Vera_FCST_130118s_Elsa 2 4" xfId="21184"/>
    <cellStyle name="好_副本客戶分配表_090204 (4)_2011 BP_101015_rev3_Vera_FCST_130118s_Elsa 3" xfId="21185"/>
    <cellStyle name="好_副本客戶分配表_090204 (4)_2011 BP_101015_rev3_Vera_FCST_130118s_Elsa_BP2015" xfId="1498"/>
    <cellStyle name="好_副本客戶分配表_090204 (4)_2011 BP_101015_rev3_Vera_FCST_130118s_Elsa_BP2015 2" xfId="21186"/>
    <cellStyle name="好_副本客戶分配表_090204 (4)_2011 BP_101015_rev3_Vera_FCST_130118s_Elsa_BP2015 3" xfId="21187"/>
    <cellStyle name="好_副本客戶分配表_090204 (4)_2011 BP_101015_rev3_Vera_FCST_130118s_Elsa_BP2015 4" xfId="21188"/>
    <cellStyle name="好_副本客戶分配表_090204 (4)_2011 BP_101015_rev3_Vera_FCST_130118s_Vera_Joyce-1" xfId="1499"/>
    <cellStyle name="好_副本客戶分配表_090204 (4)_2011 BP_101015_rev3_Vera_FCST_130118s_Vera_Joyce-1 2" xfId="21189"/>
    <cellStyle name="好_副本客戶分配表_090204 (4)_2011 BP_101015_rev3_Vera_FCST_130118s_Vera_Joyce-1 2 2" xfId="21190"/>
    <cellStyle name="好_副本客戶分配表_090204 (4)_2011 BP_101015_rev3_Vera_FCST_130118s_Vera_Joyce-1 2 3" xfId="21191"/>
    <cellStyle name="好_副本客戶分配表_090204 (4)_2011 BP_101015_rev3_Vera_FCST_130118s_Vera_Joyce-1 2 4" xfId="21192"/>
    <cellStyle name="好_副本客戶分配表_090204 (4)_2011 BP_101015_rev3_Vera_FCST_130118s_Vera_Joyce-1 3" xfId="21193"/>
    <cellStyle name="好_副本客戶分配表_090204 (4)_2011 BP_101015_rev3_Vera_FCST_130118s_Vera_Joyce-1_BP2015" xfId="1500"/>
    <cellStyle name="好_副本客戶分配表_090204 (4)_2011 BP_101015_rev3_Vera_FCST_130118s_Vera_Joyce-1_BP2015 2" xfId="21194"/>
    <cellStyle name="好_副本客戶分配表_090204 (4)_2011 BP_101015_rev3_Vera_FCST_130118s_Vera_Joyce-1_BP2015 3" xfId="21195"/>
    <cellStyle name="好_副本客戶分配表_090204 (4)_2011 BP_101015_rev3_Vera_FCST_130118s_Vera_Joyce-1_BP2015 4" xfId="21196"/>
    <cellStyle name="好_副本客戶分配表_090204 (4)_2011 BP_101015_rev3_Vera_FCST_130124_Vera_Joyce" xfId="21197"/>
    <cellStyle name="好_副本客戶分配表_090204 (4)_2011 BP_101015_rev3_Vera_FCST_130124_Vera_Joyce 2" xfId="21198"/>
    <cellStyle name="好_副本客戶分配表_090204 (4)_2011 BP_101015_rev3_Vera_final合併營收102.2" xfId="21199"/>
    <cellStyle name="好_副本客戶分配表_090204 (4)_2011 BP_101015_rev3_Vera_final合併營收102.2 2" xfId="21200"/>
    <cellStyle name="好_副本客戶分配表_090204 (4)_2011 BP_101015_rev3_Vera_sales0104" xfId="21201"/>
    <cellStyle name="好_副本客戶分配表_090204 (4)_2011 BP_101015_rev3_Vera_sales0104 2" xfId="21202"/>
    <cellStyle name="好_副本客戶分配表_090204 (4)_2011 BP_101015_rev3_Vera_sales130322" xfId="21203"/>
    <cellStyle name="好_副本客戶分配表_090204 (4)_2011 BP_101015_rev3_Vera_sales130322 2" xfId="33045"/>
    <cellStyle name="好_副本客戶分配表_090204 (4)_2011 BP_101015_rev3_Vera_Sheet1" xfId="21204"/>
    <cellStyle name="好_副本客戶分配表_090204 (4)_2011 BP_101015_rev3_Vera_各公司成本單價susan2013.07" xfId="21205"/>
    <cellStyle name="好_副本客戶分配表_090204 (4)_2011 BP_101015_rev3_Vera_各公司成本單價susan2013.08" xfId="21206"/>
    <cellStyle name="好_副本客戶分配表_090204 (4)_2011 BP_101015_rev3_Vera_各公司成本單價susan201402" xfId="21207"/>
    <cellStyle name="好_副本客戶分配表_090204 (4)_2011 BP_101015_rev3_Vera_各公司成本單價susan201406" xfId="21208"/>
    <cellStyle name="好_副本客戶分配表_090204 (4)_2011 BP_101015_rev3_Vera_各公司成本單價susan201407" xfId="21209"/>
    <cellStyle name="好_副本客戶分配表_090204 (4)_2011 BP_101015_rev3_Vera_各公司成本單價susan201408" xfId="21210"/>
    <cellStyle name="好_副本客戶分配表_090204 (4)_2011 BP_101015_rev3_Vera_料號A" xfId="21211"/>
    <cellStyle name="好_副本客戶分配表_090204 (4)_2011 BP_101015_rev3_Vera_業績報告120810" xfId="1501"/>
    <cellStyle name="好_副本客戶分配表_090204 (4)_2011 BP_101015_rev3_Vera_業績報告120810 2" xfId="21212"/>
    <cellStyle name="好_副本客戶分配表_090204 (4)_2011 BP_101015_rev3_Vera_業績報告120810 2 2" xfId="21213"/>
    <cellStyle name="好_副本客戶分配表_090204 (4)_2011 BP_101015_rev3_Vera_業績報告120810 2 3" xfId="21214"/>
    <cellStyle name="好_副本客戶分配表_090204 (4)_2011 BP_101015_rev3_Vera_業績報告120810 2 4" xfId="21215"/>
    <cellStyle name="好_副本客戶分配表_090204 (4)_2011 BP_101015_rev3_Vera_業績報告120810 3" xfId="21216"/>
    <cellStyle name="好_副本客戶分配表_090204 (4)_2011 BP_101015_rev3_Vera_業績報告120810 4" xfId="21217"/>
    <cellStyle name="好_副本客戶分配表_090204 (4)_2011 BP_101015_rev3_Vera_業績報告130131v2" xfId="21218"/>
    <cellStyle name="好_副本客戶分配表_090204 (4)_2011 BP_101015_rev3_Vera_業績報告130131v2 2" xfId="21219"/>
    <cellStyle name="好_副本客戶分配表_090204 (4)_2011 BP_101015_rev3_Vera_業績報告130228" xfId="21220"/>
    <cellStyle name="好_副本客戶分配表_090204 (4)_2011 BP_101015_rev4_Vera" xfId="1502"/>
    <cellStyle name="好_副本客戶分配表_090204 (4)_2011 BP_101015_rev4_Vera 2" xfId="21221"/>
    <cellStyle name="好_副本客戶分配表_090204 (4)_2011 BP_101015_rev4_Vera 3" xfId="21222"/>
    <cellStyle name="好_副本客戶分配表_090204 (4)_2011 BP_101015_rev4_Vera 4" xfId="21223"/>
    <cellStyle name="好_副本客戶分配表_090204 (4)_2011 BP_101015_rev4_Vera_104年佳邦預算損益底稿" xfId="21224"/>
    <cellStyle name="好_副本客戶分配表_090204 (4)_2011 BP_101015_rev4_Vera_105年佳邦預算損益底稿" xfId="21225"/>
    <cellStyle name="好_副本客戶分配表_090204 (4)_2011 BP_101015_rev4_Vera_1預算成本彙總表2016第三版" xfId="21226"/>
    <cellStyle name="好_副本客戶分配表_090204 (4)_2011 BP_101015_rev4_Vera_BP2015" xfId="1503"/>
    <cellStyle name="好_副本客戶分配表_090204 (4)_2011 BP_101015_rev4_Vera_BP2015 2" xfId="21227"/>
    <cellStyle name="好_副本客戶分配表_090204 (4)_2011 BP_101015_rev4_Vera_BP2015 3" xfId="21228"/>
    <cellStyle name="好_副本客戶分配表_090204 (4)_2011 BP_101015_rev4_Vera_BP2015 4" xfId="21229"/>
    <cellStyle name="好_副本客戶分配表_090204 (4)_2011 BP_101015_rev4_Vera_FCST_130118s_Elsa" xfId="1504"/>
    <cellStyle name="好_副本客戶分配表_090204 (4)_2011 BP_101015_rev4_Vera_FCST_130118s_Elsa 2" xfId="21230"/>
    <cellStyle name="好_副本客戶分配表_090204 (4)_2011 BP_101015_rev4_Vera_FCST_130118s_Elsa 2 2" xfId="21231"/>
    <cellStyle name="好_副本客戶分配表_090204 (4)_2011 BP_101015_rev4_Vera_FCST_130118s_Elsa 2 3" xfId="21232"/>
    <cellStyle name="好_副本客戶分配表_090204 (4)_2011 BP_101015_rev4_Vera_FCST_130118s_Elsa 2 4" xfId="21233"/>
    <cellStyle name="好_副本客戶分配表_090204 (4)_2011 BP_101015_rev4_Vera_FCST_130118s_Elsa 3" xfId="21234"/>
    <cellStyle name="好_副本客戶分配表_090204 (4)_2011 BP_101015_rev4_Vera_FCST_130118s_Elsa_BP2015" xfId="1505"/>
    <cellStyle name="好_副本客戶分配表_090204 (4)_2011 BP_101015_rev4_Vera_FCST_130118s_Elsa_BP2015 2" xfId="21235"/>
    <cellStyle name="好_副本客戶分配表_090204 (4)_2011 BP_101015_rev4_Vera_FCST_130118s_Elsa_BP2015 3" xfId="21236"/>
    <cellStyle name="好_副本客戶分配表_090204 (4)_2011 BP_101015_rev4_Vera_FCST_130118s_Elsa_BP2015 4" xfId="21237"/>
    <cellStyle name="好_副本客戶分配表_090204 (4)_2011 BP_101015_rev4_Vera_FCST_130118s_Vera_Joyce-1" xfId="1506"/>
    <cellStyle name="好_副本客戶分配表_090204 (4)_2011 BP_101015_rev4_Vera_FCST_130118s_Vera_Joyce-1 2" xfId="21238"/>
    <cellStyle name="好_副本客戶分配表_090204 (4)_2011 BP_101015_rev4_Vera_FCST_130118s_Vera_Joyce-1 2 2" xfId="21239"/>
    <cellStyle name="好_副本客戶分配表_090204 (4)_2011 BP_101015_rev4_Vera_FCST_130118s_Vera_Joyce-1 2 3" xfId="21240"/>
    <cellStyle name="好_副本客戶分配表_090204 (4)_2011 BP_101015_rev4_Vera_FCST_130118s_Vera_Joyce-1 2 4" xfId="21241"/>
    <cellStyle name="好_副本客戶分配表_090204 (4)_2011 BP_101015_rev4_Vera_FCST_130118s_Vera_Joyce-1 3" xfId="21242"/>
    <cellStyle name="好_副本客戶分配表_090204 (4)_2011 BP_101015_rev4_Vera_FCST_130118s_Vera_Joyce-1_BP2015" xfId="1507"/>
    <cellStyle name="好_副本客戶分配表_090204 (4)_2011 BP_101015_rev4_Vera_FCST_130118s_Vera_Joyce-1_BP2015 2" xfId="21243"/>
    <cellStyle name="好_副本客戶分配表_090204 (4)_2011 BP_101015_rev4_Vera_FCST_130118s_Vera_Joyce-1_BP2015 3" xfId="21244"/>
    <cellStyle name="好_副本客戶分配表_090204 (4)_2011 BP_101015_rev4_Vera_FCST_130118s_Vera_Joyce-1_BP2015 4" xfId="21245"/>
    <cellStyle name="好_副本客戶分配表_090204 (4)_2011 BP_101015_rev4_Vera_FCST_130124_Vera_Joyce" xfId="21246"/>
    <cellStyle name="好_副本客戶分配表_090204 (4)_2011 BP_101015_rev4_Vera_FCST_130124_Vera_Joyce 2" xfId="21247"/>
    <cellStyle name="好_副本客戶分配表_090204 (4)_2011 BP_101015_rev4_Vera_final合併營收102.2" xfId="21248"/>
    <cellStyle name="好_副本客戶分配表_090204 (4)_2011 BP_101015_rev4_Vera_final合併營收102.2 2" xfId="21249"/>
    <cellStyle name="好_副本客戶分配表_090204 (4)_2011 BP_101015_rev4_Vera_sales0104" xfId="21250"/>
    <cellStyle name="好_副本客戶分配表_090204 (4)_2011 BP_101015_rev4_Vera_sales0104 2" xfId="21251"/>
    <cellStyle name="好_副本客戶分配表_090204 (4)_2011 BP_101015_rev4_Vera_sales130322" xfId="21252"/>
    <cellStyle name="好_副本客戶分配表_090204 (4)_2011 BP_101015_rev4_Vera_sales130322 2" xfId="33046"/>
    <cellStyle name="好_副本客戶分配表_090204 (4)_2011 BP_101015_rev4_Vera_Sheet1" xfId="21253"/>
    <cellStyle name="好_副本客戶分配表_090204 (4)_2011 BP_101015_rev4_Vera_各公司成本單價susan2013.07" xfId="21254"/>
    <cellStyle name="好_副本客戶分配表_090204 (4)_2011 BP_101015_rev4_Vera_各公司成本單價susan2013.08" xfId="21255"/>
    <cellStyle name="好_副本客戶分配表_090204 (4)_2011 BP_101015_rev4_Vera_各公司成本單價susan201402" xfId="21256"/>
    <cellStyle name="好_副本客戶分配表_090204 (4)_2011 BP_101015_rev4_Vera_各公司成本單價susan201406" xfId="21257"/>
    <cellStyle name="好_副本客戶分配表_090204 (4)_2011 BP_101015_rev4_Vera_各公司成本單價susan201407" xfId="21258"/>
    <cellStyle name="好_副本客戶分配表_090204 (4)_2011 BP_101015_rev4_Vera_各公司成本單價susan201408" xfId="21259"/>
    <cellStyle name="好_副本客戶分配表_090204 (4)_2011 BP_101015_rev4_Vera_料號A" xfId="21260"/>
    <cellStyle name="好_副本客戶分配表_090204 (4)_2011 BP_101015_rev4_Vera_業績報告120810" xfId="1508"/>
    <cellStyle name="好_副本客戶分配表_090204 (4)_2011 BP_101015_rev4_Vera_業績報告120810 2" xfId="21261"/>
    <cellStyle name="好_副本客戶分配表_090204 (4)_2011 BP_101015_rev4_Vera_業績報告120810 2 2" xfId="21262"/>
    <cellStyle name="好_副本客戶分配表_090204 (4)_2011 BP_101015_rev4_Vera_業績報告120810 2 3" xfId="21263"/>
    <cellStyle name="好_副本客戶分配表_090204 (4)_2011 BP_101015_rev4_Vera_業績報告120810 2 4" xfId="21264"/>
    <cellStyle name="好_副本客戶分配表_090204 (4)_2011 BP_101015_rev4_Vera_業績報告120810 3" xfId="21265"/>
    <cellStyle name="好_副本客戶分配表_090204 (4)_2011 BP_101015_rev4_Vera_業績報告120810 4" xfId="21266"/>
    <cellStyle name="好_副本客戶分配表_090204 (4)_2011 BP_101015_rev4_Vera_業績報告130131v2" xfId="21267"/>
    <cellStyle name="好_副本客戶分配表_090204 (4)_2011 BP_101015_rev4_Vera_業績報告130131v2 2" xfId="21268"/>
    <cellStyle name="好_副本客戶分配表_090204 (4)_2011 BP_101015_rev4_Vera_業績報告130228" xfId="21269"/>
    <cellStyle name="好_副本客戶分配表_090204 (4)_2011 BP_101109_III" xfId="1509"/>
    <cellStyle name="好_副本客戶分配表_090204 (4)_2011 BP_101109_III 2" xfId="21270"/>
    <cellStyle name="好_副本客戶分配表_090204 (4)_2011 BP_101109_III 3" xfId="21271"/>
    <cellStyle name="好_副本客戶分配表_090204 (4)_2011 BP_101109_III 4" xfId="21272"/>
    <cellStyle name="好_副本客戶分配表_090204 (4)_2011 BP_101109_III RF Direct account" xfId="1510"/>
    <cellStyle name="好_副本客戶分配表_090204 (4)_2011 BP_101109_III RF Direct account 2" xfId="21273"/>
    <cellStyle name="好_副本客戶分配表_090204 (4)_2011 BP_101109_III RF Direct account 3" xfId="21274"/>
    <cellStyle name="好_副本客戶分配表_090204 (4)_2011 BP_101109_III RF Direct account 4" xfId="21275"/>
    <cellStyle name="好_副本客戶分配表_090204 (4)_2011 BP_101109_III RF Direct account_104年佳邦預算損益底稿" xfId="21276"/>
    <cellStyle name="好_副本客戶分配表_090204 (4)_2011 BP_101109_III RF Direct account_105年佳邦預算損益底稿" xfId="21277"/>
    <cellStyle name="好_副本客戶分配表_090204 (4)_2011 BP_101109_III RF Direct account_1預算成本彙總表2016第三版" xfId="21278"/>
    <cellStyle name="好_副本客戶分配表_090204 (4)_2011 BP_101109_III RF Direct account_BP2015" xfId="1511"/>
    <cellStyle name="好_副本客戶分配表_090204 (4)_2011 BP_101109_III RF Direct account_BP2015 2" xfId="21279"/>
    <cellStyle name="好_副本客戶分配表_090204 (4)_2011 BP_101109_III RF Direct account_BP2015 3" xfId="21280"/>
    <cellStyle name="好_副本客戶分配表_090204 (4)_2011 BP_101109_III RF Direct account_BP2015 4" xfId="21281"/>
    <cellStyle name="好_副本客戶分配表_090204 (4)_2011 BP_101109_III RF Direct account_FCST_130118s_Elsa" xfId="1512"/>
    <cellStyle name="好_副本客戶分配表_090204 (4)_2011 BP_101109_III RF Direct account_FCST_130118s_Elsa 2" xfId="21282"/>
    <cellStyle name="好_副本客戶分配表_090204 (4)_2011 BP_101109_III RF Direct account_FCST_130118s_Elsa 2 2" xfId="21283"/>
    <cellStyle name="好_副本客戶分配表_090204 (4)_2011 BP_101109_III RF Direct account_FCST_130118s_Elsa 2 3" xfId="21284"/>
    <cellStyle name="好_副本客戶分配表_090204 (4)_2011 BP_101109_III RF Direct account_FCST_130118s_Elsa 2 4" xfId="21285"/>
    <cellStyle name="好_副本客戶分配表_090204 (4)_2011 BP_101109_III RF Direct account_FCST_130118s_Elsa 3" xfId="21286"/>
    <cellStyle name="好_副本客戶分配表_090204 (4)_2011 BP_101109_III RF Direct account_FCST_130118s_Elsa_BP2015" xfId="1513"/>
    <cellStyle name="好_副本客戶分配表_090204 (4)_2011 BP_101109_III RF Direct account_FCST_130118s_Elsa_BP2015 2" xfId="21287"/>
    <cellStyle name="好_副本客戶分配表_090204 (4)_2011 BP_101109_III RF Direct account_FCST_130118s_Elsa_BP2015 3" xfId="21288"/>
    <cellStyle name="好_副本客戶分配表_090204 (4)_2011 BP_101109_III RF Direct account_FCST_130118s_Elsa_BP2015 4" xfId="21289"/>
    <cellStyle name="好_副本客戶分配表_090204 (4)_2011 BP_101109_III RF Direct account_FCST_130118s_Vera_Joyce-1" xfId="1514"/>
    <cellStyle name="好_副本客戶分配表_090204 (4)_2011 BP_101109_III RF Direct account_FCST_130118s_Vera_Joyce-1 2" xfId="21290"/>
    <cellStyle name="好_副本客戶分配表_090204 (4)_2011 BP_101109_III RF Direct account_FCST_130118s_Vera_Joyce-1 2 2" xfId="21291"/>
    <cellStyle name="好_副本客戶分配表_090204 (4)_2011 BP_101109_III RF Direct account_FCST_130118s_Vera_Joyce-1 2 3" xfId="21292"/>
    <cellStyle name="好_副本客戶分配表_090204 (4)_2011 BP_101109_III RF Direct account_FCST_130118s_Vera_Joyce-1 2 4" xfId="21293"/>
    <cellStyle name="好_副本客戶分配表_090204 (4)_2011 BP_101109_III RF Direct account_FCST_130118s_Vera_Joyce-1 3" xfId="21294"/>
    <cellStyle name="好_副本客戶分配表_090204 (4)_2011 BP_101109_III RF Direct account_FCST_130118s_Vera_Joyce-1_BP2015" xfId="1515"/>
    <cellStyle name="好_副本客戶分配表_090204 (4)_2011 BP_101109_III RF Direct account_FCST_130118s_Vera_Joyce-1_BP2015 2" xfId="21295"/>
    <cellStyle name="好_副本客戶分配表_090204 (4)_2011 BP_101109_III RF Direct account_FCST_130118s_Vera_Joyce-1_BP2015 3" xfId="21296"/>
    <cellStyle name="好_副本客戶分配表_090204 (4)_2011 BP_101109_III RF Direct account_FCST_130118s_Vera_Joyce-1_BP2015 4" xfId="21297"/>
    <cellStyle name="好_副本客戶分配表_090204 (4)_2011 BP_101109_III RF Direct account_FCST_130124_Vera_Joyce" xfId="21298"/>
    <cellStyle name="好_副本客戶分配表_090204 (4)_2011 BP_101109_III RF Direct account_FCST_130124_Vera_Joyce 2" xfId="21299"/>
    <cellStyle name="好_副本客戶分配表_090204 (4)_2011 BP_101109_III RF Direct account_final合併營收102.2" xfId="21300"/>
    <cellStyle name="好_副本客戶分配表_090204 (4)_2011 BP_101109_III RF Direct account_final合併營收102.2 2" xfId="21301"/>
    <cellStyle name="好_副本客戶分配表_090204 (4)_2011 BP_101109_III RF Direct account_sales0104" xfId="21302"/>
    <cellStyle name="好_副本客戶分配表_090204 (4)_2011 BP_101109_III RF Direct account_sales0104 2" xfId="21303"/>
    <cellStyle name="好_副本客戶分配表_090204 (4)_2011 BP_101109_III RF Direct account_sales130322" xfId="21304"/>
    <cellStyle name="好_副本客戶分配表_090204 (4)_2011 BP_101109_III RF Direct account_sales130322 2" xfId="33047"/>
    <cellStyle name="好_副本客戶分配表_090204 (4)_2011 BP_101109_III RF Direct account_Sheet1" xfId="21305"/>
    <cellStyle name="好_副本客戶分配表_090204 (4)_2011 BP_101109_III RF Direct account_各公司成本單價susan2013.07" xfId="21306"/>
    <cellStyle name="好_副本客戶分配表_090204 (4)_2011 BP_101109_III RF Direct account_各公司成本單價susan2013.08" xfId="21307"/>
    <cellStyle name="好_副本客戶分配表_090204 (4)_2011 BP_101109_III RF Direct account_各公司成本單價susan201402" xfId="21308"/>
    <cellStyle name="好_副本客戶分配表_090204 (4)_2011 BP_101109_III RF Direct account_各公司成本單價susan201406" xfId="21309"/>
    <cellStyle name="好_副本客戶分配表_090204 (4)_2011 BP_101109_III RF Direct account_各公司成本單價susan201407" xfId="21310"/>
    <cellStyle name="好_副本客戶分配表_090204 (4)_2011 BP_101109_III RF Direct account_各公司成本單價susan201408" xfId="21311"/>
    <cellStyle name="好_副本客戶分配表_090204 (4)_2011 BP_101109_III RF Direct account_料號A" xfId="21312"/>
    <cellStyle name="好_副本客戶分配表_090204 (4)_2011 BP_101109_III RF Direct account_業績報告120810" xfId="1516"/>
    <cellStyle name="好_副本客戶分配表_090204 (4)_2011 BP_101109_III RF Direct account_業績報告120810 2" xfId="21313"/>
    <cellStyle name="好_副本客戶分配表_090204 (4)_2011 BP_101109_III RF Direct account_業績報告120810 2 2" xfId="21314"/>
    <cellStyle name="好_副本客戶分配表_090204 (4)_2011 BP_101109_III RF Direct account_業績報告120810 2 3" xfId="21315"/>
    <cellStyle name="好_副本客戶分配表_090204 (4)_2011 BP_101109_III RF Direct account_業績報告120810 2 4" xfId="21316"/>
    <cellStyle name="好_副本客戶分配表_090204 (4)_2011 BP_101109_III RF Direct account_業績報告120810 3" xfId="21317"/>
    <cellStyle name="好_副本客戶分配表_090204 (4)_2011 BP_101109_III RF Direct account_業績報告120810 4" xfId="21318"/>
    <cellStyle name="好_副本客戶分配表_090204 (4)_2011 BP_101109_III RF Direct account_業績報告130131v2" xfId="21319"/>
    <cellStyle name="好_副本客戶分配表_090204 (4)_2011 BP_101109_III RF Direct account_業績報告130131v2 2" xfId="21320"/>
    <cellStyle name="好_副本客戶分配表_090204 (4)_2011 BP_101109_III RF Direct account_業績報告130228" xfId="21321"/>
    <cellStyle name="好_副本客戶分配表_090204 (4)_2011 BP_101109_III RF 代理商" xfId="1517"/>
    <cellStyle name="好_副本客戶分配表_090204 (4)_2011 BP_101109_III RF 代理商 2" xfId="21322"/>
    <cellStyle name="好_副本客戶分配表_090204 (4)_2011 BP_101109_III RF 代理商 3" xfId="21323"/>
    <cellStyle name="好_副本客戶分配表_090204 (4)_2011 BP_101109_III RF 代理商 4" xfId="21324"/>
    <cellStyle name="好_副本客戶分配表_090204 (4)_2011 BP_101109_III RF 代理商_104年佳邦預算損益底稿" xfId="21325"/>
    <cellStyle name="好_副本客戶分配表_090204 (4)_2011 BP_101109_III RF 代理商_105年佳邦預算損益底稿" xfId="21326"/>
    <cellStyle name="好_副本客戶分配表_090204 (4)_2011 BP_101109_III RF 代理商_1預算成本彙總表2016第三版" xfId="21327"/>
    <cellStyle name="好_副本客戶分配表_090204 (4)_2011 BP_101109_III RF 代理商_BP2015" xfId="1518"/>
    <cellStyle name="好_副本客戶分配表_090204 (4)_2011 BP_101109_III RF 代理商_BP2015 2" xfId="21328"/>
    <cellStyle name="好_副本客戶分配表_090204 (4)_2011 BP_101109_III RF 代理商_BP2015 3" xfId="21329"/>
    <cellStyle name="好_副本客戶分配表_090204 (4)_2011 BP_101109_III RF 代理商_BP2015 4" xfId="21330"/>
    <cellStyle name="好_副本客戶分配表_090204 (4)_2011 BP_101109_III RF 代理商_FCST_130118s_Elsa" xfId="1519"/>
    <cellStyle name="好_副本客戶分配表_090204 (4)_2011 BP_101109_III RF 代理商_FCST_130118s_Elsa 2" xfId="21331"/>
    <cellStyle name="好_副本客戶分配表_090204 (4)_2011 BP_101109_III RF 代理商_FCST_130118s_Elsa 2 2" xfId="21332"/>
    <cellStyle name="好_副本客戶分配表_090204 (4)_2011 BP_101109_III RF 代理商_FCST_130118s_Elsa 2 3" xfId="21333"/>
    <cellStyle name="好_副本客戶分配表_090204 (4)_2011 BP_101109_III RF 代理商_FCST_130118s_Elsa 2 4" xfId="21334"/>
    <cellStyle name="好_副本客戶分配表_090204 (4)_2011 BP_101109_III RF 代理商_FCST_130118s_Elsa 3" xfId="21335"/>
    <cellStyle name="好_副本客戶分配表_090204 (4)_2011 BP_101109_III RF 代理商_FCST_130118s_Elsa_BP2015" xfId="1520"/>
    <cellStyle name="好_副本客戶分配表_090204 (4)_2011 BP_101109_III RF 代理商_FCST_130118s_Elsa_BP2015 2" xfId="21336"/>
    <cellStyle name="好_副本客戶分配表_090204 (4)_2011 BP_101109_III RF 代理商_FCST_130118s_Elsa_BP2015 3" xfId="21337"/>
    <cellStyle name="好_副本客戶分配表_090204 (4)_2011 BP_101109_III RF 代理商_FCST_130118s_Elsa_BP2015 4" xfId="21338"/>
    <cellStyle name="好_副本客戶分配表_090204 (4)_2011 BP_101109_III RF 代理商_FCST_130118s_Vera_Joyce-1" xfId="1521"/>
    <cellStyle name="好_副本客戶分配表_090204 (4)_2011 BP_101109_III RF 代理商_FCST_130118s_Vera_Joyce-1 2" xfId="21339"/>
    <cellStyle name="好_副本客戶分配表_090204 (4)_2011 BP_101109_III RF 代理商_FCST_130118s_Vera_Joyce-1 2 2" xfId="21340"/>
    <cellStyle name="好_副本客戶分配表_090204 (4)_2011 BP_101109_III RF 代理商_FCST_130118s_Vera_Joyce-1 2 3" xfId="21341"/>
    <cellStyle name="好_副本客戶分配表_090204 (4)_2011 BP_101109_III RF 代理商_FCST_130118s_Vera_Joyce-1 2 4" xfId="21342"/>
    <cellStyle name="好_副本客戶分配表_090204 (4)_2011 BP_101109_III RF 代理商_FCST_130118s_Vera_Joyce-1 3" xfId="21343"/>
    <cellStyle name="好_副本客戶分配表_090204 (4)_2011 BP_101109_III RF 代理商_FCST_130118s_Vera_Joyce-1_BP2015" xfId="1522"/>
    <cellStyle name="好_副本客戶分配表_090204 (4)_2011 BP_101109_III RF 代理商_FCST_130118s_Vera_Joyce-1_BP2015 2" xfId="21344"/>
    <cellStyle name="好_副本客戶分配表_090204 (4)_2011 BP_101109_III RF 代理商_FCST_130118s_Vera_Joyce-1_BP2015 3" xfId="21345"/>
    <cellStyle name="好_副本客戶分配表_090204 (4)_2011 BP_101109_III RF 代理商_FCST_130118s_Vera_Joyce-1_BP2015 4" xfId="21346"/>
    <cellStyle name="好_副本客戶分配表_090204 (4)_2011 BP_101109_III RF 代理商_FCST_130124_Vera_Joyce" xfId="21347"/>
    <cellStyle name="好_副本客戶分配表_090204 (4)_2011 BP_101109_III RF 代理商_FCST_130124_Vera_Joyce 2" xfId="21348"/>
    <cellStyle name="好_副本客戶分配表_090204 (4)_2011 BP_101109_III RF 代理商_final合併營收102.2" xfId="21349"/>
    <cellStyle name="好_副本客戶分配表_090204 (4)_2011 BP_101109_III RF 代理商_final合併營收102.2 2" xfId="21350"/>
    <cellStyle name="好_副本客戶分配表_090204 (4)_2011 BP_101109_III RF 代理商_sales0104" xfId="21351"/>
    <cellStyle name="好_副本客戶分配表_090204 (4)_2011 BP_101109_III RF 代理商_sales0104 2" xfId="21352"/>
    <cellStyle name="好_副本客戶分配表_090204 (4)_2011 BP_101109_III RF 代理商_sales130322" xfId="21353"/>
    <cellStyle name="好_副本客戶分配表_090204 (4)_2011 BP_101109_III RF 代理商_sales130322 2" xfId="33048"/>
    <cellStyle name="好_副本客戶分配表_090204 (4)_2011 BP_101109_III RF 代理商_Sheet1" xfId="21354"/>
    <cellStyle name="好_副本客戶分配表_090204 (4)_2011 BP_101109_III RF 代理商_各公司成本單價susan2013.07" xfId="21355"/>
    <cellStyle name="好_副本客戶分配表_090204 (4)_2011 BP_101109_III RF 代理商_各公司成本單價susan2013.08" xfId="21356"/>
    <cellStyle name="好_副本客戶分配表_090204 (4)_2011 BP_101109_III RF 代理商_各公司成本單價susan201402" xfId="21357"/>
    <cellStyle name="好_副本客戶分配表_090204 (4)_2011 BP_101109_III RF 代理商_各公司成本單價susan201406" xfId="21358"/>
    <cellStyle name="好_副本客戶分配表_090204 (4)_2011 BP_101109_III RF 代理商_各公司成本單價susan201407" xfId="21359"/>
    <cellStyle name="好_副本客戶分配表_090204 (4)_2011 BP_101109_III RF 代理商_各公司成本單價susan201408" xfId="21360"/>
    <cellStyle name="好_副本客戶分配表_090204 (4)_2011 BP_101109_III RF 代理商_料號A" xfId="21361"/>
    <cellStyle name="好_副本客戶分配表_090204 (4)_2011 BP_101109_III RF 代理商_業績報告120810" xfId="1523"/>
    <cellStyle name="好_副本客戶分配表_090204 (4)_2011 BP_101109_III RF 代理商_業績報告120810 2" xfId="21362"/>
    <cellStyle name="好_副本客戶分配表_090204 (4)_2011 BP_101109_III RF 代理商_業績報告120810 2 2" xfId="21363"/>
    <cellStyle name="好_副本客戶分配表_090204 (4)_2011 BP_101109_III RF 代理商_業績報告120810 2 3" xfId="21364"/>
    <cellStyle name="好_副本客戶分配表_090204 (4)_2011 BP_101109_III RF 代理商_業績報告120810 2 4" xfId="21365"/>
    <cellStyle name="好_副本客戶分配表_090204 (4)_2011 BP_101109_III RF 代理商_業績報告120810 3" xfId="21366"/>
    <cellStyle name="好_副本客戶分配表_090204 (4)_2011 BP_101109_III RF 代理商_業績報告120810 4" xfId="21367"/>
    <cellStyle name="好_副本客戶分配表_090204 (4)_2011 BP_101109_III RF 代理商_業績報告130131v2" xfId="21368"/>
    <cellStyle name="好_副本客戶分配表_090204 (4)_2011 BP_101109_III RF 代理商_業績報告130131v2 2" xfId="21369"/>
    <cellStyle name="好_副本客戶分配表_090204 (4)_2011 BP_101109_III RF 代理商_業績報告130228" xfId="21370"/>
    <cellStyle name="好_副本客戶分配表_090204 (4)_2011 BP_101109_III_104年佳邦預算損益底稿" xfId="21371"/>
    <cellStyle name="好_副本客戶分配表_090204 (4)_2011 BP_101109_III_105年佳邦預算損益底稿" xfId="21372"/>
    <cellStyle name="好_副本客戶分配表_090204 (4)_2011 BP_101109_III_1預算成本彙總表2016第三版" xfId="21373"/>
    <cellStyle name="好_副本客戶分配表_090204 (4)_2011 BP_101109_III_BP2015" xfId="1524"/>
    <cellStyle name="好_副本客戶分配表_090204 (4)_2011 BP_101109_III_BP2015 2" xfId="21374"/>
    <cellStyle name="好_副本客戶分配表_090204 (4)_2011 BP_101109_III_BP2015 3" xfId="21375"/>
    <cellStyle name="好_副本客戶分配表_090204 (4)_2011 BP_101109_III_BP2015 4" xfId="21376"/>
    <cellStyle name="好_副本客戶分配表_090204 (4)_2011 BP_101109_III_FCST_130118s_Elsa" xfId="1525"/>
    <cellStyle name="好_副本客戶分配表_090204 (4)_2011 BP_101109_III_FCST_130118s_Elsa 2" xfId="21377"/>
    <cellStyle name="好_副本客戶分配表_090204 (4)_2011 BP_101109_III_FCST_130118s_Elsa 2 2" xfId="21378"/>
    <cellStyle name="好_副本客戶分配表_090204 (4)_2011 BP_101109_III_FCST_130118s_Elsa 2 3" xfId="21379"/>
    <cellStyle name="好_副本客戶分配表_090204 (4)_2011 BP_101109_III_FCST_130118s_Elsa 2 4" xfId="21380"/>
    <cellStyle name="好_副本客戶分配表_090204 (4)_2011 BP_101109_III_FCST_130118s_Elsa 3" xfId="21381"/>
    <cellStyle name="好_副本客戶分配表_090204 (4)_2011 BP_101109_III_FCST_130118s_Elsa_BP2015" xfId="1526"/>
    <cellStyle name="好_副本客戶分配表_090204 (4)_2011 BP_101109_III_FCST_130118s_Elsa_BP2015 2" xfId="21382"/>
    <cellStyle name="好_副本客戶分配表_090204 (4)_2011 BP_101109_III_FCST_130118s_Elsa_BP2015 3" xfId="21383"/>
    <cellStyle name="好_副本客戶分配表_090204 (4)_2011 BP_101109_III_FCST_130118s_Elsa_BP2015 4" xfId="21384"/>
    <cellStyle name="好_副本客戶分配表_090204 (4)_2011 BP_101109_III_FCST_130118s_Vera_Joyce-1" xfId="1527"/>
    <cellStyle name="好_副本客戶分配表_090204 (4)_2011 BP_101109_III_FCST_130118s_Vera_Joyce-1 2" xfId="21385"/>
    <cellStyle name="好_副本客戶分配表_090204 (4)_2011 BP_101109_III_FCST_130118s_Vera_Joyce-1 2 2" xfId="21386"/>
    <cellStyle name="好_副本客戶分配表_090204 (4)_2011 BP_101109_III_FCST_130118s_Vera_Joyce-1 2 3" xfId="21387"/>
    <cellStyle name="好_副本客戶分配表_090204 (4)_2011 BP_101109_III_FCST_130118s_Vera_Joyce-1 2 4" xfId="21388"/>
    <cellStyle name="好_副本客戶分配表_090204 (4)_2011 BP_101109_III_FCST_130118s_Vera_Joyce-1 3" xfId="21389"/>
    <cellStyle name="好_副本客戶分配表_090204 (4)_2011 BP_101109_III_FCST_130118s_Vera_Joyce-1_BP2015" xfId="1528"/>
    <cellStyle name="好_副本客戶分配表_090204 (4)_2011 BP_101109_III_FCST_130118s_Vera_Joyce-1_BP2015 2" xfId="21390"/>
    <cellStyle name="好_副本客戶分配表_090204 (4)_2011 BP_101109_III_FCST_130118s_Vera_Joyce-1_BP2015 3" xfId="21391"/>
    <cellStyle name="好_副本客戶分配表_090204 (4)_2011 BP_101109_III_FCST_130118s_Vera_Joyce-1_BP2015 4" xfId="21392"/>
    <cellStyle name="好_副本客戶分配表_090204 (4)_2011 BP_101109_III_FCST_130124_Vera_Joyce" xfId="21393"/>
    <cellStyle name="好_副本客戶分配表_090204 (4)_2011 BP_101109_III_FCST_130124_Vera_Joyce 2" xfId="21394"/>
    <cellStyle name="好_副本客戶分配表_090204 (4)_2011 BP_101109_III_final合併營收102.2" xfId="21395"/>
    <cellStyle name="好_副本客戶分配表_090204 (4)_2011 BP_101109_III_final合併營收102.2 2" xfId="21396"/>
    <cellStyle name="好_副本客戶分配表_090204 (4)_2011 BP_101109_III_sales0104" xfId="21397"/>
    <cellStyle name="好_副本客戶分配表_090204 (4)_2011 BP_101109_III_sales0104 2" xfId="21398"/>
    <cellStyle name="好_副本客戶分配表_090204 (4)_2011 BP_101109_III_sales130322" xfId="21399"/>
    <cellStyle name="好_副本客戶分配表_090204 (4)_2011 BP_101109_III_sales130322 2" xfId="33049"/>
    <cellStyle name="好_副本客戶分配表_090204 (4)_2011 BP_101109_III_Sheet1" xfId="21400"/>
    <cellStyle name="好_副本客戶分配表_090204 (4)_2011 BP_101109_III_各公司成本單價susan2013.07" xfId="21401"/>
    <cellStyle name="好_副本客戶分配表_090204 (4)_2011 BP_101109_III_各公司成本單價susan2013.08" xfId="21402"/>
    <cellStyle name="好_副本客戶分配表_090204 (4)_2011 BP_101109_III_各公司成本單價susan201402" xfId="21403"/>
    <cellStyle name="好_副本客戶分配表_090204 (4)_2011 BP_101109_III_各公司成本單價susan201406" xfId="21404"/>
    <cellStyle name="好_副本客戶分配表_090204 (4)_2011 BP_101109_III_各公司成本單價susan201407" xfId="21405"/>
    <cellStyle name="好_副本客戶分配表_090204 (4)_2011 BP_101109_III_各公司成本單價susan201408" xfId="21406"/>
    <cellStyle name="好_副本客戶分配表_090204 (4)_2011 BP_101109_III_料號A" xfId="21407"/>
    <cellStyle name="好_副本客戶分配表_090204 (4)_2011 BP_101109_III_業績報告120810" xfId="1529"/>
    <cellStyle name="好_副本客戶分配表_090204 (4)_2011 BP_101109_III_業績報告120810 2" xfId="21408"/>
    <cellStyle name="好_副本客戶分配表_090204 (4)_2011 BP_101109_III_業績報告120810 2 2" xfId="21409"/>
    <cellStyle name="好_副本客戶分配表_090204 (4)_2011 BP_101109_III_業績報告120810 2 3" xfId="21410"/>
    <cellStyle name="好_副本客戶分配表_090204 (4)_2011 BP_101109_III_業績報告120810 2 4" xfId="21411"/>
    <cellStyle name="好_副本客戶分配表_090204 (4)_2011 BP_101109_III_業績報告120810 3" xfId="21412"/>
    <cellStyle name="好_副本客戶分配表_090204 (4)_2011 BP_101109_III_業績報告120810 4" xfId="21413"/>
    <cellStyle name="好_副本客戶分配表_090204 (4)_2011 BP_101109_III_業績報告130131v2" xfId="21414"/>
    <cellStyle name="好_副本客戶分配表_090204 (4)_2011 BP_101109_III_業績報告130131v2 2" xfId="21415"/>
    <cellStyle name="好_副本客戶分配表_090204 (4)_2011 BP_101109_III_業績報告130228" xfId="21416"/>
    <cellStyle name="好_副本客戶分配表_090204 (4)_2011BP_101109_IV" xfId="1530"/>
    <cellStyle name="好_副本客戶分配表_090204 (4)_2011BP_101109_IV 2" xfId="21417"/>
    <cellStyle name="好_副本客戶分配表_090204 (4)_2011BP_101109_IV 3" xfId="21418"/>
    <cellStyle name="好_副本客戶分配表_090204 (4)_2011BP_101109_IV 4" xfId="21419"/>
    <cellStyle name="好_副本客戶分配表_090204 (4)_2011BP_101109_IV_104年佳邦預算損益底稿" xfId="21420"/>
    <cellStyle name="好_副本客戶分配表_090204 (4)_2011BP_101109_IV_105年佳邦預算損益底稿" xfId="21421"/>
    <cellStyle name="好_副本客戶分配表_090204 (4)_2011BP_101109_IV_1預算成本彙總表2016第三版" xfId="21422"/>
    <cellStyle name="好_副本客戶分配表_090204 (4)_2011BP_101109_IV_BP2015" xfId="1531"/>
    <cellStyle name="好_副本客戶分配表_090204 (4)_2011BP_101109_IV_BP2015 2" xfId="21423"/>
    <cellStyle name="好_副本客戶分配表_090204 (4)_2011BP_101109_IV_BP2015 3" xfId="21424"/>
    <cellStyle name="好_副本客戶分配表_090204 (4)_2011BP_101109_IV_BP2015 4" xfId="21425"/>
    <cellStyle name="好_副本客戶分配表_090204 (4)_2011BP_101109_IV_FCST_130118s_Elsa" xfId="1532"/>
    <cellStyle name="好_副本客戶分配表_090204 (4)_2011BP_101109_IV_FCST_130118s_Elsa 2" xfId="21426"/>
    <cellStyle name="好_副本客戶分配表_090204 (4)_2011BP_101109_IV_FCST_130118s_Elsa 2 2" xfId="21427"/>
    <cellStyle name="好_副本客戶分配表_090204 (4)_2011BP_101109_IV_FCST_130118s_Elsa 2 3" xfId="21428"/>
    <cellStyle name="好_副本客戶分配表_090204 (4)_2011BP_101109_IV_FCST_130118s_Elsa 2 4" xfId="21429"/>
    <cellStyle name="好_副本客戶分配表_090204 (4)_2011BP_101109_IV_FCST_130118s_Elsa 3" xfId="21430"/>
    <cellStyle name="好_副本客戶分配表_090204 (4)_2011BP_101109_IV_FCST_130118s_Elsa_BP2015" xfId="1533"/>
    <cellStyle name="好_副本客戶分配表_090204 (4)_2011BP_101109_IV_FCST_130118s_Elsa_BP2015 2" xfId="21431"/>
    <cellStyle name="好_副本客戶分配表_090204 (4)_2011BP_101109_IV_FCST_130118s_Elsa_BP2015 3" xfId="21432"/>
    <cellStyle name="好_副本客戶分配表_090204 (4)_2011BP_101109_IV_FCST_130118s_Elsa_BP2015 4" xfId="21433"/>
    <cellStyle name="好_副本客戶分配表_090204 (4)_2011BP_101109_IV_FCST_130118s_Vera_Joyce-1" xfId="1534"/>
    <cellStyle name="好_副本客戶分配表_090204 (4)_2011BP_101109_IV_FCST_130118s_Vera_Joyce-1 2" xfId="21434"/>
    <cellStyle name="好_副本客戶分配表_090204 (4)_2011BP_101109_IV_FCST_130118s_Vera_Joyce-1 2 2" xfId="21435"/>
    <cellStyle name="好_副本客戶分配表_090204 (4)_2011BP_101109_IV_FCST_130118s_Vera_Joyce-1 2 3" xfId="21436"/>
    <cellStyle name="好_副本客戶分配表_090204 (4)_2011BP_101109_IV_FCST_130118s_Vera_Joyce-1 2 4" xfId="21437"/>
    <cellStyle name="好_副本客戶分配表_090204 (4)_2011BP_101109_IV_FCST_130118s_Vera_Joyce-1 3" xfId="21438"/>
    <cellStyle name="好_副本客戶分配表_090204 (4)_2011BP_101109_IV_FCST_130118s_Vera_Joyce-1_BP2015" xfId="1535"/>
    <cellStyle name="好_副本客戶分配表_090204 (4)_2011BP_101109_IV_FCST_130118s_Vera_Joyce-1_BP2015 2" xfId="21439"/>
    <cellStyle name="好_副本客戶分配表_090204 (4)_2011BP_101109_IV_FCST_130118s_Vera_Joyce-1_BP2015 3" xfId="21440"/>
    <cellStyle name="好_副本客戶分配表_090204 (4)_2011BP_101109_IV_FCST_130118s_Vera_Joyce-1_BP2015 4" xfId="21441"/>
    <cellStyle name="好_副本客戶分配表_090204 (4)_2011BP_101109_IV_FCST_130124_Vera_Joyce" xfId="21442"/>
    <cellStyle name="好_副本客戶分配表_090204 (4)_2011BP_101109_IV_FCST_130124_Vera_Joyce 2" xfId="21443"/>
    <cellStyle name="好_副本客戶分配表_090204 (4)_2011BP_101109_IV_final合併營收102.2" xfId="21444"/>
    <cellStyle name="好_副本客戶分配表_090204 (4)_2011BP_101109_IV_final合併營收102.2 2" xfId="21445"/>
    <cellStyle name="好_副本客戶分配表_090204 (4)_2011BP_101109_IV_sales0104" xfId="21446"/>
    <cellStyle name="好_副本客戶分配表_090204 (4)_2011BP_101109_IV_sales0104 2" xfId="21447"/>
    <cellStyle name="好_副本客戶分配表_090204 (4)_2011BP_101109_IV_sales130322" xfId="21448"/>
    <cellStyle name="好_副本客戶分配表_090204 (4)_2011BP_101109_IV_sales130322 2" xfId="33050"/>
    <cellStyle name="好_副本客戶分配表_090204 (4)_2011BP_101109_IV_Sheet1" xfId="21449"/>
    <cellStyle name="好_副本客戶分配表_090204 (4)_2011BP_101109_IV_各公司成本單價susan2013.07" xfId="21450"/>
    <cellStyle name="好_副本客戶分配表_090204 (4)_2011BP_101109_IV_各公司成本單價susan2013.08" xfId="21451"/>
    <cellStyle name="好_副本客戶分配表_090204 (4)_2011BP_101109_IV_各公司成本單價susan201402" xfId="21452"/>
    <cellStyle name="好_副本客戶分配表_090204 (4)_2011BP_101109_IV_各公司成本單價susan201406" xfId="21453"/>
    <cellStyle name="好_副本客戶分配表_090204 (4)_2011BP_101109_IV_各公司成本單價susan201407" xfId="21454"/>
    <cellStyle name="好_副本客戶分配表_090204 (4)_2011BP_101109_IV_各公司成本單價susan201408" xfId="21455"/>
    <cellStyle name="好_副本客戶分配表_090204 (4)_2011BP_101109_IV_料號A" xfId="21456"/>
    <cellStyle name="好_副本客戶分配表_090204 (4)_2011BP_101109_IV_業績報告120810" xfId="1536"/>
    <cellStyle name="好_副本客戶分配表_090204 (4)_2011BP_101109_IV_業績報告120810 2" xfId="21457"/>
    <cellStyle name="好_副本客戶分配表_090204 (4)_2011BP_101109_IV_業績報告120810 2 2" xfId="21458"/>
    <cellStyle name="好_副本客戶分配表_090204 (4)_2011BP_101109_IV_業績報告120810 2 3" xfId="21459"/>
    <cellStyle name="好_副本客戶分配表_090204 (4)_2011BP_101109_IV_業績報告120810 2 4" xfId="21460"/>
    <cellStyle name="好_副本客戶分配表_090204 (4)_2011BP_101109_IV_業績報告120810 3" xfId="21461"/>
    <cellStyle name="好_副本客戶分配表_090204 (4)_2011BP_101109_IV_業績報告120810 4" xfId="21462"/>
    <cellStyle name="好_副本客戶分配表_090204 (4)_2011BP_101109_IV_業績報告130131v2" xfId="21463"/>
    <cellStyle name="好_副本客戶分配表_090204 (4)_2011BP_101109_IV_業績報告130131v2 2" xfId="21464"/>
    <cellStyle name="好_副本客戶分配表_090204 (4)_2011BP_101109_IV_業績報告130228" xfId="21465"/>
    <cellStyle name="好_副本客戶分配表_090204 (4)_2011BP_101115_All(3)" xfId="1537"/>
    <cellStyle name="好_副本客戶分配表_090204 (4)_2011BP_101115_All(3) 2" xfId="21466"/>
    <cellStyle name="好_副本客戶分配表_090204 (4)_2011BP_101115_All(3) 2 2" xfId="21467"/>
    <cellStyle name="好_副本客戶分配表_090204 (4)_2011BP_101115_All(3) 2 3" xfId="21468"/>
    <cellStyle name="好_副本客戶分配表_090204 (4)_2011BP_101115_All(3) 2 4" xfId="21469"/>
    <cellStyle name="好_副本客戶分配表_090204 (4)_2011BP_101115_All(3) 3" xfId="21470"/>
    <cellStyle name="好_副本客戶分配表_090204 (4)_2011BP_101115_All(3) 4" xfId="21471"/>
    <cellStyle name="好_副本客戶分配表_090204 (4)_2011BP_101115_All(3)_1預算成本計算2012" xfId="21472"/>
    <cellStyle name="好_副本客戶分配表_090204 (4)_2011BP_101115_All(3)_2013BP_130109" xfId="21473"/>
    <cellStyle name="好_副本客戶分配表_090204 (4)_2011BP_101115_All(3)_2013BP_130109 2" xfId="21474"/>
    <cellStyle name="好_副本客戶分配表_090204 (4)_2011BP_101115_All(3)_FCST_130124" xfId="1538"/>
    <cellStyle name="好_副本客戶分配表_090204 (4)_2011BP_101115_All(3)_FCST_130124 2" xfId="21475"/>
    <cellStyle name="好_副本客戶分配表_090204 (4)_2011BP_101115_All(3)_FCST_130124 2 2" xfId="21476"/>
    <cellStyle name="好_副本客戶分配表_090204 (4)_2011BP_101115_All(3)_FCST_130124 2 3" xfId="21477"/>
    <cellStyle name="好_副本客戶分配表_090204 (4)_2011BP_101115_All(3)_FCST_130124 2 4" xfId="21478"/>
    <cellStyle name="好_副本客戶分配表_090204 (4)_2011BP_101115_All(3)_FCST_130124 3" xfId="21479"/>
    <cellStyle name="好_副本客戶分配表_090204 (4)_2011BP_101115_All(3)_FCST_130124_BP2015" xfId="1539"/>
    <cellStyle name="好_副本客戶分配表_090204 (4)_2011BP_101115_All(3)_FCST_130124_BP2015 2" xfId="21480"/>
    <cellStyle name="好_副本客戶分配表_090204 (4)_2011BP_101115_All(3)_FCST_130124_BP2015 3" xfId="21481"/>
    <cellStyle name="好_副本客戶分配表_090204 (4)_2011BP_101115_All(3)_FCST_130124_BP2015 4" xfId="21482"/>
    <cellStyle name="好_副本客戶分配表_090204 (4)_2011BP_101115_All(3)_final合併營收102.2" xfId="21483"/>
    <cellStyle name="好_副本客戶分配表_090204 (4)_2011BP_101115_All(3)_Overseas-Q to Q 2010-2013 130206" xfId="21484"/>
    <cellStyle name="好_副本客戶分配表_090204 (4)_2011BP_101115_All(3)_Overseas-Q to Q 2010-2013 130206 2" xfId="21485"/>
    <cellStyle name="好_副本客戶分配表_090204 (4)_2011BP_101115_All(3)_Overseas-Q to Q 2010-2013 130206 3" xfId="21486"/>
    <cellStyle name="好_副本客戶分配表_090204 (4)_2011BP_101115_All(3)_Sales Report 20121219" xfId="1540"/>
    <cellStyle name="好_副本客戶分配表_090204 (4)_2011BP_101115_All(3)_Sales Report 20121219 2" xfId="21487"/>
    <cellStyle name="好_副本客戶分配表_090204 (4)_2011BP_101115_All(3)_Sales Report 20121219 2 2" xfId="21488"/>
    <cellStyle name="好_副本客戶分配表_090204 (4)_2011BP_101115_All(3)_Sales Report 20121219 2 3" xfId="21489"/>
    <cellStyle name="好_副本客戶分配表_090204 (4)_2011BP_101115_All(3)_Sales Report 20121219 2 4" xfId="21490"/>
    <cellStyle name="好_副本客戶分配表_090204 (4)_2011BP_101115_All(3)_Sales Report 20121219 3" xfId="21491"/>
    <cellStyle name="好_副本客戶分配表_090204 (4)_2011BP_101115_All(3)_Sales Report 20121219_BP2015" xfId="1541"/>
    <cellStyle name="好_副本客戶分配表_090204 (4)_2011BP_101115_All(3)_Sales Report 20121219_BP2015 2" xfId="21492"/>
    <cellStyle name="好_副本客戶分配表_090204 (4)_2011BP_101115_All(3)_Sales Report 20121219_BP2015 3" xfId="21493"/>
    <cellStyle name="好_副本客戶分配表_090204 (4)_2011BP_101115_All(3)_Sales Report 20121219_BP2015 4" xfId="21494"/>
    <cellStyle name="好_副本客戶分配表_090204 (4)_2011BP_101115_All(3)_sales0104" xfId="21495"/>
    <cellStyle name="好_副本客戶分配表_090204 (4)_2011BP_101115_All(3)_sales0104 2" xfId="21496"/>
    <cellStyle name="好_副本客戶分配表_090204 (4)_2011BP_101115_All(3)_sales121214" xfId="1542"/>
    <cellStyle name="好_副本客戶分配表_090204 (4)_2011BP_101115_All(3)_sales121214 2" xfId="21497"/>
    <cellStyle name="好_副本客戶分配表_090204 (4)_2011BP_101115_All(3)_sales121214 2 2" xfId="21498"/>
    <cellStyle name="好_副本客戶分配表_090204 (4)_2011BP_101115_All(3)_sales121214 2 3" xfId="21499"/>
    <cellStyle name="好_副本客戶分配表_090204 (4)_2011BP_101115_All(3)_sales121214 2 4" xfId="21500"/>
    <cellStyle name="好_副本客戶分配表_090204 (4)_2011BP_101115_All(3)_sales121214 3" xfId="21501"/>
    <cellStyle name="好_副本客戶分配表_090204 (4)_2011BP_101115_All(3)_sales121214_BP2015" xfId="1543"/>
    <cellStyle name="好_副本客戶分配表_090204 (4)_2011BP_101115_All(3)_sales121214_BP2015 2" xfId="21502"/>
    <cellStyle name="好_副本客戶分配表_090204 (4)_2011BP_101115_All(3)_sales121214_BP2015 3" xfId="21503"/>
    <cellStyle name="好_副本客戶分配表_090204 (4)_2011BP_101115_All(3)_sales121214_BP2015 4" xfId="21504"/>
    <cellStyle name="好_副本客戶分配表_090204 (4)_2011BP_101115_All(3)_業績報告130104" xfId="21505"/>
    <cellStyle name="好_副本客戶分配表_090204 (4)_2011BP_101115_All(3)_業績報告130104 2" xfId="21506"/>
    <cellStyle name="好_副本客戶分配表_090204 (4)_2011BP_101115_All(3)_業績報告140516" xfId="21507"/>
    <cellStyle name="好_副本客戶分配表_090204 (4)_2011BP_101115_All(3)_預算成本計算2012" xfId="1544"/>
    <cellStyle name="好_副本客戶分配表_090204 (4)_2011BP_101115_All(3)_預算成本計算2012 2" xfId="21508"/>
    <cellStyle name="好_副本客戶分配表_090204 (4)_2011BP_101115_All(3)_預算成本計算2012 2 2" xfId="21509"/>
    <cellStyle name="好_副本客戶分配表_090204 (4)_2011BP_101115_All(3)_預算成本計算2012 2 3" xfId="21510"/>
    <cellStyle name="好_副本客戶分配表_090204 (4)_2011BP_101115_All(3)_預算成本計算2012 2 4" xfId="21511"/>
    <cellStyle name="好_副本客戶分配表_090204 (4)_2011BP_101115_All(3)_預算成本計算2012 3" xfId="21512"/>
    <cellStyle name="好_副本客戶分配表_090204 (4)_2011BP_101115_All(3)_預算成本計算2012_BP2015" xfId="1545"/>
    <cellStyle name="好_副本客戶分配表_090204 (4)_2011BP_101115_All(3)_預算成本計算2012_BP2015 2" xfId="21513"/>
    <cellStyle name="好_副本客戶分配表_090204 (4)_2011BP_101115_All(3)_預算成本計算2012_BP2015 3" xfId="21514"/>
    <cellStyle name="好_副本客戶分配表_090204 (4)_2011BP_101115_All(3)_預算成本計算2012_BP2015 4" xfId="21515"/>
    <cellStyle name="好_副本客戶分配表_090204 (4)_2013BP_121008-大陸代理商 R（改）" xfId="21516"/>
    <cellStyle name="好_副本客戶分配表_090204 (4)_2013BP_121008-大陸代理商 R（改） (2)" xfId="21517"/>
    <cellStyle name="好_副本客戶分配表_090204 (4)_2013BP_130109" xfId="21518"/>
    <cellStyle name="好_副本客戶分配表_090204 (4)_2013BP_130109 2" xfId="21519"/>
    <cellStyle name="好_副本客戶分配表_090204 (4)_2014 09-12FCST_Sunny" xfId="33051"/>
    <cellStyle name="好_副本客戶分配表_090204 (4)_2014 10-2015 01FCST_Amily" xfId="33052"/>
    <cellStyle name="好_副本客戶分配表_090204 (4)_2014 10-2015 01FCST_Ann" xfId="33053"/>
    <cellStyle name="好_副本客戶分配表_090204 (4)_2014 10-2015 01FCST_Carrie" xfId="33054"/>
    <cellStyle name="好_副本客戶分配表_090204 (4)_2014 10-2015 01FCST_CATHERINE" xfId="33055"/>
    <cellStyle name="好_副本客戶分配表_090204 (4)_2014 10-2015 01FCST_Linda" xfId="33056"/>
    <cellStyle name="好_副本客戶分配表_090204 (4)_2014 10-2015 01FCST_Mei" xfId="33057"/>
    <cellStyle name="好_副本客戶分配表_090204 (4)_2014 10-2015 01FCST_Ronnie" xfId="33058"/>
    <cellStyle name="好_副本客戶分配表_090204 (4)_2014 10-2015 01FCST_Sweety" xfId="33059"/>
    <cellStyle name="好_副本客戶分配表_090204 (4)_BP" xfId="1546"/>
    <cellStyle name="好_副本客戶分配表_090204 (4)_BP 10" xfId="21520"/>
    <cellStyle name="好_副本客戶分配表_090204 (4)_BP 2" xfId="21521"/>
    <cellStyle name="好_副本客戶分配表_090204 (4)_BP 2 2" xfId="21522"/>
    <cellStyle name="好_副本客戶分配表_090204 (4)_BP 2 3" xfId="21523"/>
    <cellStyle name="好_副本客戶分配表_090204 (4)_BP 2 4" xfId="21524"/>
    <cellStyle name="好_副本客戶分配表_090204 (4)_BP 2011_101109 RF" xfId="1547"/>
    <cellStyle name="好_副本客戶分配表_090204 (4)_BP 2011_101109 RF 2" xfId="21525"/>
    <cellStyle name="好_副本客戶分配表_090204 (4)_BP 2011_101109 RF 3" xfId="21526"/>
    <cellStyle name="好_副本客戶分配表_090204 (4)_BP 2011_101109 RF 4" xfId="21527"/>
    <cellStyle name="好_副本客戶分配表_090204 (4)_BP 2011_101109 RF_104年佳邦預算損益底稿" xfId="21528"/>
    <cellStyle name="好_副本客戶分配表_090204 (4)_BP 2011_101109 RF_105年佳邦預算損益底稿" xfId="21529"/>
    <cellStyle name="好_副本客戶分配表_090204 (4)_BP 2011_101109 RF_1預算成本彙總表2016第三版" xfId="21530"/>
    <cellStyle name="好_副本客戶分配表_090204 (4)_BP 2011_101109 RF_BP2015" xfId="1548"/>
    <cellStyle name="好_副本客戶分配表_090204 (4)_BP 2011_101109 RF_BP2015 2" xfId="21531"/>
    <cellStyle name="好_副本客戶分配表_090204 (4)_BP 2011_101109 RF_BP2015 3" xfId="21532"/>
    <cellStyle name="好_副本客戶分配表_090204 (4)_BP 2011_101109 RF_BP2015 4" xfId="21533"/>
    <cellStyle name="好_副本客戶分配表_090204 (4)_BP 2011_101109 RF_FCST_130118s_Elsa" xfId="1549"/>
    <cellStyle name="好_副本客戶分配表_090204 (4)_BP 2011_101109 RF_FCST_130118s_Elsa 2" xfId="21534"/>
    <cellStyle name="好_副本客戶分配表_090204 (4)_BP 2011_101109 RF_FCST_130118s_Elsa 2 2" xfId="21535"/>
    <cellStyle name="好_副本客戶分配表_090204 (4)_BP 2011_101109 RF_FCST_130118s_Elsa 2 3" xfId="21536"/>
    <cellStyle name="好_副本客戶分配表_090204 (4)_BP 2011_101109 RF_FCST_130118s_Elsa 2 4" xfId="21537"/>
    <cellStyle name="好_副本客戶分配表_090204 (4)_BP 2011_101109 RF_FCST_130118s_Elsa 3" xfId="21538"/>
    <cellStyle name="好_副本客戶分配表_090204 (4)_BP 2011_101109 RF_FCST_130118s_Elsa_BP2015" xfId="1550"/>
    <cellStyle name="好_副本客戶分配表_090204 (4)_BP 2011_101109 RF_FCST_130118s_Elsa_BP2015 2" xfId="21539"/>
    <cellStyle name="好_副本客戶分配表_090204 (4)_BP 2011_101109 RF_FCST_130118s_Elsa_BP2015 3" xfId="21540"/>
    <cellStyle name="好_副本客戶分配表_090204 (4)_BP 2011_101109 RF_FCST_130118s_Elsa_BP2015 4" xfId="21541"/>
    <cellStyle name="好_副本客戶分配表_090204 (4)_BP 2011_101109 RF_FCST_130118s_Vera_Joyce-1" xfId="1551"/>
    <cellStyle name="好_副本客戶分配表_090204 (4)_BP 2011_101109 RF_FCST_130118s_Vera_Joyce-1 2" xfId="21542"/>
    <cellStyle name="好_副本客戶分配表_090204 (4)_BP 2011_101109 RF_FCST_130118s_Vera_Joyce-1 2 2" xfId="21543"/>
    <cellStyle name="好_副本客戶分配表_090204 (4)_BP 2011_101109 RF_FCST_130118s_Vera_Joyce-1 2 3" xfId="21544"/>
    <cellStyle name="好_副本客戶分配表_090204 (4)_BP 2011_101109 RF_FCST_130118s_Vera_Joyce-1 2 4" xfId="21545"/>
    <cellStyle name="好_副本客戶分配表_090204 (4)_BP 2011_101109 RF_FCST_130118s_Vera_Joyce-1 3" xfId="21546"/>
    <cellStyle name="好_副本客戶分配表_090204 (4)_BP 2011_101109 RF_FCST_130118s_Vera_Joyce-1_BP2015" xfId="1552"/>
    <cellStyle name="好_副本客戶分配表_090204 (4)_BP 2011_101109 RF_FCST_130118s_Vera_Joyce-1_BP2015 2" xfId="21547"/>
    <cellStyle name="好_副本客戶分配表_090204 (4)_BP 2011_101109 RF_FCST_130118s_Vera_Joyce-1_BP2015 3" xfId="21548"/>
    <cellStyle name="好_副本客戶分配表_090204 (4)_BP 2011_101109 RF_FCST_130118s_Vera_Joyce-1_BP2015 4" xfId="21549"/>
    <cellStyle name="好_副本客戶分配表_090204 (4)_BP 2011_101109 RF_FCST_130124_Vera_Joyce" xfId="21550"/>
    <cellStyle name="好_副本客戶分配表_090204 (4)_BP 2011_101109 RF_FCST_130124_Vera_Joyce 2" xfId="21551"/>
    <cellStyle name="好_副本客戶分配表_090204 (4)_BP 2011_101109 RF_final合併營收102.2" xfId="21552"/>
    <cellStyle name="好_副本客戶分配表_090204 (4)_BP 2011_101109 RF_final合併營收102.2 2" xfId="21553"/>
    <cellStyle name="好_副本客戶分配表_090204 (4)_BP 2011_101109 RF_sales0104" xfId="21554"/>
    <cellStyle name="好_副本客戶分配表_090204 (4)_BP 2011_101109 RF_sales0104 2" xfId="21555"/>
    <cellStyle name="好_副本客戶分配表_090204 (4)_BP 2011_101109 RF_sales130322" xfId="21556"/>
    <cellStyle name="好_副本客戶分配表_090204 (4)_BP 2011_101109 RF_sales130322 2" xfId="33060"/>
    <cellStyle name="好_副本客戶分配表_090204 (4)_BP 2011_101109 RF_Sheet1" xfId="21557"/>
    <cellStyle name="好_副本客戶分配表_090204 (4)_BP 2011_101109 RF_各公司成本單價susan2013.07" xfId="21558"/>
    <cellStyle name="好_副本客戶分配表_090204 (4)_BP 2011_101109 RF_各公司成本單價susan2013.08" xfId="21559"/>
    <cellStyle name="好_副本客戶分配表_090204 (4)_BP 2011_101109 RF_各公司成本單價susan201402" xfId="21560"/>
    <cellStyle name="好_副本客戶分配表_090204 (4)_BP 2011_101109 RF_各公司成本單價susan201406" xfId="21561"/>
    <cellStyle name="好_副本客戶分配表_090204 (4)_BP 2011_101109 RF_各公司成本單價susan201407" xfId="21562"/>
    <cellStyle name="好_副本客戶分配表_090204 (4)_BP 2011_101109 RF_各公司成本單價susan201408" xfId="21563"/>
    <cellStyle name="好_副本客戶分配表_090204 (4)_BP 2011_101109 RF_料號A" xfId="21564"/>
    <cellStyle name="好_副本客戶分配表_090204 (4)_BP 2011_101109 RF_業績報告120810" xfId="1553"/>
    <cellStyle name="好_副本客戶分配表_090204 (4)_BP 2011_101109 RF_業績報告120810 2" xfId="21565"/>
    <cellStyle name="好_副本客戶分配表_090204 (4)_BP 2011_101109 RF_業績報告120810 2 2" xfId="21566"/>
    <cellStyle name="好_副本客戶分配表_090204 (4)_BP 2011_101109 RF_業績報告120810 2 3" xfId="21567"/>
    <cellStyle name="好_副本客戶分配表_090204 (4)_BP 2011_101109 RF_業績報告120810 2 4" xfId="21568"/>
    <cellStyle name="好_副本客戶分配表_090204 (4)_BP 2011_101109 RF_業績報告120810 3" xfId="21569"/>
    <cellStyle name="好_副本客戶分配表_090204 (4)_BP 2011_101109 RF_業績報告120810 4" xfId="21570"/>
    <cellStyle name="好_副本客戶分配表_090204 (4)_BP 2011_101109 RF_業績報告130131v2" xfId="21571"/>
    <cellStyle name="好_副本客戶分配表_090204 (4)_BP 2011_101109 RF_業績報告130131v2 2" xfId="21572"/>
    <cellStyle name="好_副本客戶分配表_090204 (4)_BP 2011_101109 RF_業績報告130228" xfId="21573"/>
    <cellStyle name="好_副本客戶分配表_090204 (4)_BP 2011_101109_II" xfId="1554"/>
    <cellStyle name="好_副本客戶分配表_090204 (4)_BP 2011_101109_II 2" xfId="21574"/>
    <cellStyle name="好_副本客戶分配表_090204 (4)_BP 2011_101109_II 3" xfId="21575"/>
    <cellStyle name="好_副本客戶分配表_090204 (4)_BP 2011_101109_II 4" xfId="21576"/>
    <cellStyle name="好_副本客戶分配表_090204 (4)_BP 2011_101109_II_104年佳邦預算損益底稿" xfId="21577"/>
    <cellStyle name="好_副本客戶分配表_090204 (4)_BP 2011_101109_II_105年佳邦預算損益底稿" xfId="21578"/>
    <cellStyle name="好_副本客戶分配表_090204 (4)_BP 2011_101109_II_1預算成本彙總表2016第三版" xfId="21579"/>
    <cellStyle name="好_副本客戶分配表_090204 (4)_BP 2011_101109_II_BP2015" xfId="1555"/>
    <cellStyle name="好_副本客戶分配表_090204 (4)_BP 2011_101109_II_BP2015 2" xfId="21580"/>
    <cellStyle name="好_副本客戶分配表_090204 (4)_BP 2011_101109_II_BP2015 3" xfId="21581"/>
    <cellStyle name="好_副本客戶分配表_090204 (4)_BP 2011_101109_II_BP2015 4" xfId="21582"/>
    <cellStyle name="好_副本客戶分配表_090204 (4)_BP 2011_101109_II_FCST_130118s_Elsa" xfId="1556"/>
    <cellStyle name="好_副本客戶分配表_090204 (4)_BP 2011_101109_II_FCST_130118s_Elsa 2" xfId="21583"/>
    <cellStyle name="好_副本客戶分配表_090204 (4)_BP 2011_101109_II_FCST_130118s_Elsa 2 2" xfId="21584"/>
    <cellStyle name="好_副本客戶分配表_090204 (4)_BP 2011_101109_II_FCST_130118s_Elsa 2 3" xfId="21585"/>
    <cellStyle name="好_副本客戶分配表_090204 (4)_BP 2011_101109_II_FCST_130118s_Elsa 2 4" xfId="21586"/>
    <cellStyle name="好_副本客戶分配表_090204 (4)_BP 2011_101109_II_FCST_130118s_Elsa 3" xfId="21587"/>
    <cellStyle name="好_副本客戶分配表_090204 (4)_BP 2011_101109_II_FCST_130118s_Elsa_BP2015" xfId="1557"/>
    <cellStyle name="好_副本客戶分配表_090204 (4)_BP 2011_101109_II_FCST_130118s_Elsa_BP2015 2" xfId="21588"/>
    <cellStyle name="好_副本客戶分配表_090204 (4)_BP 2011_101109_II_FCST_130118s_Elsa_BP2015 3" xfId="21589"/>
    <cellStyle name="好_副本客戶分配表_090204 (4)_BP 2011_101109_II_FCST_130118s_Elsa_BP2015 4" xfId="21590"/>
    <cellStyle name="好_副本客戶分配表_090204 (4)_BP 2011_101109_II_FCST_130118s_Vera_Joyce-1" xfId="1558"/>
    <cellStyle name="好_副本客戶分配表_090204 (4)_BP 2011_101109_II_FCST_130118s_Vera_Joyce-1 2" xfId="21591"/>
    <cellStyle name="好_副本客戶分配表_090204 (4)_BP 2011_101109_II_FCST_130118s_Vera_Joyce-1 2 2" xfId="21592"/>
    <cellStyle name="好_副本客戶分配表_090204 (4)_BP 2011_101109_II_FCST_130118s_Vera_Joyce-1 2 3" xfId="21593"/>
    <cellStyle name="好_副本客戶分配表_090204 (4)_BP 2011_101109_II_FCST_130118s_Vera_Joyce-1 2 4" xfId="21594"/>
    <cellStyle name="好_副本客戶分配表_090204 (4)_BP 2011_101109_II_FCST_130118s_Vera_Joyce-1 3" xfId="21595"/>
    <cellStyle name="好_副本客戶分配表_090204 (4)_BP 2011_101109_II_FCST_130118s_Vera_Joyce-1_BP2015" xfId="1559"/>
    <cellStyle name="好_副本客戶分配表_090204 (4)_BP 2011_101109_II_FCST_130118s_Vera_Joyce-1_BP2015 2" xfId="21596"/>
    <cellStyle name="好_副本客戶分配表_090204 (4)_BP 2011_101109_II_FCST_130118s_Vera_Joyce-1_BP2015 3" xfId="21597"/>
    <cellStyle name="好_副本客戶分配表_090204 (4)_BP 2011_101109_II_FCST_130118s_Vera_Joyce-1_BP2015 4" xfId="21598"/>
    <cellStyle name="好_副本客戶分配表_090204 (4)_BP 2011_101109_II_FCST_130124_Vera_Joyce" xfId="21599"/>
    <cellStyle name="好_副本客戶分配表_090204 (4)_BP 2011_101109_II_FCST_130124_Vera_Joyce 2" xfId="21600"/>
    <cellStyle name="好_副本客戶分配表_090204 (4)_BP 2011_101109_II_final合併營收102.2" xfId="21601"/>
    <cellStyle name="好_副本客戶分配表_090204 (4)_BP 2011_101109_II_final合併營收102.2 2" xfId="21602"/>
    <cellStyle name="好_副本客戶分配表_090204 (4)_BP 2011_101109_II_sales0104" xfId="21603"/>
    <cellStyle name="好_副本客戶分配表_090204 (4)_BP 2011_101109_II_sales0104 2" xfId="21604"/>
    <cellStyle name="好_副本客戶分配表_090204 (4)_BP 2011_101109_II_sales130322" xfId="21605"/>
    <cellStyle name="好_副本客戶分配表_090204 (4)_BP 2011_101109_II_sales130322 2" xfId="33061"/>
    <cellStyle name="好_副本客戶分配表_090204 (4)_BP 2011_101109_II_Sheet1" xfId="21606"/>
    <cellStyle name="好_副本客戶分配表_090204 (4)_BP 2011_101109_II_各公司成本單價susan2013.07" xfId="21607"/>
    <cellStyle name="好_副本客戶分配表_090204 (4)_BP 2011_101109_II_各公司成本單價susan2013.08" xfId="21608"/>
    <cellStyle name="好_副本客戶分配表_090204 (4)_BP 2011_101109_II_各公司成本單價susan201402" xfId="21609"/>
    <cellStyle name="好_副本客戶分配表_090204 (4)_BP 2011_101109_II_各公司成本單價susan201406" xfId="21610"/>
    <cellStyle name="好_副本客戶分配表_090204 (4)_BP 2011_101109_II_各公司成本單價susan201407" xfId="21611"/>
    <cellStyle name="好_副本客戶分配表_090204 (4)_BP 2011_101109_II_各公司成本單價susan201408" xfId="21612"/>
    <cellStyle name="好_副本客戶分配表_090204 (4)_BP 2011_101109_II_料號A" xfId="21613"/>
    <cellStyle name="好_副本客戶分配表_090204 (4)_BP 2011_101109_II_業績報告120810" xfId="1560"/>
    <cellStyle name="好_副本客戶分配表_090204 (4)_BP 2011_101109_II_業績報告120810 2" xfId="21614"/>
    <cellStyle name="好_副本客戶分配表_090204 (4)_BP 2011_101109_II_業績報告120810 2 2" xfId="21615"/>
    <cellStyle name="好_副本客戶分配表_090204 (4)_BP 2011_101109_II_業績報告120810 2 3" xfId="21616"/>
    <cellStyle name="好_副本客戶分配表_090204 (4)_BP 2011_101109_II_業績報告120810 2 4" xfId="21617"/>
    <cellStyle name="好_副本客戶分配表_090204 (4)_BP 2011_101109_II_業績報告120810 3" xfId="21618"/>
    <cellStyle name="好_副本客戶分配表_090204 (4)_BP 2011_101109_II_業績報告120810 4" xfId="21619"/>
    <cellStyle name="好_副本客戶分配表_090204 (4)_BP 2011_101109_II_業績報告130131v2" xfId="21620"/>
    <cellStyle name="好_副本客戶分配表_090204 (4)_BP 2011_101109_II_業績報告130131v2 2" xfId="21621"/>
    <cellStyle name="好_副本客戶分配表_090204 (4)_BP 2011_101109_II_業績報告130228" xfId="21622"/>
    <cellStyle name="好_副本客戶分配表_090204 (4)_BP 3" xfId="21623"/>
    <cellStyle name="好_副本客戶分配表_090204 (4)_BP 4" xfId="21624"/>
    <cellStyle name="好_副本客戶分配表_090204 (4)_BP 5" xfId="21625"/>
    <cellStyle name="好_副本客戶分配表_090204 (4)_BP 6" xfId="21626"/>
    <cellStyle name="好_副本客戶分配表_090204 (4)_BP 7" xfId="21627"/>
    <cellStyle name="好_副本客戶分配表_090204 (4)_BP 8" xfId="21628"/>
    <cellStyle name="好_副本客戶分配表_090204 (4)_BP 9" xfId="21629"/>
    <cellStyle name="好_副本客戶分配表_090204 (4)_BP_1預算成本計算2012" xfId="21630"/>
    <cellStyle name="好_副本客戶分配表_090204 (4)_BP_2013BP_130109" xfId="21631"/>
    <cellStyle name="好_副本客戶分配表_090204 (4)_BP_2013BP_130109 2" xfId="21632"/>
    <cellStyle name="好_副本客戶分配表_090204 (4)_BP_FCST_130124" xfId="1561"/>
    <cellStyle name="好_副本客戶分配表_090204 (4)_BP_FCST_130124 2" xfId="21633"/>
    <cellStyle name="好_副本客戶分配表_090204 (4)_BP_FCST_130124 2 2" xfId="21634"/>
    <cellStyle name="好_副本客戶分配表_090204 (4)_BP_FCST_130124 2 3" xfId="21635"/>
    <cellStyle name="好_副本客戶分配表_090204 (4)_BP_FCST_130124 2 4" xfId="21636"/>
    <cellStyle name="好_副本客戶分配表_090204 (4)_BP_FCST_130124 3" xfId="21637"/>
    <cellStyle name="好_副本客戶分配表_090204 (4)_BP_FCST_130124_BP2015" xfId="1562"/>
    <cellStyle name="好_副本客戶分配表_090204 (4)_BP_FCST_130124_BP2015 2" xfId="21638"/>
    <cellStyle name="好_副本客戶分配表_090204 (4)_BP_FCST_130124_BP2015 3" xfId="21639"/>
    <cellStyle name="好_副本客戶分配表_090204 (4)_BP_FCST_130124_BP2015 4" xfId="21640"/>
    <cellStyle name="好_副本客戶分配表_090204 (4)_BP_final合併營收102.2" xfId="21641"/>
    <cellStyle name="好_副本客戶分配表_090204 (4)_BP_Overseas-Q to Q 2010-2013 130206" xfId="21642"/>
    <cellStyle name="好_副本客戶分配表_090204 (4)_BP_Overseas-Q to Q 2010-2013 130206 2" xfId="21643"/>
    <cellStyle name="好_副本客戶分配表_090204 (4)_BP_Overseas-Q to Q 2010-2013 130206 3" xfId="21644"/>
    <cellStyle name="好_副本客戶分配表_090204 (4)_BP_Sales Report 20121219" xfId="1563"/>
    <cellStyle name="好_副本客戶分配表_090204 (4)_BP_Sales Report 20121219 2" xfId="21645"/>
    <cellStyle name="好_副本客戶分配表_090204 (4)_BP_Sales Report 20121219 2 2" xfId="21646"/>
    <cellStyle name="好_副本客戶分配表_090204 (4)_BP_Sales Report 20121219 2 3" xfId="21647"/>
    <cellStyle name="好_副本客戶分配表_090204 (4)_BP_Sales Report 20121219 2 4" xfId="21648"/>
    <cellStyle name="好_副本客戶分配表_090204 (4)_BP_Sales Report 20121219 3" xfId="21649"/>
    <cellStyle name="好_副本客戶分配表_090204 (4)_BP_Sales Report 20121219_BP2015" xfId="1564"/>
    <cellStyle name="好_副本客戶分配表_090204 (4)_BP_Sales Report 20121219_BP2015 2" xfId="21650"/>
    <cellStyle name="好_副本客戶分配表_090204 (4)_BP_Sales Report 20121219_BP2015 3" xfId="21651"/>
    <cellStyle name="好_副本客戶分配表_090204 (4)_BP_Sales Report 20121219_BP2015 4" xfId="21652"/>
    <cellStyle name="好_副本客戶分配表_090204 (4)_BP_sales0104" xfId="21653"/>
    <cellStyle name="好_副本客戶分配表_090204 (4)_BP_sales0104 2" xfId="21654"/>
    <cellStyle name="好_副本客戶分配表_090204 (4)_BP_sales121214" xfId="1565"/>
    <cellStyle name="好_副本客戶分配表_090204 (4)_BP_sales121214 2" xfId="21655"/>
    <cellStyle name="好_副本客戶分配表_090204 (4)_BP_sales121214 2 2" xfId="21656"/>
    <cellStyle name="好_副本客戶分配表_090204 (4)_BP_sales121214 2 3" xfId="21657"/>
    <cellStyle name="好_副本客戶分配表_090204 (4)_BP_sales121214 2 4" xfId="21658"/>
    <cellStyle name="好_副本客戶分配表_090204 (4)_BP_sales121214 3" xfId="21659"/>
    <cellStyle name="好_副本客戶分配表_090204 (4)_BP_sales121214_BP2015" xfId="1566"/>
    <cellStyle name="好_副本客戶分配表_090204 (4)_BP_sales121214_BP2015 2" xfId="21660"/>
    <cellStyle name="好_副本客戶分配表_090204 (4)_BP_sales121214_BP2015 3" xfId="21661"/>
    <cellStyle name="好_副本客戶分配表_090204 (4)_BP_sales121214_BP2015 4" xfId="21662"/>
    <cellStyle name="好_副本客戶分配表_090204 (4)_BP_業績報告130104" xfId="21663"/>
    <cellStyle name="好_副本客戶分配表_090204 (4)_BP_業績報告130104 2" xfId="21664"/>
    <cellStyle name="好_副本客戶分配表_090204 (4)_BP_業績報告140516" xfId="21665"/>
    <cellStyle name="好_副本客戶分配表_090204 (4)_BP_預算成本計算2012" xfId="1567"/>
    <cellStyle name="好_副本客戶分配表_090204 (4)_BP_預算成本計算2012 2" xfId="21666"/>
    <cellStyle name="好_副本客戶分配表_090204 (4)_BP_預算成本計算2012 2 2" xfId="21667"/>
    <cellStyle name="好_副本客戶分配表_090204 (4)_BP_預算成本計算2012 2 3" xfId="21668"/>
    <cellStyle name="好_副本客戶分配表_090204 (4)_BP_預算成本計算2012 2 4" xfId="21669"/>
    <cellStyle name="好_副本客戶分配表_090204 (4)_BP_預算成本計算2012 3" xfId="21670"/>
    <cellStyle name="好_副本客戶分配表_090204 (4)_BP_預算成本計算2012_BP2015" xfId="1568"/>
    <cellStyle name="好_副本客戶分配表_090204 (4)_BP_預算成本計算2012_BP2015 2" xfId="21671"/>
    <cellStyle name="好_副本客戶分配表_090204 (4)_BP_預算成本計算2012_BP2015 3" xfId="21672"/>
    <cellStyle name="好_副本客戶分配表_090204 (4)_BP_預算成本計算2012_BP2015 4" xfId="21673"/>
    <cellStyle name="好_副本客戶分配表_090204 (4)_BP2012" xfId="1569"/>
    <cellStyle name="好_副本客戶分配表_090204 (4)_BP2012 2" xfId="21674"/>
    <cellStyle name="好_副本客戶分配表_090204 (4)_BP2012 2 2" xfId="21675"/>
    <cellStyle name="好_副本客戶分配表_090204 (4)_BP2012 2 3" xfId="21676"/>
    <cellStyle name="好_副本客戶分配表_090204 (4)_BP2012 2 4" xfId="21677"/>
    <cellStyle name="好_副本客戶分配表_090204 (4)_BP2012 3" xfId="21678"/>
    <cellStyle name="好_副本客戶分配表_090204 (4)_BP2012 4" xfId="21679"/>
    <cellStyle name="好_副本客戶分配表_090204 (4)_BP2012_final合併營收102.2" xfId="21680"/>
    <cellStyle name="好_副本客戶分配表_090204 (4)_BP2012_final合併營收102.2 2" xfId="21681"/>
    <cellStyle name="好_副本客戶分配表_090204 (4)_BP2012_final合併營收102.2 3" xfId="21682"/>
    <cellStyle name="好_副本客戶分配表_090204 (4)_BP2012_final合併營收102.2 4" xfId="21683"/>
    <cellStyle name="好_副本客戶分配表_090204 (4)_BP2012_sales130322" xfId="21684"/>
    <cellStyle name="好_副本客戶分配表_090204 (4)_BP2012_sales130322 2" xfId="33062"/>
    <cellStyle name="好_副本客戶分配表_090204 (4)_BP2012_業績報告130104" xfId="21685"/>
    <cellStyle name="好_副本客戶分配表_090204 (4)_BP2012_業績報告130104 2" xfId="21686"/>
    <cellStyle name="好_副本客戶分配表_090204 (4)_BP2012_業績報告130131v2" xfId="21687"/>
    <cellStyle name="好_副本客戶分配表_090204 (4)_BP2012_業績報告130131v2 2" xfId="21688"/>
    <cellStyle name="好_副本客戶分配表_090204 (4)_BP2012_業績報告130228" xfId="21689"/>
    <cellStyle name="好_副本客戶分配表_090204 (4)_BP2012_業績報告140516" xfId="21690"/>
    <cellStyle name="好_副本客戶分配表_090204 (4)_Components LT MOQ 120531" xfId="1570"/>
    <cellStyle name="好_副本客戶分配表_090204 (4)_Components LT MOQ 120531 2" xfId="21691"/>
    <cellStyle name="好_副本客戶分配表_090204 (4)_Components LT MOQ 120531 2 2" xfId="21692"/>
    <cellStyle name="好_副本客戶分配表_090204 (4)_Components LT MOQ 120531 2 3" xfId="21693"/>
    <cellStyle name="好_副本客戶分配表_090204 (4)_Components LT MOQ 120531 2 4" xfId="21694"/>
    <cellStyle name="好_副本客戶分配表_090204 (4)_Components LT MOQ 120531 3" xfId="21695"/>
    <cellStyle name="好_副本客戶分配表_090204 (4)_Components LT MOQ 120531 4" xfId="21696"/>
    <cellStyle name="好_副本客戶分配表_090204 (4)_Components LT MOQ 120531_BP2015" xfId="1571"/>
    <cellStyle name="好_副本客戶分配表_090204 (4)_Components LT MOQ 120531_BP2015 2" xfId="21697"/>
    <cellStyle name="好_副本客戶分配表_090204 (4)_Components LT MOQ 120531_BP2015 3" xfId="21698"/>
    <cellStyle name="好_副本客戶分配表_090204 (4)_Components LT MOQ 120531_BP2015 4" xfId="21699"/>
    <cellStyle name="好_副本客戶分配表_090204 (4)_FCST_130118s_Elsa" xfId="1572"/>
    <cellStyle name="好_副本客戶分配表_090204 (4)_FCST_130118s_Elsa 2" xfId="21700"/>
    <cellStyle name="好_副本客戶分配表_090204 (4)_FCST_130118s_Elsa 2 2" xfId="21701"/>
    <cellStyle name="好_副本客戶分配表_090204 (4)_FCST_130118s_Elsa 2 3" xfId="21702"/>
    <cellStyle name="好_副本客戶分配表_090204 (4)_FCST_130118s_Elsa 2 4" xfId="21703"/>
    <cellStyle name="好_副本客戶分配表_090204 (4)_FCST_130118s_Elsa 3" xfId="21704"/>
    <cellStyle name="好_副本客戶分配表_090204 (4)_FCST_130118s_Elsa_BP2015" xfId="1573"/>
    <cellStyle name="好_副本客戶分配表_090204 (4)_FCST_130118s_Elsa_BP2015 2" xfId="21705"/>
    <cellStyle name="好_副本客戶分配表_090204 (4)_FCST_130118s_Elsa_BP2015 3" xfId="21706"/>
    <cellStyle name="好_副本客戶分配表_090204 (4)_FCST_130118s_Elsa_BP2015 4" xfId="21707"/>
    <cellStyle name="好_副本客戶分配表_090204 (4)_FCST_130118s_Vera_Joyce-1" xfId="1574"/>
    <cellStyle name="好_副本客戶分配表_090204 (4)_FCST_130118s_Vera_Joyce-1 2" xfId="21708"/>
    <cellStyle name="好_副本客戶分配表_090204 (4)_FCST_130118s_Vera_Joyce-1 2 2" xfId="21709"/>
    <cellStyle name="好_副本客戶分配表_090204 (4)_FCST_130118s_Vera_Joyce-1 2 3" xfId="21710"/>
    <cellStyle name="好_副本客戶分配表_090204 (4)_FCST_130118s_Vera_Joyce-1 2 4" xfId="21711"/>
    <cellStyle name="好_副本客戶分配表_090204 (4)_FCST_130118s_Vera_Joyce-1 3" xfId="21712"/>
    <cellStyle name="好_副本客戶分配表_090204 (4)_FCST_130118s_Vera_Joyce-1_BP2015" xfId="1575"/>
    <cellStyle name="好_副本客戶分配表_090204 (4)_FCST_130118s_Vera_Joyce-1_BP2015 2" xfId="21713"/>
    <cellStyle name="好_副本客戶分配表_090204 (4)_FCST_130118s_Vera_Joyce-1_BP2015 3" xfId="21714"/>
    <cellStyle name="好_副本客戶分配表_090204 (4)_FCST_130118s_Vera_Joyce-1_BP2015 4" xfId="21715"/>
    <cellStyle name="好_副本客戶分配表_090204 (4)_FCST_130124" xfId="1576"/>
    <cellStyle name="好_副本客戶分配表_090204 (4)_FCST_130124 2" xfId="21716"/>
    <cellStyle name="好_副本客戶分配表_090204 (4)_FCST_130124 3" xfId="21717"/>
    <cellStyle name="好_副本客戶分配表_090204 (4)_FCST_130124 4" xfId="21718"/>
    <cellStyle name="好_副本客戶分配表_090204 (4)_FCST_130124_BP2015" xfId="1577"/>
    <cellStyle name="好_副本客戶分配表_090204 (4)_FCST_130124_BP2015 2" xfId="21719"/>
    <cellStyle name="好_副本客戶分配表_090204 (4)_FCST_130124_BP2015 3" xfId="21720"/>
    <cellStyle name="好_副本客戶分配表_090204 (4)_FCST_130124_BP2015 4" xfId="21721"/>
    <cellStyle name="好_副本客戶分配表_090204 (4)_FCST_130124_Vera_Joyce" xfId="21722"/>
    <cellStyle name="好_副本客戶分配表_090204 (4)_FCST_130124_Vera_Joyce 2" xfId="21723"/>
    <cellStyle name="好_副本客戶分配表_090204 (4)_final合併營收102.2" xfId="21724"/>
    <cellStyle name="好_副本客戶分配表_090204 (4)_final合併營收102.2 2" xfId="21725"/>
    <cellStyle name="好_副本客戶分配表_090204 (4)_Overseas-Q to Q 2010-2013 130206" xfId="21726"/>
    <cellStyle name="好_副本客戶分配表_090204 (4)_Overseas-Q to Q 2010-2013 130206 2" xfId="21727"/>
    <cellStyle name="好_副本客戶分配表_090204 (4)_Overseas-Q to Q 2010-2013 130206 3" xfId="21728"/>
    <cellStyle name="好_副本客戶分配表_090204 (4)_Sales Report 201101-201109" xfId="1578"/>
    <cellStyle name="好_副本客戶分配表_090204 (4)_Sales Report 201101-201109 2" xfId="21729"/>
    <cellStyle name="好_副本客戶分配表_090204 (4)_Sales Report 201101-201109 2 2" xfId="21730"/>
    <cellStyle name="好_副本客戶分配表_090204 (4)_Sales Report 201101-201109 2 3" xfId="21731"/>
    <cellStyle name="好_副本客戶分配表_090204 (4)_Sales Report 201101-201109 2 4" xfId="21732"/>
    <cellStyle name="好_副本客戶分配表_090204 (4)_Sales Report 201101-201109 3" xfId="21733"/>
    <cellStyle name="好_副本客戶分配表_090204 (4)_Sales Report 201101-201109_1預算成本計算2012" xfId="21734"/>
    <cellStyle name="好_副本客戶分配表_090204 (4)_Sales Report 201101-201109_1預算成本計算2012_104年佳邦預算損益底稿" xfId="21735"/>
    <cellStyle name="好_副本客戶分配表_090204 (4)_Sales Report 201101-201109_1預算成本計算2012_105年佳邦預算損益底稿" xfId="21736"/>
    <cellStyle name="好_副本客戶分配表_090204 (4)_Sales Report 201101-201109_final合併營收102.2" xfId="21737"/>
    <cellStyle name="好_副本客戶分配表_090204 (4)_Sales Report 201101-201109_final合併營收102.2 2" xfId="21738"/>
    <cellStyle name="好_副本客戶分配表_090204 (4)_Sales Report 201101-201109_final合併營收102.2 3" xfId="21739"/>
    <cellStyle name="好_副本客戶分配表_090204 (4)_Sales Report 201101-201109_final合併營收102.2 4" xfId="21740"/>
    <cellStyle name="好_副本客戶分配表_090204 (4)_Sales Report 201101-201109_sales130322" xfId="21741"/>
    <cellStyle name="好_副本客戶分配表_090204 (4)_Sales Report 201101-201109_sales130322 2" xfId="33063"/>
    <cellStyle name="好_副本客戶分配表_090204 (4)_Sales Report 201101-201109_業績報告130131v2" xfId="21742"/>
    <cellStyle name="好_副本客戶分配表_090204 (4)_Sales Report 201101-201109_業績報告130131v2 2" xfId="21743"/>
    <cellStyle name="好_副本客戶分配表_090204 (4)_Sales Report 201101-201109_業績報告130228" xfId="21744"/>
    <cellStyle name="好_副本客戶分配表_090204 (4)_Sales Report 201101-201109_預算成本計算2012" xfId="1579"/>
    <cellStyle name="好_副本客戶分配表_090204 (4)_Sales Report 201101-201109_預算成本計算2012 2" xfId="21745"/>
    <cellStyle name="好_副本客戶分配表_090204 (4)_Sales Report 201101-201109_預算成本計算2012 3" xfId="21746"/>
    <cellStyle name="好_副本客戶分配表_090204 (4)_Sales Report 201101-201109_預算成本計算2012 4" xfId="21747"/>
    <cellStyle name="好_副本客戶分配表_090204 (4)_Sales Report 201101-201109_預算成本計算2012_BP2015" xfId="1580"/>
    <cellStyle name="好_副本客戶分配表_090204 (4)_Sales Report 201101-201109_預算成本計算2012_BP2015 2" xfId="21748"/>
    <cellStyle name="好_副本客戶分配表_090204 (4)_Sales Report 201101-201109_預算成本計算2012_BP2015 3" xfId="21749"/>
    <cellStyle name="好_副本客戶分配表_090204 (4)_Sales Report 201101-201109_預算成本計算2012_BP2015 4" xfId="21750"/>
    <cellStyle name="好_副本客戶分配表_090204 (4)_Sales Report 20121219" xfId="1581"/>
    <cellStyle name="好_副本客戶分配表_090204 (4)_Sales Report 20121219 2" xfId="21751"/>
    <cellStyle name="好_副本客戶分配表_090204 (4)_Sales Report 20121219 3" xfId="21752"/>
    <cellStyle name="好_副本客戶分配表_090204 (4)_Sales Report 20121219 4" xfId="21753"/>
    <cellStyle name="好_副本客戶分配表_090204 (4)_Sales Report 20121219_BP2015" xfId="1582"/>
    <cellStyle name="好_副本客戶分配表_090204 (4)_Sales Report 20121219_BP2015 2" xfId="21754"/>
    <cellStyle name="好_副本客戶分配表_090204 (4)_Sales Report 20121219_BP2015 3" xfId="21755"/>
    <cellStyle name="好_副本客戶分配表_090204 (4)_Sales Report 20121219_BP2015 4" xfId="21756"/>
    <cellStyle name="好_副本客戶分配表_090204 (4)_sales0104" xfId="21757"/>
    <cellStyle name="好_副本客戶分配表_090204 (4)_sales0104 2" xfId="21758"/>
    <cellStyle name="好_副本客戶分配表_090204 (4)_sales121214" xfId="1583"/>
    <cellStyle name="好_副本客戶分配表_090204 (4)_sales121214 2" xfId="21759"/>
    <cellStyle name="好_副本客戶分配表_090204 (4)_sales121214 3" xfId="21760"/>
    <cellStyle name="好_副本客戶分配表_090204 (4)_sales121214 4" xfId="21761"/>
    <cellStyle name="好_副本客戶分配表_090204 (4)_sales121214_BP2015" xfId="1584"/>
    <cellStyle name="好_副本客戶分配表_090204 (4)_sales121214_BP2015 2" xfId="21762"/>
    <cellStyle name="好_副本客戶分配表_090204 (4)_sales121214_BP2015 3" xfId="21763"/>
    <cellStyle name="好_副本客戶分配表_090204 (4)_sales121214_BP2015 4" xfId="21764"/>
    <cellStyle name="好_副本客戶分配表_090204 (4)_sales130322" xfId="21765"/>
    <cellStyle name="好_副本客戶分配表_090204 (4)_sales130322 2" xfId="33064"/>
    <cellStyle name="好_副本客戶分配表_090204 (4)_Sheet1" xfId="21766"/>
    <cellStyle name="好_副本客戶分配表_090204 (4)_各公司成本單價susan2013.07" xfId="21767"/>
    <cellStyle name="好_副本客戶分配表_090204 (4)_各公司成本單價susan2013.08" xfId="21768"/>
    <cellStyle name="好_副本客戶分配表_090204 (4)_各公司成本單價susan201402" xfId="21769"/>
    <cellStyle name="好_副本客戶分配表_090204 (4)_各公司成本單價susan201406" xfId="21770"/>
    <cellStyle name="好_副本客戶分配表_090204 (4)_各公司成本單價susan201407" xfId="21771"/>
    <cellStyle name="好_副本客戶分配表_090204 (4)_各公司成本單價susan201408" xfId="21772"/>
    <cellStyle name="好_副本客戶分配表_090204 (4)_料號A" xfId="21773"/>
    <cellStyle name="好_副本客戶分配表_090204 (4)_業績報告_Susan_110211" xfId="1585"/>
    <cellStyle name="好_副本客戶分配表_090204 (4)_業績報告_Susan_110211 2" xfId="21774"/>
    <cellStyle name="好_副本客戶分配表_090204 (4)_業績報告_Susan_110211 2 2" xfId="21775"/>
    <cellStyle name="好_副本客戶分配表_090204 (4)_業績報告_Susan_110211 2 3" xfId="21776"/>
    <cellStyle name="好_副本客戶分配表_090204 (4)_業績報告_Susan_110211 2 4" xfId="21777"/>
    <cellStyle name="好_副本客戶分配表_090204 (4)_業績報告_Susan_110211 3" xfId="21778"/>
    <cellStyle name="好_副本客戶分配表_090204 (4)_業績報告_Susan_110211 4" xfId="21779"/>
    <cellStyle name="好_副本客戶分配表_090204 (4)_業績報告_Susan_110211_1預算成本計算2012" xfId="21780"/>
    <cellStyle name="好_副本客戶分配表_090204 (4)_業績報告_Susan_110211_2013BP_130109" xfId="21781"/>
    <cellStyle name="好_副本客戶分配表_090204 (4)_業績報告_Susan_110211_2013BP_130109 2" xfId="21782"/>
    <cellStyle name="好_副本客戶分配表_090204 (4)_業績報告_Susan_110211_FCST_130124" xfId="1586"/>
    <cellStyle name="好_副本客戶分配表_090204 (4)_業績報告_Susan_110211_FCST_130124 2" xfId="21783"/>
    <cellStyle name="好_副本客戶分配表_090204 (4)_業績報告_Susan_110211_FCST_130124 2 2" xfId="21784"/>
    <cellStyle name="好_副本客戶分配表_090204 (4)_業績報告_Susan_110211_FCST_130124 2 3" xfId="21785"/>
    <cellStyle name="好_副本客戶分配表_090204 (4)_業績報告_Susan_110211_FCST_130124 2 4" xfId="21786"/>
    <cellStyle name="好_副本客戶分配表_090204 (4)_業績報告_Susan_110211_FCST_130124 3" xfId="21787"/>
    <cellStyle name="好_副本客戶分配表_090204 (4)_業績報告_Susan_110211_FCST_130124_BP2015" xfId="1587"/>
    <cellStyle name="好_副本客戶分配表_090204 (4)_業績報告_Susan_110211_FCST_130124_BP2015 2" xfId="21788"/>
    <cellStyle name="好_副本客戶分配表_090204 (4)_業績報告_Susan_110211_FCST_130124_BP2015 3" xfId="21789"/>
    <cellStyle name="好_副本客戶分配表_090204 (4)_業績報告_Susan_110211_FCST_130124_BP2015 4" xfId="21790"/>
    <cellStyle name="好_副本客戶分配表_090204 (4)_業績報告_Susan_110211_final合併營收102.2" xfId="21791"/>
    <cellStyle name="好_副本客戶分配表_090204 (4)_業績報告_Susan_110211_Overseas-Q to Q 2010-2013 130206" xfId="21792"/>
    <cellStyle name="好_副本客戶分配表_090204 (4)_業績報告_Susan_110211_Overseas-Q to Q 2010-2013 130206 2" xfId="21793"/>
    <cellStyle name="好_副本客戶分配表_090204 (4)_業績報告_Susan_110211_Overseas-Q to Q 2010-2013 130206 3" xfId="21794"/>
    <cellStyle name="好_副本客戶分配表_090204 (4)_業績報告_Susan_110211_Sales Report 20121219" xfId="1588"/>
    <cellStyle name="好_副本客戶分配表_090204 (4)_業績報告_Susan_110211_Sales Report 20121219 2" xfId="21795"/>
    <cellStyle name="好_副本客戶分配表_090204 (4)_業績報告_Susan_110211_Sales Report 20121219 2 2" xfId="21796"/>
    <cellStyle name="好_副本客戶分配表_090204 (4)_業績報告_Susan_110211_Sales Report 20121219 2 3" xfId="21797"/>
    <cellStyle name="好_副本客戶分配表_090204 (4)_業績報告_Susan_110211_Sales Report 20121219 2 4" xfId="21798"/>
    <cellStyle name="好_副本客戶分配表_090204 (4)_業績報告_Susan_110211_Sales Report 20121219 3" xfId="21799"/>
    <cellStyle name="好_副本客戶分配表_090204 (4)_業績報告_Susan_110211_Sales Report 20121219_BP2015" xfId="1589"/>
    <cellStyle name="好_副本客戶分配表_090204 (4)_業績報告_Susan_110211_Sales Report 20121219_BP2015 2" xfId="21800"/>
    <cellStyle name="好_副本客戶分配表_090204 (4)_業績報告_Susan_110211_Sales Report 20121219_BP2015 3" xfId="21801"/>
    <cellStyle name="好_副本客戶分配表_090204 (4)_業績報告_Susan_110211_Sales Report 20121219_BP2015 4" xfId="21802"/>
    <cellStyle name="好_副本客戶分配表_090204 (4)_業績報告_Susan_110211_sales0104" xfId="21803"/>
    <cellStyle name="好_副本客戶分配表_090204 (4)_業績報告_Susan_110211_sales0104 2" xfId="21804"/>
    <cellStyle name="好_副本客戶分配表_090204 (4)_業績報告_Susan_110211_sales121214" xfId="1590"/>
    <cellStyle name="好_副本客戶分配表_090204 (4)_業績報告_Susan_110211_sales121214 2" xfId="21805"/>
    <cellStyle name="好_副本客戶分配表_090204 (4)_業績報告_Susan_110211_sales121214 2 2" xfId="21806"/>
    <cellStyle name="好_副本客戶分配表_090204 (4)_業績報告_Susan_110211_sales121214 2 3" xfId="21807"/>
    <cellStyle name="好_副本客戶分配表_090204 (4)_業績報告_Susan_110211_sales121214 2 4" xfId="21808"/>
    <cellStyle name="好_副本客戶分配表_090204 (4)_業績報告_Susan_110211_sales121214 3" xfId="21809"/>
    <cellStyle name="好_副本客戶分配表_090204 (4)_業績報告_Susan_110211_sales121214_BP2015" xfId="1591"/>
    <cellStyle name="好_副本客戶分配表_090204 (4)_業績報告_Susan_110211_sales121214_BP2015 2" xfId="21810"/>
    <cellStyle name="好_副本客戶分配表_090204 (4)_業績報告_Susan_110211_sales121214_BP2015 3" xfId="21811"/>
    <cellStyle name="好_副本客戶分配表_090204 (4)_業績報告_Susan_110211_sales121214_BP2015 4" xfId="21812"/>
    <cellStyle name="好_副本客戶分配表_090204 (4)_業績報告_Susan_110211_業績報告130104" xfId="21813"/>
    <cellStyle name="好_副本客戶分配表_090204 (4)_業績報告_Susan_110211_業績報告130104 2" xfId="21814"/>
    <cellStyle name="好_副本客戶分配表_090204 (4)_業績報告_Susan_110211_業績報告140516" xfId="21815"/>
    <cellStyle name="好_副本客戶分配表_090204 (4)_業績報告_Susan_110211_預算成本計算2012" xfId="1592"/>
    <cellStyle name="好_副本客戶分配表_090204 (4)_業績報告_Susan_110211_預算成本計算2012 2" xfId="21816"/>
    <cellStyle name="好_副本客戶分配表_090204 (4)_業績報告_Susan_110211_預算成本計算2012 2 2" xfId="21817"/>
    <cellStyle name="好_副本客戶分配表_090204 (4)_業績報告_Susan_110211_預算成本計算2012 2 3" xfId="21818"/>
    <cellStyle name="好_副本客戶分配表_090204 (4)_業績報告_Susan_110211_預算成本計算2012 2 4" xfId="21819"/>
    <cellStyle name="好_副本客戶分配表_090204 (4)_業績報告_Susan_110211_預算成本計算2012 3" xfId="21820"/>
    <cellStyle name="好_副本客戶分配表_090204 (4)_業績報告_Susan_110211_預算成本計算2012_BP2015" xfId="1593"/>
    <cellStyle name="好_副本客戶分配表_090204 (4)_業績報告_Susan_110211_預算成本計算2012_BP2015 2" xfId="21821"/>
    <cellStyle name="好_副本客戶分配表_090204 (4)_業績報告_Susan_110211_預算成本計算2012_BP2015 3" xfId="21822"/>
    <cellStyle name="好_副本客戶分配表_090204 (4)_業績報告_Susan_110211_預算成本計算2012_BP2015 4" xfId="21823"/>
    <cellStyle name="好_副本客戶分配表_090204 (4)_業績報告120810" xfId="1594"/>
    <cellStyle name="好_副本客戶分配表_090204 (4)_業績報告120810 2" xfId="21824"/>
    <cellStyle name="好_副本客戶分配表_090204 (4)_業績報告120810 2 2" xfId="21825"/>
    <cellStyle name="好_副本客戶分配表_090204 (4)_業績報告120810 2 3" xfId="21826"/>
    <cellStyle name="好_副本客戶分配表_090204 (4)_業績報告120810 2 4" xfId="21827"/>
    <cellStyle name="好_副本客戶分配表_090204 (4)_業績報告120810 3" xfId="21828"/>
    <cellStyle name="好_副本客戶分配表_090204 (4)_業績報告120810 4" xfId="21829"/>
    <cellStyle name="好_副本客戶分配表_090204 (4)_業績報告130131v2" xfId="21830"/>
    <cellStyle name="好_副本客戶分配表_090204 (4)_業績報告130131v2 2" xfId="21831"/>
    <cellStyle name="好_副本客戶分配表_090204 (4)_業績報告130228" xfId="21832"/>
    <cellStyle name="好_副本客戶分配表_090204 (4)_預算成本計算2012" xfId="1595"/>
    <cellStyle name="好_副本客戶分配表_090204 (4)_預算成本計算2012 2" xfId="21833"/>
    <cellStyle name="好_副本客戶分配表_090204 (4)_預算成本計算2012 2 2" xfId="21834"/>
    <cellStyle name="好_副本客戶分配表_090204 (4)_預算成本計算2012 2 3" xfId="21835"/>
    <cellStyle name="好_副本客戶分配表_090204 (4)_預算成本計算2012 2 4" xfId="21836"/>
    <cellStyle name="好_副本客戶分配表_090204 (4)_預算成本計算2012 3" xfId="21837"/>
    <cellStyle name="好_副本客戶分配表_090204 (4)_預算成本計算2012_BP2015" xfId="1596"/>
    <cellStyle name="好_副本客戶分配表_090204 (4)_預算成本計算2012_BP2015 2" xfId="21838"/>
    <cellStyle name="好_副本客戶分配表_090204 (4)_預算成本計算2012_BP2015 3" xfId="21839"/>
    <cellStyle name="好_副本客戶分配表_090204 (4)_預算成本計算2012_BP2015 4" xfId="21840"/>
    <cellStyle name="好_副本客戶分配表_090204 (4)_實績0420" xfId="1597"/>
    <cellStyle name="好_副本客戶分配表_090204 (4)_實績0420 2" xfId="21841"/>
    <cellStyle name="好_副本客戶分配表_090204 (4)_實績0420 3" xfId="21842"/>
    <cellStyle name="好_副本客戶分配表_090204 (4)_實績0420 4" xfId="21843"/>
    <cellStyle name="好_副本客戶分配表_090204 (4)_實績0420_BP2015" xfId="1598"/>
    <cellStyle name="好_副本客戶分配表_090204 (4)_實績0420_BP2015 2" xfId="21844"/>
    <cellStyle name="好_副本客戶分配表_090204 (4)_實績0420_BP2015 3" xfId="21845"/>
    <cellStyle name="好_副本客戶分配表_090204 (4)_實績0420_BP2015 4" xfId="21846"/>
    <cellStyle name="好_副本客戶分配表_090204 (4)_實績0420_FCST_130118s_Elsa" xfId="1599"/>
    <cellStyle name="好_副本客戶分配表_090204 (4)_實績0420_FCST_130118s_Elsa 2" xfId="21847"/>
    <cellStyle name="好_副本客戶分配表_090204 (4)_實績0420_FCST_130118s_Elsa 2 2" xfId="21848"/>
    <cellStyle name="好_副本客戶分配表_090204 (4)_實績0420_FCST_130118s_Elsa 2 3" xfId="21849"/>
    <cellStyle name="好_副本客戶分配表_090204 (4)_實績0420_FCST_130118s_Elsa 2 4" xfId="21850"/>
    <cellStyle name="好_副本客戶分配表_090204 (4)_實績0420_FCST_130118s_Elsa 3" xfId="21851"/>
    <cellStyle name="好_副本客戶分配表_090204 (4)_實績0420_FCST_130118s_Elsa_BP2015" xfId="1600"/>
    <cellStyle name="好_副本客戶分配表_090204 (4)_實績0420_FCST_130118s_Elsa_BP2015 2" xfId="21852"/>
    <cellStyle name="好_副本客戶分配表_090204 (4)_實績0420_FCST_130118s_Elsa_BP2015 3" xfId="21853"/>
    <cellStyle name="好_副本客戶分配表_090204 (4)_實績0420_FCST_130118s_Elsa_BP2015 4" xfId="21854"/>
    <cellStyle name="好_副本客戶分配表_090204 (4)_實績0420_FCST_130118s_Vera_Joyce-1" xfId="1601"/>
    <cellStyle name="好_副本客戶分配表_090204 (4)_實績0420_FCST_130118s_Vera_Joyce-1 2" xfId="21855"/>
    <cellStyle name="好_副本客戶分配表_090204 (4)_實績0420_FCST_130118s_Vera_Joyce-1 2 2" xfId="21856"/>
    <cellStyle name="好_副本客戶分配表_090204 (4)_實績0420_FCST_130118s_Vera_Joyce-1 2 3" xfId="21857"/>
    <cellStyle name="好_副本客戶分配表_090204 (4)_實績0420_FCST_130118s_Vera_Joyce-1 2 4" xfId="21858"/>
    <cellStyle name="好_副本客戶分配表_090204 (4)_實績0420_FCST_130118s_Vera_Joyce-1 3" xfId="21859"/>
    <cellStyle name="好_副本客戶分配表_090204 (4)_實績0420_FCST_130118s_Vera_Joyce-1_BP2015" xfId="1602"/>
    <cellStyle name="好_副本客戶分配表_090204 (4)_實績0420_FCST_130118s_Vera_Joyce-1_BP2015 2" xfId="21860"/>
    <cellStyle name="好_副本客戶分配表_090204 (4)_實績0420_FCST_130118s_Vera_Joyce-1_BP2015 3" xfId="21861"/>
    <cellStyle name="好_副本客戶分配表_090204 (4)_實績0420_FCST_130118s_Vera_Joyce-1_BP2015 4" xfId="21862"/>
    <cellStyle name="好_副本客戶分配表_090204 (4)_實績0420_FCST_130124_Vera_Joyce" xfId="21863"/>
    <cellStyle name="好_副本客戶分配表_090204 (4)_實績0420_FCST_130124_Vera_Joyce 2" xfId="21864"/>
    <cellStyle name="好_副本客戶分配表_090204 (4)_實績111021" xfId="1603"/>
    <cellStyle name="好_副本客戶分配表_090204 (4)_實績111021 2" xfId="21865"/>
    <cellStyle name="好_副本客戶分配表_090204 (4)_實績111021 2 2" xfId="21866"/>
    <cellStyle name="好_副本客戶分配表_090204 (4)_實績111021 2 3" xfId="21867"/>
    <cellStyle name="好_副本客戶分配表_090204 (4)_實績111021 2 4" xfId="21868"/>
    <cellStyle name="好_副本客戶分配表_090204 (4)_實績111021 3" xfId="21869"/>
    <cellStyle name="好_副本客戶分配表_090204 (4)_實績111021_1預算成本計算2012" xfId="21870"/>
    <cellStyle name="好_副本客戶分配表_090204 (4)_實績111021_1預算成本計算2012_104年佳邦預算損益底稿" xfId="21871"/>
    <cellStyle name="好_副本客戶分配表_090204 (4)_實績111021_1預算成本計算2012_105年佳邦預算損益底稿" xfId="21872"/>
    <cellStyle name="好_副本客戶分配表_090204 (4)_實績111021_final合併營收102.2" xfId="21873"/>
    <cellStyle name="好_副本客戶分配表_090204 (4)_實績111021_final合併營收102.2 2" xfId="21874"/>
    <cellStyle name="好_副本客戶分配表_090204 (4)_實績111021_final合併營收102.2 3" xfId="21875"/>
    <cellStyle name="好_副本客戶分配表_090204 (4)_實績111021_final合併營收102.2 4" xfId="21876"/>
    <cellStyle name="好_副本客戶分配表_090204 (4)_實績111021_sales130322" xfId="21877"/>
    <cellStyle name="好_副本客戶分配表_090204 (4)_實績111021_sales130322 2" xfId="33065"/>
    <cellStyle name="好_副本客戶分配表_090204 (4)_實績111021_業績報告130131v2" xfId="21878"/>
    <cellStyle name="好_副本客戶分配表_090204 (4)_實績111021_業績報告130131v2 2" xfId="21879"/>
    <cellStyle name="好_副本客戶分配表_090204 (4)_實績111021_業績報告130228" xfId="21880"/>
    <cellStyle name="好_副本客戶分配表_090204 (4)_實績111021_預算成本計算2012" xfId="1604"/>
    <cellStyle name="好_副本客戶分配表_090204 (4)_實績111021_預算成本計算2012 2" xfId="21881"/>
    <cellStyle name="好_副本客戶分配表_090204 (4)_實績111021_預算成本計算2012 3" xfId="21882"/>
    <cellStyle name="好_副本客戶分配表_090204 (4)_實績111021_預算成本計算2012 4" xfId="21883"/>
    <cellStyle name="好_副本客戶分配表_090204 (4)_實績111021_預算成本計算2012_BP2015" xfId="1605"/>
    <cellStyle name="好_副本客戶分配表_090204 (4)_實績111021_預算成本計算2012_BP2015 2" xfId="21884"/>
    <cellStyle name="好_副本客戶分配表_090204 (4)_實績111021_預算成本計算2012_BP2015 3" xfId="21885"/>
    <cellStyle name="好_副本客戶分配表_090204 (4)_實績111021_預算成本計算2012_BP2015 4" xfId="21886"/>
    <cellStyle name="好_副本客戶分配表_090204 (4)_複本 2013BP_121008" xfId="21887"/>
    <cellStyle name="好_副本客戶分配表_090204 (4)_複本 2013BP_121008 2" xfId="21888"/>
    <cellStyle name="好_華南客戶分配表_090520" xfId="1606"/>
    <cellStyle name="好_華南客戶分配表_090520 2" xfId="21889"/>
    <cellStyle name="好_華南客戶分配表_090520 3" xfId="21890"/>
    <cellStyle name="好_華南客戶分配表_090520 4" xfId="21891"/>
    <cellStyle name="好_華南客戶分配表_090520_1預算成本計算2012" xfId="21892"/>
    <cellStyle name="好_華南客戶分配表_090520_2011 BP_101015_rev3_Vera" xfId="1607"/>
    <cellStyle name="好_華南客戶分配表_090520_2011 BP_101015_rev3_Vera 2" xfId="21893"/>
    <cellStyle name="好_華南客戶分配表_090520_2011 BP_101015_rev3_Vera 3" xfId="21894"/>
    <cellStyle name="好_華南客戶分配表_090520_2011 BP_101015_rev3_Vera 4" xfId="21895"/>
    <cellStyle name="好_華南客戶分配表_090520_2011 BP_101015_rev3_Vera_104年佳邦預算損益底稿" xfId="21896"/>
    <cellStyle name="好_華南客戶分配表_090520_2011 BP_101015_rev3_Vera_105年佳邦預算損益底稿" xfId="21897"/>
    <cellStyle name="好_華南客戶分配表_090520_2011 BP_101015_rev3_Vera_1預算成本彙總表2016第三版" xfId="21898"/>
    <cellStyle name="好_華南客戶分配表_090520_2011 BP_101015_rev3_Vera_BP2015" xfId="1608"/>
    <cellStyle name="好_華南客戶分配表_090520_2011 BP_101015_rev3_Vera_BP2015 2" xfId="21899"/>
    <cellStyle name="好_華南客戶分配表_090520_2011 BP_101015_rev3_Vera_BP2015 3" xfId="21900"/>
    <cellStyle name="好_華南客戶分配表_090520_2011 BP_101015_rev3_Vera_BP2015 4" xfId="21901"/>
    <cellStyle name="好_華南客戶分配表_090520_2011 BP_101015_rev3_Vera_FCST_130118s_Elsa" xfId="1609"/>
    <cellStyle name="好_華南客戶分配表_090520_2011 BP_101015_rev3_Vera_FCST_130118s_Elsa 2" xfId="21902"/>
    <cellStyle name="好_華南客戶分配表_090520_2011 BP_101015_rev3_Vera_FCST_130118s_Elsa 2 2" xfId="21903"/>
    <cellStyle name="好_華南客戶分配表_090520_2011 BP_101015_rev3_Vera_FCST_130118s_Elsa 2 3" xfId="21904"/>
    <cellStyle name="好_華南客戶分配表_090520_2011 BP_101015_rev3_Vera_FCST_130118s_Elsa 2 4" xfId="21905"/>
    <cellStyle name="好_華南客戶分配表_090520_2011 BP_101015_rev3_Vera_FCST_130118s_Elsa 3" xfId="21906"/>
    <cellStyle name="好_華南客戶分配表_090520_2011 BP_101015_rev3_Vera_FCST_130118s_Elsa_BP2015" xfId="1610"/>
    <cellStyle name="好_華南客戶分配表_090520_2011 BP_101015_rev3_Vera_FCST_130118s_Elsa_BP2015 2" xfId="21907"/>
    <cellStyle name="好_華南客戶分配表_090520_2011 BP_101015_rev3_Vera_FCST_130118s_Elsa_BP2015 3" xfId="21908"/>
    <cellStyle name="好_華南客戶分配表_090520_2011 BP_101015_rev3_Vera_FCST_130118s_Elsa_BP2015 4" xfId="21909"/>
    <cellStyle name="好_華南客戶分配表_090520_2011 BP_101015_rev3_Vera_FCST_130118s_Vera_Joyce-1" xfId="1611"/>
    <cellStyle name="好_華南客戶分配表_090520_2011 BP_101015_rev3_Vera_FCST_130118s_Vera_Joyce-1 2" xfId="21910"/>
    <cellStyle name="好_華南客戶分配表_090520_2011 BP_101015_rev3_Vera_FCST_130118s_Vera_Joyce-1 2 2" xfId="21911"/>
    <cellStyle name="好_華南客戶分配表_090520_2011 BP_101015_rev3_Vera_FCST_130118s_Vera_Joyce-1 2 3" xfId="21912"/>
    <cellStyle name="好_華南客戶分配表_090520_2011 BP_101015_rev3_Vera_FCST_130118s_Vera_Joyce-1 2 4" xfId="21913"/>
    <cellStyle name="好_華南客戶分配表_090520_2011 BP_101015_rev3_Vera_FCST_130118s_Vera_Joyce-1 3" xfId="21914"/>
    <cellStyle name="好_華南客戶分配表_090520_2011 BP_101015_rev3_Vera_FCST_130118s_Vera_Joyce-1_BP2015" xfId="1612"/>
    <cellStyle name="好_華南客戶分配表_090520_2011 BP_101015_rev3_Vera_FCST_130118s_Vera_Joyce-1_BP2015 2" xfId="21915"/>
    <cellStyle name="好_華南客戶分配表_090520_2011 BP_101015_rev3_Vera_FCST_130118s_Vera_Joyce-1_BP2015 3" xfId="21916"/>
    <cellStyle name="好_華南客戶分配表_090520_2011 BP_101015_rev3_Vera_FCST_130118s_Vera_Joyce-1_BP2015 4" xfId="21917"/>
    <cellStyle name="好_華南客戶分配表_090520_2011 BP_101015_rev3_Vera_FCST_130124_Vera_Joyce" xfId="21918"/>
    <cellStyle name="好_華南客戶分配表_090520_2011 BP_101015_rev3_Vera_FCST_130124_Vera_Joyce 2" xfId="21919"/>
    <cellStyle name="好_華南客戶分配表_090520_2011 BP_101015_rev3_Vera_final合併營收102.2" xfId="21920"/>
    <cellStyle name="好_華南客戶分配表_090520_2011 BP_101015_rev3_Vera_final合併營收102.2 2" xfId="21921"/>
    <cellStyle name="好_華南客戶分配表_090520_2011 BP_101015_rev3_Vera_sales0104" xfId="21922"/>
    <cellStyle name="好_華南客戶分配表_090520_2011 BP_101015_rev3_Vera_sales0104 2" xfId="21923"/>
    <cellStyle name="好_華南客戶分配表_090520_2011 BP_101015_rev3_Vera_sales130322" xfId="21924"/>
    <cellStyle name="好_華南客戶分配表_090520_2011 BP_101015_rev3_Vera_sales130322 2" xfId="33066"/>
    <cellStyle name="好_華南客戶分配表_090520_2011 BP_101015_rev3_Vera_Sheet1" xfId="21925"/>
    <cellStyle name="好_華南客戶分配表_090520_2011 BP_101015_rev3_Vera_各公司成本單價susan2013.07" xfId="21926"/>
    <cellStyle name="好_華南客戶分配表_090520_2011 BP_101015_rev3_Vera_各公司成本單價susan2013.08" xfId="21927"/>
    <cellStyle name="好_華南客戶分配表_090520_2011 BP_101015_rev3_Vera_各公司成本單價susan201402" xfId="21928"/>
    <cellStyle name="好_華南客戶分配表_090520_2011 BP_101015_rev3_Vera_各公司成本單價susan201406" xfId="21929"/>
    <cellStyle name="好_華南客戶分配表_090520_2011 BP_101015_rev3_Vera_各公司成本單價susan201407" xfId="21930"/>
    <cellStyle name="好_華南客戶分配表_090520_2011 BP_101015_rev3_Vera_各公司成本單價susan201408" xfId="21931"/>
    <cellStyle name="好_華南客戶分配表_090520_2011 BP_101015_rev3_Vera_料號A" xfId="21932"/>
    <cellStyle name="好_華南客戶分配表_090520_2011 BP_101015_rev3_Vera_業績報告120810" xfId="1613"/>
    <cellStyle name="好_華南客戶分配表_090520_2011 BP_101015_rev3_Vera_業績報告120810 2" xfId="21933"/>
    <cellStyle name="好_華南客戶分配表_090520_2011 BP_101015_rev3_Vera_業績報告120810 2 2" xfId="21934"/>
    <cellStyle name="好_華南客戶分配表_090520_2011 BP_101015_rev3_Vera_業績報告120810 2 3" xfId="21935"/>
    <cellStyle name="好_華南客戶分配表_090520_2011 BP_101015_rev3_Vera_業績報告120810 2 4" xfId="21936"/>
    <cellStyle name="好_華南客戶分配表_090520_2011 BP_101015_rev3_Vera_業績報告120810 3" xfId="21937"/>
    <cellStyle name="好_華南客戶分配表_090520_2011 BP_101015_rev3_Vera_業績報告120810 4" xfId="21938"/>
    <cellStyle name="好_華南客戶分配表_090520_2011 BP_101015_rev3_Vera_業績報告130131v2" xfId="21939"/>
    <cellStyle name="好_華南客戶分配表_090520_2011 BP_101015_rev3_Vera_業績報告130131v2 2" xfId="21940"/>
    <cellStyle name="好_華南客戶分配表_090520_2011 BP_101015_rev3_Vera_業績報告130228" xfId="21941"/>
    <cellStyle name="好_華南客戶分配表_090520_2011 BP_101015_rev4_Vera" xfId="1614"/>
    <cellStyle name="好_華南客戶分配表_090520_2011 BP_101015_rev4_Vera 2" xfId="21942"/>
    <cellStyle name="好_華南客戶分配表_090520_2011 BP_101015_rev4_Vera 3" xfId="21943"/>
    <cellStyle name="好_華南客戶分配表_090520_2011 BP_101015_rev4_Vera 4" xfId="21944"/>
    <cellStyle name="好_華南客戶分配表_090520_2011 BP_101015_rev4_Vera_104年佳邦預算損益底稿" xfId="21945"/>
    <cellStyle name="好_華南客戶分配表_090520_2011 BP_101015_rev4_Vera_105年佳邦預算損益底稿" xfId="21946"/>
    <cellStyle name="好_華南客戶分配表_090520_2011 BP_101015_rev4_Vera_1預算成本彙總表2016第三版" xfId="21947"/>
    <cellStyle name="好_華南客戶分配表_090520_2011 BP_101015_rev4_Vera_BP2015" xfId="1615"/>
    <cellStyle name="好_華南客戶分配表_090520_2011 BP_101015_rev4_Vera_BP2015 2" xfId="21948"/>
    <cellStyle name="好_華南客戶分配表_090520_2011 BP_101015_rev4_Vera_BP2015 3" xfId="21949"/>
    <cellStyle name="好_華南客戶分配表_090520_2011 BP_101015_rev4_Vera_BP2015 4" xfId="21950"/>
    <cellStyle name="好_華南客戶分配表_090520_2011 BP_101015_rev4_Vera_FCST_130118s_Elsa" xfId="1616"/>
    <cellStyle name="好_華南客戶分配表_090520_2011 BP_101015_rev4_Vera_FCST_130118s_Elsa 2" xfId="21951"/>
    <cellStyle name="好_華南客戶分配表_090520_2011 BP_101015_rev4_Vera_FCST_130118s_Elsa 2 2" xfId="21952"/>
    <cellStyle name="好_華南客戶分配表_090520_2011 BP_101015_rev4_Vera_FCST_130118s_Elsa 2 3" xfId="21953"/>
    <cellStyle name="好_華南客戶分配表_090520_2011 BP_101015_rev4_Vera_FCST_130118s_Elsa 2 4" xfId="21954"/>
    <cellStyle name="好_華南客戶分配表_090520_2011 BP_101015_rev4_Vera_FCST_130118s_Elsa 3" xfId="21955"/>
    <cellStyle name="好_華南客戶分配表_090520_2011 BP_101015_rev4_Vera_FCST_130118s_Elsa_BP2015" xfId="1617"/>
    <cellStyle name="好_華南客戶分配表_090520_2011 BP_101015_rev4_Vera_FCST_130118s_Elsa_BP2015 2" xfId="21956"/>
    <cellStyle name="好_華南客戶分配表_090520_2011 BP_101015_rev4_Vera_FCST_130118s_Elsa_BP2015 3" xfId="21957"/>
    <cellStyle name="好_華南客戶分配表_090520_2011 BP_101015_rev4_Vera_FCST_130118s_Elsa_BP2015 4" xfId="21958"/>
    <cellStyle name="好_華南客戶分配表_090520_2011 BP_101015_rev4_Vera_FCST_130118s_Vera_Joyce-1" xfId="1618"/>
    <cellStyle name="好_華南客戶分配表_090520_2011 BP_101015_rev4_Vera_FCST_130118s_Vera_Joyce-1 2" xfId="21959"/>
    <cellStyle name="好_華南客戶分配表_090520_2011 BP_101015_rev4_Vera_FCST_130118s_Vera_Joyce-1 2 2" xfId="21960"/>
    <cellStyle name="好_華南客戶分配表_090520_2011 BP_101015_rev4_Vera_FCST_130118s_Vera_Joyce-1 2 3" xfId="21961"/>
    <cellStyle name="好_華南客戶分配表_090520_2011 BP_101015_rev4_Vera_FCST_130118s_Vera_Joyce-1 2 4" xfId="21962"/>
    <cellStyle name="好_華南客戶分配表_090520_2011 BP_101015_rev4_Vera_FCST_130118s_Vera_Joyce-1 3" xfId="21963"/>
    <cellStyle name="好_華南客戶分配表_090520_2011 BP_101015_rev4_Vera_FCST_130118s_Vera_Joyce-1_BP2015" xfId="1619"/>
    <cellStyle name="好_華南客戶分配表_090520_2011 BP_101015_rev4_Vera_FCST_130118s_Vera_Joyce-1_BP2015 2" xfId="21964"/>
    <cellStyle name="好_華南客戶分配表_090520_2011 BP_101015_rev4_Vera_FCST_130118s_Vera_Joyce-1_BP2015 3" xfId="21965"/>
    <cellStyle name="好_華南客戶分配表_090520_2011 BP_101015_rev4_Vera_FCST_130118s_Vera_Joyce-1_BP2015 4" xfId="21966"/>
    <cellStyle name="好_華南客戶分配表_090520_2011 BP_101015_rev4_Vera_FCST_130124_Vera_Joyce" xfId="21967"/>
    <cellStyle name="好_華南客戶分配表_090520_2011 BP_101015_rev4_Vera_FCST_130124_Vera_Joyce 2" xfId="21968"/>
    <cellStyle name="好_華南客戶分配表_090520_2011 BP_101015_rev4_Vera_final合併營收102.2" xfId="21969"/>
    <cellStyle name="好_華南客戶分配表_090520_2011 BP_101015_rev4_Vera_final合併營收102.2 2" xfId="21970"/>
    <cellStyle name="好_華南客戶分配表_090520_2011 BP_101015_rev4_Vera_sales0104" xfId="21971"/>
    <cellStyle name="好_華南客戶分配表_090520_2011 BP_101015_rev4_Vera_sales0104 2" xfId="21972"/>
    <cellStyle name="好_華南客戶分配表_090520_2011 BP_101015_rev4_Vera_sales130322" xfId="21973"/>
    <cellStyle name="好_華南客戶分配表_090520_2011 BP_101015_rev4_Vera_sales130322 2" xfId="33067"/>
    <cellStyle name="好_華南客戶分配表_090520_2011 BP_101015_rev4_Vera_Sheet1" xfId="21974"/>
    <cellStyle name="好_華南客戶分配表_090520_2011 BP_101015_rev4_Vera_各公司成本單價susan2013.07" xfId="21975"/>
    <cellStyle name="好_華南客戶分配表_090520_2011 BP_101015_rev4_Vera_各公司成本單價susan2013.08" xfId="21976"/>
    <cellStyle name="好_華南客戶分配表_090520_2011 BP_101015_rev4_Vera_各公司成本單價susan201402" xfId="21977"/>
    <cellStyle name="好_華南客戶分配表_090520_2011 BP_101015_rev4_Vera_各公司成本單價susan201406" xfId="21978"/>
    <cellStyle name="好_華南客戶分配表_090520_2011 BP_101015_rev4_Vera_各公司成本單價susan201407" xfId="21979"/>
    <cellStyle name="好_華南客戶分配表_090520_2011 BP_101015_rev4_Vera_各公司成本單價susan201408" xfId="21980"/>
    <cellStyle name="好_華南客戶分配表_090520_2011 BP_101015_rev4_Vera_料號A" xfId="21981"/>
    <cellStyle name="好_華南客戶分配表_090520_2011 BP_101015_rev4_Vera_業績報告120810" xfId="1620"/>
    <cellStyle name="好_華南客戶分配表_090520_2011 BP_101015_rev4_Vera_業績報告120810 2" xfId="21982"/>
    <cellStyle name="好_華南客戶分配表_090520_2011 BP_101015_rev4_Vera_業績報告120810 2 2" xfId="21983"/>
    <cellStyle name="好_華南客戶分配表_090520_2011 BP_101015_rev4_Vera_業績報告120810 2 3" xfId="21984"/>
    <cellStyle name="好_華南客戶分配表_090520_2011 BP_101015_rev4_Vera_業績報告120810 2 4" xfId="21985"/>
    <cellStyle name="好_華南客戶分配表_090520_2011 BP_101015_rev4_Vera_業績報告120810 3" xfId="21986"/>
    <cellStyle name="好_華南客戶分配表_090520_2011 BP_101015_rev4_Vera_業績報告120810 4" xfId="21987"/>
    <cellStyle name="好_華南客戶分配表_090520_2011 BP_101015_rev4_Vera_業績報告130131v2" xfId="21988"/>
    <cellStyle name="好_華南客戶分配表_090520_2011 BP_101015_rev4_Vera_業績報告130131v2 2" xfId="21989"/>
    <cellStyle name="好_華南客戶分配表_090520_2011 BP_101015_rev4_Vera_業績報告130228" xfId="21990"/>
    <cellStyle name="好_華南客戶分配表_090520_2011 BP_101109_III" xfId="1621"/>
    <cellStyle name="好_華南客戶分配表_090520_2011 BP_101109_III 2" xfId="21991"/>
    <cellStyle name="好_華南客戶分配表_090520_2011 BP_101109_III 3" xfId="21992"/>
    <cellStyle name="好_華南客戶分配表_090520_2011 BP_101109_III 4" xfId="21993"/>
    <cellStyle name="好_華南客戶分配表_090520_2011 BP_101109_III RF Direct account" xfId="1622"/>
    <cellStyle name="好_華南客戶分配表_090520_2011 BP_101109_III RF Direct account 2" xfId="21994"/>
    <cellStyle name="好_華南客戶分配表_090520_2011 BP_101109_III RF Direct account 3" xfId="21995"/>
    <cellStyle name="好_華南客戶分配表_090520_2011 BP_101109_III RF Direct account 4" xfId="21996"/>
    <cellStyle name="好_華南客戶分配表_090520_2011 BP_101109_III RF Direct account_104年佳邦預算損益底稿" xfId="21997"/>
    <cellStyle name="好_華南客戶分配表_090520_2011 BP_101109_III RF Direct account_105年佳邦預算損益底稿" xfId="21998"/>
    <cellStyle name="好_華南客戶分配表_090520_2011 BP_101109_III RF Direct account_1預算成本彙總表2016第三版" xfId="21999"/>
    <cellStyle name="好_華南客戶分配表_090520_2011 BP_101109_III RF Direct account_BP2015" xfId="1623"/>
    <cellStyle name="好_華南客戶分配表_090520_2011 BP_101109_III RF Direct account_BP2015 2" xfId="22000"/>
    <cellStyle name="好_華南客戶分配表_090520_2011 BP_101109_III RF Direct account_BP2015 3" xfId="22001"/>
    <cellStyle name="好_華南客戶分配表_090520_2011 BP_101109_III RF Direct account_BP2015 4" xfId="22002"/>
    <cellStyle name="好_華南客戶分配表_090520_2011 BP_101109_III RF Direct account_FCST_130118s_Elsa" xfId="1624"/>
    <cellStyle name="好_華南客戶分配表_090520_2011 BP_101109_III RF Direct account_FCST_130118s_Elsa 2" xfId="22003"/>
    <cellStyle name="好_華南客戶分配表_090520_2011 BP_101109_III RF Direct account_FCST_130118s_Elsa 2 2" xfId="22004"/>
    <cellStyle name="好_華南客戶分配表_090520_2011 BP_101109_III RF Direct account_FCST_130118s_Elsa 2 3" xfId="22005"/>
    <cellStyle name="好_華南客戶分配表_090520_2011 BP_101109_III RF Direct account_FCST_130118s_Elsa 2 4" xfId="22006"/>
    <cellStyle name="好_華南客戶分配表_090520_2011 BP_101109_III RF Direct account_FCST_130118s_Elsa 3" xfId="22007"/>
    <cellStyle name="好_華南客戶分配表_090520_2011 BP_101109_III RF Direct account_FCST_130118s_Elsa_BP2015" xfId="1625"/>
    <cellStyle name="好_華南客戶分配表_090520_2011 BP_101109_III RF Direct account_FCST_130118s_Elsa_BP2015 2" xfId="22008"/>
    <cellStyle name="好_華南客戶分配表_090520_2011 BP_101109_III RF Direct account_FCST_130118s_Elsa_BP2015 3" xfId="22009"/>
    <cellStyle name="好_華南客戶分配表_090520_2011 BP_101109_III RF Direct account_FCST_130118s_Elsa_BP2015 4" xfId="22010"/>
    <cellStyle name="好_華南客戶分配表_090520_2011 BP_101109_III RF Direct account_FCST_130118s_Vera_Joyce-1" xfId="1626"/>
    <cellStyle name="好_華南客戶分配表_090520_2011 BP_101109_III RF Direct account_FCST_130118s_Vera_Joyce-1 2" xfId="22011"/>
    <cellStyle name="好_華南客戶分配表_090520_2011 BP_101109_III RF Direct account_FCST_130118s_Vera_Joyce-1 2 2" xfId="22012"/>
    <cellStyle name="好_華南客戶分配表_090520_2011 BP_101109_III RF Direct account_FCST_130118s_Vera_Joyce-1 2 3" xfId="22013"/>
    <cellStyle name="好_華南客戶分配表_090520_2011 BP_101109_III RF Direct account_FCST_130118s_Vera_Joyce-1 2 4" xfId="22014"/>
    <cellStyle name="好_華南客戶分配表_090520_2011 BP_101109_III RF Direct account_FCST_130118s_Vera_Joyce-1 3" xfId="22015"/>
    <cellStyle name="好_華南客戶分配表_090520_2011 BP_101109_III RF Direct account_FCST_130118s_Vera_Joyce-1_BP2015" xfId="1627"/>
    <cellStyle name="好_華南客戶分配表_090520_2011 BP_101109_III RF Direct account_FCST_130118s_Vera_Joyce-1_BP2015 2" xfId="22016"/>
    <cellStyle name="好_華南客戶分配表_090520_2011 BP_101109_III RF Direct account_FCST_130118s_Vera_Joyce-1_BP2015 3" xfId="22017"/>
    <cellStyle name="好_華南客戶分配表_090520_2011 BP_101109_III RF Direct account_FCST_130118s_Vera_Joyce-1_BP2015 4" xfId="22018"/>
    <cellStyle name="好_華南客戶分配表_090520_2011 BP_101109_III RF Direct account_FCST_130124_Vera_Joyce" xfId="22019"/>
    <cellStyle name="好_華南客戶分配表_090520_2011 BP_101109_III RF Direct account_FCST_130124_Vera_Joyce 2" xfId="22020"/>
    <cellStyle name="好_華南客戶分配表_090520_2011 BP_101109_III RF Direct account_final合併營收102.2" xfId="22021"/>
    <cellStyle name="好_華南客戶分配表_090520_2011 BP_101109_III RF Direct account_final合併營收102.2 2" xfId="22022"/>
    <cellStyle name="好_華南客戶分配表_090520_2011 BP_101109_III RF Direct account_sales0104" xfId="22023"/>
    <cellStyle name="好_華南客戶分配表_090520_2011 BP_101109_III RF Direct account_sales0104 2" xfId="22024"/>
    <cellStyle name="好_華南客戶分配表_090520_2011 BP_101109_III RF Direct account_sales130322" xfId="22025"/>
    <cellStyle name="好_華南客戶分配表_090520_2011 BP_101109_III RF Direct account_sales130322 2" xfId="33068"/>
    <cellStyle name="好_華南客戶分配表_090520_2011 BP_101109_III RF Direct account_Sheet1" xfId="22026"/>
    <cellStyle name="好_華南客戶分配表_090520_2011 BP_101109_III RF Direct account_各公司成本單價susan2013.07" xfId="22027"/>
    <cellStyle name="好_華南客戶分配表_090520_2011 BP_101109_III RF Direct account_各公司成本單價susan2013.08" xfId="22028"/>
    <cellStyle name="好_華南客戶分配表_090520_2011 BP_101109_III RF Direct account_各公司成本單價susan201402" xfId="22029"/>
    <cellStyle name="好_華南客戶分配表_090520_2011 BP_101109_III RF Direct account_各公司成本單價susan201406" xfId="22030"/>
    <cellStyle name="好_華南客戶分配表_090520_2011 BP_101109_III RF Direct account_各公司成本單價susan201407" xfId="22031"/>
    <cellStyle name="好_華南客戶分配表_090520_2011 BP_101109_III RF Direct account_各公司成本單價susan201408" xfId="22032"/>
    <cellStyle name="好_華南客戶分配表_090520_2011 BP_101109_III RF Direct account_料號A" xfId="22033"/>
    <cellStyle name="好_華南客戶分配表_090520_2011 BP_101109_III RF Direct account_業績報告120810" xfId="1628"/>
    <cellStyle name="好_華南客戶分配表_090520_2011 BP_101109_III RF Direct account_業績報告120810 2" xfId="22034"/>
    <cellStyle name="好_華南客戶分配表_090520_2011 BP_101109_III RF Direct account_業績報告120810 2 2" xfId="22035"/>
    <cellStyle name="好_華南客戶分配表_090520_2011 BP_101109_III RF Direct account_業績報告120810 2 3" xfId="22036"/>
    <cellStyle name="好_華南客戶分配表_090520_2011 BP_101109_III RF Direct account_業績報告120810 2 4" xfId="22037"/>
    <cellStyle name="好_華南客戶分配表_090520_2011 BP_101109_III RF Direct account_業績報告120810 3" xfId="22038"/>
    <cellStyle name="好_華南客戶分配表_090520_2011 BP_101109_III RF Direct account_業績報告120810 4" xfId="22039"/>
    <cellStyle name="好_華南客戶分配表_090520_2011 BP_101109_III RF Direct account_業績報告130131v2" xfId="22040"/>
    <cellStyle name="好_華南客戶分配表_090520_2011 BP_101109_III RF Direct account_業績報告130131v2 2" xfId="22041"/>
    <cellStyle name="好_華南客戶分配表_090520_2011 BP_101109_III RF Direct account_業績報告130228" xfId="22042"/>
    <cellStyle name="好_華南客戶分配表_090520_2011 BP_101109_III RF 代理商" xfId="1629"/>
    <cellStyle name="好_華南客戶分配表_090520_2011 BP_101109_III RF 代理商 2" xfId="22043"/>
    <cellStyle name="好_華南客戶分配表_090520_2011 BP_101109_III RF 代理商 3" xfId="22044"/>
    <cellStyle name="好_華南客戶分配表_090520_2011 BP_101109_III RF 代理商 4" xfId="22045"/>
    <cellStyle name="好_華南客戶分配表_090520_2011 BP_101109_III RF 代理商_104年佳邦預算損益底稿" xfId="22046"/>
    <cellStyle name="好_華南客戶分配表_090520_2011 BP_101109_III RF 代理商_105年佳邦預算損益底稿" xfId="22047"/>
    <cellStyle name="好_華南客戶分配表_090520_2011 BP_101109_III RF 代理商_1預算成本彙總表2016第三版" xfId="22048"/>
    <cellStyle name="好_華南客戶分配表_090520_2011 BP_101109_III RF 代理商_BP2015" xfId="1630"/>
    <cellStyle name="好_華南客戶分配表_090520_2011 BP_101109_III RF 代理商_BP2015 2" xfId="22049"/>
    <cellStyle name="好_華南客戶分配表_090520_2011 BP_101109_III RF 代理商_BP2015 3" xfId="22050"/>
    <cellStyle name="好_華南客戶分配表_090520_2011 BP_101109_III RF 代理商_BP2015 4" xfId="22051"/>
    <cellStyle name="好_華南客戶分配表_090520_2011 BP_101109_III RF 代理商_FCST_130118s_Elsa" xfId="1631"/>
    <cellStyle name="好_華南客戶分配表_090520_2011 BP_101109_III RF 代理商_FCST_130118s_Elsa 2" xfId="22052"/>
    <cellStyle name="好_華南客戶分配表_090520_2011 BP_101109_III RF 代理商_FCST_130118s_Elsa 2 2" xfId="22053"/>
    <cellStyle name="好_華南客戶分配表_090520_2011 BP_101109_III RF 代理商_FCST_130118s_Elsa 2 3" xfId="22054"/>
    <cellStyle name="好_華南客戶分配表_090520_2011 BP_101109_III RF 代理商_FCST_130118s_Elsa 2 4" xfId="22055"/>
    <cellStyle name="好_華南客戶分配表_090520_2011 BP_101109_III RF 代理商_FCST_130118s_Elsa 3" xfId="22056"/>
    <cellStyle name="好_華南客戶分配表_090520_2011 BP_101109_III RF 代理商_FCST_130118s_Elsa_BP2015" xfId="1632"/>
    <cellStyle name="好_華南客戶分配表_090520_2011 BP_101109_III RF 代理商_FCST_130118s_Elsa_BP2015 2" xfId="22057"/>
    <cellStyle name="好_華南客戶分配表_090520_2011 BP_101109_III RF 代理商_FCST_130118s_Elsa_BP2015 3" xfId="22058"/>
    <cellStyle name="好_華南客戶分配表_090520_2011 BP_101109_III RF 代理商_FCST_130118s_Elsa_BP2015 4" xfId="22059"/>
    <cellStyle name="好_華南客戶分配表_090520_2011 BP_101109_III RF 代理商_FCST_130118s_Vera_Joyce-1" xfId="1633"/>
    <cellStyle name="好_華南客戶分配表_090520_2011 BP_101109_III RF 代理商_FCST_130118s_Vera_Joyce-1 2" xfId="22060"/>
    <cellStyle name="好_華南客戶分配表_090520_2011 BP_101109_III RF 代理商_FCST_130118s_Vera_Joyce-1 2 2" xfId="22061"/>
    <cellStyle name="好_華南客戶分配表_090520_2011 BP_101109_III RF 代理商_FCST_130118s_Vera_Joyce-1 2 3" xfId="22062"/>
    <cellStyle name="好_華南客戶分配表_090520_2011 BP_101109_III RF 代理商_FCST_130118s_Vera_Joyce-1 2 4" xfId="22063"/>
    <cellStyle name="好_華南客戶分配表_090520_2011 BP_101109_III RF 代理商_FCST_130118s_Vera_Joyce-1 3" xfId="22064"/>
    <cellStyle name="好_華南客戶分配表_090520_2011 BP_101109_III RF 代理商_FCST_130118s_Vera_Joyce-1_BP2015" xfId="1634"/>
    <cellStyle name="好_華南客戶分配表_090520_2011 BP_101109_III RF 代理商_FCST_130118s_Vera_Joyce-1_BP2015 2" xfId="22065"/>
    <cellStyle name="好_華南客戶分配表_090520_2011 BP_101109_III RF 代理商_FCST_130118s_Vera_Joyce-1_BP2015 3" xfId="22066"/>
    <cellStyle name="好_華南客戶分配表_090520_2011 BP_101109_III RF 代理商_FCST_130118s_Vera_Joyce-1_BP2015 4" xfId="22067"/>
    <cellStyle name="好_華南客戶分配表_090520_2011 BP_101109_III RF 代理商_FCST_130124_Vera_Joyce" xfId="22068"/>
    <cellStyle name="好_華南客戶分配表_090520_2011 BP_101109_III RF 代理商_FCST_130124_Vera_Joyce 2" xfId="22069"/>
    <cellStyle name="好_華南客戶分配表_090520_2011 BP_101109_III RF 代理商_final合併營收102.2" xfId="22070"/>
    <cellStyle name="好_華南客戶分配表_090520_2011 BP_101109_III RF 代理商_final合併營收102.2 2" xfId="22071"/>
    <cellStyle name="好_華南客戶分配表_090520_2011 BP_101109_III RF 代理商_sales0104" xfId="22072"/>
    <cellStyle name="好_華南客戶分配表_090520_2011 BP_101109_III RF 代理商_sales0104 2" xfId="22073"/>
    <cellStyle name="好_華南客戶分配表_090520_2011 BP_101109_III RF 代理商_sales130322" xfId="22074"/>
    <cellStyle name="好_華南客戶分配表_090520_2011 BP_101109_III RF 代理商_sales130322 2" xfId="33069"/>
    <cellStyle name="好_華南客戶分配表_090520_2011 BP_101109_III RF 代理商_Sheet1" xfId="22075"/>
    <cellStyle name="好_華南客戶分配表_090520_2011 BP_101109_III RF 代理商_各公司成本單價susan2013.07" xfId="22076"/>
    <cellStyle name="好_華南客戶分配表_090520_2011 BP_101109_III RF 代理商_各公司成本單價susan2013.08" xfId="22077"/>
    <cellStyle name="好_華南客戶分配表_090520_2011 BP_101109_III RF 代理商_各公司成本單價susan201402" xfId="22078"/>
    <cellStyle name="好_華南客戶分配表_090520_2011 BP_101109_III RF 代理商_各公司成本單價susan201406" xfId="22079"/>
    <cellStyle name="好_華南客戶分配表_090520_2011 BP_101109_III RF 代理商_各公司成本單價susan201407" xfId="22080"/>
    <cellStyle name="好_華南客戶分配表_090520_2011 BP_101109_III RF 代理商_各公司成本單價susan201408" xfId="22081"/>
    <cellStyle name="好_華南客戶分配表_090520_2011 BP_101109_III RF 代理商_料號A" xfId="22082"/>
    <cellStyle name="好_華南客戶分配表_090520_2011 BP_101109_III RF 代理商_業績報告120810" xfId="1635"/>
    <cellStyle name="好_華南客戶分配表_090520_2011 BP_101109_III RF 代理商_業績報告120810 2" xfId="22083"/>
    <cellStyle name="好_華南客戶分配表_090520_2011 BP_101109_III RF 代理商_業績報告120810 2 2" xfId="22084"/>
    <cellStyle name="好_華南客戶分配表_090520_2011 BP_101109_III RF 代理商_業績報告120810 2 3" xfId="22085"/>
    <cellStyle name="好_華南客戶分配表_090520_2011 BP_101109_III RF 代理商_業績報告120810 2 4" xfId="22086"/>
    <cellStyle name="好_華南客戶分配表_090520_2011 BP_101109_III RF 代理商_業績報告120810 3" xfId="22087"/>
    <cellStyle name="好_華南客戶分配表_090520_2011 BP_101109_III RF 代理商_業績報告120810 4" xfId="22088"/>
    <cellStyle name="好_華南客戶分配表_090520_2011 BP_101109_III RF 代理商_業績報告130131v2" xfId="22089"/>
    <cellStyle name="好_華南客戶分配表_090520_2011 BP_101109_III RF 代理商_業績報告130131v2 2" xfId="22090"/>
    <cellStyle name="好_華南客戶分配表_090520_2011 BP_101109_III RF 代理商_業績報告130228" xfId="22091"/>
    <cellStyle name="好_華南客戶分配表_090520_2011 BP_101109_III_104年佳邦預算損益底稿" xfId="22092"/>
    <cellStyle name="好_華南客戶分配表_090520_2011 BP_101109_III_105年佳邦預算損益底稿" xfId="22093"/>
    <cellStyle name="好_華南客戶分配表_090520_2011 BP_101109_III_1預算成本彙總表2016第三版" xfId="22094"/>
    <cellStyle name="好_華南客戶分配表_090520_2011 BP_101109_III_BP2015" xfId="1636"/>
    <cellStyle name="好_華南客戶分配表_090520_2011 BP_101109_III_BP2015 2" xfId="22095"/>
    <cellStyle name="好_華南客戶分配表_090520_2011 BP_101109_III_BP2015 3" xfId="22096"/>
    <cellStyle name="好_華南客戶分配表_090520_2011 BP_101109_III_BP2015 4" xfId="22097"/>
    <cellStyle name="好_華南客戶分配表_090520_2011 BP_101109_III_FCST_130118s_Elsa" xfId="1637"/>
    <cellStyle name="好_華南客戶分配表_090520_2011 BP_101109_III_FCST_130118s_Elsa 2" xfId="22098"/>
    <cellStyle name="好_華南客戶分配表_090520_2011 BP_101109_III_FCST_130118s_Elsa 2 2" xfId="22099"/>
    <cellStyle name="好_華南客戶分配表_090520_2011 BP_101109_III_FCST_130118s_Elsa 2 3" xfId="22100"/>
    <cellStyle name="好_華南客戶分配表_090520_2011 BP_101109_III_FCST_130118s_Elsa 2 4" xfId="22101"/>
    <cellStyle name="好_華南客戶分配表_090520_2011 BP_101109_III_FCST_130118s_Elsa 3" xfId="22102"/>
    <cellStyle name="好_華南客戶分配表_090520_2011 BP_101109_III_FCST_130118s_Elsa_BP2015" xfId="1638"/>
    <cellStyle name="好_華南客戶分配表_090520_2011 BP_101109_III_FCST_130118s_Elsa_BP2015 2" xfId="22103"/>
    <cellStyle name="好_華南客戶分配表_090520_2011 BP_101109_III_FCST_130118s_Elsa_BP2015 3" xfId="22104"/>
    <cellStyle name="好_華南客戶分配表_090520_2011 BP_101109_III_FCST_130118s_Elsa_BP2015 4" xfId="22105"/>
    <cellStyle name="好_華南客戶分配表_090520_2011 BP_101109_III_FCST_130118s_Vera_Joyce-1" xfId="1639"/>
    <cellStyle name="好_華南客戶分配表_090520_2011 BP_101109_III_FCST_130118s_Vera_Joyce-1 2" xfId="22106"/>
    <cellStyle name="好_華南客戶分配表_090520_2011 BP_101109_III_FCST_130118s_Vera_Joyce-1 2 2" xfId="22107"/>
    <cellStyle name="好_華南客戶分配表_090520_2011 BP_101109_III_FCST_130118s_Vera_Joyce-1 2 3" xfId="22108"/>
    <cellStyle name="好_華南客戶分配表_090520_2011 BP_101109_III_FCST_130118s_Vera_Joyce-1 2 4" xfId="22109"/>
    <cellStyle name="好_華南客戶分配表_090520_2011 BP_101109_III_FCST_130118s_Vera_Joyce-1 3" xfId="22110"/>
    <cellStyle name="好_華南客戶分配表_090520_2011 BP_101109_III_FCST_130118s_Vera_Joyce-1_BP2015" xfId="1640"/>
    <cellStyle name="好_華南客戶分配表_090520_2011 BP_101109_III_FCST_130118s_Vera_Joyce-1_BP2015 2" xfId="22111"/>
    <cellStyle name="好_華南客戶分配表_090520_2011 BP_101109_III_FCST_130118s_Vera_Joyce-1_BP2015 3" xfId="22112"/>
    <cellStyle name="好_華南客戶分配表_090520_2011 BP_101109_III_FCST_130118s_Vera_Joyce-1_BP2015 4" xfId="22113"/>
    <cellStyle name="好_華南客戶分配表_090520_2011 BP_101109_III_FCST_130124_Vera_Joyce" xfId="22114"/>
    <cellStyle name="好_華南客戶分配表_090520_2011 BP_101109_III_FCST_130124_Vera_Joyce 2" xfId="22115"/>
    <cellStyle name="好_華南客戶分配表_090520_2011 BP_101109_III_final合併營收102.2" xfId="22116"/>
    <cellStyle name="好_華南客戶分配表_090520_2011 BP_101109_III_final合併營收102.2 2" xfId="22117"/>
    <cellStyle name="好_華南客戶分配表_090520_2011 BP_101109_III_sales0104" xfId="22118"/>
    <cellStyle name="好_華南客戶分配表_090520_2011 BP_101109_III_sales0104 2" xfId="22119"/>
    <cellStyle name="好_華南客戶分配表_090520_2011 BP_101109_III_sales130322" xfId="22120"/>
    <cellStyle name="好_華南客戶分配表_090520_2011 BP_101109_III_sales130322 2" xfId="33070"/>
    <cellStyle name="好_華南客戶分配表_090520_2011 BP_101109_III_Sheet1" xfId="22121"/>
    <cellStyle name="好_華南客戶分配表_090520_2011 BP_101109_III_各公司成本單價susan2013.07" xfId="22122"/>
    <cellStyle name="好_華南客戶分配表_090520_2011 BP_101109_III_各公司成本單價susan2013.08" xfId="22123"/>
    <cellStyle name="好_華南客戶分配表_090520_2011 BP_101109_III_各公司成本單價susan201402" xfId="22124"/>
    <cellStyle name="好_華南客戶分配表_090520_2011 BP_101109_III_各公司成本單價susan201406" xfId="22125"/>
    <cellStyle name="好_華南客戶分配表_090520_2011 BP_101109_III_各公司成本單價susan201407" xfId="22126"/>
    <cellStyle name="好_華南客戶分配表_090520_2011 BP_101109_III_各公司成本單價susan201408" xfId="22127"/>
    <cellStyle name="好_華南客戶分配表_090520_2011 BP_101109_III_料號A" xfId="22128"/>
    <cellStyle name="好_華南客戶分配表_090520_2011 BP_101109_III_業績報告120810" xfId="1641"/>
    <cellStyle name="好_華南客戶分配表_090520_2011 BP_101109_III_業績報告120810 2" xfId="22129"/>
    <cellStyle name="好_華南客戶分配表_090520_2011 BP_101109_III_業績報告120810 2 2" xfId="22130"/>
    <cellStyle name="好_華南客戶分配表_090520_2011 BP_101109_III_業績報告120810 2 3" xfId="22131"/>
    <cellStyle name="好_華南客戶分配表_090520_2011 BP_101109_III_業績報告120810 2 4" xfId="22132"/>
    <cellStyle name="好_華南客戶分配表_090520_2011 BP_101109_III_業績報告120810 3" xfId="22133"/>
    <cellStyle name="好_華南客戶分配表_090520_2011 BP_101109_III_業績報告120810 4" xfId="22134"/>
    <cellStyle name="好_華南客戶分配表_090520_2011 BP_101109_III_業績報告130131v2" xfId="22135"/>
    <cellStyle name="好_華南客戶分配表_090520_2011 BP_101109_III_業績報告130131v2 2" xfId="22136"/>
    <cellStyle name="好_華南客戶分配表_090520_2011 BP_101109_III_業績報告130228" xfId="22137"/>
    <cellStyle name="好_華南客戶分配表_090520_2011BP_101109_IV" xfId="1642"/>
    <cellStyle name="好_華南客戶分配表_090520_2011BP_101109_IV 2" xfId="22138"/>
    <cellStyle name="好_華南客戶分配表_090520_2011BP_101109_IV 3" xfId="22139"/>
    <cellStyle name="好_華南客戶分配表_090520_2011BP_101109_IV 4" xfId="22140"/>
    <cellStyle name="好_華南客戶分配表_090520_2011BP_101109_IV_104年佳邦預算損益底稿" xfId="22141"/>
    <cellStyle name="好_華南客戶分配表_090520_2011BP_101109_IV_105年佳邦預算損益底稿" xfId="22142"/>
    <cellStyle name="好_華南客戶分配表_090520_2011BP_101109_IV_1預算成本彙總表2016第三版" xfId="22143"/>
    <cellStyle name="好_華南客戶分配表_090520_2011BP_101109_IV_BP2015" xfId="1643"/>
    <cellStyle name="好_華南客戶分配表_090520_2011BP_101109_IV_BP2015 2" xfId="22144"/>
    <cellStyle name="好_華南客戶分配表_090520_2011BP_101109_IV_BP2015 3" xfId="22145"/>
    <cellStyle name="好_華南客戶分配表_090520_2011BP_101109_IV_BP2015 4" xfId="22146"/>
    <cellStyle name="好_華南客戶分配表_090520_2011BP_101109_IV_FCST_130118s_Elsa" xfId="1644"/>
    <cellStyle name="好_華南客戶分配表_090520_2011BP_101109_IV_FCST_130118s_Elsa 2" xfId="22147"/>
    <cellStyle name="好_華南客戶分配表_090520_2011BP_101109_IV_FCST_130118s_Elsa 2 2" xfId="22148"/>
    <cellStyle name="好_華南客戶分配表_090520_2011BP_101109_IV_FCST_130118s_Elsa 2 3" xfId="22149"/>
    <cellStyle name="好_華南客戶分配表_090520_2011BP_101109_IV_FCST_130118s_Elsa 2 4" xfId="22150"/>
    <cellStyle name="好_華南客戶分配表_090520_2011BP_101109_IV_FCST_130118s_Elsa 3" xfId="22151"/>
    <cellStyle name="好_華南客戶分配表_090520_2011BP_101109_IV_FCST_130118s_Elsa_BP2015" xfId="1645"/>
    <cellStyle name="好_華南客戶分配表_090520_2011BP_101109_IV_FCST_130118s_Elsa_BP2015 2" xfId="22152"/>
    <cellStyle name="好_華南客戶分配表_090520_2011BP_101109_IV_FCST_130118s_Elsa_BP2015 3" xfId="22153"/>
    <cellStyle name="好_華南客戶分配表_090520_2011BP_101109_IV_FCST_130118s_Elsa_BP2015 4" xfId="22154"/>
    <cellStyle name="好_華南客戶分配表_090520_2011BP_101109_IV_FCST_130118s_Vera_Joyce-1" xfId="1646"/>
    <cellStyle name="好_華南客戶分配表_090520_2011BP_101109_IV_FCST_130118s_Vera_Joyce-1 2" xfId="22155"/>
    <cellStyle name="好_華南客戶分配表_090520_2011BP_101109_IV_FCST_130118s_Vera_Joyce-1 2 2" xfId="22156"/>
    <cellStyle name="好_華南客戶分配表_090520_2011BP_101109_IV_FCST_130118s_Vera_Joyce-1 2 3" xfId="22157"/>
    <cellStyle name="好_華南客戶分配表_090520_2011BP_101109_IV_FCST_130118s_Vera_Joyce-1 2 4" xfId="22158"/>
    <cellStyle name="好_華南客戶分配表_090520_2011BP_101109_IV_FCST_130118s_Vera_Joyce-1 3" xfId="22159"/>
    <cellStyle name="好_華南客戶分配表_090520_2011BP_101109_IV_FCST_130118s_Vera_Joyce-1_BP2015" xfId="1647"/>
    <cellStyle name="好_華南客戶分配表_090520_2011BP_101109_IV_FCST_130118s_Vera_Joyce-1_BP2015 2" xfId="22160"/>
    <cellStyle name="好_華南客戶分配表_090520_2011BP_101109_IV_FCST_130118s_Vera_Joyce-1_BP2015 3" xfId="22161"/>
    <cellStyle name="好_華南客戶分配表_090520_2011BP_101109_IV_FCST_130118s_Vera_Joyce-1_BP2015 4" xfId="22162"/>
    <cellStyle name="好_華南客戶分配表_090520_2011BP_101109_IV_FCST_130124_Vera_Joyce" xfId="22163"/>
    <cellStyle name="好_華南客戶分配表_090520_2011BP_101109_IV_FCST_130124_Vera_Joyce 2" xfId="22164"/>
    <cellStyle name="好_華南客戶分配表_090520_2011BP_101109_IV_final合併營收102.2" xfId="22165"/>
    <cellStyle name="好_華南客戶分配表_090520_2011BP_101109_IV_final合併營收102.2 2" xfId="22166"/>
    <cellStyle name="好_華南客戶分配表_090520_2011BP_101109_IV_sales0104" xfId="22167"/>
    <cellStyle name="好_華南客戶分配表_090520_2011BP_101109_IV_sales0104 2" xfId="22168"/>
    <cellStyle name="好_華南客戶分配表_090520_2011BP_101109_IV_sales130322" xfId="22169"/>
    <cellStyle name="好_華南客戶分配表_090520_2011BP_101109_IV_sales130322 2" xfId="33071"/>
    <cellStyle name="好_華南客戶分配表_090520_2011BP_101109_IV_Sheet1" xfId="22170"/>
    <cellStyle name="好_華南客戶分配表_090520_2011BP_101109_IV_各公司成本單價susan2013.07" xfId="22171"/>
    <cellStyle name="好_華南客戶分配表_090520_2011BP_101109_IV_各公司成本單價susan2013.08" xfId="22172"/>
    <cellStyle name="好_華南客戶分配表_090520_2011BP_101109_IV_各公司成本單價susan201402" xfId="22173"/>
    <cellStyle name="好_華南客戶分配表_090520_2011BP_101109_IV_各公司成本單價susan201406" xfId="22174"/>
    <cellStyle name="好_華南客戶分配表_090520_2011BP_101109_IV_各公司成本單價susan201407" xfId="22175"/>
    <cellStyle name="好_華南客戶分配表_090520_2011BP_101109_IV_各公司成本單價susan201408" xfId="22176"/>
    <cellStyle name="好_華南客戶分配表_090520_2011BP_101109_IV_料號A" xfId="22177"/>
    <cellStyle name="好_華南客戶分配表_090520_2011BP_101109_IV_業績報告120810" xfId="1648"/>
    <cellStyle name="好_華南客戶分配表_090520_2011BP_101109_IV_業績報告120810 2" xfId="22178"/>
    <cellStyle name="好_華南客戶分配表_090520_2011BP_101109_IV_業績報告120810 2 2" xfId="22179"/>
    <cellStyle name="好_華南客戶分配表_090520_2011BP_101109_IV_業績報告120810 2 3" xfId="22180"/>
    <cellStyle name="好_華南客戶分配表_090520_2011BP_101109_IV_業績報告120810 2 4" xfId="22181"/>
    <cellStyle name="好_華南客戶分配表_090520_2011BP_101109_IV_業績報告120810 3" xfId="22182"/>
    <cellStyle name="好_華南客戶分配表_090520_2011BP_101109_IV_業績報告120810 4" xfId="22183"/>
    <cellStyle name="好_華南客戶分配表_090520_2011BP_101109_IV_業績報告130131v2" xfId="22184"/>
    <cellStyle name="好_華南客戶分配表_090520_2011BP_101109_IV_業績報告130131v2 2" xfId="22185"/>
    <cellStyle name="好_華南客戶分配表_090520_2011BP_101109_IV_業績報告130228" xfId="22186"/>
    <cellStyle name="好_華南客戶分配表_090520_2011BP_101115_All(3)" xfId="1649"/>
    <cellStyle name="好_華南客戶分配表_090520_2011BP_101115_All(3) 2" xfId="22187"/>
    <cellStyle name="好_華南客戶分配表_090520_2011BP_101115_All(3) 2 2" xfId="22188"/>
    <cellStyle name="好_華南客戶分配表_090520_2011BP_101115_All(3) 2 3" xfId="22189"/>
    <cellStyle name="好_華南客戶分配表_090520_2011BP_101115_All(3) 2 4" xfId="22190"/>
    <cellStyle name="好_華南客戶分配表_090520_2011BP_101115_All(3) 3" xfId="22191"/>
    <cellStyle name="好_華南客戶分配表_090520_2011BP_101115_All(3) 4" xfId="22192"/>
    <cellStyle name="好_華南客戶分配表_090520_2011BP_101115_All(3)_1預算成本計算2012" xfId="22193"/>
    <cellStyle name="好_華南客戶分配表_090520_2011BP_101115_All(3)_2013BP_130109" xfId="22194"/>
    <cellStyle name="好_華南客戶分配表_090520_2011BP_101115_All(3)_2013BP_130109 2" xfId="22195"/>
    <cellStyle name="好_華南客戶分配表_090520_2011BP_101115_All(3)_FCST_130124" xfId="1650"/>
    <cellStyle name="好_華南客戶分配表_090520_2011BP_101115_All(3)_FCST_130124 2" xfId="22196"/>
    <cellStyle name="好_華南客戶分配表_090520_2011BP_101115_All(3)_FCST_130124 2 2" xfId="22197"/>
    <cellStyle name="好_華南客戶分配表_090520_2011BP_101115_All(3)_FCST_130124 2 3" xfId="22198"/>
    <cellStyle name="好_華南客戶分配表_090520_2011BP_101115_All(3)_FCST_130124 2 4" xfId="22199"/>
    <cellStyle name="好_華南客戶分配表_090520_2011BP_101115_All(3)_FCST_130124 3" xfId="22200"/>
    <cellStyle name="好_華南客戶分配表_090520_2011BP_101115_All(3)_FCST_130124_BP2015" xfId="1651"/>
    <cellStyle name="好_華南客戶分配表_090520_2011BP_101115_All(3)_FCST_130124_BP2015 2" xfId="22201"/>
    <cellStyle name="好_華南客戶分配表_090520_2011BP_101115_All(3)_FCST_130124_BP2015 3" xfId="22202"/>
    <cellStyle name="好_華南客戶分配表_090520_2011BP_101115_All(3)_FCST_130124_BP2015 4" xfId="22203"/>
    <cellStyle name="好_華南客戶分配表_090520_2011BP_101115_All(3)_final合併營收102.2" xfId="22204"/>
    <cellStyle name="好_華南客戶分配表_090520_2011BP_101115_All(3)_Overseas-Q to Q 2010-2013 130206" xfId="22205"/>
    <cellStyle name="好_華南客戶分配表_090520_2011BP_101115_All(3)_Overseas-Q to Q 2010-2013 130206 2" xfId="22206"/>
    <cellStyle name="好_華南客戶分配表_090520_2011BP_101115_All(3)_Overseas-Q to Q 2010-2013 130206 3" xfId="22207"/>
    <cellStyle name="好_華南客戶分配表_090520_2011BP_101115_All(3)_Sales Report 20121219" xfId="1652"/>
    <cellStyle name="好_華南客戶分配表_090520_2011BP_101115_All(3)_Sales Report 20121219 2" xfId="22208"/>
    <cellStyle name="好_華南客戶分配表_090520_2011BP_101115_All(3)_Sales Report 20121219 2 2" xfId="22209"/>
    <cellStyle name="好_華南客戶分配表_090520_2011BP_101115_All(3)_Sales Report 20121219 2 3" xfId="22210"/>
    <cellStyle name="好_華南客戶分配表_090520_2011BP_101115_All(3)_Sales Report 20121219 2 4" xfId="22211"/>
    <cellStyle name="好_華南客戶分配表_090520_2011BP_101115_All(3)_Sales Report 20121219 3" xfId="22212"/>
    <cellStyle name="好_華南客戶分配表_090520_2011BP_101115_All(3)_Sales Report 20121219_BP2015" xfId="1653"/>
    <cellStyle name="好_華南客戶分配表_090520_2011BP_101115_All(3)_Sales Report 20121219_BP2015 2" xfId="22213"/>
    <cellStyle name="好_華南客戶分配表_090520_2011BP_101115_All(3)_Sales Report 20121219_BP2015 3" xfId="22214"/>
    <cellStyle name="好_華南客戶分配表_090520_2011BP_101115_All(3)_Sales Report 20121219_BP2015 4" xfId="22215"/>
    <cellStyle name="好_華南客戶分配表_090520_2011BP_101115_All(3)_sales0104" xfId="22216"/>
    <cellStyle name="好_華南客戶分配表_090520_2011BP_101115_All(3)_sales0104 2" xfId="22217"/>
    <cellStyle name="好_華南客戶分配表_090520_2011BP_101115_All(3)_sales121214" xfId="1654"/>
    <cellStyle name="好_華南客戶分配表_090520_2011BP_101115_All(3)_sales121214 2" xfId="22218"/>
    <cellStyle name="好_華南客戶分配表_090520_2011BP_101115_All(3)_sales121214 2 2" xfId="22219"/>
    <cellStyle name="好_華南客戶分配表_090520_2011BP_101115_All(3)_sales121214 2 3" xfId="22220"/>
    <cellStyle name="好_華南客戶分配表_090520_2011BP_101115_All(3)_sales121214 2 4" xfId="22221"/>
    <cellStyle name="好_華南客戶分配表_090520_2011BP_101115_All(3)_sales121214 3" xfId="22222"/>
    <cellStyle name="好_華南客戶分配表_090520_2011BP_101115_All(3)_sales121214_BP2015" xfId="1655"/>
    <cellStyle name="好_華南客戶分配表_090520_2011BP_101115_All(3)_sales121214_BP2015 2" xfId="22223"/>
    <cellStyle name="好_華南客戶分配表_090520_2011BP_101115_All(3)_sales121214_BP2015 3" xfId="22224"/>
    <cellStyle name="好_華南客戶分配表_090520_2011BP_101115_All(3)_sales121214_BP2015 4" xfId="22225"/>
    <cellStyle name="好_華南客戶分配表_090520_2011BP_101115_All(3)_業績報告130104" xfId="22226"/>
    <cellStyle name="好_華南客戶分配表_090520_2011BP_101115_All(3)_業績報告130104 2" xfId="22227"/>
    <cellStyle name="好_華南客戶分配表_090520_2011BP_101115_All(3)_業績報告140516" xfId="22228"/>
    <cellStyle name="好_華南客戶分配表_090520_2011BP_101115_All(3)_預算成本計算2012" xfId="1656"/>
    <cellStyle name="好_華南客戶分配表_090520_2011BP_101115_All(3)_預算成本計算2012 2" xfId="22229"/>
    <cellStyle name="好_華南客戶分配表_090520_2011BP_101115_All(3)_預算成本計算2012 2 2" xfId="22230"/>
    <cellStyle name="好_華南客戶分配表_090520_2011BP_101115_All(3)_預算成本計算2012 2 3" xfId="22231"/>
    <cellStyle name="好_華南客戶分配表_090520_2011BP_101115_All(3)_預算成本計算2012 2 4" xfId="22232"/>
    <cellStyle name="好_華南客戶分配表_090520_2011BP_101115_All(3)_預算成本計算2012 3" xfId="22233"/>
    <cellStyle name="好_華南客戶分配表_090520_2011BP_101115_All(3)_預算成本計算2012_BP2015" xfId="1657"/>
    <cellStyle name="好_華南客戶分配表_090520_2011BP_101115_All(3)_預算成本計算2012_BP2015 2" xfId="22234"/>
    <cellStyle name="好_華南客戶分配表_090520_2011BP_101115_All(3)_預算成本計算2012_BP2015 3" xfId="22235"/>
    <cellStyle name="好_華南客戶分配表_090520_2011BP_101115_All(3)_預算成本計算2012_BP2015 4" xfId="22236"/>
    <cellStyle name="好_華南客戶分配表_090520_2013BP_121008-大陸代理商 R（改）" xfId="22237"/>
    <cellStyle name="好_華南客戶分配表_090520_2013BP_121008-大陸代理商 R（改） (2)" xfId="22238"/>
    <cellStyle name="好_華南客戶分配表_090520_2013BP_130109" xfId="22239"/>
    <cellStyle name="好_華南客戶分配表_090520_2013BP_130109 2" xfId="22240"/>
    <cellStyle name="好_華南客戶分配表_090520_2014 09-12FCST_Sunny" xfId="33072"/>
    <cellStyle name="好_華南客戶分配表_090520_2014 10-2015 01FCST_Amily" xfId="33073"/>
    <cellStyle name="好_華南客戶分配表_090520_2014 10-2015 01FCST_Ann" xfId="33074"/>
    <cellStyle name="好_華南客戶分配表_090520_2014 10-2015 01FCST_Carrie" xfId="33075"/>
    <cellStyle name="好_華南客戶分配表_090520_2014 10-2015 01FCST_CATHERINE" xfId="33076"/>
    <cellStyle name="好_華南客戶分配表_090520_2014 10-2015 01FCST_Linda" xfId="33077"/>
    <cellStyle name="好_華南客戶分配表_090520_2014 10-2015 01FCST_Mei" xfId="33078"/>
    <cellStyle name="好_華南客戶分配表_090520_2014 10-2015 01FCST_Ronnie" xfId="33079"/>
    <cellStyle name="好_華南客戶分配表_090520_2014 10-2015 01FCST_Sweety" xfId="33080"/>
    <cellStyle name="好_華南客戶分配表_090520_BP" xfId="1658"/>
    <cellStyle name="好_華南客戶分配表_090520_BP 10" xfId="22241"/>
    <cellStyle name="好_華南客戶分配表_090520_BP 2" xfId="22242"/>
    <cellStyle name="好_華南客戶分配表_090520_BP 2 2" xfId="22243"/>
    <cellStyle name="好_華南客戶分配表_090520_BP 2 3" xfId="22244"/>
    <cellStyle name="好_華南客戶分配表_090520_BP 2 4" xfId="22245"/>
    <cellStyle name="好_華南客戶分配表_090520_BP 2011_101109 RF" xfId="1659"/>
    <cellStyle name="好_華南客戶分配表_090520_BP 2011_101109 RF 2" xfId="22246"/>
    <cellStyle name="好_華南客戶分配表_090520_BP 2011_101109 RF 3" xfId="22247"/>
    <cellStyle name="好_華南客戶分配表_090520_BP 2011_101109 RF 4" xfId="22248"/>
    <cellStyle name="好_華南客戶分配表_090520_BP 2011_101109 RF_104年佳邦預算損益底稿" xfId="22249"/>
    <cellStyle name="好_華南客戶分配表_090520_BP 2011_101109 RF_105年佳邦預算損益底稿" xfId="22250"/>
    <cellStyle name="好_華南客戶分配表_090520_BP 2011_101109 RF_1預算成本彙總表2016第三版" xfId="22251"/>
    <cellStyle name="好_華南客戶分配表_090520_BP 2011_101109 RF_BP2015" xfId="1660"/>
    <cellStyle name="好_華南客戶分配表_090520_BP 2011_101109 RF_BP2015 2" xfId="22252"/>
    <cellStyle name="好_華南客戶分配表_090520_BP 2011_101109 RF_BP2015 3" xfId="22253"/>
    <cellStyle name="好_華南客戶分配表_090520_BP 2011_101109 RF_BP2015 4" xfId="22254"/>
    <cellStyle name="好_華南客戶分配表_090520_BP 2011_101109 RF_FCST_130118s_Elsa" xfId="1661"/>
    <cellStyle name="好_華南客戶分配表_090520_BP 2011_101109 RF_FCST_130118s_Elsa 2" xfId="22255"/>
    <cellStyle name="好_華南客戶分配表_090520_BP 2011_101109 RF_FCST_130118s_Elsa 2 2" xfId="22256"/>
    <cellStyle name="好_華南客戶分配表_090520_BP 2011_101109 RF_FCST_130118s_Elsa 2 3" xfId="22257"/>
    <cellStyle name="好_華南客戶分配表_090520_BP 2011_101109 RF_FCST_130118s_Elsa 2 4" xfId="22258"/>
    <cellStyle name="好_華南客戶分配表_090520_BP 2011_101109 RF_FCST_130118s_Elsa 3" xfId="22259"/>
    <cellStyle name="好_華南客戶分配表_090520_BP 2011_101109 RF_FCST_130118s_Elsa_BP2015" xfId="1662"/>
    <cellStyle name="好_華南客戶分配表_090520_BP 2011_101109 RF_FCST_130118s_Elsa_BP2015 2" xfId="22260"/>
    <cellStyle name="好_華南客戶分配表_090520_BP 2011_101109 RF_FCST_130118s_Elsa_BP2015 3" xfId="22261"/>
    <cellStyle name="好_華南客戶分配表_090520_BP 2011_101109 RF_FCST_130118s_Elsa_BP2015 4" xfId="22262"/>
    <cellStyle name="好_華南客戶分配表_090520_BP 2011_101109 RF_FCST_130118s_Vera_Joyce-1" xfId="1663"/>
    <cellStyle name="好_華南客戶分配表_090520_BP 2011_101109 RF_FCST_130118s_Vera_Joyce-1 2" xfId="22263"/>
    <cellStyle name="好_華南客戶分配表_090520_BP 2011_101109 RF_FCST_130118s_Vera_Joyce-1 2 2" xfId="22264"/>
    <cellStyle name="好_華南客戶分配表_090520_BP 2011_101109 RF_FCST_130118s_Vera_Joyce-1 2 3" xfId="22265"/>
    <cellStyle name="好_華南客戶分配表_090520_BP 2011_101109 RF_FCST_130118s_Vera_Joyce-1 2 4" xfId="22266"/>
    <cellStyle name="好_華南客戶分配表_090520_BP 2011_101109 RF_FCST_130118s_Vera_Joyce-1 3" xfId="22267"/>
    <cellStyle name="好_華南客戶分配表_090520_BP 2011_101109 RF_FCST_130118s_Vera_Joyce-1_BP2015" xfId="1664"/>
    <cellStyle name="好_華南客戶分配表_090520_BP 2011_101109 RF_FCST_130118s_Vera_Joyce-1_BP2015 2" xfId="22268"/>
    <cellStyle name="好_華南客戶分配表_090520_BP 2011_101109 RF_FCST_130118s_Vera_Joyce-1_BP2015 3" xfId="22269"/>
    <cellStyle name="好_華南客戶分配表_090520_BP 2011_101109 RF_FCST_130118s_Vera_Joyce-1_BP2015 4" xfId="22270"/>
    <cellStyle name="好_華南客戶分配表_090520_BP 2011_101109 RF_FCST_130124_Vera_Joyce" xfId="22271"/>
    <cellStyle name="好_華南客戶分配表_090520_BP 2011_101109 RF_FCST_130124_Vera_Joyce 2" xfId="22272"/>
    <cellStyle name="好_華南客戶分配表_090520_BP 2011_101109 RF_final合併營收102.2" xfId="22273"/>
    <cellStyle name="好_華南客戶分配表_090520_BP 2011_101109 RF_final合併營收102.2 2" xfId="22274"/>
    <cellStyle name="好_華南客戶分配表_090520_BP 2011_101109 RF_sales0104" xfId="22275"/>
    <cellStyle name="好_華南客戶分配表_090520_BP 2011_101109 RF_sales0104 2" xfId="22276"/>
    <cellStyle name="好_華南客戶分配表_090520_BP 2011_101109 RF_sales130322" xfId="22277"/>
    <cellStyle name="好_華南客戶分配表_090520_BP 2011_101109 RF_sales130322 2" xfId="33081"/>
    <cellStyle name="好_華南客戶分配表_090520_BP 2011_101109 RF_Sheet1" xfId="22278"/>
    <cellStyle name="好_華南客戶分配表_090520_BP 2011_101109 RF_各公司成本單價susan2013.07" xfId="22279"/>
    <cellStyle name="好_華南客戶分配表_090520_BP 2011_101109 RF_各公司成本單價susan2013.08" xfId="22280"/>
    <cellStyle name="好_華南客戶分配表_090520_BP 2011_101109 RF_各公司成本單價susan201402" xfId="22281"/>
    <cellStyle name="好_華南客戶分配表_090520_BP 2011_101109 RF_各公司成本單價susan201406" xfId="22282"/>
    <cellStyle name="好_華南客戶分配表_090520_BP 2011_101109 RF_各公司成本單價susan201407" xfId="22283"/>
    <cellStyle name="好_華南客戶分配表_090520_BP 2011_101109 RF_各公司成本單價susan201408" xfId="22284"/>
    <cellStyle name="好_華南客戶分配表_090520_BP 2011_101109 RF_料號A" xfId="22285"/>
    <cellStyle name="好_華南客戶分配表_090520_BP 2011_101109 RF_業績報告120810" xfId="1665"/>
    <cellStyle name="好_華南客戶分配表_090520_BP 2011_101109 RF_業績報告120810 2" xfId="22286"/>
    <cellStyle name="好_華南客戶分配表_090520_BP 2011_101109 RF_業績報告120810 2 2" xfId="22287"/>
    <cellStyle name="好_華南客戶分配表_090520_BP 2011_101109 RF_業績報告120810 2 3" xfId="22288"/>
    <cellStyle name="好_華南客戶分配表_090520_BP 2011_101109 RF_業績報告120810 2 4" xfId="22289"/>
    <cellStyle name="好_華南客戶分配表_090520_BP 2011_101109 RF_業績報告120810 3" xfId="22290"/>
    <cellStyle name="好_華南客戶分配表_090520_BP 2011_101109 RF_業績報告120810 4" xfId="22291"/>
    <cellStyle name="好_華南客戶分配表_090520_BP 2011_101109 RF_業績報告130131v2" xfId="22292"/>
    <cellStyle name="好_華南客戶分配表_090520_BP 2011_101109 RF_業績報告130131v2 2" xfId="22293"/>
    <cellStyle name="好_華南客戶分配表_090520_BP 2011_101109 RF_業績報告130228" xfId="22294"/>
    <cellStyle name="好_華南客戶分配表_090520_BP 2011_101109_II" xfId="1666"/>
    <cellStyle name="好_華南客戶分配表_090520_BP 2011_101109_II 2" xfId="22295"/>
    <cellStyle name="好_華南客戶分配表_090520_BP 2011_101109_II 3" xfId="22296"/>
    <cellStyle name="好_華南客戶分配表_090520_BP 2011_101109_II 4" xfId="22297"/>
    <cellStyle name="好_華南客戶分配表_090520_BP 2011_101109_II_104年佳邦預算損益底稿" xfId="22298"/>
    <cellStyle name="好_華南客戶分配表_090520_BP 2011_101109_II_105年佳邦預算損益底稿" xfId="22299"/>
    <cellStyle name="好_華南客戶分配表_090520_BP 2011_101109_II_1預算成本彙總表2016第三版" xfId="22300"/>
    <cellStyle name="好_華南客戶分配表_090520_BP 2011_101109_II_BP2015" xfId="1667"/>
    <cellStyle name="好_華南客戶分配表_090520_BP 2011_101109_II_BP2015 2" xfId="22301"/>
    <cellStyle name="好_華南客戶分配表_090520_BP 2011_101109_II_BP2015 3" xfId="22302"/>
    <cellStyle name="好_華南客戶分配表_090520_BP 2011_101109_II_BP2015 4" xfId="22303"/>
    <cellStyle name="好_華南客戶分配表_090520_BP 2011_101109_II_FCST_130118s_Elsa" xfId="1668"/>
    <cellStyle name="好_華南客戶分配表_090520_BP 2011_101109_II_FCST_130118s_Elsa 2" xfId="22304"/>
    <cellStyle name="好_華南客戶分配表_090520_BP 2011_101109_II_FCST_130118s_Elsa 2 2" xfId="22305"/>
    <cellStyle name="好_華南客戶分配表_090520_BP 2011_101109_II_FCST_130118s_Elsa 2 3" xfId="22306"/>
    <cellStyle name="好_華南客戶分配表_090520_BP 2011_101109_II_FCST_130118s_Elsa 2 4" xfId="22307"/>
    <cellStyle name="好_華南客戶分配表_090520_BP 2011_101109_II_FCST_130118s_Elsa 3" xfId="22308"/>
    <cellStyle name="好_華南客戶分配表_090520_BP 2011_101109_II_FCST_130118s_Elsa_BP2015" xfId="1669"/>
    <cellStyle name="好_華南客戶分配表_090520_BP 2011_101109_II_FCST_130118s_Elsa_BP2015 2" xfId="22309"/>
    <cellStyle name="好_華南客戶分配表_090520_BP 2011_101109_II_FCST_130118s_Elsa_BP2015 3" xfId="22310"/>
    <cellStyle name="好_華南客戶分配表_090520_BP 2011_101109_II_FCST_130118s_Elsa_BP2015 4" xfId="22311"/>
    <cellStyle name="好_華南客戶分配表_090520_BP 2011_101109_II_FCST_130118s_Vera_Joyce-1" xfId="1670"/>
    <cellStyle name="好_華南客戶分配表_090520_BP 2011_101109_II_FCST_130118s_Vera_Joyce-1 2" xfId="22312"/>
    <cellStyle name="好_華南客戶分配表_090520_BP 2011_101109_II_FCST_130118s_Vera_Joyce-1 2 2" xfId="22313"/>
    <cellStyle name="好_華南客戶分配表_090520_BP 2011_101109_II_FCST_130118s_Vera_Joyce-1 2 3" xfId="22314"/>
    <cellStyle name="好_華南客戶分配表_090520_BP 2011_101109_II_FCST_130118s_Vera_Joyce-1 2 4" xfId="22315"/>
    <cellStyle name="好_華南客戶分配表_090520_BP 2011_101109_II_FCST_130118s_Vera_Joyce-1 3" xfId="22316"/>
    <cellStyle name="好_華南客戶分配表_090520_BP 2011_101109_II_FCST_130118s_Vera_Joyce-1_BP2015" xfId="1671"/>
    <cellStyle name="好_華南客戶分配表_090520_BP 2011_101109_II_FCST_130118s_Vera_Joyce-1_BP2015 2" xfId="22317"/>
    <cellStyle name="好_華南客戶分配表_090520_BP 2011_101109_II_FCST_130118s_Vera_Joyce-1_BP2015 3" xfId="22318"/>
    <cellStyle name="好_華南客戶分配表_090520_BP 2011_101109_II_FCST_130118s_Vera_Joyce-1_BP2015 4" xfId="22319"/>
    <cellStyle name="好_華南客戶分配表_090520_BP 2011_101109_II_FCST_130124_Vera_Joyce" xfId="22320"/>
    <cellStyle name="好_華南客戶分配表_090520_BP 2011_101109_II_FCST_130124_Vera_Joyce 2" xfId="22321"/>
    <cellStyle name="好_華南客戶分配表_090520_BP 2011_101109_II_final合併營收102.2" xfId="22322"/>
    <cellStyle name="好_華南客戶分配表_090520_BP 2011_101109_II_final合併營收102.2 2" xfId="22323"/>
    <cellStyle name="好_華南客戶分配表_090520_BP 2011_101109_II_sales0104" xfId="22324"/>
    <cellStyle name="好_華南客戶分配表_090520_BP 2011_101109_II_sales0104 2" xfId="22325"/>
    <cellStyle name="好_華南客戶分配表_090520_BP 2011_101109_II_sales130322" xfId="22326"/>
    <cellStyle name="好_華南客戶分配表_090520_BP 2011_101109_II_sales130322 2" xfId="33082"/>
    <cellStyle name="好_華南客戶分配表_090520_BP 2011_101109_II_Sheet1" xfId="22327"/>
    <cellStyle name="好_華南客戶分配表_090520_BP 2011_101109_II_各公司成本單價susan2013.07" xfId="22328"/>
    <cellStyle name="好_華南客戶分配表_090520_BP 2011_101109_II_各公司成本單價susan2013.08" xfId="22329"/>
    <cellStyle name="好_華南客戶分配表_090520_BP 2011_101109_II_各公司成本單價susan201402" xfId="22330"/>
    <cellStyle name="好_華南客戶分配表_090520_BP 2011_101109_II_各公司成本單價susan201406" xfId="22331"/>
    <cellStyle name="好_華南客戶分配表_090520_BP 2011_101109_II_各公司成本單價susan201407" xfId="22332"/>
    <cellStyle name="好_華南客戶分配表_090520_BP 2011_101109_II_各公司成本單價susan201408" xfId="22333"/>
    <cellStyle name="好_華南客戶分配表_090520_BP 2011_101109_II_料號A" xfId="22334"/>
    <cellStyle name="好_華南客戶分配表_090520_BP 2011_101109_II_業績報告120810" xfId="1672"/>
    <cellStyle name="好_華南客戶分配表_090520_BP 2011_101109_II_業績報告120810 2" xfId="22335"/>
    <cellStyle name="好_華南客戶分配表_090520_BP 2011_101109_II_業績報告120810 2 2" xfId="22336"/>
    <cellStyle name="好_華南客戶分配表_090520_BP 2011_101109_II_業績報告120810 2 3" xfId="22337"/>
    <cellStyle name="好_華南客戶分配表_090520_BP 2011_101109_II_業績報告120810 2 4" xfId="22338"/>
    <cellStyle name="好_華南客戶分配表_090520_BP 2011_101109_II_業績報告120810 3" xfId="22339"/>
    <cellStyle name="好_華南客戶分配表_090520_BP 2011_101109_II_業績報告120810 4" xfId="22340"/>
    <cellStyle name="好_華南客戶分配表_090520_BP 2011_101109_II_業績報告130131v2" xfId="22341"/>
    <cellStyle name="好_華南客戶分配表_090520_BP 2011_101109_II_業績報告130131v2 2" xfId="22342"/>
    <cellStyle name="好_華南客戶分配表_090520_BP 2011_101109_II_業績報告130228" xfId="22343"/>
    <cellStyle name="好_華南客戶分配表_090520_BP 3" xfId="22344"/>
    <cellStyle name="好_華南客戶分配表_090520_BP 4" xfId="22345"/>
    <cellStyle name="好_華南客戶分配表_090520_BP 5" xfId="22346"/>
    <cellStyle name="好_華南客戶分配表_090520_BP 6" xfId="22347"/>
    <cellStyle name="好_華南客戶分配表_090520_BP 7" xfId="22348"/>
    <cellStyle name="好_華南客戶分配表_090520_BP 8" xfId="22349"/>
    <cellStyle name="好_華南客戶分配表_090520_BP 9" xfId="22350"/>
    <cellStyle name="好_華南客戶分配表_090520_BP_1預算成本計算2012" xfId="22351"/>
    <cellStyle name="好_華南客戶分配表_090520_BP_2013BP_130109" xfId="22352"/>
    <cellStyle name="好_華南客戶分配表_090520_BP_2013BP_130109 2" xfId="22353"/>
    <cellStyle name="好_華南客戶分配表_090520_BP_FCST_130124" xfId="1673"/>
    <cellStyle name="好_華南客戶分配表_090520_BP_FCST_130124 2" xfId="22354"/>
    <cellStyle name="好_華南客戶分配表_090520_BP_FCST_130124 2 2" xfId="22355"/>
    <cellStyle name="好_華南客戶分配表_090520_BP_FCST_130124 2 3" xfId="22356"/>
    <cellStyle name="好_華南客戶分配表_090520_BP_FCST_130124 2 4" xfId="22357"/>
    <cellStyle name="好_華南客戶分配表_090520_BP_FCST_130124 3" xfId="22358"/>
    <cellStyle name="好_華南客戶分配表_090520_BP_FCST_130124_BP2015" xfId="1674"/>
    <cellStyle name="好_華南客戶分配表_090520_BP_FCST_130124_BP2015 2" xfId="22359"/>
    <cellStyle name="好_華南客戶分配表_090520_BP_FCST_130124_BP2015 3" xfId="22360"/>
    <cellStyle name="好_華南客戶分配表_090520_BP_FCST_130124_BP2015 4" xfId="22361"/>
    <cellStyle name="好_華南客戶分配表_090520_BP_final合併營收102.2" xfId="22362"/>
    <cellStyle name="好_華南客戶分配表_090520_BP_Overseas-Q to Q 2010-2013 130206" xfId="22363"/>
    <cellStyle name="好_華南客戶分配表_090520_BP_Overseas-Q to Q 2010-2013 130206 2" xfId="22364"/>
    <cellStyle name="好_華南客戶分配表_090520_BP_Overseas-Q to Q 2010-2013 130206 3" xfId="22365"/>
    <cellStyle name="好_華南客戶分配表_090520_BP_Sales Report 20121219" xfId="1675"/>
    <cellStyle name="好_華南客戶分配表_090520_BP_Sales Report 20121219 2" xfId="22366"/>
    <cellStyle name="好_華南客戶分配表_090520_BP_Sales Report 20121219 2 2" xfId="22367"/>
    <cellStyle name="好_華南客戶分配表_090520_BP_Sales Report 20121219 2 3" xfId="22368"/>
    <cellStyle name="好_華南客戶分配表_090520_BP_Sales Report 20121219 2 4" xfId="22369"/>
    <cellStyle name="好_華南客戶分配表_090520_BP_Sales Report 20121219 3" xfId="22370"/>
    <cellStyle name="好_華南客戶分配表_090520_BP_Sales Report 20121219_BP2015" xfId="1676"/>
    <cellStyle name="好_華南客戶分配表_090520_BP_Sales Report 20121219_BP2015 2" xfId="22371"/>
    <cellStyle name="好_華南客戶分配表_090520_BP_Sales Report 20121219_BP2015 3" xfId="22372"/>
    <cellStyle name="好_華南客戶分配表_090520_BP_Sales Report 20121219_BP2015 4" xfId="22373"/>
    <cellStyle name="好_華南客戶分配表_090520_BP_sales0104" xfId="22374"/>
    <cellStyle name="好_華南客戶分配表_090520_BP_sales0104 2" xfId="22375"/>
    <cellStyle name="好_華南客戶分配表_090520_BP_sales121214" xfId="1677"/>
    <cellStyle name="好_華南客戶分配表_090520_BP_sales121214 2" xfId="22376"/>
    <cellStyle name="好_華南客戶分配表_090520_BP_sales121214 2 2" xfId="22377"/>
    <cellStyle name="好_華南客戶分配表_090520_BP_sales121214 2 3" xfId="22378"/>
    <cellStyle name="好_華南客戶分配表_090520_BP_sales121214 2 4" xfId="22379"/>
    <cellStyle name="好_華南客戶分配表_090520_BP_sales121214 3" xfId="22380"/>
    <cellStyle name="好_華南客戶分配表_090520_BP_sales121214_BP2015" xfId="1678"/>
    <cellStyle name="好_華南客戶分配表_090520_BP_sales121214_BP2015 2" xfId="22381"/>
    <cellStyle name="好_華南客戶分配表_090520_BP_sales121214_BP2015 3" xfId="22382"/>
    <cellStyle name="好_華南客戶分配表_090520_BP_sales121214_BP2015 4" xfId="22383"/>
    <cellStyle name="好_華南客戶分配表_090520_BP_業績報告130104" xfId="22384"/>
    <cellStyle name="好_華南客戶分配表_090520_BP_業績報告130104 2" xfId="22385"/>
    <cellStyle name="好_華南客戶分配表_090520_BP_業績報告140516" xfId="22386"/>
    <cellStyle name="好_華南客戶分配表_090520_BP_預算成本計算2012" xfId="1679"/>
    <cellStyle name="好_華南客戶分配表_090520_BP_預算成本計算2012 2" xfId="22387"/>
    <cellStyle name="好_華南客戶分配表_090520_BP_預算成本計算2012 2 2" xfId="22388"/>
    <cellStyle name="好_華南客戶分配表_090520_BP_預算成本計算2012 2 3" xfId="22389"/>
    <cellStyle name="好_華南客戶分配表_090520_BP_預算成本計算2012 2 4" xfId="22390"/>
    <cellStyle name="好_華南客戶分配表_090520_BP_預算成本計算2012 3" xfId="22391"/>
    <cellStyle name="好_華南客戶分配表_090520_BP_預算成本計算2012_BP2015" xfId="1680"/>
    <cellStyle name="好_華南客戶分配表_090520_BP_預算成本計算2012_BP2015 2" xfId="22392"/>
    <cellStyle name="好_華南客戶分配表_090520_BP_預算成本計算2012_BP2015 3" xfId="22393"/>
    <cellStyle name="好_華南客戶分配表_090520_BP_預算成本計算2012_BP2015 4" xfId="22394"/>
    <cellStyle name="好_華南客戶分配表_090520_BP2012" xfId="1681"/>
    <cellStyle name="好_華南客戶分配表_090520_BP2012 2" xfId="22395"/>
    <cellStyle name="好_華南客戶分配表_090520_BP2012 2 2" xfId="22396"/>
    <cellStyle name="好_華南客戶分配表_090520_BP2012 2 3" xfId="22397"/>
    <cellStyle name="好_華南客戶分配表_090520_BP2012 2 4" xfId="22398"/>
    <cellStyle name="好_華南客戶分配表_090520_BP2012 3" xfId="22399"/>
    <cellStyle name="好_華南客戶分配表_090520_BP2012 4" xfId="22400"/>
    <cellStyle name="好_華南客戶分配表_090520_BP2012_final合併營收102.2" xfId="22401"/>
    <cellStyle name="好_華南客戶分配表_090520_BP2012_final合併營收102.2 2" xfId="22402"/>
    <cellStyle name="好_華南客戶分配表_090520_BP2012_final合併營收102.2 3" xfId="22403"/>
    <cellStyle name="好_華南客戶分配表_090520_BP2012_final合併營收102.2 4" xfId="22404"/>
    <cellStyle name="好_華南客戶分配表_090520_BP2012_sales130322" xfId="22405"/>
    <cellStyle name="好_華南客戶分配表_090520_BP2012_sales130322 2" xfId="33083"/>
    <cellStyle name="好_華南客戶分配表_090520_BP2012_業績報告130104" xfId="22406"/>
    <cellStyle name="好_華南客戶分配表_090520_BP2012_業績報告130104 2" xfId="22407"/>
    <cellStyle name="好_華南客戶分配表_090520_BP2012_業績報告130131v2" xfId="22408"/>
    <cellStyle name="好_華南客戶分配表_090520_BP2012_業績報告130131v2 2" xfId="22409"/>
    <cellStyle name="好_華南客戶分配表_090520_BP2012_業績報告130228" xfId="22410"/>
    <cellStyle name="好_華南客戶分配表_090520_BP2012_業績報告140516" xfId="22411"/>
    <cellStyle name="好_華南客戶分配表_090520_Components LT MOQ 120531" xfId="1682"/>
    <cellStyle name="好_華南客戶分配表_090520_Components LT MOQ 120531 2" xfId="22412"/>
    <cellStyle name="好_華南客戶分配表_090520_Components LT MOQ 120531 2 2" xfId="22413"/>
    <cellStyle name="好_華南客戶分配表_090520_Components LT MOQ 120531 2 3" xfId="22414"/>
    <cellStyle name="好_華南客戶分配表_090520_Components LT MOQ 120531 2 4" xfId="22415"/>
    <cellStyle name="好_華南客戶分配表_090520_Components LT MOQ 120531 3" xfId="22416"/>
    <cellStyle name="好_華南客戶分配表_090520_Components LT MOQ 120531 4" xfId="22417"/>
    <cellStyle name="好_華南客戶分配表_090520_Components LT MOQ 120531_BP2015" xfId="1683"/>
    <cellStyle name="好_華南客戶分配表_090520_Components LT MOQ 120531_BP2015 2" xfId="22418"/>
    <cellStyle name="好_華南客戶分配表_090520_Components LT MOQ 120531_BP2015 3" xfId="22419"/>
    <cellStyle name="好_華南客戶分配表_090520_Components LT MOQ 120531_BP2015 4" xfId="22420"/>
    <cellStyle name="好_華南客戶分配表_090520_FCST_130118s_Elsa" xfId="1684"/>
    <cellStyle name="好_華南客戶分配表_090520_FCST_130118s_Elsa 2" xfId="22421"/>
    <cellStyle name="好_華南客戶分配表_090520_FCST_130118s_Elsa 2 2" xfId="22422"/>
    <cellStyle name="好_華南客戶分配表_090520_FCST_130118s_Elsa 2 3" xfId="22423"/>
    <cellStyle name="好_華南客戶分配表_090520_FCST_130118s_Elsa 2 4" xfId="22424"/>
    <cellStyle name="好_華南客戶分配表_090520_FCST_130118s_Elsa 3" xfId="22425"/>
    <cellStyle name="好_華南客戶分配表_090520_FCST_130118s_Elsa_BP2015" xfId="1685"/>
    <cellStyle name="好_華南客戶分配表_090520_FCST_130118s_Elsa_BP2015 2" xfId="22426"/>
    <cellStyle name="好_華南客戶分配表_090520_FCST_130118s_Elsa_BP2015 3" xfId="22427"/>
    <cellStyle name="好_華南客戶分配表_090520_FCST_130118s_Elsa_BP2015 4" xfId="22428"/>
    <cellStyle name="好_華南客戶分配表_090520_FCST_130118s_Vera_Joyce-1" xfId="1686"/>
    <cellStyle name="好_華南客戶分配表_090520_FCST_130118s_Vera_Joyce-1 2" xfId="22429"/>
    <cellStyle name="好_華南客戶分配表_090520_FCST_130118s_Vera_Joyce-1 2 2" xfId="22430"/>
    <cellStyle name="好_華南客戶分配表_090520_FCST_130118s_Vera_Joyce-1 2 3" xfId="22431"/>
    <cellStyle name="好_華南客戶分配表_090520_FCST_130118s_Vera_Joyce-1 2 4" xfId="22432"/>
    <cellStyle name="好_華南客戶分配表_090520_FCST_130118s_Vera_Joyce-1 3" xfId="22433"/>
    <cellStyle name="好_華南客戶分配表_090520_FCST_130118s_Vera_Joyce-1_BP2015" xfId="1687"/>
    <cellStyle name="好_華南客戶分配表_090520_FCST_130118s_Vera_Joyce-1_BP2015 2" xfId="22434"/>
    <cellStyle name="好_華南客戶分配表_090520_FCST_130118s_Vera_Joyce-1_BP2015 3" xfId="22435"/>
    <cellStyle name="好_華南客戶分配表_090520_FCST_130118s_Vera_Joyce-1_BP2015 4" xfId="22436"/>
    <cellStyle name="好_華南客戶分配表_090520_FCST_130124" xfId="1688"/>
    <cellStyle name="好_華南客戶分配表_090520_FCST_130124 2" xfId="22437"/>
    <cellStyle name="好_華南客戶分配表_090520_FCST_130124 3" xfId="22438"/>
    <cellStyle name="好_華南客戶分配表_090520_FCST_130124 4" xfId="22439"/>
    <cellStyle name="好_華南客戶分配表_090520_FCST_130124_BP2015" xfId="1689"/>
    <cellStyle name="好_華南客戶分配表_090520_FCST_130124_BP2015 2" xfId="22440"/>
    <cellStyle name="好_華南客戶分配表_090520_FCST_130124_BP2015 3" xfId="22441"/>
    <cellStyle name="好_華南客戶分配表_090520_FCST_130124_BP2015 4" xfId="22442"/>
    <cellStyle name="好_華南客戶分配表_090520_FCST_130124_Vera_Joyce" xfId="22443"/>
    <cellStyle name="好_華南客戶分配表_090520_FCST_130124_Vera_Joyce 2" xfId="22444"/>
    <cellStyle name="好_華南客戶分配表_090520_final合併營收102.2" xfId="22445"/>
    <cellStyle name="好_華南客戶分配表_090520_final合併營收102.2 2" xfId="22446"/>
    <cellStyle name="好_華南客戶分配表_090520_Overseas-Q to Q 2010-2013 130206" xfId="22447"/>
    <cellStyle name="好_華南客戶分配表_090520_Overseas-Q to Q 2010-2013 130206 2" xfId="22448"/>
    <cellStyle name="好_華南客戶分配表_090520_Overseas-Q to Q 2010-2013 130206 3" xfId="22449"/>
    <cellStyle name="好_華南客戶分配表_090520_Sales Report 201101-201109" xfId="1690"/>
    <cellStyle name="好_華南客戶分配表_090520_Sales Report 201101-201109 2" xfId="22450"/>
    <cellStyle name="好_華南客戶分配表_090520_Sales Report 201101-201109 2 2" xfId="22451"/>
    <cellStyle name="好_華南客戶分配表_090520_Sales Report 201101-201109 2 3" xfId="22452"/>
    <cellStyle name="好_華南客戶分配表_090520_Sales Report 201101-201109 2 4" xfId="22453"/>
    <cellStyle name="好_華南客戶分配表_090520_Sales Report 201101-201109 3" xfId="22454"/>
    <cellStyle name="好_華南客戶分配表_090520_Sales Report 201101-201109_1預算成本計算2012" xfId="22455"/>
    <cellStyle name="好_華南客戶分配表_090520_Sales Report 201101-201109_1預算成本計算2012_104年佳邦預算損益底稿" xfId="22456"/>
    <cellStyle name="好_華南客戶分配表_090520_Sales Report 201101-201109_1預算成本計算2012_105年佳邦預算損益底稿" xfId="22457"/>
    <cellStyle name="好_華南客戶分配表_090520_Sales Report 201101-201109_final合併營收102.2" xfId="22458"/>
    <cellStyle name="好_華南客戶分配表_090520_Sales Report 201101-201109_final合併營收102.2 2" xfId="22459"/>
    <cellStyle name="好_華南客戶分配表_090520_Sales Report 201101-201109_final合併營收102.2 3" xfId="22460"/>
    <cellStyle name="好_華南客戶分配表_090520_Sales Report 201101-201109_final合併營收102.2 4" xfId="22461"/>
    <cellStyle name="好_華南客戶分配表_090520_Sales Report 201101-201109_sales130322" xfId="22462"/>
    <cellStyle name="好_華南客戶分配表_090520_Sales Report 201101-201109_sales130322 2" xfId="33084"/>
    <cellStyle name="好_華南客戶分配表_090520_Sales Report 201101-201109_業績報告130131v2" xfId="22463"/>
    <cellStyle name="好_華南客戶分配表_090520_Sales Report 201101-201109_業績報告130131v2 2" xfId="22464"/>
    <cellStyle name="好_華南客戶分配表_090520_Sales Report 201101-201109_業績報告130228" xfId="22465"/>
    <cellStyle name="好_華南客戶分配表_090520_Sales Report 201101-201109_預算成本計算2012" xfId="1691"/>
    <cellStyle name="好_華南客戶分配表_090520_Sales Report 201101-201109_預算成本計算2012 2" xfId="22466"/>
    <cellStyle name="好_華南客戶分配表_090520_Sales Report 201101-201109_預算成本計算2012 3" xfId="22467"/>
    <cellStyle name="好_華南客戶分配表_090520_Sales Report 201101-201109_預算成本計算2012 4" xfId="22468"/>
    <cellStyle name="好_華南客戶分配表_090520_Sales Report 201101-201109_預算成本計算2012_BP2015" xfId="1692"/>
    <cellStyle name="好_華南客戶分配表_090520_Sales Report 201101-201109_預算成本計算2012_BP2015 2" xfId="22469"/>
    <cellStyle name="好_華南客戶分配表_090520_Sales Report 201101-201109_預算成本計算2012_BP2015 3" xfId="22470"/>
    <cellStyle name="好_華南客戶分配表_090520_Sales Report 201101-201109_預算成本計算2012_BP2015 4" xfId="22471"/>
    <cellStyle name="好_華南客戶分配表_090520_Sales Report 20121219" xfId="1693"/>
    <cellStyle name="好_華南客戶分配表_090520_Sales Report 20121219 2" xfId="22472"/>
    <cellStyle name="好_華南客戶分配表_090520_Sales Report 20121219 3" xfId="22473"/>
    <cellStyle name="好_華南客戶分配表_090520_Sales Report 20121219 4" xfId="22474"/>
    <cellStyle name="好_華南客戶分配表_090520_Sales Report 20121219_BP2015" xfId="1694"/>
    <cellStyle name="好_華南客戶分配表_090520_Sales Report 20121219_BP2015 2" xfId="22475"/>
    <cellStyle name="好_華南客戶分配表_090520_Sales Report 20121219_BP2015 3" xfId="22476"/>
    <cellStyle name="好_華南客戶分配表_090520_Sales Report 20121219_BP2015 4" xfId="22477"/>
    <cellStyle name="好_華南客戶分配表_090520_sales0104" xfId="22478"/>
    <cellStyle name="好_華南客戶分配表_090520_sales0104 2" xfId="22479"/>
    <cellStyle name="好_華南客戶分配表_090520_sales121214" xfId="1695"/>
    <cellStyle name="好_華南客戶分配表_090520_sales121214 2" xfId="22480"/>
    <cellStyle name="好_華南客戶分配表_090520_sales121214 3" xfId="22481"/>
    <cellStyle name="好_華南客戶分配表_090520_sales121214 4" xfId="22482"/>
    <cellStyle name="好_華南客戶分配表_090520_sales121214_BP2015" xfId="1696"/>
    <cellStyle name="好_華南客戶分配表_090520_sales121214_BP2015 2" xfId="22483"/>
    <cellStyle name="好_華南客戶分配表_090520_sales121214_BP2015 3" xfId="22484"/>
    <cellStyle name="好_華南客戶分配表_090520_sales121214_BP2015 4" xfId="22485"/>
    <cellStyle name="好_華南客戶分配表_090520_sales130322" xfId="22486"/>
    <cellStyle name="好_華南客戶分配表_090520_sales130322 2" xfId="33085"/>
    <cellStyle name="好_華南客戶分配表_090520_Sheet1" xfId="22487"/>
    <cellStyle name="好_華南客戶分配表_090520_各公司成本單價susan2013.07" xfId="22488"/>
    <cellStyle name="好_華南客戶分配表_090520_各公司成本單價susan2013.08" xfId="22489"/>
    <cellStyle name="好_華南客戶分配表_090520_各公司成本單價susan201402" xfId="22490"/>
    <cellStyle name="好_華南客戶分配表_090520_各公司成本單價susan201406" xfId="22491"/>
    <cellStyle name="好_華南客戶分配表_090520_各公司成本單價susan201407" xfId="22492"/>
    <cellStyle name="好_華南客戶分配表_090520_各公司成本單價susan201408" xfId="22493"/>
    <cellStyle name="好_華南客戶分配表_090520_料號A" xfId="22494"/>
    <cellStyle name="好_華南客戶分配表_090520_業績報告_Susan_110211" xfId="1697"/>
    <cellStyle name="好_華南客戶分配表_090520_業績報告_Susan_110211 2" xfId="22495"/>
    <cellStyle name="好_華南客戶分配表_090520_業績報告_Susan_110211 2 2" xfId="22496"/>
    <cellStyle name="好_華南客戶分配表_090520_業績報告_Susan_110211 2 3" xfId="22497"/>
    <cellStyle name="好_華南客戶分配表_090520_業績報告_Susan_110211 2 4" xfId="22498"/>
    <cellStyle name="好_華南客戶分配表_090520_業績報告_Susan_110211 3" xfId="22499"/>
    <cellStyle name="好_華南客戶分配表_090520_業績報告_Susan_110211 4" xfId="22500"/>
    <cellStyle name="好_華南客戶分配表_090520_業績報告_Susan_110211_1預算成本計算2012" xfId="22501"/>
    <cellStyle name="好_華南客戶分配表_090520_業績報告_Susan_110211_2013BP_130109" xfId="22502"/>
    <cellStyle name="好_華南客戶分配表_090520_業績報告_Susan_110211_2013BP_130109 2" xfId="22503"/>
    <cellStyle name="好_華南客戶分配表_090520_業績報告_Susan_110211_FCST_130124" xfId="1698"/>
    <cellStyle name="好_華南客戶分配表_090520_業績報告_Susan_110211_FCST_130124 2" xfId="22504"/>
    <cellStyle name="好_華南客戶分配表_090520_業績報告_Susan_110211_FCST_130124 2 2" xfId="22505"/>
    <cellStyle name="好_華南客戶分配表_090520_業績報告_Susan_110211_FCST_130124 2 3" xfId="22506"/>
    <cellStyle name="好_華南客戶分配表_090520_業績報告_Susan_110211_FCST_130124 2 4" xfId="22507"/>
    <cellStyle name="好_華南客戶分配表_090520_業績報告_Susan_110211_FCST_130124 3" xfId="22508"/>
    <cellStyle name="好_華南客戶分配表_090520_業績報告_Susan_110211_FCST_130124_BP2015" xfId="1699"/>
    <cellStyle name="好_華南客戶分配表_090520_業績報告_Susan_110211_FCST_130124_BP2015 2" xfId="22509"/>
    <cellStyle name="好_華南客戶分配表_090520_業績報告_Susan_110211_FCST_130124_BP2015 3" xfId="22510"/>
    <cellStyle name="好_華南客戶分配表_090520_業績報告_Susan_110211_FCST_130124_BP2015 4" xfId="22511"/>
    <cellStyle name="好_華南客戶分配表_090520_業績報告_Susan_110211_final合併營收102.2" xfId="22512"/>
    <cellStyle name="好_華南客戶分配表_090520_業績報告_Susan_110211_Overseas-Q to Q 2010-2013 130206" xfId="22513"/>
    <cellStyle name="好_華南客戶分配表_090520_業績報告_Susan_110211_Overseas-Q to Q 2010-2013 130206 2" xfId="22514"/>
    <cellStyle name="好_華南客戶分配表_090520_業績報告_Susan_110211_Overseas-Q to Q 2010-2013 130206 3" xfId="22515"/>
    <cellStyle name="好_華南客戶分配表_090520_業績報告_Susan_110211_Sales Report 20121219" xfId="1700"/>
    <cellStyle name="好_華南客戶分配表_090520_業績報告_Susan_110211_Sales Report 20121219 2" xfId="22516"/>
    <cellStyle name="好_華南客戶分配表_090520_業績報告_Susan_110211_Sales Report 20121219 2 2" xfId="22517"/>
    <cellStyle name="好_華南客戶分配表_090520_業績報告_Susan_110211_Sales Report 20121219 2 3" xfId="22518"/>
    <cellStyle name="好_華南客戶分配表_090520_業績報告_Susan_110211_Sales Report 20121219 2 4" xfId="22519"/>
    <cellStyle name="好_華南客戶分配表_090520_業績報告_Susan_110211_Sales Report 20121219 3" xfId="22520"/>
    <cellStyle name="好_華南客戶分配表_090520_業績報告_Susan_110211_Sales Report 20121219_BP2015" xfId="1701"/>
    <cellStyle name="好_華南客戶分配表_090520_業績報告_Susan_110211_Sales Report 20121219_BP2015 2" xfId="22521"/>
    <cellStyle name="好_華南客戶分配表_090520_業績報告_Susan_110211_Sales Report 20121219_BP2015 3" xfId="22522"/>
    <cellStyle name="好_華南客戶分配表_090520_業績報告_Susan_110211_Sales Report 20121219_BP2015 4" xfId="22523"/>
    <cellStyle name="好_華南客戶分配表_090520_業績報告_Susan_110211_sales0104" xfId="22524"/>
    <cellStyle name="好_華南客戶分配表_090520_業績報告_Susan_110211_sales0104 2" xfId="22525"/>
    <cellStyle name="好_華南客戶分配表_090520_業績報告_Susan_110211_sales121214" xfId="1702"/>
    <cellStyle name="好_華南客戶分配表_090520_業績報告_Susan_110211_sales121214 2" xfId="22526"/>
    <cellStyle name="好_華南客戶分配表_090520_業績報告_Susan_110211_sales121214 2 2" xfId="22527"/>
    <cellStyle name="好_華南客戶分配表_090520_業績報告_Susan_110211_sales121214 2 3" xfId="22528"/>
    <cellStyle name="好_華南客戶分配表_090520_業績報告_Susan_110211_sales121214 2 4" xfId="22529"/>
    <cellStyle name="好_華南客戶分配表_090520_業績報告_Susan_110211_sales121214 3" xfId="22530"/>
    <cellStyle name="好_華南客戶分配表_090520_業績報告_Susan_110211_sales121214_BP2015" xfId="1703"/>
    <cellStyle name="好_華南客戶分配表_090520_業績報告_Susan_110211_sales121214_BP2015 2" xfId="22531"/>
    <cellStyle name="好_華南客戶分配表_090520_業績報告_Susan_110211_sales121214_BP2015 3" xfId="22532"/>
    <cellStyle name="好_華南客戶分配表_090520_業績報告_Susan_110211_sales121214_BP2015 4" xfId="22533"/>
    <cellStyle name="好_華南客戶分配表_090520_業績報告_Susan_110211_業績報告130104" xfId="22534"/>
    <cellStyle name="好_華南客戶分配表_090520_業績報告_Susan_110211_業績報告130104 2" xfId="22535"/>
    <cellStyle name="好_華南客戶分配表_090520_業績報告_Susan_110211_業績報告140516" xfId="22536"/>
    <cellStyle name="好_華南客戶分配表_090520_業績報告_Susan_110211_預算成本計算2012" xfId="1704"/>
    <cellStyle name="好_華南客戶分配表_090520_業績報告_Susan_110211_預算成本計算2012 2" xfId="22537"/>
    <cellStyle name="好_華南客戶分配表_090520_業績報告_Susan_110211_預算成本計算2012 2 2" xfId="22538"/>
    <cellStyle name="好_華南客戶分配表_090520_業績報告_Susan_110211_預算成本計算2012 2 3" xfId="22539"/>
    <cellStyle name="好_華南客戶分配表_090520_業績報告_Susan_110211_預算成本計算2012 2 4" xfId="22540"/>
    <cellStyle name="好_華南客戶分配表_090520_業績報告_Susan_110211_預算成本計算2012 3" xfId="22541"/>
    <cellStyle name="好_華南客戶分配表_090520_業績報告_Susan_110211_預算成本計算2012_BP2015" xfId="1705"/>
    <cellStyle name="好_華南客戶分配表_090520_業績報告_Susan_110211_預算成本計算2012_BP2015 2" xfId="22542"/>
    <cellStyle name="好_華南客戶分配表_090520_業績報告_Susan_110211_預算成本計算2012_BP2015 3" xfId="22543"/>
    <cellStyle name="好_華南客戶分配表_090520_業績報告_Susan_110211_預算成本計算2012_BP2015 4" xfId="22544"/>
    <cellStyle name="好_華南客戶分配表_090520_業績報告120810" xfId="1706"/>
    <cellStyle name="好_華南客戶分配表_090520_業績報告120810 2" xfId="22545"/>
    <cellStyle name="好_華南客戶分配表_090520_業績報告120810 2 2" xfId="22546"/>
    <cellStyle name="好_華南客戶分配表_090520_業績報告120810 2 3" xfId="22547"/>
    <cellStyle name="好_華南客戶分配表_090520_業績報告120810 2 4" xfId="22548"/>
    <cellStyle name="好_華南客戶分配表_090520_業績報告120810 3" xfId="22549"/>
    <cellStyle name="好_華南客戶分配表_090520_業績報告120810 4" xfId="22550"/>
    <cellStyle name="好_華南客戶分配表_090520_業績報告130131v2" xfId="22551"/>
    <cellStyle name="好_華南客戶分配表_090520_業績報告130131v2 2" xfId="22552"/>
    <cellStyle name="好_華南客戶分配表_090520_業績報告130228" xfId="22553"/>
    <cellStyle name="好_華南客戶分配表_090520_預算成本計算2012" xfId="1707"/>
    <cellStyle name="好_華南客戶分配表_090520_預算成本計算2012 2" xfId="22554"/>
    <cellStyle name="好_華南客戶分配表_090520_預算成本計算2012 2 2" xfId="22555"/>
    <cellStyle name="好_華南客戶分配表_090520_預算成本計算2012 2 3" xfId="22556"/>
    <cellStyle name="好_華南客戶分配表_090520_預算成本計算2012 2 4" xfId="22557"/>
    <cellStyle name="好_華南客戶分配表_090520_預算成本計算2012 3" xfId="22558"/>
    <cellStyle name="好_華南客戶分配表_090520_預算成本計算2012_BP2015" xfId="1708"/>
    <cellStyle name="好_華南客戶分配表_090520_預算成本計算2012_BP2015 2" xfId="22559"/>
    <cellStyle name="好_華南客戶分配表_090520_預算成本計算2012_BP2015 3" xfId="22560"/>
    <cellStyle name="好_華南客戶分配表_090520_預算成本計算2012_BP2015 4" xfId="22561"/>
    <cellStyle name="好_華南客戶分配表_090520_實績0420" xfId="1709"/>
    <cellStyle name="好_華南客戶分配表_090520_實績0420 2" xfId="22562"/>
    <cellStyle name="好_華南客戶分配表_090520_實績0420 3" xfId="22563"/>
    <cellStyle name="好_華南客戶分配表_090520_實績0420 4" xfId="22564"/>
    <cellStyle name="好_華南客戶分配表_090520_實績0420_BP2015" xfId="1710"/>
    <cellStyle name="好_華南客戶分配表_090520_實績0420_BP2015 2" xfId="22565"/>
    <cellStyle name="好_華南客戶分配表_090520_實績0420_BP2015 3" xfId="22566"/>
    <cellStyle name="好_華南客戶分配表_090520_實績0420_BP2015 4" xfId="22567"/>
    <cellStyle name="好_華南客戶分配表_090520_實績0420_FCST_130118s_Elsa" xfId="1711"/>
    <cellStyle name="好_華南客戶分配表_090520_實績0420_FCST_130118s_Elsa 2" xfId="22568"/>
    <cellStyle name="好_華南客戶分配表_090520_實績0420_FCST_130118s_Elsa 2 2" xfId="22569"/>
    <cellStyle name="好_華南客戶分配表_090520_實績0420_FCST_130118s_Elsa 2 3" xfId="22570"/>
    <cellStyle name="好_華南客戶分配表_090520_實績0420_FCST_130118s_Elsa 2 4" xfId="22571"/>
    <cellStyle name="好_華南客戶分配表_090520_實績0420_FCST_130118s_Elsa 3" xfId="22572"/>
    <cellStyle name="好_華南客戶分配表_090520_實績0420_FCST_130118s_Elsa_BP2015" xfId="1712"/>
    <cellStyle name="好_華南客戶分配表_090520_實績0420_FCST_130118s_Elsa_BP2015 2" xfId="22573"/>
    <cellStyle name="好_華南客戶分配表_090520_實績0420_FCST_130118s_Elsa_BP2015 3" xfId="22574"/>
    <cellStyle name="好_華南客戶分配表_090520_實績0420_FCST_130118s_Elsa_BP2015 4" xfId="22575"/>
    <cellStyle name="好_華南客戶分配表_090520_實績0420_FCST_130118s_Vera_Joyce-1" xfId="1713"/>
    <cellStyle name="好_華南客戶分配表_090520_實績0420_FCST_130118s_Vera_Joyce-1 2" xfId="22576"/>
    <cellStyle name="好_華南客戶分配表_090520_實績0420_FCST_130118s_Vera_Joyce-1 2 2" xfId="22577"/>
    <cellStyle name="好_華南客戶分配表_090520_實績0420_FCST_130118s_Vera_Joyce-1 2 3" xfId="22578"/>
    <cellStyle name="好_華南客戶分配表_090520_實績0420_FCST_130118s_Vera_Joyce-1 2 4" xfId="22579"/>
    <cellStyle name="好_華南客戶分配表_090520_實績0420_FCST_130118s_Vera_Joyce-1 3" xfId="22580"/>
    <cellStyle name="好_華南客戶分配表_090520_實績0420_FCST_130118s_Vera_Joyce-1_BP2015" xfId="1714"/>
    <cellStyle name="好_華南客戶分配表_090520_實績0420_FCST_130118s_Vera_Joyce-1_BP2015 2" xfId="22581"/>
    <cellStyle name="好_華南客戶分配表_090520_實績0420_FCST_130118s_Vera_Joyce-1_BP2015 3" xfId="22582"/>
    <cellStyle name="好_華南客戶分配表_090520_實績0420_FCST_130118s_Vera_Joyce-1_BP2015 4" xfId="22583"/>
    <cellStyle name="好_華南客戶分配表_090520_實績0420_FCST_130124_Vera_Joyce" xfId="22584"/>
    <cellStyle name="好_華南客戶分配表_090520_實績0420_FCST_130124_Vera_Joyce 2" xfId="22585"/>
    <cellStyle name="好_華南客戶分配表_090520_實績111021" xfId="1715"/>
    <cellStyle name="好_華南客戶分配表_090520_實績111021 2" xfId="22586"/>
    <cellStyle name="好_華南客戶分配表_090520_實績111021 2 2" xfId="22587"/>
    <cellStyle name="好_華南客戶分配表_090520_實績111021 2 3" xfId="22588"/>
    <cellStyle name="好_華南客戶分配表_090520_實績111021 2 4" xfId="22589"/>
    <cellStyle name="好_華南客戶分配表_090520_實績111021 3" xfId="22590"/>
    <cellStyle name="好_華南客戶分配表_090520_實績111021_1預算成本計算2012" xfId="22591"/>
    <cellStyle name="好_華南客戶分配表_090520_實績111021_1預算成本計算2012_104年佳邦預算損益底稿" xfId="22592"/>
    <cellStyle name="好_華南客戶分配表_090520_實績111021_1預算成本計算2012_105年佳邦預算損益底稿" xfId="22593"/>
    <cellStyle name="好_華南客戶分配表_090520_實績111021_final合併營收102.2" xfId="22594"/>
    <cellStyle name="好_華南客戶分配表_090520_實績111021_final合併營收102.2 2" xfId="22595"/>
    <cellStyle name="好_華南客戶分配表_090520_實績111021_final合併營收102.2 3" xfId="22596"/>
    <cellStyle name="好_華南客戶分配表_090520_實績111021_final合併營收102.2 4" xfId="22597"/>
    <cellStyle name="好_華南客戶分配表_090520_實績111021_sales130322" xfId="22598"/>
    <cellStyle name="好_華南客戶分配表_090520_實績111021_sales130322 2" xfId="33086"/>
    <cellStyle name="好_華南客戶分配表_090520_實績111021_業績報告130131v2" xfId="22599"/>
    <cellStyle name="好_華南客戶分配表_090520_實績111021_業績報告130131v2 2" xfId="22600"/>
    <cellStyle name="好_華南客戶分配表_090520_實績111021_業績報告130228" xfId="22601"/>
    <cellStyle name="好_華南客戶分配表_090520_實績111021_預算成本計算2012" xfId="1716"/>
    <cellStyle name="好_華南客戶分配表_090520_實績111021_預算成本計算2012 2" xfId="22602"/>
    <cellStyle name="好_華南客戶分配表_090520_實績111021_預算成本計算2012 3" xfId="22603"/>
    <cellStyle name="好_華南客戶分配表_090520_實績111021_預算成本計算2012 4" xfId="22604"/>
    <cellStyle name="好_華南客戶分配表_090520_實績111021_預算成本計算2012_BP2015" xfId="1717"/>
    <cellStyle name="好_華南客戶分配表_090520_實績111021_預算成本計算2012_BP2015 2" xfId="22605"/>
    <cellStyle name="好_華南客戶分配表_090520_實績111021_預算成本計算2012_BP2015 3" xfId="22606"/>
    <cellStyle name="好_華南客戶分配表_090520_實績111021_預算成本計算2012_BP2015 4" xfId="22607"/>
    <cellStyle name="好_華南客戶分配表_090520_複本 2013BP_121008" xfId="22608"/>
    <cellStyle name="好_華南客戶分配表_090520_複本 2013BP_121008 2" xfId="22609"/>
    <cellStyle name="好_華南客戶分配表_090526" xfId="1718"/>
    <cellStyle name="好_華南客戶分配表_090526 2" xfId="22610"/>
    <cellStyle name="好_華南客戶分配表_090526 3" xfId="22611"/>
    <cellStyle name="好_華南客戶分配表_090526 4" xfId="22612"/>
    <cellStyle name="好_華南客戶分配表_090526_1預算成本計算2012" xfId="22613"/>
    <cellStyle name="好_華南客戶分配表_090526_2011 BP_101015_rev3_Vera" xfId="1719"/>
    <cellStyle name="好_華南客戶分配表_090526_2011 BP_101015_rev3_Vera 2" xfId="22614"/>
    <cellStyle name="好_華南客戶分配表_090526_2011 BP_101015_rev3_Vera 3" xfId="22615"/>
    <cellStyle name="好_華南客戶分配表_090526_2011 BP_101015_rev3_Vera 4" xfId="22616"/>
    <cellStyle name="好_華南客戶分配表_090526_2011 BP_101015_rev3_Vera_104年佳邦預算損益底稿" xfId="22617"/>
    <cellStyle name="好_華南客戶分配表_090526_2011 BP_101015_rev3_Vera_105年佳邦預算損益底稿" xfId="22618"/>
    <cellStyle name="好_華南客戶分配表_090526_2011 BP_101015_rev3_Vera_1預算成本彙總表2016第三版" xfId="22619"/>
    <cellStyle name="好_華南客戶分配表_090526_2011 BP_101015_rev3_Vera_BP2015" xfId="1720"/>
    <cellStyle name="好_華南客戶分配表_090526_2011 BP_101015_rev3_Vera_BP2015 2" xfId="22620"/>
    <cellStyle name="好_華南客戶分配表_090526_2011 BP_101015_rev3_Vera_BP2015 3" xfId="22621"/>
    <cellStyle name="好_華南客戶分配表_090526_2011 BP_101015_rev3_Vera_BP2015 4" xfId="22622"/>
    <cellStyle name="好_華南客戶分配表_090526_2011 BP_101015_rev3_Vera_FCST_130118s_Elsa" xfId="1721"/>
    <cellStyle name="好_華南客戶分配表_090526_2011 BP_101015_rev3_Vera_FCST_130118s_Elsa 2" xfId="22623"/>
    <cellStyle name="好_華南客戶分配表_090526_2011 BP_101015_rev3_Vera_FCST_130118s_Elsa 2 2" xfId="22624"/>
    <cellStyle name="好_華南客戶分配表_090526_2011 BP_101015_rev3_Vera_FCST_130118s_Elsa 2 3" xfId="22625"/>
    <cellStyle name="好_華南客戶分配表_090526_2011 BP_101015_rev3_Vera_FCST_130118s_Elsa 2 4" xfId="22626"/>
    <cellStyle name="好_華南客戶分配表_090526_2011 BP_101015_rev3_Vera_FCST_130118s_Elsa 3" xfId="22627"/>
    <cellStyle name="好_華南客戶分配表_090526_2011 BP_101015_rev3_Vera_FCST_130118s_Elsa_BP2015" xfId="1722"/>
    <cellStyle name="好_華南客戶分配表_090526_2011 BP_101015_rev3_Vera_FCST_130118s_Elsa_BP2015 2" xfId="22628"/>
    <cellStyle name="好_華南客戶分配表_090526_2011 BP_101015_rev3_Vera_FCST_130118s_Elsa_BP2015 3" xfId="22629"/>
    <cellStyle name="好_華南客戶分配表_090526_2011 BP_101015_rev3_Vera_FCST_130118s_Elsa_BP2015 4" xfId="22630"/>
    <cellStyle name="好_華南客戶分配表_090526_2011 BP_101015_rev3_Vera_FCST_130118s_Vera_Joyce-1" xfId="1723"/>
    <cellStyle name="好_華南客戶分配表_090526_2011 BP_101015_rev3_Vera_FCST_130118s_Vera_Joyce-1 2" xfId="22631"/>
    <cellStyle name="好_華南客戶分配表_090526_2011 BP_101015_rev3_Vera_FCST_130118s_Vera_Joyce-1 2 2" xfId="22632"/>
    <cellStyle name="好_華南客戶分配表_090526_2011 BP_101015_rev3_Vera_FCST_130118s_Vera_Joyce-1 2 3" xfId="22633"/>
    <cellStyle name="好_華南客戶分配表_090526_2011 BP_101015_rev3_Vera_FCST_130118s_Vera_Joyce-1 2 4" xfId="22634"/>
    <cellStyle name="好_華南客戶分配表_090526_2011 BP_101015_rev3_Vera_FCST_130118s_Vera_Joyce-1 3" xfId="22635"/>
    <cellStyle name="好_華南客戶分配表_090526_2011 BP_101015_rev3_Vera_FCST_130118s_Vera_Joyce-1_BP2015" xfId="1724"/>
    <cellStyle name="好_華南客戶分配表_090526_2011 BP_101015_rev3_Vera_FCST_130118s_Vera_Joyce-1_BP2015 2" xfId="22636"/>
    <cellStyle name="好_華南客戶分配表_090526_2011 BP_101015_rev3_Vera_FCST_130118s_Vera_Joyce-1_BP2015 3" xfId="22637"/>
    <cellStyle name="好_華南客戶分配表_090526_2011 BP_101015_rev3_Vera_FCST_130118s_Vera_Joyce-1_BP2015 4" xfId="22638"/>
    <cellStyle name="好_華南客戶分配表_090526_2011 BP_101015_rev3_Vera_FCST_130124_Vera_Joyce" xfId="22639"/>
    <cellStyle name="好_華南客戶分配表_090526_2011 BP_101015_rev3_Vera_FCST_130124_Vera_Joyce 2" xfId="22640"/>
    <cellStyle name="好_華南客戶分配表_090526_2011 BP_101015_rev3_Vera_final合併營收102.2" xfId="22641"/>
    <cellStyle name="好_華南客戶分配表_090526_2011 BP_101015_rev3_Vera_final合併營收102.2 2" xfId="22642"/>
    <cellStyle name="好_華南客戶分配表_090526_2011 BP_101015_rev3_Vera_sales0104" xfId="22643"/>
    <cellStyle name="好_華南客戶分配表_090526_2011 BP_101015_rev3_Vera_sales0104 2" xfId="22644"/>
    <cellStyle name="好_華南客戶分配表_090526_2011 BP_101015_rev3_Vera_sales130322" xfId="22645"/>
    <cellStyle name="好_華南客戶分配表_090526_2011 BP_101015_rev3_Vera_sales130322 2" xfId="33087"/>
    <cellStyle name="好_華南客戶分配表_090526_2011 BP_101015_rev3_Vera_Sheet1" xfId="22646"/>
    <cellStyle name="好_華南客戶分配表_090526_2011 BP_101015_rev3_Vera_各公司成本單價susan2013.07" xfId="22647"/>
    <cellStyle name="好_華南客戶分配表_090526_2011 BP_101015_rev3_Vera_各公司成本單價susan2013.08" xfId="22648"/>
    <cellStyle name="好_華南客戶分配表_090526_2011 BP_101015_rev3_Vera_各公司成本單價susan201402" xfId="22649"/>
    <cellStyle name="好_華南客戶分配表_090526_2011 BP_101015_rev3_Vera_各公司成本單價susan201406" xfId="22650"/>
    <cellStyle name="好_華南客戶分配表_090526_2011 BP_101015_rev3_Vera_各公司成本單價susan201407" xfId="22651"/>
    <cellStyle name="好_華南客戶分配表_090526_2011 BP_101015_rev3_Vera_各公司成本單價susan201408" xfId="22652"/>
    <cellStyle name="好_華南客戶分配表_090526_2011 BP_101015_rev3_Vera_料號A" xfId="22653"/>
    <cellStyle name="好_華南客戶分配表_090526_2011 BP_101015_rev3_Vera_業績報告120810" xfId="1725"/>
    <cellStyle name="好_華南客戶分配表_090526_2011 BP_101015_rev3_Vera_業績報告120810 2" xfId="22654"/>
    <cellStyle name="好_華南客戶分配表_090526_2011 BP_101015_rev3_Vera_業績報告120810 2 2" xfId="22655"/>
    <cellStyle name="好_華南客戶分配表_090526_2011 BP_101015_rev3_Vera_業績報告120810 2 3" xfId="22656"/>
    <cellStyle name="好_華南客戶分配表_090526_2011 BP_101015_rev3_Vera_業績報告120810 2 4" xfId="22657"/>
    <cellStyle name="好_華南客戶分配表_090526_2011 BP_101015_rev3_Vera_業績報告120810 3" xfId="22658"/>
    <cellStyle name="好_華南客戶分配表_090526_2011 BP_101015_rev3_Vera_業績報告120810 4" xfId="22659"/>
    <cellStyle name="好_華南客戶分配表_090526_2011 BP_101015_rev3_Vera_業績報告130131v2" xfId="22660"/>
    <cellStyle name="好_華南客戶分配表_090526_2011 BP_101015_rev3_Vera_業績報告130131v2 2" xfId="22661"/>
    <cellStyle name="好_華南客戶分配表_090526_2011 BP_101015_rev3_Vera_業績報告130228" xfId="22662"/>
    <cellStyle name="好_華南客戶分配表_090526_2011 BP_101015_rev4_Vera" xfId="1726"/>
    <cellStyle name="好_華南客戶分配表_090526_2011 BP_101015_rev4_Vera 2" xfId="22663"/>
    <cellStyle name="好_華南客戶分配表_090526_2011 BP_101015_rev4_Vera 3" xfId="22664"/>
    <cellStyle name="好_華南客戶分配表_090526_2011 BP_101015_rev4_Vera 4" xfId="22665"/>
    <cellStyle name="好_華南客戶分配表_090526_2011 BP_101015_rev4_Vera_104年佳邦預算損益底稿" xfId="22666"/>
    <cellStyle name="好_華南客戶分配表_090526_2011 BP_101015_rev4_Vera_105年佳邦預算損益底稿" xfId="22667"/>
    <cellStyle name="好_華南客戶分配表_090526_2011 BP_101015_rev4_Vera_1預算成本彙總表2016第三版" xfId="22668"/>
    <cellStyle name="好_華南客戶分配表_090526_2011 BP_101015_rev4_Vera_BP2015" xfId="1727"/>
    <cellStyle name="好_華南客戶分配表_090526_2011 BP_101015_rev4_Vera_BP2015 2" xfId="22669"/>
    <cellStyle name="好_華南客戶分配表_090526_2011 BP_101015_rev4_Vera_BP2015 3" xfId="22670"/>
    <cellStyle name="好_華南客戶分配表_090526_2011 BP_101015_rev4_Vera_BP2015 4" xfId="22671"/>
    <cellStyle name="好_華南客戶分配表_090526_2011 BP_101015_rev4_Vera_FCST_130118s_Elsa" xfId="1728"/>
    <cellStyle name="好_華南客戶分配表_090526_2011 BP_101015_rev4_Vera_FCST_130118s_Elsa 2" xfId="22672"/>
    <cellStyle name="好_華南客戶分配表_090526_2011 BP_101015_rev4_Vera_FCST_130118s_Elsa 2 2" xfId="22673"/>
    <cellStyle name="好_華南客戶分配表_090526_2011 BP_101015_rev4_Vera_FCST_130118s_Elsa 2 3" xfId="22674"/>
    <cellStyle name="好_華南客戶分配表_090526_2011 BP_101015_rev4_Vera_FCST_130118s_Elsa 2 4" xfId="22675"/>
    <cellStyle name="好_華南客戶分配表_090526_2011 BP_101015_rev4_Vera_FCST_130118s_Elsa 3" xfId="22676"/>
    <cellStyle name="好_華南客戶分配表_090526_2011 BP_101015_rev4_Vera_FCST_130118s_Elsa_BP2015" xfId="1729"/>
    <cellStyle name="好_華南客戶分配表_090526_2011 BP_101015_rev4_Vera_FCST_130118s_Elsa_BP2015 2" xfId="22677"/>
    <cellStyle name="好_華南客戶分配表_090526_2011 BP_101015_rev4_Vera_FCST_130118s_Elsa_BP2015 3" xfId="22678"/>
    <cellStyle name="好_華南客戶分配表_090526_2011 BP_101015_rev4_Vera_FCST_130118s_Elsa_BP2015 4" xfId="22679"/>
    <cellStyle name="好_華南客戶分配表_090526_2011 BP_101015_rev4_Vera_FCST_130118s_Vera_Joyce-1" xfId="1730"/>
    <cellStyle name="好_華南客戶分配表_090526_2011 BP_101015_rev4_Vera_FCST_130118s_Vera_Joyce-1 2" xfId="22680"/>
    <cellStyle name="好_華南客戶分配表_090526_2011 BP_101015_rev4_Vera_FCST_130118s_Vera_Joyce-1 2 2" xfId="22681"/>
    <cellStyle name="好_華南客戶分配表_090526_2011 BP_101015_rev4_Vera_FCST_130118s_Vera_Joyce-1 2 3" xfId="22682"/>
    <cellStyle name="好_華南客戶分配表_090526_2011 BP_101015_rev4_Vera_FCST_130118s_Vera_Joyce-1 2 4" xfId="22683"/>
    <cellStyle name="好_華南客戶分配表_090526_2011 BP_101015_rev4_Vera_FCST_130118s_Vera_Joyce-1 3" xfId="22684"/>
    <cellStyle name="好_華南客戶分配表_090526_2011 BP_101015_rev4_Vera_FCST_130118s_Vera_Joyce-1_BP2015" xfId="1731"/>
    <cellStyle name="好_華南客戶分配表_090526_2011 BP_101015_rev4_Vera_FCST_130118s_Vera_Joyce-1_BP2015 2" xfId="22685"/>
    <cellStyle name="好_華南客戶分配表_090526_2011 BP_101015_rev4_Vera_FCST_130118s_Vera_Joyce-1_BP2015 3" xfId="22686"/>
    <cellStyle name="好_華南客戶分配表_090526_2011 BP_101015_rev4_Vera_FCST_130118s_Vera_Joyce-1_BP2015 4" xfId="22687"/>
    <cellStyle name="好_華南客戶分配表_090526_2011 BP_101015_rev4_Vera_FCST_130124_Vera_Joyce" xfId="22688"/>
    <cellStyle name="好_華南客戶分配表_090526_2011 BP_101015_rev4_Vera_FCST_130124_Vera_Joyce 2" xfId="22689"/>
    <cellStyle name="好_華南客戶分配表_090526_2011 BP_101015_rev4_Vera_final合併營收102.2" xfId="22690"/>
    <cellStyle name="好_華南客戶分配表_090526_2011 BP_101015_rev4_Vera_final合併營收102.2 2" xfId="22691"/>
    <cellStyle name="好_華南客戶分配表_090526_2011 BP_101015_rev4_Vera_sales0104" xfId="22692"/>
    <cellStyle name="好_華南客戶分配表_090526_2011 BP_101015_rev4_Vera_sales0104 2" xfId="22693"/>
    <cellStyle name="好_華南客戶分配表_090526_2011 BP_101015_rev4_Vera_sales130322" xfId="22694"/>
    <cellStyle name="好_華南客戶分配表_090526_2011 BP_101015_rev4_Vera_sales130322 2" xfId="33088"/>
    <cellStyle name="好_華南客戶分配表_090526_2011 BP_101015_rev4_Vera_Sheet1" xfId="22695"/>
    <cellStyle name="好_華南客戶分配表_090526_2011 BP_101015_rev4_Vera_各公司成本單價susan2013.07" xfId="22696"/>
    <cellStyle name="好_華南客戶分配表_090526_2011 BP_101015_rev4_Vera_各公司成本單價susan2013.08" xfId="22697"/>
    <cellStyle name="好_華南客戶分配表_090526_2011 BP_101015_rev4_Vera_各公司成本單價susan201402" xfId="22698"/>
    <cellStyle name="好_華南客戶分配表_090526_2011 BP_101015_rev4_Vera_各公司成本單價susan201406" xfId="22699"/>
    <cellStyle name="好_華南客戶分配表_090526_2011 BP_101015_rev4_Vera_各公司成本單價susan201407" xfId="22700"/>
    <cellStyle name="好_華南客戶分配表_090526_2011 BP_101015_rev4_Vera_各公司成本單價susan201408" xfId="22701"/>
    <cellStyle name="好_華南客戶分配表_090526_2011 BP_101015_rev4_Vera_料號A" xfId="22702"/>
    <cellStyle name="好_華南客戶分配表_090526_2011 BP_101015_rev4_Vera_業績報告120810" xfId="1732"/>
    <cellStyle name="好_華南客戶分配表_090526_2011 BP_101015_rev4_Vera_業績報告120810 2" xfId="22703"/>
    <cellStyle name="好_華南客戶分配表_090526_2011 BP_101015_rev4_Vera_業績報告120810 2 2" xfId="22704"/>
    <cellStyle name="好_華南客戶分配表_090526_2011 BP_101015_rev4_Vera_業績報告120810 2 3" xfId="22705"/>
    <cellStyle name="好_華南客戶分配表_090526_2011 BP_101015_rev4_Vera_業績報告120810 2 4" xfId="22706"/>
    <cellStyle name="好_華南客戶分配表_090526_2011 BP_101015_rev4_Vera_業績報告120810 3" xfId="22707"/>
    <cellStyle name="好_華南客戶分配表_090526_2011 BP_101015_rev4_Vera_業績報告120810 4" xfId="22708"/>
    <cellStyle name="好_華南客戶分配表_090526_2011 BP_101015_rev4_Vera_業績報告130131v2" xfId="22709"/>
    <cellStyle name="好_華南客戶分配表_090526_2011 BP_101015_rev4_Vera_業績報告130131v2 2" xfId="22710"/>
    <cellStyle name="好_華南客戶分配表_090526_2011 BP_101015_rev4_Vera_業績報告130228" xfId="22711"/>
    <cellStyle name="好_華南客戶分配表_090526_2011 BP_101109_III" xfId="1733"/>
    <cellStyle name="好_華南客戶分配表_090526_2011 BP_101109_III 2" xfId="22712"/>
    <cellStyle name="好_華南客戶分配表_090526_2011 BP_101109_III 3" xfId="22713"/>
    <cellStyle name="好_華南客戶分配表_090526_2011 BP_101109_III 4" xfId="22714"/>
    <cellStyle name="好_華南客戶分配表_090526_2011 BP_101109_III RF Direct account" xfId="1734"/>
    <cellStyle name="好_華南客戶分配表_090526_2011 BP_101109_III RF Direct account 2" xfId="22715"/>
    <cellStyle name="好_華南客戶分配表_090526_2011 BP_101109_III RF Direct account 3" xfId="22716"/>
    <cellStyle name="好_華南客戶分配表_090526_2011 BP_101109_III RF Direct account 4" xfId="22717"/>
    <cellStyle name="好_華南客戶分配表_090526_2011 BP_101109_III RF Direct account_104年佳邦預算損益底稿" xfId="22718"/>
    <cellStyle name="好_華南客戶分配表_090526_2011 BP_101109_III RF Direct account_105年佳邦預算損益底稿" xfId="22719"/>
    <cellStyle name="好_華南客戶分配表_090526_2011 BP_101109_III RF Direct account_1預算成本彙總表2016第三版" xfId="22720"/>
    <cellStyle name="好_華南客戶分配表_090526_2011 BP_101109_III RF Direct account_BP2015" xfId="1735"/>
    <cellStyle name="好_華南客戶分配表_090526_2011 BP_101109_III RF Direct account_BP2015 2" xfId="22721"/>
    <cellStyle name="好_華南客戶分配表_090526_2011 BP_101109_III RF Direct account_BP2015 3" xfId="22722"/>
    <cellStyle name="好_華南客戶分配表_090526_2011 BP_101109_III RF Direct account_BP2015 4" xfId="22723"/>
    <cellStyle name="好_華南客戶分配表_090526_2011 BP_101109_III RF Direct account_FCST_130118s_Elsa" xfId="1736"/>
    <cellStyle name="好_華南客戶分配表_090526_2011 BP_101109_III RF Direct account_FCST_130118s_Elsa 2" xfId="22724"/>
    <cellStyle name="好_華南客戶分配表_090526_2011 BP_101109_III RF Direct account_FCST_130118s_Elsa 2 2" xfId="22725"/>
    <cellStyle name="好_華南客戶分配表_090526_2011 BP_101109_III RF Direct account_FCST_130118s_Elsa 2 3" xfId="22726"/>
    <cellStyle name="好_華南客戶分配表_090526_2011 BP_101109_III RF Direct account_FCST_130118s_Elsa 2 4" xfId="22727"/>
    <cellStyle name="好_華南客戶分配表_090526_2011 BP_101109_III RF Direct account_FCST_130118s_Elsa 3" xfId="22728"/>
    <cellStyle name="好_華南客戶分配表_090526_2011 BP_101109_III RF Direct account_FCST_130118s_Elsa_BP2015" xfId="1737"/>
    <cellStyle name="好_華南客戶分配表_090526_2011 BP_101109_III RF Direct account_FCST_130118s_Elsa_BP2015 2" xfId="22729"/>
    <cellStyle name="好_華南客戶分配表_090526_2011 BP_101109_III RF Direct account_FCST_130118s_Elsa_BP2015 3" xfId="22730"/>
    <cellStyle name="好_華南客戶分配表_090526_2011 BP_101109_III RF Direct account_FCST_130118s_Elsa_BP2015 4" xfId="22731"/>
    <cellStyle name="好_華南客戶分配表_090526_2011 BP_101109_III RF Direct account_FCST_130118s_Vera_Joyce-1" xfId="1738"/>
    <cellStyle name="好_華南客戶分配表_090526_2011 BP_101109_III RF Direct account_FCST_130118s_Vera_Joyce-1 2" xfId="22732"/>
    <cellStyle name="好_華南客戶分配表_090526_2011 BP_101109_III RF Direct account_FCST_130118s_Vera_Joyce-1 2 2" xfId="22733"/>
    <cellStyle name="好_華南客戶分配表_090526_2011 BP_101109_III RF Direct account_FCST_130118s_Vera_Joyce-1 2 3" xfId="22734"/>
    <cellStyle name="好_華南客戶分配表_090526_2011 BP_101109_III RF Direct account_FCST_130118s_Vera_Joyce-1 2 4" xfId="22735"/>
    <cellStyle name="好_華南客戶分配表_090526_2011 BP_101109_III RF Direct account_FCST_130118s_Vera_Joyce-1 3" xfId="22736"/>
    <cellStyle name="好_華南客戶分配表_090526_2011 BP_101109_III RF Direct account_FCST_130118s_Vera_Joyce-1_BP2015" xfId="1739"/>
    <cellStyle name="好_華南客戶分配表_090526_2011 BP_101109_III RF Direct account_FCST_130118s_Vera_Joyce-1_BP2015 2" xfId="22737"/>
    <cellStyle name="好_華南客戶分配表_090526_2011 BP_101109_III RF Direct account_FCST_130118s_Vera_Joyce-1_BP2015 3" xfId="22738"/>
    <cellStyle name="好_華南客戶分配表_090526_2011 BP_101109_III RF Direct account_FCST_130118s_Vera_Joyce-1_BP2015 4" xfId="22739"/>
    <cellStyle name="好_華南客戶分配表_090526_2011 BP_101109_III RF Direct account_FCST_130124_Vera_Joyce" xfId="22740"/>
    <cellStyle name="好_華南客戶分配表_090526_2011 BP_101109_III RF Direct account_FCST_130124_Vera_Joyce 2" xfId="22741"/>
    <cellStyle name="好_華南客戶分配表_090526_2011 BP_101109_III RF Direct account_final合併營收102.2" xfId="22742"/>
    <cellStyle name="好_華南客戶分配表_090526_2011 BP_101109_III RF Direct account_final合併營收102.2 2" xfId="22743"/>
    <cellStyle name="好_華南客戶分配表_090526_2011 BP_101109_III RF Direct account_sales0104" xfId="22744"/>
    <cellStyle name="好_華南客戶分配表_090526_2011 BP_101109_III RF Direct account_sales0104 2" xfId="22745"/>
    <cellStyle name="好_華南客戶分配表_090526_2011 BP_101109_III RF Direct account_sales130322" xfId="22746"/>
    <cellStyle name="好_華南客戶分配表_090526_2011 BP_101109_III RF Direct account_sales130322 2" xfId="33089"/>
    <cellStyle name="好_華南客戶分配表_090526_2011 BP_101109_III RF Direct account_Sheet1" xfId="22747"/>
    <cellStyle name="好_華南客戶分配表_090526_2011 BP_101109_III RF Direct account_各公司成本單價susan2013.07" xfId="22748"/>
    <cellStyle name="好_華南客戶分配表_090526_2011 BP_101109_III RF Direct account_各公司成本單價susan2013.08" xfId="22749"/>
    <cellStyle name="好_華南客戶分配表_090526_2011 BP_101109_III RF Direct account_各公司成本單價susan201402" xfId="22750"/>
    <cellStyle name="好_華南客戶分配表_090526_2011 BP_101109_III RF Direct account_各公司成本單價susan201406" xfId="22751"/>
    <cellStyle name="好_華南客戶分配表_090526_2011 BP_101109_III RF Direct account_各公司成本單價susan201407" xfId="22752"/>
    <cellStyle name="好_華南客戶分配表_090526_2011 BP_101109_III RF Direct account_各公司成本單價susan201408" xfId="22753"/>
    <cellStyle name="好_華南客戶分配表_090526_2011 BP_101109_III RF Direct account_料號A" xfId="22754"/>
    <cellStyle name="好_華南客戶分配表_090526_2011 BP_101109_III RF Direct account_業績報告120810" xfId="1740"/>
    <cellStyle name="好_華南客戶分配表_090526_2011 BP_101109_III RF Direct account_業績報告120810 2" xfId="22755"/>
    <cellStyle name="好_華南客戶分配表_090526_2011 BP_101109_III RF Direct account_業績報告120810 2 2" xfId="22756"/>
    <cellStyle name="好_華南客戶分配表_090526_2011 BP_101109_III RF Direct account_業績報告120810 2 3" xfId="22757"/>
    <cellStyle name="好_華南客戶分配表_090526_2011 BP_101109_III RF Direct account_業績報告120810 2 4" xfId="22758"/>
    <cellStyle name="好_華南客戶分配表_090526_2011 BP_101109_III RF Direct account_業績報告120810 3" xfId="22759"/>
    <cellStyle name="好_華南客戶分配表_090526_2011 BP_101109_III RF Direct account_業績報告120810 4" xfId="22760"/>
    <cellStyle name="好_華南客戶分配表_090526_2011 BP_101109_III RF Direct account_業績報告130131v2" xfId="22761"/>
    <cellStyle name="好_華南客戶分配表_090526_2011 BP_101109_III RF Direct account_業績報告130131v2 2" xfId="22762"/>
    <cellStyle name="好_華南客戶分配表_090526_2011 BP_101109_III RF Direct account_業績報告130228" xfId="22763"/>
    <cellStyle name="好_華南客戶分配表_090526_2011 BP_101109_III RF 代理商" xfId="1741"/>
    <cellStyle name="好_華南客戶分配表_090526_2011 BP_101109_III RF 代理商 2" xfId="22764"/>
    <cellStyle name="好_華南客戶分配表_090526_2011 BP_101109_III RF 代理商 3" xfId="22765"/>
    <cellStyle name="好_華南客戶分配表_090526_2011 BP_101109_III RF 代理商 4" xfId="22766"/>
    <cellStyle name="好_華南客戶分配表_090526_2011 BP_101109_III RF 代理商_104年佳邦預算損益底稿" xfId="22767"/>
    <cellStyle name="好_華南客戶分配表_090526_2011 BP_101109_III RF 代理商_105年佳邦預算損益底稿" xfId="22768"/>
    <cellStyle name="好_華南客戶分配表_090526_2011 BP_101109_III RF 代理商_1預算成本彙總表2016第三版" xfId="22769"/>
    <cellStyle name="好_華南客戶分配表_090526_2011 BP_101109_III RF 代理商_BP2015" xfId="1742"/>
    <cellStyle name="好_華南客戶分配表_090526_2011 BP_101109_III RF 代理商_BP2015 2" xfId="22770"/>
    <cellStyle name="好_華南客戶分配表_090526_2011 BP_101109_III RF 代理商_BP2015 3" xfId="22771"/>
    <cellStyle name="好_華南客戶分配表_090526_2011 BP_101109_III RF 代理商_BP2015 4" xfId="22772"/>
    <cellStyle name="好_華南客戶分配表_090526_2011 BP_101109_III RF 代理商_FCST_130118s_Elsa" xfId="1743"/>
    <cellStyle name="好_華南客戶分配表_090526_2011 BP_101109_III RF 代理商_FCST_130118s_Elsa 2" xfId="22773"/>
    <cellStyle name="好_華南客戶分配表_090526_2011 BP_101109_III RF 代理商_FCST_130118s_Elsa 2 2" xfId="22774"/>
    <cellStyle name="好_華南客戶分配表_090526_2011 BP_101109_III RF 代理商_FCST_130118s_Elsa 2 3" xfId="22775"/>
    <cellStyle name="好_華南客戶分配表_090526_2011 BP_101109_III RF 代理商_FCST_130118s_Elsa 2 4" xfId="22776"/>
    <cellStyle name="好_華南客戶分配表_090526_2011 BP_101109_III RF 代理商_FCST_130118s_Elsa 3" xfId="22777"/>
    <cellStyle name="好_華南客戶分配表_090526_2011 BP_101109_III RF 代理商_FCST_130118s_Elsa_BP2015" xfId="1744"/>
    <cellStyle name="好_華南客戶分配表_090526_2011 BP_101109_III RF 代理商_FCST_130118s_Elsa_BP2015 2" xfId="22778"/>
    <cellStyle name="好_華南客戶分配表_090526_2011 BP_101109_III RF 代理商_FCST_130118s_Elsa_BP2015 3" xfId="22779"/>
    <cellStyle name="好_華南客戶分配表_090526_2011 BP_101109_III RF 代理商_FCST_130118s_Elsa_BP2015 4" xfId="22780"/>
    <cellStyle name="好_華南客戶分配表_090526_2011 BP_101109_III RF 代理商_FCST_130118s_Vera_Joyce-1" xfId="1745"/>
    <cellStyle name="好_華南客戶分配表_090526_2011 BP_101109_III RF 代理商_FCST_130118s_Vera_Joyce-1 2" xfId="22781"/>
    <cellStyle name="好_華南客戶分配表_090526_2011 BP_101109_III RF 代理商_FCST_130118s_Vera_Joyce-1 2 2" xfId="22782"/>
    <cellStyle name="好_華南客戶分配表_090526_2011 BP_101109_III RF 代理商_FCST_130118s_Vera_Joyce-1 2 3" xfId="22783"/>
    <cellStyle name="好_華南客戶分配表_090526_2011 BP_101109_III RF 代理商_FCST_130118s_Vera_Joyce-1 2 4" xfId="22784"/>
    <cellStyle name="好_華南客戶分配表_090526_2011 BP_101109_III RF 代理商_FCST_130118s_Vera_Joyce-1 3" xfId="22785"/>
    <cellStyle name="好_華南客戶分配表_090526_2011 BP_101109_III RF 代理商_FCST_130118s_Vera_Joyce-1_BP2015" xfId="1746"/>
    <cellStyle name="好_華南客戶分配表_090526_2011 BP_101109_III RF 代理商_FCST_130118s_Vera_Joyce-1_BP2015 2" xfId="22786"/>
    <cellStyle name="好_華南客戶分配表_090526_2011 BP_101109_III RF 代理商_FCST_130118s_Vera_Joyce-1_BP2015 3" xfId="22787"/>
    <cellStyle name="好_華南客戶分配表_090526_2011 BP_101109_III RF 代理商_FCST_130118s_Vera_Joyce-1_BP2015 4" xfId="22788"/>
    <cellStyle name="好_華南客戶分配表_090526_2011 BP_101109_III RF 代理商_FCST_130124_Vera_Joyce" xfId="22789"/>
    <cellStyle name="好_華南客戶分配表_090526_2011 BP_101109_III RF 代理商_FCST_130124_Vera_Joyce 2" xfId="22790"/>
    <cellStyle name="好_華南客戶分配表_090526_2011 BP_101109_III RF 代理商_final合併營收102.2" xfId="22791"/>
    <cellStyle name="好_華南客戶分配表_090526_2011 BP_101109_III RF 代理商_final合併營收102.2 2" xfId="22792"/>
    <cellStyle name="好_華南客戶分配表_090526_2011 BP_101109_III RF 代理商_sales0104" xfId="22793"/>
    <cellStyle name="好_華南客戶分配表_090526_2011 BP_101109_III RF 代理商_sales0104 2" xfId="22794"/>
    <cellStyle name="好_華南客戶分配表_090526_2011 BP_101109_III RF 代理商_sales130322" xfId="22795"/>
    <cellStyle name="好_華南客戶分配表_090526_2011 BP_101109_III RF 代理商_sales130322 2" xfId="33090"/>
    <cellStyle name="好_華南客戶分配表_090526_2011 BP_101109_III RF 代理商_Sheet1" xfId="22796"/>
    <cellStyle name="好_華南客戶分配表_090526_2011 BP_101109_III RF 代理商_各公司成本單價susan2013.07" xfId="22797"/>
    <cellStyle name="好_華南客戶分配表_090526_2011 BP_101109_III RF 代理商_各公司成本單價susan2013.08" xfId="22798"/>
    <cellStyle name="好_華南客戶分配表_090526_2011 BP_101109_III RF 代理商_各公司成本單價susan201402" xfId="22799"/>
    <cellStyle name="好_華南客戶分配表_090526_2011 BP_101109_III RF 代理商_各公司成本單價susan201406" xfId="22800"/>
    <cellStyle name="好_華南客戶分配表_090526_2011 BP_101109_III RF 代理商_各公司成本單價susan201407" xfId="22801"/>
    <cellStyle name="好_華南客戶分配表_090526_2011 BP_101109_III RF 代理商_各公司成本單價susan201408" xfId="22802"/>
    <cellStyle name="好_華南客戶分配表_090526_2011 BP_101109_III RF 代理商_料號A" xfId="22803"/>
    <cellStyle name="好_華南客戶分配表_090526_2011 BP_101109_III RF 代理商_業績報告120810" xfId="1747"/>
    <cellStyle name="好_華南客戶分配表_090526_2011 BP_101109_III RF 代理商_業績報告120810 2" xfId="22804"/>
    <cellStyle name="好_華南客戶分配表_090526_2011 BP_101109_III RF 代理商_業績報告120810 2 2" xfId="22805"/>
    <cellStyle name="好_華南客戶分配表_090526_2011 BP_101109_III RF 代理商_業績報告120810 2 3" xfId="22806"/>
    <cellStyle name="好_華南客戶分配表_090526_2011 BP_101109_III RF 代理商_業績報告120810 2 4" xfId="22807"/>
    <cellStyle name="好_華南客戶分配表_090526_2011 BP_101109_III RF 代理商_業績報告120810 3" xfId="22808"/>
    <cellStyle name="好_華南客戶分配表_090526_2011 BP_101109_III RF 代理商_業績報告120810 4" xfId="22809"/>
    <cellStyle name="好_華南客戶分配表_090526_2011 BP_101109_III RF 代理商_業績報告130131v2" xfId="22810"/>
    <cellStyle name="好_華南客戶分配表_090526_2011 BP_101109_III RF 代理商_業績報告130131v2 2" xfId="22811"/>
    <cellStyle name="好_華南客戶分配表_090526_2011 BP_101109_III RF 代理商_業績報告130228" xfId="22812"/>
    <cellStyle name="好_華南客戶分配表_090526_2011 BP_101109_III_104年佳邦預算損益底稿" xfId="22813"/>
    <cellStyle name="好_華南客戶分配表_090526_2011 BP_101109_III_105年佳邦預算損益底稿" xfId="22814"/>
    <cellStyle name="好_華南客戶分配表_090526_2011 BP_101109_III_1預算成本彙總表2016第三版" xfId="22815"/>
    <cellStyle name="好_華南客戶分配表_090526_2011 BP_101109_III_BP2015" xfId="1748"/>
    <cellStyle name="好_華南客戶分配表_090526_2011 BP_101109_III_BP2015 2" xfId="22816"/>
    <cellStyle name="好_華南客戶分配表_090526_2011 BP_101109_III_BP2015 3" xfId="22817"/>
    <cellStyle name="好_華南客戶分配表_090526_2011 BP_101109_III_BP2015 4" xfId="22818"/>
    <cellStyle name="好_華南客戶分配表_090526_2011 BP_101109_III_FCST_130118s_Elsa" xfId="1749"/>
    <cellStyle name="好_華南客戶分配表_090526_2011 BP_101109_III_FCST_130118s_Elsa 2" xfId="22819"/>
    <cellStyle name="好_華南客戶分配表_090526_2011 BP_101109_III_FCST_130118s_Elsa 2 2" xfId="22820"/>
    <cellStyle name="好_華南客戶分配表_090526_2011 BP_101109_III_FCST_130118s_Elsa 2 3" xfId="22821"/>
    <cellStyle name="好_華南客戶分配表_090526_2011 BP_101109_III_FCST_130118s_Elsa 2 4" xfId="22822"/>
    <cellStyle name="好_華南客戶分配表_090526_2011 BP_101109_III_FCST_130118s_Elsa 3" xfId="22823"/>
    <cellStyle name="好_華南客戶分配表_090526_2011 BP_101109_III_FCST_130118s_Elsa_BP2015" xfId="1750"/>
    <cellStyle name="好_華南客戶分配表_090526_2011 BP_101109_III_FCST_130118s_Elsa_BP2015 2" xfId="22824"/>
    <cellStyle name="好_華南客戶分配表_090526_2011 BP_101109_III_FCST_130118s_Elsa_BP2015 3" xfId="22825"/>
    <cellStyle name="好_華南客戶分配表_090526_2011 BP_101109_III_FCST_130118s_Elsa_BP2015 4" xfId="22826"/>
    <cellStyle name="好_華南客戶分配表_090526_2011 BP_101109_III_FCST_130118s_Vera_Joyce-1" xfId="1751"/>
    <cellStyle name="好_華南客戶分配表_090526_2011 BP_101109_III_FCST_130118s_Vera_Joyce-1 2" xfId="22827"/>
    <cellStyle name="好_華南客戶分配表_090526_2011 BP_101109_III_FCST_130118s_Vera_Joyce-1 2 2" xfId="22828"/>
    <cellStyle name="好_華南客戶分配表_090526_2011 BP_101109_III_FCST_130118s_Vera_Joyce-1 2 3" xfId="22829"/>
    <cellStyle name="好_華南客戶分配表_090526_2011 BP_101109_III_FCST_130118s_Vera_Joyce-1 2 4" xfId="22830"/>
    <cellStyle name="好_華南客戶分配表_090526_2011 BP_101109_III_FCST_130118s_Vera_Joyce-1 3" xfId="22831"/>
    <cellStyle name="好_華南客戶分配表_090526_2011 BP_101109_III_FCST_130118s_Vera_Joyce-1_BP2015" xfId="1752"/>
    <cellStyle name="好_華南客戶分配表_090526_2011 BP_101109_III_FCST_130118s_Vera_Joyce-1_BP2015 2" xfId="22832"/>
    <cellStyle name="好_華南客戶分配表_090526_2011 BP_101109_III_FCST_130118s_Vera_Joyce-1_BP2015 3" xfId="22833"/>
    <cellStyle name="好_華南客戶分配表_090526_2011 BP_101109_III_FCST_130118s_Vera_Joyce-1_BP2015 4" xfId="22834"/>
    <cellStyle name="好_華南客戶分配表_090526_2011 BP_101109_III_FCST_130124_Vera_Joyce" xfId="22835"/>
    <cellStyle name="好_華南客戶分配表_090526_2011 BP_101109_III_FCST_130124_Vera_Joyce 2" xfId="22836"/>
    <cellStyle name="好_華南客戶分配表_090526_2011 BP_101109_III_final合併營收102.2" xfId="22837"/>
    <cellStyle name="好_華南客戶分配表_090526_2011 BP_101109_III_final合併營收102.2 2" xfId="22838"/>
    <cellStyle name="好_華南客戶分配表_090526_2011 BP_101109_III_sales0104" xfId="22839"/>
    <cellStyle name="好_華南客戶分配表_090526_2011 BP_101109_III_sales0104 2" xfId="22840"/>
    <cellStyle name="好_華南客戶分配表_090526_2011 BP_101109_III_sales130322" xfId="22841"/>
    <cellStyle name="好_華南客戶分配表_090526_2011 BP_101109_III_sales130322 2" xfId="33091"/>
    <cellStyle name="好_華南客戶分配表_090526_2011 BP_101109_III_Sheet1" xfId="22842"/>
    <cellStyle name="好_華南客戶分配表_090526_2011 BP_101109_III_各公司成本單價susan2013.07" xfId="22843"/>
    <cellStyle name="好_華南客戶分配表_090526_2011 BP_101109_III_各公司成本單價susan2013.08" xfId="22844"/>
    <cellStyle name="好_華南客戶分配表_090526_2011 BP_101109_III_各公司成本單價susan201402" xfId="22845"/>
    <cellStyle name="好_華南客戶分配表_090526_2011 BP_101109_III_各公司成本單價susan201406" xfId="22846"/>
    <cellStyle name="好_華南客戶分配表_090526_2011 BP_101109_III_各公司成本單價susan201407" xfId="22847"/>
    <cellStyle name="好_華南客戶分配表_090526_2011 BP_101109_III_各公司成本單價susan201408" xfId="22848"/>
    <cellStyle name="好_華南客戶分配表_090526_2011 BP_101109_III_料號A" xfId="22849"/>
    <cellStyle name="好_華南客戶分配表_090526_2011 BP_101109_III_業績報告120810" xfId="1753"/>
    <cellStyle name="好_華南客戶分配表_090526_2011 BP_101109_III_業績報告120810 2" xfId="22850"/>
    <cellStyle name="好_華南客戶分配表_090526_2011 BP_101109_III_業績報告120810 2 2" xfId="22851"/>
    <cellStyle name="好_華南客戶分配表_090526_2011 BP_101109_III_業績報告120810 2 3" xfId="22852"/>
    <cellStyle name="好_華南客戶分配表_090526_2011 BP_101109_III_業績報告120810 2 4" xfId="22853"/>
    <cellStyle name="好_華南客戶分配表_090526_2011 BP_101109_III_業績報告120810 3" xfId="22854"/>
    <cellStyle name="好_華南客戶分配表_090526_2011 BP_101109_III_業績報告120810 4" xfId="22855"/>
    <cellStyle name="好_華南客戶分配表_090526_2011 BP_101109_III_業績報告130131v2" xfId="22856"/>
    <cellStyle name="好_華南客戶分配表_090526_2011 BP_101109_III_業績報告130131v2 2" xfId="22857"/>
    <cellStyle name="好_華南客戶分配表_090526_2011 BP_101109_III_業績報告130228" xfId="22858"/>
    <cellStyle name="好_華南客戶分配表_090526_2011BP_101109_IV" xfId="1754"/>
    <cellStyle name="好_華南客戶分配表_090526_2011BP_101109_IV 2" xfId="22859"/>
    <cellStyle name="好_華南客戶分配表_090526_2011BP_101109_IV 3" xfId="22860"/>
    <cellStyle name="好_華南客戶分配表_090526_2011BP_101109_IV 4" xfId="22861"/>
    <cellStyle name="好_華南客戶分配表_090526_2011BP_101109_IV_104年佳邦預算損益底稿" xfId="22862"/>
    <cellStyle name="好_華南客戶分配表_090526_2011BP_101109_IV_105年佳邦預算損益底稿" xfId="22863"/>
    <cellStyle name="好_華南客戶分配表_090526_2011BP_101109_IV_1預算成本彙總表2016第三版" xfId="22864"/>
    <cellStyle name="好_華南客戶分配表_090526_2011BP_101109_IV_BP2015" xfId="1755"/>
    <cellStyle name="好_華南客戶分配表_090526_2011BP_101109_IV_BP2015 2" xfId="22865"/>
    <cellStyle name="好_華南客戶分配表_090526_2011BP_101109_IV_BP2015 3" xfId="22866"/>
    <cellStyle name="好_華南客戶分配表_090526_2011BP_101109_IV_BP2015 4" xfId="22867"/>
    <cellStyle name="好_華南客戶分配表_090526_2011BP_101109_IV_FCST_130118s_Elsa" xfId="1756"/>
    <cellStyle name="好_華南客戶分配表_090526_2011BP_101109_IV_FCST_130118s_Elsa 2" xfId="22868"/>
    <cellStyle name="好_華南客戶分配表_090526_2011BP_101109_IV_FCST_130118s_Elsa 2 2" xfId="22869"/>
    <cellStyle name="好_華南客戶分配表_090526_2011BP_101109_IV_FCST_130118s_Elsa 2 3" xfId="22870"/>
    <cellStyle name="好_華南客戶分配表_090526_2011BP_101109_IV_FCST_130118s_Elsa 2 4" xfId="22871"/>
    <cellStyle name="好_華南客戶分配表_090526_2011BP_101109_IV_FCST_130118s_Elsa 3" xfId="22872"/>
    <cellStyle name="好_華南客戶分配表_090526_2011BP_101109_IV_FCST_130118s_Elsa_BP2015" xfId="1757"/>
    <cellStyle name="好_華南客戶分配表_090526_2011BP_101109_IV_FCST_130118s_Elsa_BP2015 2" xfId="22873"/>
    <cellStyle name="好_華南客戶分配表_090526_2011BP_101109_IV_FCST_130118s_Elsa_BP2015 3" xfId="22874"/>
    <cellStyle name="好_華南客戶分配表_090526_2011BP_101109_IV_FCST_130118s_Elsa_BP2015 4" xfId="22875"/>
    <cellStyle name="好_華南客戶分配表_090526_2011BP_101109_IV_FCST_130118s_Vera_Joyce-1" xfId="1758"/>
    <cellStyle name="好_華南客戶分配表_090526_2011BP_101109_IV_FCST_130118s_Vera_Joyce-1 2" xfId="22876"/>
    <cellStyle name="好_華南客戶分配表_090526_2011BP_101109_IV_FCST_130118s_Vera_Joyce-1 2 2" xfId="22877"/>
    <cellStyle name="好_華南客戶分配表_090526_2011BP_101109_IV_FCST_130118s_Vera_Joyce-1 2 3" xfId="22878"/>
    <cellStyle name="好_華南客戶分配表_090526_2011BP_101109_IV_FCST_130118s_Vera_Joyce-1 2 4" xfId="22879"/>
    <cellStyle name="好_華南客戶分配表_090526_2011BP_101109_IV_FCST_130118s_Vera_Joyce-1 3" xfId="22880"/>
    <cellStyle name="好_華南客戶分配表_090526_2011BP_101109_IV_FCST_130118s_Vera_Joyce-1_BP2015" xfId="1759"/>
    <cellStyle name="好_華南客戶分配表_090526_2011BP_101109_IV_FCST_130118s_Vera_Joyce-1_BP2015 2" xfId="22881"/>
    <cellStyle name="好_華南客戶分配表_090526_2011BP_101109_IV_FCST_130118s_Vera_Joyce-1_BP2015 3" xfId="22882"/>
    <cellStyle name="好_華南客戶分配表_090526_2011BP_101109_IV_FCST_130118s_Vera_Joyce-1_BP2015 4" xfId="22883"/>
    <cellStyle name="好_華南客戶分配表_090526_2011BP_101109_IV_FCST_130124_Vera_Joyce" xfId="22884"/>
    <cellStyle name="好_華南客戶分配表_090526_2011BP_101109_IV_FCST_130124_Vera_Joyce 2" xfId="22885"/>
    <cellStyle name="好_華南客戶分配表_090526_2011BP_101109_IV_final合併營收102.2" xfId="22886"/>
    <cellStyle name="好_華南客戶分配表_090526_2011BP_101109_IV_final合併營收102.2 2" xfId="22887"/>
    <cellStyle name="好_華南客戶分配表_090526_2011BP_101109_IV_sales0104" xfId="22888"/>
    <cellStyle name="好_華南客戶分配表_090526_2011BP_101109_IV_sales0104 2" xfId="22889"/>
    <cellStyle name="好_華南客戶分配表_090526_2011BP_101109_IV_sales130322" xfId="22890"/>
    <cellStyle name="好_華南客戶分配表_090526_2011BP_101109_IV_sales130322 2" xfId="33092"/>
    <cellStyle name="好_華南客戶分配表_090526_2011BP_101109_IV_Sheet1" xfId="22891"/>
    <cellStyle name="好_華南客戶分配表_090526_2011BP_101109_IV_各公司成本單價susan2013.07" xfId="22892"/>
    <cellStyle name="好_華南客戶分配表_090526_2011BP_101109_IV_各公司成本單價susan2013.08" xfId="22893"/>
    <cellStyle name="好_華南客戶分配表_090526_2011BP_101109_IV_各公司成本單價susan201402" xfId="22894"/>
    <cellStyle name="好_華南客戶分配表_090526_2011BP_101109_IV_各公司成本單價susan201406" xfId="22895"/>
    <cellStyle name="好_華南客戶分配表_090526_2011BP_101109_IV_各公司成本單價susan201407" xfId="22896"/>
    <cellStyle name="好_華南客戶分配表_090526_2011BP_101109_IV_各公司成本單價susan201408" xfId="22897"/>
    <cellStyle name="好_華南客戶分配表_090526_2011BP_101109_IV_料號A" xfId="22898"/>
    <cellStyle name="好_華南客戶分配表_090526_2011BP_101109_IV_業績報告120810" xfId="1760"/>
    <cellStyle name="好_華南客戶分配表_090526_2011BP_101109_IV_業績報告120810 2" xfId="22899"/>
    <cellStyle name="好_華南客戶分配表_090526_2011BP_101109_IV_業績報告120810 2 2" xfId="22900"/>
    <cellStyle name="好_華南客戶分配表_090526_2011BP_101109_IV_業績報告120810 2 3" xfId="22901"/>
    <cellStyle name="好_華南客戶分配表_090526_2011BP_101109_IV_業績報告120810 2 4" xfId="22902"/>
    <cellStyle name="好_華南客戶分配表_090526_2011BP_101109_IV_業績報告120810 3" xfId="22903"/>
    <cellStyle name="好_華南客戶分配表_090526_2011BP_101109_IV_業績報告120810 4" xfId="22904"/>
    <cellStyle name="好_華南客戶分配表_090526_2011BP_101109_IV_業績報告130131v2" xfId="22905"/>
    <cellStyle name="好_華南客戶分配表_090526_2011BP_101109_IV_業績報告130131v2 2" xfId="22906"/>
    <cellStyle name="好_華南客戶分配表_090526_2011BP_101109_IV_業績報告130228" xfId="22907"/>
    <cellStyle name="好_華南客戶分配表_090526_2011BP_101115_All(3)" xfId="1761"/>
    <cellStyle name="好_華南客戶分配表_090526_2011BP_101115_All(3) 2" xfId="22908"/>
    <cellStyle name="好_華南客戶分配表_090526_2011BP_101115_All(3) 2 2" xfId="22909"/>
    <cellStyle name="好_華南客戶分配表_090526_2011BP_101115_All(3) 2 3" xfId="22910"/>
    <cellStyle name="好_華南客戶分配表_090526_2011BP_101115_All(3) 2 4" xfId="22911"/>
    <cellStyle name="好_華南客戶分配表_090526_2011BP_101115_All(3) 3" xfId="22912"/>
    <cellStyle name="好_華南客戶分配表_090526_2011BP_101115_All(3) 4" xfId="22913"/>
    <cellStyle name="好_華南客戶分配表_090526_2011BP_101115_All(3)_1預算成本計算2012" xfId="22914"/>
    <cellStyle name="好_華南客戶分配表_090526_2011BP_101115_All(3)_2013BP_130109" xfId="22915"/>
    <cellStyle name="好_華南客戶分配表_090526_2011BP_101115_All(3)_2013BP_130109 2" xfId="22916"/>
    <cellStyle name="好_華南客戶分配表_090526_2011BP_101115_All(3)_FCST_130124" xfId="1762"/>
    <cellStyle name="好_華南客戶分配表_090526_2011BP_101115_All(3)_FCST_130124 2" xfId="22917"/>
    <cellStyle name="好_華南客戶分配表_090526_2011BP_101115_All(3)_FCST_130124 2 2" xfId="22918"/>
    <cellStyle name="好_華南客戶分配表_090526_2011BP_101115_All(3)_FCST_130124 2 3" xfId="22919"/>
    <cellStyle name="好_華南客戶分配表_090526_2011BP_101115_All(3)_FCST_130124 2 4" xfId="22920"/>
    <cellStyle name="好_華南客戶分配表_090526_2011BP_101115_All(3)_FCST_130124 3" xfId="22921"/>
    <cellStyle name="好_華南客戶分配表_090526_2011BP_101115_All(3)_FCST_130124_BP2015" xfId="1763"/>
    <cellStyle name="好_華南客戶分配表_090526_2011BP_101115_All(3)_FCST_130124_BP2015 2" xfId="22922"/>
    <cellStyle name="好_華南客戶分配表_090526_2011BP_101115_All(3)_FCST_130124_BP2015 3" xfId="22923"/>
    <cellStyle name="好_華南客戶分配表_090526_2011BP_101115_All(3)_FCST_130124_BP2015 4" xfId="22924"/>
    <cellStyle name="好_華南客戶分配表_090526_2011BP_101115_All(3)_final合併營收102.2" xfId="22925"/>
    <cellStyle name="好_華南客戶分配表_090526_2011BP_101115_All(3)_Overseas-Q to Q 2010-2013 130206" xfId="22926"/>
    <cellStyle name="好_華南客戶分配表_090526_2011BP_101115_All(3)_Overseas-Q to Q 2010-2013 130206 2" xfId="22927"/>
    <cellStyle name="好_華南客戶分配表_090526_2011BP_101115_All(3)_Overseas-Q to Q 2010-2013 130206 3" xfId="22928"/>
    <cellStyle name="好_華南客戶分配表_090526_2011BP_101115_All(3)_Sales Report 20121219" xfId="1764"/>
    <cellStyle name="好_華南客戶分配表_090526_2011BP_101115_All(3)_Sales Report 20121219 2" xfId="22929"/>
    <cellStyle name="好_華南客戶分配表_090526_2011BP_101115_All(3)_Sales Report 20121219 2 2" xfId="22930"/>
    <cellStyle name="好_華南客戶分配表_090526_2011BP_101115_All(3)_Sales Report 20121219 2 3" xfId="22931"/>
    <cellStyle name="好_華南客戶分配表_090526_2011BP_101115_All(3)_Sales Report 20121219 2 4" xfId="22932"/>
    <cellStyle name="好_華南客戶分配表_090526_2011BP_101115_All(3)_Sales Report 20121219 3" xfId="22933"/>
    <cellStyle name="好_華南客戶分配表_090526_2011BP_101115_All(3)_Sales Report 20121219_BP2015" xfId="1765"/>
    <cellStyle name="好_華南客戶分配表_090526_2011BP_101115_All(3)_Sales Report 20121219_BP2015 2" xfId="22934"/>
    <cellStyle name="好_華南客戶分配表_090526_2011BP_101115_All(3)_Sales Report 20121219_BP2015 3" xfId="22935"/>
    <cellStyle name="好_華南客戶分配表_090526_2011BP_101115_All(3)_Sales Report 20121219_BP2015 4" xfId="22936"/>
    <cellStyle name="好_華南客戶分配表_090526_2011BP_101115_All(3)_sales0104" xfId="22937"/>
    <cellStyle name="好_華南客戶分配表_090526_2011BP_101115_All(3)_sales0104 2" xfId="22938"/>
    <cellStyle name="好_華南客戶分配表_090526_2011BP_101115_All(3)_sales121214" xfId="1766"/>
    <cellStyle name="好_華南客戶分配表_090526_2011BP_101115_All(3)_sales121214 2" xfId="22939"/>
    <cellStyle name="好_華南客戶分配表_090526_2011BP_101115_All(3)_sales121214 2 2" xfId="22940"/>
    <cellStyle name="好_華南客戶分配表_090526_2011BP_101115_All(3)_sales121214 2 3" xfId="22941"/>
    <cellStyle name="好_華南客戶分配表_090526_2011BP_101115_All(3)_sales121214 2 4" xfId="22942"/>
    <cellStyle name="好_華南客戶分配表_090526_2011BP_101115_All(3)_sales121214 3" xfId="22943"/>
    <cellStyle name="好_華南客戶分配表_090526_2011BP_101115_All(3)_sales121214_BP2015" xfId="1767"/>
    <cellStyle name="好_華南客戶分配表_090526_2011BP_101115_All(3)_sales121214_BP2015 2" xfId="22944"/>
    <cellStyle name="好_華南客戶分配表_090526_2011BP_101115_All(3)_sales121214_BP2015 3" xfId="22945"/>
    <cellStyle name="好_華南客戶分配表_090526_2011BP_101115_All(3)_sales121214_BP2015 4" xfId="22946"/>
    <cellStyle name="好_華南客戶分配表_090526_2011BP_101115_All(3)_業績報告130104" xfId="22947"/>
    <cellStyle name="好_華南客戶分配表_090526_2011BP_101115_All(3)_業績報告130104 2" xfId="22948"/>
    <cellStyle name="好_華南客戶分配表_090526_2011BP_101115_All(3)_業績報告140516" xfId="22949"/>
    <cellStyle name="好_華南客戶分配表_090526_2011BP_101115_All(3)_預算成本計算2012" xfId="1768"/>
    <cellStyle name="好_華南客戶分配表_090526_2011BP_101115_All(3)_預算成本計算2012 2" xfId="22950"/>
    <cellStyle name="好_華南客戶分配表_090526_2011BP_101115_All(3)_預算成本計算2012 2 2" xfId="22951"/>
    <cellStyle name="好_華南客戶分配表_090526_2011BP_101115_All(3)_預算成本計算2012 2 3" xfId="22952"/>
    <cellStyle name="好_華南客戶分配表_090526_2011BP_101115_All(3)_預算成本計算2012 2 4" xfId="22953"/>
    <cellStyle name="好_華南客戶分配表_090526_2011BP_101115_All(3)_預算成本計算2012 3" xfId="22954"/>
    <cellStyle name="好_華南客戶分配表_090526_2011BP_101115_All(3)_預算成本計算2012_BP2015" xfId="1769"/>
    <cellStyle name="好_華南客戶分配表_090526_2011BP_101115_All(3)_預算成本計算2012_BP2015 2" xfId="22955"/>
    <cellStyle name="好_華南客戶分配表_090526_2011BP_101115_All(3)_預算成本計算2012_BP2015 3" xfId="22956"/>
    <cellStyle name="好_華南客戶分配表_090526_2011BP_101115_All(3)_預算成本計算2012_BP2015 4" xfId="22957"/>
    <cellStyle name="好_華南客戶分配表_090526_2013BP_121008-大陸代理商 R（改）" xfId="22958"/>
    <cellStyle name="好_華南客戶分配表_090526_2013BP_121008-大陸代理商 R（改） (2)" xfId="22959"/>
    <cellStyle name="好_華南客戶分配表_090526_2013BP_130109" xfId="22960"/>
    <cellStyle name="好_華南客戶分配表_090526_2013BP_130109 2" xfId="22961"/>
    <cellStyle name="好_華南客戶分配表_090526_2014 09-12FCST_Sunny" xfId="33093"/>
    <cellStyle name="好_華南客戶分配表_090526_2014 10-2015 01FCST_Amily" xfId="33094"/>
    <cellStyle name="好_華南客戶分配表_090526_2014 10-2015 01FCST_Ann" xfId="33095"/>
    <cellStyle name="好_華南客戶分配表_090526_2014 10-2015 01FCST_Carrie" xfId="33096"/>
    <cellStyle name="好_華南客戶分配表_090526_2014 10-2015 01FCST_CATHERINE" xfId="33097"/>
    <cellStyle name="好_華南客戶分配表_090526_2014 10-2015 01FCST_Linda" xfId="33098"/>
    <cellStyle name="好_華南客戶分配表_090526_2014 10-2015 01FCST_Mei" xfId="33099"/>
    <cellStyle name="好_華南客戶分配表_090526_2014 10-2015 01FCST_Ronnie" xfId="33100"/>
    <cellStyle name="好_華南客戶分配表_090526_2014 10-2015 01FCST_Sweety" xfId="33101"/>
    <cellStyle name="好_華南客戶分配表_090526_BP" xfId="1770"/>
    <cellStyle name="好_華南客戶分配表_090526_BP 10" xfId="22962"/>
    <cellStyle name="好_華南客戶分配表_090526_BP 2" xfId="22963"/>
    <cellStyle name="好_華南客戶分配表_090526_BP 2 2" xfId="22964"/>
    <cellStyle name="好_華南客戶分配表_090526_BP 2 3" xfId="22965"/>
    <cellStyle name="好_華南客戶分配表_090526_BP 2 4" xfId="22966"/>
    <cellStyle name="好_華南客戶分配表_090526_BP 2011_101109 RF" xfId="1771"/>
    <cellStyle name="好_華南客戶分配表_090526_BP 2011_101109 RF 2" xfId="22967"/>
    <cellStyle name="好_華南客戶分配表_090526_BP 2011_101109 RF 3" xfId="22968"/>
    <cellStyle name="好_華南客戶分配表_090526_BP 2011_101109 RF 4" xfId="22969"/>
    <cellStyle name="好_華南客戶分配表_090526_BP 2011_101109 RF_104年佳邦預算損益底稿" xfId="22970"/>
    <cellStyle name="好_華南客戶分配表_090526_BP 2011_101109 RF_105年佳邦預算損益底稿" xfId="22971"/>
    <cellStyle name="好_華南客戶分配表_090526_BP 2011_101109 RF_1預算成本彙總表2016第三版" xfId="22972"/>
    <cellStyle name="好_華南客戶分配表_090526_BP 2011_101109 RF_BP2015" xfId="1772"/>
    <cellStyle name="好_華南客戶分配表_090526_BP 2011_101109 RF_BP2015 2" xfId="22973"/>
    <cellStyle name="好_華南客戶分配表_090526_BP 2011_101109 RF_BP2015 3" xfId="22974"/>
    <cellStyle name="好_華南客戶分配表_090526_BP 2011_101109 RF_BP2015 4" xfId="22975"/>
    <cellStyle name="好_華南客戶分配表_090526_BP 2011_101109 RF_FCST_130118s_Elsa" xfId="1773"/>
    <cellStyle name="好_華南客戶分配表_090526_BP 2011_101109 RF_FCST_130118s_Elsa 2" xfId="22976"/>
    <cellStyle name="好_華南客戶分配表_090526_BP 2011_101109 RF_FCST_130118s_Elsa 2 2" xfId="22977"/>
    <cellStyle name="好_華南客戶分配表_090526_BP 2011_101109 RF_FCST_130118s_Elsa 2 3" xfId="22978"/>
    <cellStyle name="好_華南客戶分配表_090526_BP 2011_101109 RF_FCST_130118s_Elsa 2 4" xfId="22979"/>
    <cellStyle name="好_華南客戶分配表_090526_BP 2011_101109 RF_FCST_130118s_Elsa 3" xfId="22980"/>
    <cellStyle name="好_華南客戶分配表_090526_BP 2011_101109 RF_FCST_130118s_Elsa_BP2015" xfId="1774"/>
    <cellStyle name="好_華南客戶分配表_090526_BP 2011_101109 RF_FCST_130118s_Elsa_BP2015 2" xfId="22981"/>
    <cellStyle name="好_華南客戶分配表_090526_BP 2011_101109 RF_FCST_130118s_Elsa_BP2015 3" xfId="22982"/>
    <cellStyle name="好_華南客戶分配表_090526_BP 2011_101109 RF_FCST_130118s_Elsa_BP2015 4" xfId="22983"/>
    <cellStyle name="好_華南客戶分配表_090526_BP 2011_101109 RF_FCST_130118s_Vera_Joyce-1" xfId="1775"/>
    <cellStyle name="好_華南客戶分配表_090526_BP 2011_101109 RF_FCST_130118s_Vera_Joyce-1 2" xfId="22984"/>
    <cellStyle name="好_華南客戶分配表_090526_BP 2011_101109 RF_FCST_130118s_Vera_Joyce-1 2 2" xfId="22985"/>
    <cellStyle name="好_華南客戶分配表_090526_BP 2011_101109 RF_FCST_130118s_Vera_Joyce-1 2 3" xfId="22986"/>
    <cellStyle name="好_華南客戶分配表_090526_BP 2011_101109 RF_FCST_130118s_Vera_Joyce-1 2 4" xfId="22987"/>
    <cellStyle name="好_華南客戶分配表_090526_BP 2011_101109 RF_FCST_130118s_Vera_Joyce-1 3" xfId="22988"/>
    <cellStyle name="好_華南客戶分配表_090526_BP 2011_101109 RF_FCST_130118s_Vera_Joyce-1_BP2015" xfId="1776"/>
    <cellStyle name="好_華南客戶分配表_090526_BP 2011_101109 RF_FCST_130118s_Vera_Joyce-1_BP2015 2" xfId="22989"/>
    <cellStyle name="好_華南客戶分配表_090526_BP 2011_101109 RF_FCST_130118s_Vera_Joyce-1_BP2015 3" xfId="22990"/>
    <cellStyle name="好_華南客戶分配表_090526_BP 2011_101109 RF_FCST_130118s_Vera_Joyce-1_BP2015 4" xfId="22991"/>
    <cellStyle name="好_華南客戶分配表_090526_BP 2011_101109 RF_FCST_130124_Vera_Joyce" xfId="22992"/>
    <cellStyle name="好_華南客戶分配表_090526_BP 2011_101109 RF_FCST_130124_Vera_Joyce 2" xfId="22993"/>
    <cellStyle name="好_華南客戶分配表_090526_BP 2011_101109 RF_final合併營收102.2" xfId="22994"/>
    <cellStyle name="好_華南客戶分配表_090526_BP 2011_101109 RF_final合併營收102.2 2" xfId="22995"/>
    <cellStyle name="好_華南客戶分配表_090526_BP 2011_101109 RF_sales0104" xfId="22996"/>
    <cellStyle name="好_華南客戶分配表_090526_BP 2011_101109 RF_sales0104 2" xfId="22997"/>
    <cellStyle name="好_華南客戶分配表_090526_BP 2011_101109 RF_sales130322" xfId="22998"/>
    <cellStyle name="好_華南客戶分配表_090526_BP 2011_101109 RF_sales130322 2" xfId="33102"/>
    <cellStyle name="好_華南客戶分配表_090526_BP 2011_101109 RF_Sheet1" xfId="22999"/>
    <cellStyle name="好_華南客戶分配表_090526_BP 2011_101109 RF_各公司成本單價susan2013.07" xfId="23000"/>
    <cellStyle name="好_華南客戶分配表_090526_BP 2011_101109 RF_各公司成本單價susan2013.08" xfId="23001"/>
    <cellStyle name="好_華南客戶分配表_090526_BP 2011_101109 RF_各公司成本單價susan201402" xfId="23002"/>
    <cellStyle name="好_華南客戶分配表_090526_BP 2011_101109 RF_各公司成本單價susan201406" xfId="23003"/>
    <cellStyle name="好_華南客戶分配表_090526_BP 2011_101109 RF_各公司成本單價susan201407" xfId="23004"/>
    <cellStyle name="好_華南客戶分配表_090526_BP 2011_101109 RF_各公司成本單價susan201408" xfId="23005"/>
    <cellStyle name="好_華南客戶分配表_090526_BP 2011_101109 RF_料號A" xfId="23006"/>
    <cellStyle name="好_華南客戶分配表_090526_BP 2011_101109 RF_業績報告120810" xfId="1777"/>
    <cellStyle name="好_華南客戶分配表_090526_BP 2011_101109 RF_業績報告120810 2" xfId="23007"/>
    <cellStyle name="好_華南客戶分配表_090526_BP 2011_101109 RF_業績報告120810 2 2" xfId="23008"/>
    <cellStyle name="好_華南客戶分配表_090526_BP 2011_101109 RF_業績報告120810 2 3" xfId="23009"/>
    <cellStyle name="好_華南客戶分配表_090526_BP 2011_101109 RF_業績報告120810 2 4" xfId="23010"/>
    <cellStyle name="好_華南客戶分配表_090526_BP 2011_101109 RF_業績報告120810 3" xfId="23011"/>
    <cellStyle name="好_華南客戶分配表_090526_BP 2011_101109 RF_業績報告120810 4" xfId="23012"/>
    <cellStyle name="好_華南客戶分配表_090526_BP 2011_101109 RF_業績報告130131v2" xfId="23013"/>
    <cellStyle name="好_華南客戶分配表_090526_BP 2011_101109 RF_業績報告130131v2 2" xfId="23014"/>
    <cellStyle name="好_華南客戶分配表_090526_BP 2011_101109 RF_業績報告130228" xfId="23015"/>
    <cellStyle name="好_華南客戶分配表_090526_BP 2011_101109_II" xfId="1778"/>
    <cellStyle name="好_華南客戶分配表_090526_BP 2011_101109_II 2" xfId="23016"/>
    <cellStyle name="好_華南客戶分配表_090526_BP 2011_101109_II 3" xfId="23017"/>
    <cellStyle name="好_華南客戶分配表_090526_BP 2011_101109_II 4" xfId="23018"/>
    <cellStyle name="好_華南客戶分配表_090526_BP 2011_101109_II_104年佳邦預算損益底稿" xfId="23019"/>
    <cellStyle name="好_華南客戶分配表_090526_BP 2011_101109_II_105年佳邦預算損益底稿" xfId="23020"/>
    <cellStyle name="好_華南客戶分配表_090526_BP 2011_101109_II_1預算成本彙總表2016第三版" xfId="23021"/>
    <cellStyle name="好_華南客戶分配表_090526_BP 2011_101109_II_BP2015" xfId="1779"/>
    <cellStyle name="好_華南客戶分配表_090526_BP 2011_101109_II_BP2015 2" xfId="23022"/>
    <cellStyle name="好_華南客戶分配表_090526_BP 2011_101109_II_BP2015 3" xfId="23023"/>
    <cellStyle name="好_華南客戶分配表_090526_BP 2011_101109_II_BP2015 4" xfId="23024"/>
    <cellStyle name="好_華南客戶分配表_090526_BP 2011_101109_II_FCST_130118s_Elsa" xfId="1780"/>
    <cellStyle name="好_華南客戶分配表_090526_BP 2011_101109_II_FCST_130118s_Elsa 2" xfId="23025"/>
    <cellStyle name="好_華南客戶分配表_090526_BP 2011_101109_II_FCST_130118s_Elsa 2 2" xfId="23026"/>
    <cellStyle name="好_華南客戶分配表_090526_BP 2011_101109_II_FCST_130118s_Elsa 2 3" xfId="23027"/>
    <cellStyle name="好_華南客戶分配表_090526_BP 2011_101109_II_FCST_130118s_Elsa 2 4" xfId="23028"/>
    <cellStyle name="好_華南客戶分配表_090526_BP 2011_101109_II_FCST_130118s_Elsa 3" xfId="23029"/>
    <cellStyle name="好_華南客戶分配表_090526_BP 2011_101109_II_FCST_130118s_Elsa_BP2015" xfId="1781"/>
    <cellStyle name="好_華南客戶分配表_090526_BP 2011_101109_II_FCST_130118s_Elsa_BP2015 2" xfId="23030"/>
    <cellStyle name="好_華南客戶分配表_090526_BP 2011_101109_II_FCST_130118s_Elsa_BP2015 3" xfId="23031"/>
    <cellStyle name="好_華南客戶分配表_090526_BP 2011_101109_II_FCST_130118s_Elsa_BP2015 4" xfId="23032"/>
    <cellStyle name="好_華南客戶分配表_090526_BP 2011_101109_II_FCST_130118s_Vera_Joyce-1" xfId="1782"/>
    <cellStyle name="好_華南客戶分配表_090526_BP 2011_101109_II_FCST_130118s_Vera_Joyce-1 2" xfId="23033"/>
    <cellStyle name="好_華南客戶分配表_090526_BP 2011_101109_II_FCST_130118s_Vera_Joyce-1 2 2" xfId="23034"/>
    <cellStyle name="好_華南客戶分配表_090526_BP 2011_101109_II_FCST_130118s_Vera_Joyce-1 2 3" xfId="23035"/>
    <cellStyle name="好_華南客戶分配表_090526_BP 2011_101109_II_FCST_130118s_Vera_Joyce-1 2 4" xfId="23036"/>
    <cellStyle name="好_華南客戶分配表_090526_BP 2011_101109_II_FCST_130118s_Vera_Joyce-1 3" xfId="23037"/>
    <cellStyle name="好_華南客戶分配表_090526_BP 2011_101109_II_FCST_130118s_Vera_Joyce-1_BP2015" xfId="1783"/>
    <cellStyle name="好_華南客戶分配表_090526_BP 2011_101109_II_FCST_130118s_Vera_Joyce-1_BP2015 2" xfId="23038"/>
    <cellStyle name="好_華南客戶分配表_090526_BP 2011_101109_II_FCST_130118s_Vera_Joyce-1_BP2015 3" xfId="23039"/>
    <cellStyle name="好_華南客戶分配表_090526_BP 2011_101109_II_FCST_130118s_Vera_Joyce-1_BP2015 4" xfId="23040"/>
    <cellStyle name="好_華南客戶分配表_090526_BP 2011_101109_II_FCST_130124_Vera_Joyce" xfId="23041"/>
    <cellStyle name="好_華南客戶分配表_090526_BP 2011_101109_II_FCST_130124_Vera_Joyce 2" xfId="23042"/>
    <cellStyle name="好_華南客戶分配表_090526_BP 2011_101109_II_final合併營收102.2" xfId="23043"/>
    <cellStyle name="好_華南客戶分配表_090526_BP 2011_101109_II_final合併營收102.2 2" xfId="23044"/>
    <cellStyle name="好_華南客戶分配表_090526_BP 2011_101109_II_sales0104" xfId="23045"/>
    <cellStyle name="好_華南客戶分配表_090526_BP 2011_101109_II_sales0104 2" xfId="23046"/>
    <cellStyle name="好_華南客戶分配表_090526_BP 2011_101109_II_sales130322" xfId="23047"/>
    <cellStyle name="好_華南客戶分配表_090526_BP 2011_101109_II_sales130322 2" xfId="33103"/>
    <cellStyle name="好_華南客戶分配表_090526_BP 2011_101109_II_Sheet1" xfId="23048"/>
    <cellStyle name="好_華南客戶分配表_090526_BP 2011_101109_II_各公司成本單價susan2013.07" xfId="23049"/>
    <cellStyle name="好_華南客戶分配表_090526_BP 2011_101109_II_各公司成本單價susan2013.08" xfId="23050"/>
    <cellStyle name="好_華南客戶分配表_090526_BP 2011_101109_II_各公司成本單價susan201402" xfId="23051"/>
    <cellStyle name="好_華南客戶分配表_090526_BP 2011_101109_II_各公司成本單價susan201406" xfId="23052"/>
    <cellStyle name="好_華南客戶分配表_090526_BP 2011_101109_II_各公司成本單價susan201407" xfId="23053"/>
    <cellStyle name="好_華南客戶分配表_090526_BP 2011_101109_II_各公司成本單價susan201408" xfId="23054"/>
    <cellStyle name="好_華南客戶分配表_090526_BP 2011_101109_II_料號A" xfId="23055"/>
    <cellStyle name="好_華南客戶分配表_090526_BP 2011_101109_II_業績報告120810" xfId="1784"/>
    <cellStyle name="好_華南客戶分配表_090526_BP 2011_101109_II_業績報告120810 2" xfId="23056"/>
    <cellStyle name="好_華南客戶分配表_090526_BP 2011_101109_II_業績報告120810 2 2" xfId="23057"/>
    <cellStyle name="好_華南客戶分配表_090526_BP 2011_101109_II_業績報告120810 2 3" xfId="23058"/>
    <cellStyle name="好_華南客戶分配表_090526_BP 2011_101109_II_業績報告120810 2 4" xfId="23059"/>
    <cellStyle name="好_華南客戶分配表_090526_BP 2011_101109_II_業績報告120810 3" xfId="23060"/>
    <cellStyle name="好_華南客戶分配表_090526_BP 2011_101109_II_業績報告120810 4" xfId="23061"/>
    <cellStyle name="好_華南客戶分配表_090526_BP 2011_101109_II_業績報告130131v2" xfId="23062"/>
    <cellStyle name="好_華南客戶分配表_090526_BP 2011_101109_II_業績報告130131v2 2" xfId="23063"/>
    <cellStyle name="好_華南客戶分配表_090526_BP 2011_101109_II_業績報告130228" xfId="23064"/>
    <cellStyle name="好_華南客戶分配表_090526_BP 3" xfId="23065"/>
    <cellStyle name="好_華南客戶分配表_090526_BP 4" xfId="23066"/>
    <cellStyle name="好_華南客戶分配表_090526_BP 5" xfId="23067"/>
    <cellStyle name="好_華南客戶分配表_090526_BP 6" xfId="23068"/>
    <cellStyle name="好_華南客戶分配表_090526_BP 7" xfId="23069"/>
    <cellStyle name="好_華南客戶分配表_090526_BP 8" xfId="23070"/>
    <cellStyle name="好_華南客戶分配表_090526_BP 9" xfId="23071"/>
    <cellStyle name="好_華南客戶分配表_090526_BP_1預算成本計算2012" xfId="23072"/>
    <cellStyle name="好_華南客戶分配表_090526_BP_2013BP_130109" xfId="23073"/>
    <cellStyle name="好_華南客戶分配表_090526_BP_2013BP_130109 2" xfId="23074"/>
    <cellStyle name="好_華南客戶分配表_090526_BP_FCST_130124" xfId="1785"/>
    <cellStyle name="好_華南客戶分配表_090526_BP_FCST_130124 2" xfId="23075"/>
    <cellStyle name="好_華南客戶分配表_090526_BP_FCST_130124 2 2" xfId="23076"/>
    <cellStyle name="好_華南客戶分配表_090526_BP_FCST_130124 2 3" xfId="23077"/>
    <cellStyle name="好_華南客戶分配表_090526_BP_FCST_130124 2 4" xfId="23078"/>
    <cellStyle name="好_華南客戶分配表_090526_BP_FCST_130124 3" xfId="23079"/>
    <cellStyle name="好_華南客戶分配表_090526_BP_FCST_130124_BP2015" xfId="1786"/>
    <cellStyle name="好_華南客戶分配表_090526_BP_FCST_130124_BP2015 2" xfId="23080"/>
    <cellStyle name="好_華南客戶分配表_090526_BP_FCST_130124_BP2015 3" xfId="23081"/>
    <cellStyle name="好_華南客戶分配表_090526_BP_FCST_130124_BP2015 4" xfId="23082"/>
    <cellStyle name="好_華南客戶分配表_090526_BP_final合併營收102.2" xfId="23083"/>
    <cellStyle name="好_華南客戶分配表_090526_BP_Overseas-Q to Q 2010-2013 130206" xfId="23084"/>
    <cellStyle name="好_華南客戶分配表_090526_BP_Overseas-Q to Q 2010-2013 130206 2" xfId="23085"/>
    <cellStyle name="好_華南客戶分配表_090526_BP_Overseas-Q to Q 2010-2013 130206 3" xfId="23086"/>
    <cellStyle name="好_華南客戶分配表_090526_BP_Sales Report 20121219" xfId="1787"/>
    <cellStyle name="好_華南客戶分配表_090526_BP_Sales Report 20121219 2" xfId="23087"/>
    <cellStyle name="好_華南客戶分配表_090526_BP_Sales Report 20121219 2 2" xfId="23088"/>
    <cellStyle name="好_華南客戶分配表_090526_BP_Sales Report 20121219 2 3" xfId="23089"/>
    <cellStyle name="好_華南客戶分配表_090526_BP_Sales Report 20121219 2 4" xfId="23090"/>
    <cellStyle name="好_華南客戶分配表_090526_BP_Sales Report 20121219 3" xfId="23091"/>
    <cellStyle name="好_華南客戶分配表_090526_BP_Sales Report 20121219_BP2015" xfId="1788"/>
    <cellStyle name="好_華南客戶分配表_090526_BP_Sales Report 20121219_BP2015 2" xfId="23092"/>
    <cellStyle name="好_華南客戶分配表_090526_BP_Sales Report 20121219_BP2015 3" xfId="23093"/>
    <cellStyle name="好_華南客戶分配表_090526_BP_Sales Report 20121219_BP2015 4" xfId="23094"/>
    <cellStyle name="好_華南客戶分配表_090526_BP_sales0104" xfId="23095"/>
    <cellStyle name="好_華南客戶分配表_090526_BP_sales0104 2" xfId="23096"/>
    <cellStyle name="好_華南客戶分配表_090526_BP_sales121214" xfId="1789"/>
    <cellStyle name="好_華南客戶分配表_090526_BP_sales121214 2" xfId="23097"/>
    <cellStyle name="好_華南客戶分配表_090526_BP_sales121214 2 2" xfId="23098"/>
    <cellStyle name="好_華南客戶分配表_090526_BP_sales121214 2 3" xfId="23099"/>
    <cellStyle name="好_華南客戶分配表_090526_BP_sales121214 2 4" xfId="23100"/>
    <cellStyle name="好_華南客戶分配表_090526_BP_sales121214 3" xfId="23101"/>
    <cellStyle name="好_華南客戶分配表_090526_BP_sales121214_BP2015" xfId="1790"/>
    <cellStyle name="好_華南客戶分配表_090526_BP_sales121214_BP2015 2" xfId="23102"/>
    <cellStyle name="好_華南客戶分配表_090526_BP_sales121214_BP2015 3" xfId="23103"/>
    <cellStyle name="好_華南客戶分配表_090526_BP_sales121214_BP2015 4" xfId="23104"/>
    <cellStyle name="好_華南客戶分配表_090526_BP_業績報告130104" xfId="23105"/>
    <cellStyle name="好_華南客戶分配表_090526_BP_業績報告130104 2" xfId="23106"/>
    <cellStyle name="好_華南客戶分配表_090526_BP_業績報告140516" xfId="23107"/>
    <cellStyle name="好_華南客戶分配表_090526_BP_預算成本計算2012" xfId="1791"/>
    <cellStyle name="好_華南客戶分配表_090526_BP_預算成本計算2012 2" xfId="23108"/>
    <cellStyle name="好_華南客戶分配表_090526_BP_預算成本計算2012 2 2" xfId="23109"/>
    <cellStyle name="好_華南客戶分配表_090526_BP_預算成本計算2012 2 3" xfId="23110"/>
    <cellStyle name="好_華南客戶分配表_090526_BP_預算成本計算2012 2 4" xfId="23111"/>
    <cellStyle name="好_華南客戶分配表_090526_BP_預算成本計算2012 3" xfId="23112"/>
    <cellStyle name="好_華南客戶分配表_090526_BP_預算成本計算2012_BP2015" xfId="1792"/>
    <cellStyle name="好_華南客戶分配表_090526_BP_預算成本計算2012_BP2015 2" xfId="23113"/>
    <cellStyle name="好_華南客戶分配表_090526_BP_預算成本計算2012_BP2015 3" xfId="23114"/>
    <cellStyle name="好_華南客戶分配表_090526_BP_預算成本計算2012_BP2015 4" xfId="23115"/>
    <cellStyle name="好_華南客戶分配表_090526_BP2012" xfId="1793"/>
    <cellStyle name="好_華南客戶分配表_090526_BP2012 2" xfId="23116"/>
    <cellStyle name="好_華南客戶分配表_090526_BP2012 2 2" xfId="23117"/>
    <cellStyle name="好_華南客戶分配表_090526_BP2012 2 3" xfId="23118"/>
    <cellStyle name="好_華南客戶分配表_090526_BP2012 2 4" xfId="23119"/>
    <cellStyle name="好_華南客戶分配表_090526_BP2012 3" xfId="23120"/>
    <cellStyle name="好_華南客戶分配表_090526_BP2012 4" xfId="23121"/>
    <cellStyle name="好_華南客戶分配表_090526_BP2012_final合併營收102.2" xfId="23122"/>
    <cellStyle name="好_華南客戶分配表_090526_BP2012_final合併營收102.2 2" xfId="23123"/>
    <cellStyle name="好_華南客戶分配表_090526_BP2012_final合併營收102.2 3" xfId="23124"/>
    <cellStyle name="好_華南客戶分配表_090526_BP2012_final合併營收102.2 4" xfId="23125"/>
    <cellStyle name="好_華南客戶分配表_090526_BP2012_sales130322" xfId="23126"/>
    <cellStyle name="好_華南客戶分配表_090526_BP2012_sales130322 2" xfId="33104"/>
    <cellStyle name="好_華南客戶分配表_090526_BP2012_業績報告130104" xfId="23127"/>
    <cellStyle name="好_華南客戶分配表_090526_BP2012_業績報告130104 2" xfId="23128"/>
    <cellStyle name="好_華南客戶分配表_090526_BP2012_業績報告130131v2" xfId="23129"/>
    <cellStyle name="好_華南客戶分配表_090526_BP2012_業績報告130131v2 2" xfId="23130"/>
    <cellStyle name="好_華南客戶分配表_090526_BP2012_業績報告130228" xfId="23131"/>
    <cellStyle name="好_華南客戶分配表_090526_BP2012_業績報告140516" xfId="23132"/>
    <cellStyle name="好_華南客戶分配表_090526_Components LT MOQ 120531" xfId="1794"/>
    <cellStyle name="好_華南客戶分配表_090526_Components LT MOQ 120531 2" xfId="23133"/>
    <cellStyle name="好_華南客戶分配表_090526_Components LT MOQ 120531 2 2" xfId="23134"/>
    <cellStyle name="好_華南客戶分配表_090526_Components LT MOQ 120531 2 3" xfId="23135"/>
    <cellStyle name="好_華南客戶分配表_090526_Components LT MOQ 120531 2 4" xfId="23136"/>
    <cellStyle name="好_華南客戶分配表_090526_Components LT MOQ 120531 3" xfId="23137"/>
    <cellStyle name="好_華南客戶分配表_090526_Components LT MOQ 120531 4" xfId="23138"/>
    <cellStyle name="好_華南客戶分配表_090526_Components LT MOQ 120531_BP2015" xfId="1795"/>
    <cellStyle name="好_華南客戶分配表_090526_Components LT MOQ 120531_BP2015 2" xfId="23139"/>
    <cellStyle name="好_華南客戶分配表_090526_Components LT MOQ 120531_BP2015 3" xfId="23140"/>
    <cellStyle name="好_華南客戶分配表_090526_Components LT MOQ 120531_BP2015 4" xfId="23141"/>
    <cellStyle name="好_華南客戶分配表_090526_FCST_130118s_Elsa" xfId="1796"/>
    <cellStyle name="好_華南客戶分配表_090526_FCST_130118s_Elsa 2" xfId="23142"/>
    <cellStyle name="好_華南客戶分配表_090526_FCST_130118s_Elsa 2 2" xfId="23143"/>
    <cellStyle name="好_華南客戶分配表_090526_FCST_130118s_Elsa 2 3" xfId="23144"/>
    <cellStyle name="好_華南客戶分配表_090526_FCST_130118s_Elsa 2 4" xfId="23145"/>
    <cellStyle name="好_華南客戶分配表_090526_FCST_130118s_Elsa 3" xfId="23146"/>
    <cellStyle name="好_華南客戶分配表_090526_FCST_130118s_Elsa_BP2015" xfId="1797"/>
    <cellStyle name="好_華南客戶分配表_090526_FCST_130118s_Elsa_BP2015 2" xfId="23147"/>
    <cellStyle name="好_華南客戶分配表_090526_FCST_130118s_Elsa_BP2015 3" xfId="23148"/>
    <cellStyle name="好_華南客戶分配表_090526_FCST_130118s_Elsa_BP2015 4" xfId="23149"/>
    <cellStyle name="好_華南客戶分配表_090526_FCST_130118s_Vera_Joyce-1" xfId="1798"/>
    <cellStyle name="好_華南客戶分配表_090526_FCST_130118s_Vera_Joyce-1 2" xfId="23150"/>
    <cellStyle name="好_華南客戶分配表_090526_FCST_130118s_Vera_Joyce-1 2 2" xfId="23151"/>
    <cellStyle name="好_華南客戶分配表_090526_FCST_130118s_Vera_Joyce-1 2 3" xfId="23152"/>
    <cellStyle name="好_華南客戶分配表_090526_FCST_130118s_Vera_Joyce-1 2 4" xfId="23153"/>
    <cellStyle name="好_華南客戶分配表_090526_FCST_130118s_Vera_Joyce-1 3" xfId="23154"/>
    <cellStyle name="好_華南客戶分配表_090526_FCST_130118s_Vera_Joyce-1_BP2015" xfId="1799"/>
    <cellStyle name="好_華南客戶分配表_090526_FCST_130118s_Vera_Joyce-1_BP2015 2" xfId="23155"/>
    <cellStyle name="好_華南客戶分配表_090526_FCST_130118s_Vera_Joyce-1_BP2015 3" xfId="23156"/>
    <cellStyle name="好_華南客戶分配表_090526_FCST_130118s_Vera_Joyce-1_BP2015 4" xfId="23157"/>
    <cellStyle name="好_華南客戶分配表_090526_FCST_130124" xfId="1800"/>
    <cellStyle name="好_華南客戶分配表_090526_FCST_130124 2" xfId="23158"/>
    <cellStyle name="好_華南客戶分配表_090526_FCST_130124 3" xfId="23159"/>
    <cellStyle name="好_華南客戶分配表_090526_FCST_130124 4" xfId="23160"/>
    <cellStyle name="好_華南客戶分配表_090526_FCST_130124_BP2015" xfId="1801"/>
    <cellStyle name="好_華南客戶分配表_090526_FCST_130124_BP2015 2" xfId="23161"/>
    <cellStyle name="好_華南客戶分配表_090526_FCST_130124_BP2015 3" xfId="23162"/>
    <cellStyle name="好_華南客戶分配表_090526_FCST_130124_BP2015 4" xfId="23163"/>
    <cellStyle name="好_華南客戶分配表_090526_FCST_130124_Vera_Joyce" xfId="23164"/>
    <cellStyle name="好_華南客戶分配表_090526_FCST_130124_Vera_Joyce 2" xfId="23165"/>
    <cellStyle name="好_華南客戶分配表_090526_final合併營收102.2" xfId="23166"/>
    <cellStyle name="好_華南客戶分配表_090526_final合併營收102.2 2" xfId="23167"/>
    <cellStyle name="好_華南客戶分配表_090526_Overseas-Q to Q 2010-2013 130206" xfId="23168"/>
    <cellStyle name="好_華南客戶分配表_090526_Overseas-Q to Q 2010-2013 130206 2" xfId="23169"/>
    <cellStyle name="好_華南客戶分配表_090526_Overseas-Q to Q 2010-2013 130206 3" xfId="23170"/>
    <cellStyle name="好_華南客戶分配表_090526_Sales Report 201101-201109" xfId="1802"/>
    <cellStyle name="好_華南客戶分配表_090526_Sales Report 201101-201109 2" xfId="23171"/>
    <cellStyle name="好_華南客戶分配表_090526_Sales Report 201101-201109 2 2" xfId="23172"/>
    <cellStyle name="好_華南客戶分配表_090526_Sales Report 201101-201109 2 3" xfId="23173"/>
    <cellStyle name="好_華南客戶分配表_090526_Sales Report 201101-201109 2 4" xfId="23174"/>
    <cellStyle name="好_華南客戶分配表_090526_Sales Report 201101-201109 3" xfId="23175"/>
    <cellStyle name="好_華南客戶分配表_090526_Sales Report 201101-201109_1預算成本計算2012" xfId="23176"/>
    <cellStyle name="好_華南客戶分配表_090526_Sales Report 201101-201109_1預算成本計算2012_104年佳邦預算損益底稿" xfId="23177"/>
    <cellStyle name="好_華南客戶分配表_090526_Sales Report 201101-201109_1預算成本計算2012_105年佳邦預算損益底稿" xfId="23178"/>
    <cellStyle name="好_華南客戶分配表_090526_Sales Report 201101-201109_final合併營收102.2" xfId="23179"/>
    <cellStyle name="好_華南客戶分配表_090526_Sales Report 201101-201109_final合併營收102.2 2" xfId="23180"/>
    <cellStyle name="好_華南客戶分配表_090526_Sales Report 201101-201109_final合併營收102.2 3" xfId="23181"/>
    <cellStyle name="好_華南客戶分配表_090526_Sales Report 201101-201109_final合併營收102.2 4" xfId="23182"/>
    <cellStyle name="好_華南客戶分配表_090526_Sales Report 201101-201109_sales130322" xfId="23183"/>
    <cellStyle name="好_華南客戶分配表_090526_Sales Report 201101-201109_sales130322 2" xfId="33105"/>
    <cellStyle name="好_華南客戶分配表_090526_Sales Report 201101-201109_業績報告130131v2" xfId="23184"/>
    <cellStyle name="好_華南客戶分配表_090526_Sales Report 201101-201109_業績報告130131v2 2" xfId="23185"/>
    <cellStyle name="好_華南客戶分配表_090526_Sales Report 201101-201109_業績報告130228" xfId="23186"/>
    <cellStyle name="好_華南客戶分配表_090526_Sales Report 201101-201109_預算成本計算2012" xfId="1803"/>
    <cellStyle name="好_華南客戶分配表_090526_Sales Report 201101-201109_預算成本計算2012 2" xfId="23187"/>
    <cellStyle name="好_華南客戶分配表_090526_Sales Report 201101-201109_預算成本計算2012 3" xfId="23188"/>
    <cellStyle name="好_華南客戶分配表_090526_Sales Report 201101-201109_預算成本計算2012 4" xfId="23189"/>
    <cellStyle name="好_華南客戶分配表_090526_Sales Report 201101-201109_預算成本計算2012_BP2015" xfId="1804"/>
    <cellStyle name="好_華南客戶分配表_090526_Sales Report 201101-201109_預算成本計算2012_BP2015 2" xfId="23190"/>
    <cellStyle name="好_華南客戶分配表_090526_Sales Report 201101-201109_預算成本計算2012_BP2015 3" xfId="23191"/>
    <cellStyle name="好_華南客戶分配表_090526_Sales Report 201101-201109_預算成本計算2012_BP2015 4" xfId="23192"/>
    <cellStyle name="好_華南客戶分配表_090526_Sales Report 20121219" xfId="1805"/>
    <cellStyle name="好_華南客戶分配表_090526_Sales Report 20121219 2" xfId="23193"/>
    <cellStyle name="好_華南客戶分配表_090526_Sales Report 20121219 3" xfId="23194"/>
    <cellStyle name="好_華南客戶分配表_090526_Sales Report 20121219 4" xfId="23195"/>
    <cellStyle name="好_華南客戶分配表_090526_Sales Report 20121219_BP2015" xfId="1806"/>
    <cellStyle name="好_華南客戶分配表_090526_Sales Report 20121219_BP2015 2" xfId="23196"/>
    <cellStyle name="好_華南客戶分配表_090526_Sales Report 20121219_BP2015 3" xfId="23197"/>
    <cellStyle name="好_華南客戶分配表_090526_Sales Report 20121219_BP2015 4" xfId="23198"/>
    <cellStyle name="好_華南客戶分配表_090526_sales0104" xfId="23199"/>
    <cellStyle name="好_華南客戶分配表_090526_sales0104 2" xfId="23200"/>
    <cellStyle name="好_華南客戶分配表_090526_sales121214" xfId="1807"/>
    <cellStyle name="好_華南客戶分配表_090526_sales121214 2" xfId="23201"/>
    <cellStyle name="好_華南客戶分配表_090526_sales121214 3" xfId="23202"/>
    <cellStyle name="好_華南客戶分配表_090526_sales121214 4" xfId="23203"/>
    <cellStyle name="好_華南客戶分配表_090526_sales121214_BP2015" xfId="1808"/>
    <cellStyle name="好_華南客戶分配表_090526_sales121214_BP2015 2" xfId="23204"/>
    <cellStyle name="好_華南客戶分配表_090526_sales121214_BP2015 3" xfId="23205"/>
    <cellStyle name="好_華南客戶分配表_090526_sales121214_BP2015 4" xfId="23206"/>
    <cellStyle name="好_華南客戶分配表_090526_sales130322" xfId="23207"/>
    <cellStyle name="好_華南客戶分配表_090526_sales130322 2" xfId="33106"/>
    <cellStyle name="好_華南客戶分配表_090526_Sheet1" xfId="23208"/>
    <cellStyle name="好_華南客戶分配表_090526_各公司成本單價susan2013.07" xfId="23209"/>
    <cellStyle name="好_華南客戶分配表_090526_各公司成本單價susan2013.08" xfId="23210"/>
    <cellStyle name="好_華南客戶分配表_090526_各公司成本單價susan201402" xfId="23211"/>
    <cellStyle name="好_華南客戶分配表_090526_各公司成本單價susan201406" xfId="23212"/>
    <cellStyle name="好_華南客戶分配表_090526_各公司成本單價susan201407" xfId="23213"/>
    <cellStyle name="好_華南客戶分配表_090526_各公司成本單價susan201408" xfId="23214"/>
    <cellStyle name="好_華南客戶分配表_090526_料號A" xfId="23215"/>
    <cellStyle name="好_華南客戶分配表_090526_業績報告_Susan_110211" xfId="1809"/>
    <cellStyle name="好_華南客戶分配表_090526_業績報告_Susan_110211 2" xfId="23216"/>
    <cellStyle name="好_華南客戶分配表_090526_業績報告_Susan_110211 2 2" xfId="23217"/>
    <cellStyle name="好_華南客戶分配表_090526_業績報告_Susan_110211 2 3" xfId="23218"/>
    <cellStyle name="好_華南客戶分配表_090526_業績報告_Susan_110211 2 4" xfId="23219"/>
    <cellStyle name="好_華南客戶分配表_090526_業績報告_Susan_110211 3" xfId="23220"/>
    <cellStyle name="好_華南客戶分配表_090526_業績報告_Susan_110211 4" xfId="23221"/>
    <cellStyle name="好_華南客戶分配表_090526_業績報告_Susan_110211_1預算成本計算2012" xfId="23222"/>
    <cellStyle name="好_華南客戶分配表_090526_業績報告_Susan_110211_2013BP_130109" xfId="23223"/>
    <cellStyle name="好_華南客戶分配表_090526_業績報告_Susan_110211_2013BP_130109 2" xfId="23224"/>
    <cellStyle name="好_華南客戶分配表_090526_業績報告_Susan_110211_FCST_130124" xfId="1810"/>
    <cellStyle name="好_華南客戶分配表_090526_業績報告_Susan_110211_FCST_130124 2" xfId="23225"/>
    <cellStyle name="好_華南客戶分配表_090526_業績報告_Susan_110211_FCST_130124 2 2" xfId="23226"/>
    <cellStyle name="好_華南客戶分配表_090526_業績報告_Susan_110211_FCST_130124 2 3" xfId="23227"/>
    <cellStyle name="好_華南客戶分配表_090526_業績報告_Susan_110211_FCST_130124 2 4" xfId="23228"/>
    <cellStyle name="好_華南客戶分配表_090526_業績報告_Susan_110211_FCST_130124 3" xfId="23229"/>
    <cellStyle name="好_華南客戶分配表_090526_業績報告_Susan_110211_FCST_130124_BP2015" xfId="1811"/>
    <cellStyle name="好_華南客戶分配表_090526_業績報告_Susan_110211_FCST_130124_BP2015 2" xfId="23230"/>
    <cellStyle name="好_華南客戶分配表_090526_業績報告_Susan_110211_FCST_130124_BP2015 3" xfId="23231"/>
    <cellStyle name="好_華南客戶分配表_090526_業績報告_Susan_110211_FCST_130124_BP2015 4" xfId="23232"/>
    <cellStyle name="好_華南客戶分配表_090526_業績報告_Susan_110211_final合併營收102.2" xfId="23233"/>
    <cellStyle name="好_華南客戶分配表_090526_業績報告_Susan_110211_Overseas-Q to Q 2010-2013 130206" xfId="23234"/>
    <cellStyle name="好_華南客戶分配表_090526_業績報告_Susan_110211_Overseas-Q to Q 2010-2013 130206 2" xfId="23235"/>
    <cellStyle name="好_華南客戶分配表_090526_業績報告_Susan_110211_Overseas-Q to Q 2010-2013 130206 3" xfId="23236"/>
    <cellStyle name="好_華南客戶分配表_090526_業績報告_Susan_110211_Sales Report 20121219" xfId="1812"/>
    <cellStyle name="好_華南客戶分配表_090526_業績報告_Susan_110211_Sales Report 20121219 2" xfId="23237"/>
    <cellStyle name="好_華南客戶分配表_090526_業績報告_Susan_110211_Sales Report 20121219 2 2" xfId="23238"/>
    <cellStyle name="好_華南客戶分配表_090526_業績報告_Susan_110211_Sales Report 20121219 2 3" xfId="23239"/>
    <cellStyle name="好_華南客戶分配表_090526_業績報告_Susan_110211_Sales Report 20121219 2 4" xfId="23240"/>
    <cellStyle name="好_華南客戶分配表_090526_業績報告_Susan_110211_Sales Report 20121219 3" xfId="23241"/>
    <cellStyle name="好_華南客戶分配表_090526_業績報告_Susan_110211_Sales Report 20121219_BP2015" xfId="1813"/>
    <cellStyle name="好_華南客戶分配表_090526_業績報告_Susan_110211_Sales Report 20121219_BP2015 2" xfId="23242"/>
    <cellStyle name="好_華南客戶分配表_090526_業績報告_Susan_110211_Sales Report 20121219_BP2015 3" xfId="23243"/>
    <cellStyle name="好_華南客戶分配表_090526_業績報告_Susan_110211_Sales Report 20121219_BP2015 4" xfId="23244"/>
    <cellStyle name="好_華南客戶分配表_090526_業績報告_Susan_110211_sales0104" xfId="23245"/>
    <cellStyle name="好_華南客戶分配表_090526_業績報告_Susan_110211_sales0104 2" xfId="23246"/>
    <cellStyle name="好_華南客戶分配表_090526_業績報告_Susan_110211_sales121214" xfId="1814"/>
    <cellStyle name="好_華南客戶分配表_090526_業績報告_Susan_110211_sales121214 2" xfId="23247"/>
    <cellStyle name="好_華南客戶分配表_090526_業績報告_Susan_110211_sales121214 2 2" xfId="23248"/>
    <cellStyle name="好_華南客戶分配表_090526_業績報告_Susan_110211_sales121214 2 3" xfId="23249"/>
    <cellStyle name="好_華南客戶分配表_090526_業績報告_Susan_110211_sales121214 2 4" xfId="23250"/>
    <cellStyle name="好_華南客戶分配表_090526_業績報告_Susan_110211_sales121214 3" xfId="23251"/>
    <cellStyle name="好_華南客戶分配表_090526_業績報告_Susan_110211_sales121214_BP2015" xfId="1815"/>
    <cellStyle name="好_華南客戶分配表_090526_業績報告_Susan_110211_sales121214_BP2015 2" xfId="23252"/>
    <cellStyle name="好_華南客戶分配表_090526_業績報告_Susan_110211_sales121214_BP2015 3" xfId="23253"/>
    <cellStyle name="好_華南客戶分配表_090526_業績報告_Susan_110211_sales121214_BP2015 4" xfId="23254"/>
    <cellStyle name="好_華南客戶分配表_090526_業績報告_Susan_110211_業績報告130104" xfId="23255"/>
    <cellStyle name="好_華南客戶分配表_090526_業績報告_Susan_110211_業績報告130104 2" xfId="23256"/>
    <cellStyle name="好_華南客戶分配表_090526_業績報告_Susan_110211_業績報告140516" xfId="23257"/>
    <cellStyle name="好_華南客戶分配表_090526_業績報告_Susan_110211_預算成本計算2012" xfId="1816"/>
    <cellStyle name="好_華南客戶分配表_090526_業績報告_Susan_110211_預算成本計算2012 2" xfId="23258"/>
    <cellStyle name="好_華南客戶分配表_090526_業績報告_Susan_110211_預算成本計算2012 2 2" xfId="23259"/>
    <cellStyle name="好_華南客戶分配表_090526_業績報告_Susan_110211_預算成本計算2012 2 3" xfId="23260"/>
    <cellStyle name="好_華南客戶分配表_090526_業績報告_Susan_110211_預算成本計算2012 2 4" xfId="23261"/>
    <cellStyle name="好_華南客戶分配表_090526_業績報告_Susan_110211_預算成本計算2012 3" xfId="23262"/>
    <cellStyle name="好_華南客戶分配表_090526_業績報告_Susan_110211_預算成本計算2012_BP2015" xfId="1817"/>
    <cellStyle name="好_華南客戶分配表_090526_業績報告_Susan_110211_預算成本計算2012_BP2015 2" xfId="23263"/>
    <cellStyle name="好_華南客戶分配表_090526_業績報告_Susan_110211_預算成本計算2012_BP2015 3" xfId="23264"/>
    <cellStyle name="好_華南客戶分配表_090526_業績報告_Susan_110211_預算成本計算2012_BP2015 4" xfId="23265"/>
    <cellStyle name="好_華南客戶分配表_090526_業績報告120810" xfId="1818"/>
    <cellStyle name="好_華南客戶分配表_090526_業績報告120810 2" xfId="23266"/>
    <cellStyle name="好_華南客戶分配表_090526_業績報告120810 2 2" xfId="23267"/>
    <cellStyle name="好_華南客戶分配表_090526_業績報告120810 2 3" xfId="23268"/>
    <cellStyle name="好_華南客戶分配表_090526_業績報告120810 2 4" xfId="23269"/>
    <cellStyle name="好_華南客戶分配表_090526_業績報告120810 3" xfId="23270"/>
    <cellStyle name="好_華南客戶分配表_090526_業績報告120810 4" xfId="23271"/>
    <cellStyle name="好_華南客戶分配表_090526_業績報告130131v2" xfId="23272"/>
    <cellStyle name="好_華南客戶分配表_090526_業績報告130131v2 2" xfId="23273"/>
    <cellStyle name="好_華南客戶分配表_090526_業績報告130228" xfId="23274"/>
    <cellStyle name="好_華南客戶分配表_090526_預算成本計算2012" xfId="1819"/>
    <cellStyle name="好_華南客戶分配表_090526_預算成本計算2012 2" xfId="23275"/>
    <cellStyle name="好_華南客戶分配表_090526_預算成本計算2012 2 2" xfId="23276"/>
    <cellStyle name="好_華南客戶分配表_090526_預算成本計算2012 2 3" xfId="23277"/>
    <cellStyle name="好_華南客戶分配表_090526_預算成本計算2012 2 4" xfId="23278"/>
    <cellStyle name="好_華南客戶分配表_090526_預算成本計算2012 3" xfId="23279"/>
    <cellStyle name="好_華南客戶分配表_090526_預算成本計算2012_BP2015" xfId="1820"/>
    <cellStyle name="好_華南客戶分配表_090526_預算成本計算2012_BP2015 2" xfId="23280"/>
    <cellStyle name="好_華南客戶分配表_090526_預算成本計算2012_BP2015 3" xfId="23281"/>
    <cellStyle name="好_華南客戶分配表_090526_預算成本計算2012_BP2015 4" xfId="23282"/>
    <cellStyle name="好_華南客戶分配表_090526_實績0420" xfId="1821"/>
    <cellStyle name="好_華南客戶分配表_090526_實績0420 2" xfId="23283"/>
    <cellStyle name="好_華南客戶分配表_090526_實績0420 3" xfId="23284"/>
    <cellStyle name="好_華南客戶分配表_090526_實績0420 4" xfId="23285"/>
    <cellStyle name="好_華南客戶分配表_090526_實績0420_BP2015" xfId="1822"/>
    <cellStyle name="好_華南客戶分配表_090526_實績0420_BP2015 2" xfId="23286"/>
    <cellStyle name="好_華南客戶分配表_090526_實績0420_BP2015 3" xfId="23287"/>
    <cellStyle name="好_華南客戶分配表_090526_實績0420_BP2015 4" xfId="23288"/>
    <cellStyle name="好_華南客戶分配表_090526_實績0420_FCST_130118s_Elsa" xfId="1823"/>
    <cellStyle name="好_華南客戶分配表_090526_實績0420_FCST_130118s_Elsa 2" xfId="23289"/>
    <cellStyle name="好_華南客戶分配表_090526_實績0420_FCST_130118s_Elsa 2 2" xfId="23290"/>
    <cellStyle name="好_華南客戶分配表_090526_實績0420_FCST_130118s_Elsa 2 3" xfId="23291"/>
    <cellStyle name="好_華南客戶分配表_090526_實績0420_FCST_130118s_Elsa 2 4" xfId="23292"/>
    <cellStyle name="好_華南客戶分配表_090526_實績0420_FCST_130118s_Elsa 3" xfId="23293"/>
    <cellStyle name="好_華南客戶分配表_090526_實績0420_FCST_130118s_Elsa_BP2015" xfId="1824"/>
    <cellStyle name="好_華南客戶分配表_090526_實績0420_FCST_130118s_Elsa_BP2015 2" xfId="23294"/>
    <cellStyle name="好_華南客戶分配表_090526_實績0420_FCST_130118s_Elsa_BP2015 3" xfId="23295"/>
    <cellStyle name="好_華南客戶分配表_090526_實績0420_FCST_130118s_Elsa_BP2015 4" xfId="23296"/>
    <cellStyle name="好_華南客戶分配表_090526_實績0420_FCST_130118s_Vera_Joyce-1" xfId="1825"/>
    <cellStyle name="好_華南客戶分配表_090526_實績0420_FCST_130118s_Vera_Joyce-1 2" xfId="23297"/>
    <cellStyle name="好_華南客戶分配表_090526_實績0420_FCST_130118s_Vera_Joyce-1 2 2" xfId="23298"/>
    <cellStyle name="好_華南客戶分配表_090526_實績0420_FCST_130118s_Vera_Joyce-1 2 3" xfId="23299"/>
    <cellStyle name="好_華南客戶分配表_090526_實績0420_FCST_130118s_Vera_Joyce-1 2 4" xfId="23300"/>
    <cellStyle name="好_華南客戶分配表_090526_實績0420_FCST_130118s_Vera_Joyce-1 3" xfId="23301"/>
    <cellStyle name="好_華南客戶分配表_090526_實績0420_FCST_130118s_Vera_Joyce-1_BP2015" xfId="1826"/>
    <cellStyle name="好_華南客戶分配表_090526_實績0420_FCST_130118s_Vera_Joyce-1_BP2015 2" xfId="23302"/>
    <cellStyle name="好_華南客戶分配表_090526_實績0420_FCST_130118s_Vera_Joyce-1_BP2015 3" xfId="23303"/>
    <cellStyle name="好_華南客戶分配表_090526_實績0420_FCST_130118s_Vera_Joyce-1_BP2015 4" xfId="23304"/>
    <cellStyle name="好_華南客戶分配表_090526_實績0420_FCST_130124_Vera_Joyce" xfId="23305"/>
    <cellStyle name="好_華南客戶分配表_090526_實績0420_FCST_130124_Vera_Joyce 2" xfId="23306"/>
    <cellStyle name="好_華南客戶分配表_090526_實績111021" xfId="1827"/>
    <cellStyle name="好_華南客戶分配表_090526_實績111021 2" xfId="23307"/>
    <cellStyle name="好_華南客戶分配表_090526_實績111021 2 2" xfId="23308"/>
    <cellStyle name="好_華南客戶分配表_090526_實績111021 2 3" xfId="23309"/>
    <cellStyle name="好_華南客戶分配表_090526_實績111021 2 4" xfId="23310"/>
    <cellStyle name="好_華南客戶分配表_090526_實績111021 3" xfId="23311"/>
    <cellStyle name="好_華南客戶分配表_090526_實績111021_1預算成本計算2012" xfId="23312"/>
    <cellStyle name="好_華南客戶分配表_090526_實績111021_1預算成本計算2012_104年佳邦預算損益底稿" xfId="23313"/>
    <cellStyle name="好_華南客戶分配表_090526_實績111021_1預算成本計算2012_105年佳邦預算損益底稿" xfId="23314"/>
    <cellStyle name="好_華南客戶分配表_090526_實績111021_final合併營收102.2" xfId="23315"/>
    <cellStyle name="好_華南客戶分配表_090526_實績111021_final合併營收102.2 2" xfId="23316"/>
    <cellStyle name="好_華南客戶分配表_090526_實績111021_final合併營收102.2 3" xfId="23317"/>
    <cellStyle name="好_華南客戶分配表_090526_實績111021_final合併營收102.2 4" xfId="23318"/>
    <cellStyle name="好_華南客戶分配表_090526_實績111021_sales130322" xfId="23319"/>
    <cellStyle name="好_華南客戶分配表_090526_實績111021_sales130322 2" xfId="33107"/>
    <cellStyle name="好_華南客戶分配表_090526_實績111021_業績報告130131v2" xfId="23320"/>
    <cellStyle name="好_華南客戶分配表_090526_實績111021_業績報告130131v2 2" xfId="23321"/>
    <cellStyle name="好_華南客戶分配表_090526_實績111021_業績報告130228" xfId="23322"/>
    <cellStyle name="好_華南客戶分配表_090526_實績111021_預算成本計算2012" xfId="1828"/>
    <cellStyle name="好_華南客戶分配表_090526_實績111021_預算成本計算2012 2" xfId="23323"/>
    <cellStyle name="好_華南客戶分配表_090526_實績111021_預算成本計算2012 3" xfId="23324"/>
    <cellStyle name="好_華南客戶分配表_090526_實績111021_預算成本計算2012 4" xfId="23325"/>
    <cellStyle name="好_華南客戶分配表_090526_實績111021_預算成本計算2012_BP2015" xfId="1829"/>
    <cellStyle name="好_華南客戶分配表_090526_實績111021_預算成本計算2012_BP2015 2" xfId="23326"/>
    <cellStyle name="好_華南客戶分配表_090526_實績111021_預算成本計算2012_BP2015 3" xfId="23327"/>
    <cellStyle name="好_華南客戶分配表_090526_實績111021_預算成本計算2012_BP2015 4" xfId="23328"/>
    <cellStyle name="好_華南客戶分配表_090526_複本 2013BP_121008" xfId="23329"/>
    <cellStyle name="好_華南客戶分配表_090526_複本 2013BP_121008 2" xfId="23330"/>
    <cellStyle name="好_華南客戶分配表_090604" xfId="1830"/>
    <cellStyle name="好_華南客戶分配表_090604 2" xfId="23331"/>
    <cellStyle name="好_華南客戶分配表_090604 3" xfId="23332"/>
    <cellStyle name="好_華南客戶分配表_090604 4" xfId="23333"/>
    <cellStyle name="好_華南客戶分配表_090604_1預算成本計算2012" xfId="23334"/>
    <cellStyle name="好_華南客戶分配表_090604_2011 BP_101015_rev3_Vera" xfId="1831"/>
    <cellStyle name="好_華南客戶分配表_090604_2011 BP_101015_rev3_Vera 2" xfId="23335"/>
    <cellStyle name="好_華南客戶分配表_090604_2011 BP_101015_rev3_Vera 3" xfId="23336"/>
    <cellStyle name="好_華南客戶分配表_090604_2011 BP_101015_rev3_Vera 4" xfId="23337"/>
    <cellStyle name="好_華南客戶分配表_090604_2011 BP_101015_rev3_Vera_104年佳邦預算損益底稿" xfId="23338"/>
    <cellStyle name="好_華南客戶分配表_090604_2011 BP_101015_rev3_Vera_105年佳邦預算損益底稿" xfId="23339"/>
    <cellStyle name="好_華南客戶分配表_090604_2011 BP_101015_rev3_Vera_1預算成本彙總表2016第三版" xfId="23340"/>
    <cellStyle name="好_華南客戶分配表_090604_2011 BP_101015_rev3_Vera_BP2015" xfId="1832"/>
    <cellStyle name="好_華南客戶分配表_090604_2011 BP_101015_rev3_Vera_BP2015 2" xfId="23341"/>
    <cellStyle name="好_華南客戶分配表_090604_2011 BP_101015_rev3_Vera_BP2015 3" xfId="23342"/>
    <cellStyle name="好_華南客戶分配表_090604_2011 BP_101015_rev3_Vera_BP2015 4" xfId="23343"/>
    <cellStyle name="好_華南客戶分配表_090604_2011 BP_101015_rev3_Vera_FCST_130118s_Elsa" xfId="1833"/>
    <cellStyle name="好_華南客戶分配表_090604_2011 BP_101015_rev3_Vera_FCST_130118s_Elsa 2" xfId="23344"/>
    <cellStyle name="好_華南客戶分配表_090604_2011 BP_101015_rev3_Vera_FCST_130118s_Elsa 2 2" xfId="23345"/>
    <cellStyle name="好_華南客戶分配表_090604_2011 BP_101015_rev3_Vera_FCST_130118s_Elsa 2 3" xfId="23346"/>
    <cellStyle name="好_華南客戶分配表_090604_2011 BP_101015_rev3_Vera_FCST_130118s_Elsa 2 4" xfId="23347"/>
    <cellStyle name="好_華南客戶分配表_090604_2011 BP_101015_rev3_Vera_FCST_130118s_Elsa 3" xfId="23348"/>
    <cellStyle name="好_華南客戶分配表_090604_2011 BP_101015_rev3_Vera_FCST_130118s_Elsa_BP2015" xfId="1834"/>
    <cellStyle name="好_華南客戶分配表_090604_2011 BP_101015_rev3_Vera_FCST_130118s_Elsa_BP2015 2" xfId="23349"/>
    <cellStyle name="好_華南客戶分配表_090604_2011 BP_101015_rev3_Vera_FCST_130118s_Elsa_BP2015 3" xfId="23350"/>
    <cellStyle name="好_華南客戶分配表_090604_2011 BP_101015_rev3_Vera_FCST_130118s_Elsa_BP2015 4" xfId="23351"/>
    <cellStyle name="好_華南客戶分配表_090604_2011 BP_101015_rev3_Vera_FCST_130118s_Vera_Joyce-1" xfId="1835"/>
    <cellStyle name="好_華南客戶分配表_090604_2011 BP_101015_rev3_Vera_FCST_130118s_Vera_Joyce-1 2" xfId="23352"/>
    <cellStyle name="好_華南客戶分配表_090604_2011 BP_101015_rev3_Vera_FCST_130118s_Vera_Joyce-1 2 2" xfId="23353"/>
    <cellStyle name="好_華南客戶分配表_090604_2011 BP_101015_rev3_Vera_FCST_130118s_Vera_Joyce-1 2 3" xfId="23354"/>
    <cellStyle name="好_華南客戶分配表_090604_2011 BP_101015_rev3_Vera_FCST_130118s_Vera_Joyce-1 2 4" xfId="23355"/>
    <cellStyle name="好_華南客戶分配表_090604_2011 BP_101015_rev3_Vera_FCST_130118s_Vera_Joyce-1 3" xfId="23356"/>
    <cellStyle name="好_華南客戶分配表_090604_2011 BP_101015_rev3_Vera_FCST_130118s_Vera_Joyce-1_BP2015" xfId="1836"/>
    <cellStyle name="好_華南客戶分配表_090604_2011 BP_101015_rev3_Vera_FCST_130118s_Vera_Joyce-1_BP2015 2" xfId="23357"/>
    <cellStyle name="好_華南客戶分配表_090604_2011 BP_101015_rev3_Vera_FCST_130118s_Vera_Joyce-1_BP2015 3" xfId="23358"/>
    <cellStyle name="好_華南客戶分配表_090604_2011 BP_101015_rev3_Vera_FCST_130118s_Vera_Joyce-1_BP2015 4" xfId="23359"/>
    <cellStyle name="好_華南客戶分配表_090604_2011 BP_101015_rev3_Vera_FCST_130124_Vera_Joyce" xfId="23360"/>
    <cellStyle name="好_華南客戶分配表_090604_2011 BP_101015_rev3_Vera_FCST_130124_Vera_Joyce 2" xfId="23361"/>
    <cellStyle name="好_華南客戶分配表_090604_2011 BP_101015_rev3_Vera_final合併營收102.2" xfId="23362"/>
    <cellStyle name="好_華南客戶分配表_090604_2011 BP_101015_rev3_Vera_final合併營收102.2 2" xfId="23363"/>
    <cellStyle name="好_華南客戶分配表_090604_2011 BP_101015_rev3_Vera_sales0104" xfId="23364"/>
    <cellStyle name="好_華南客戶分配表_090604_2011 BP_101015_rev3_Vera_sales0104 2" xfId="23365"/>
    <cellStyle name="好_華南客戶分配表_090604_2011 BP_101015_rev3_Vera_sales130322" xfId="23366"/>
    <cellStyle name="好_華南客戶分配表_090604_2011 BP_101015_rev3_Vera_sales130322 2" xfId="33108"/>
    <cellStyle name="好_華南客戶分配表_090604_2011 BP_101015_rev3_Vera_Sheet1" xfId="23367"/>
    <cellStyle name="好_華南客戶分配表_090604_2011 BP_101015_rev3_Vera_各公司成本單價susan2013.07" xfId="23368"/>
    <cellStyle name="好_華南客戶分配表_090604_2011 BP_101015_rev3_Vera_各公司成本單價susan2013.08" xfId="23369"/>
    <cellStyle name="好_華南客戶分配表_090604_2011 BP_101015_rev3_Vera_各公司成本單價susan201402" xfId="23370"/>
    <cellStyle name="好_華南客戶分配表_090604_2011 BP_101015_rev3_Vera_各公司成本單價susan201406" xfId="23371"/>
    <cellStyle name="好_華南客戶分配表_090604_2011 BP_101015_rev3_Vera_各公司成本單價susan201407" xfId="23372"/>
    <cellStyle name="好_華南客戶分配表_090604_2011 BP_101015_rev3_Vera_各公司成本單價susan201408" xfId="23373"/>
    <cellStyle name="好_華南客戶分配表_090604_2011 BP_101015_rev3_Vera_料號A" xfId="23374"/>
    <cellStyle name="好_華南客戶分配表_090604_2011 BP_101015_rev3_Vera_業績報告120810" xfId="1837"/>
    <cellStyle name="好_華南客戶分配表_090604_2011 BP_101015_rev3_Vera_業績報告120810 2" xfId="23375"/>
    <cellStyle name="好_華南客戶分配表_090604_2011 BP_101015_rev3_Vera_業績報告120810 2 2" xfId="23376"/>
    <cellStyle name="好_華南客戶分配表_090604_2011 BP_101015_rev3_Vera_業績報告120810 2 3" xfId="23377"/>
    <cellStyle name="好_華南客戶分配表_090604_2011 BP_101015_rev3_Vera_業績報告120810 2 4" xfId="23378"/>
    <cellStyle name="好_華南客戶分配表_090604_2011 BP_101015_rev3_Vera_業績報告120810 3" xfId="23379"/>
    <cellStyle name="好_華南客戶分配表_090604_2011 BP_101015_rev3_Vera_業績報告120810 4" xfId="23380"/>
    <cellStyle name="好_華南客戶分配表_090604_2011 BP_101015_rev3_Vera_業績報告130131v2" xfId="23381"/>
    <cellStyle name="好_華南客戶分配表_090604_2011 BP_101015_rev3_Vera_業績報告130131v2 2" xfId="23382"/>
    <cellStyle name="好_華南客戶分配表_090604_2011 BP_101015_rev3_Vera_業績報告130228" xfId="23383"/>
    <cellStyle name="好_華南客戶分配表_090604_2011 BP_101015_rev4_Vera" xfId="1838"/>
    <cellStyle name="好_華南客戶分配表_090604_2011 BP_101015_rev4_Vera 2" xfId="23384"/>
    <cellStyle name="好_華南客戶分配表_090604_2011 BP_101015_rev4_Vera 3" xfId="23385"/>
    <cellStyle name="好_華南客戶分配表_090604_2011 BP_101015_rev4_Vera 4" xfId="23386"/>
    <cellStyle name="好_華南客戶分配表_090604_2011 BP_101015_rev4_Vera_104年佳邦預算損益底稿" xfId="23387"/>
    <cellStyle name="好_華南客戶分配表_090604_2011 BP_101015_rev4_Vera_105年佳邦預算損益底稿" xfId="23388"/>
    <cellStyle name="好_華南客戶分配表_090604_2011 BP_101015_rev4_Vera_1預算成本彙總表2016第三版" xfId="23389"/>
    <cellStyle name="好_華南客戶分配表_090604_2011 BP_101015_rev4_Vera_BP2015" xfId="1839"/>
    <cellStyle name="好_華南客戶分配表_090604_2011 BP_101015_rev4_Vera_BP2015 2" xfId="23390"/>
    <cellStyle name="好_華南客戶分配表_090604_2011 BP_101015_rev4_Vera_BP2015 3" xfId="23391"/>
    <cellStyle name="好_華南客戶分配表_090604_2011 BP_101015_rev4_Vera_BP2015 4" xfId="23392"/>
    <cellStyle name="好_華南客戶分配表_090604_2011 BP_101015_rev4_Vera_FCST_130118s_Elsa" xfId="1840"/>
    <cellStyle name="好_華南客戶分配表_090604_2011 BP_101015_rev4_Vera_FCST_130118s_Elsa 2" xfId="23393"/>
    <cellStyle name="好_華南客戶分配表_090604_2011 BP_101015_rev4_Vera_FCST_130118s_Elsa 2 2" xfId="23394"/>
    <cellStyle name="好_華南客戶分配表_090604_2011 BP_101015_rev4_Vera_FCST_130118s_Elsa 2 3" xfId="23395"/>
    <cellStyle name="好_華南客戶分配表_090604_2011 BP_101015_rev4_Vera_FCST_130118s_Elsa 2 4" xfId="23396"/>
    <cellStyle name="好_華南客戶分配表_090604_2011 BP_101015_rev4_Vera_FCST_130118s_Elsa 3" xfId="23397"/>
    <cellStyle name="好_華南客戶分配表_090604_2011 BP_101015_rev4_Vera_FCST_130118s_Elsa_BP2015" xfId="1841"/>
    <cellStyle name="好_華南客戶分配表_090604_2011 BP_101015_rev4_Vera_FCST_130118s_Elsa_BP2015 2" xfId="23398"/>
    <cellStyle name="好_華南客戶分配表_090604_2011 BP_101015_rev4_Vera_FCST_130118s_Elsa_BP2015 3" xfId="23399"/>
    <cellStyle name="好_華南客戶分配表_090604_2011 BP_101015_rev4_Vera_FCST_130118s_Elsa_BP2015 4" xfId="23400"/>
    <cellStyle name="好_華南客戶分配表_090604_2011 BP_101015_rev4_Vera_FCST_130118s_Vera_Joyce-1" xfId="1842"/>
    <cellStyle name="好_華南客戶分配表_090604_2011 BP_101015_rev4_Vera_FCST_130118s_Vera_Joyce-1 2" xfId="23401"/>
    <cellStyle name="好_華南客戶分配表_090604_2011 BP_101015_rev4_Vera_FCST_130118s_Vera_Joyce-1 2 2" xfId="23402"/>
    <cellStyle name="好_華南客戶分配表_090604_2011 BP_101015_rev4_Vera_FCST_130118s_Vera_Joyce-1 2 3" xfId="23403"/>
    <cellStyle name="好_華南客戶分配表_090604_2011 BP_101015_rev4_Vera_FCST_130118s_Vera_Joyce-1 2 4" xfId="23404"/>
    <cellStyle name="好_華南客戶分配表_090604_2011 BP_101015_rev4_Vera_FCST_130118s_Vera_Joyce-1 3" xfId="23405"/>
    <cellStyle name="好_華南客戶分配表_090604_2011 BP_101015_rev4_Vera_FCST_130118s_Vera_Joyce-1_BP2015" xfId="1843"/>
    <cellStyle name="好_華南客戶分配表_090604_2011 BP_101015_rev4_Vera_FCST_130118s_Vera_Joyce-1_BP2015 2" xfId="23406"/>
    <cellStyle name="好_華南客戶分配表_090604_2011 BP_101015_rev4_Vera_FCST_130118s_Vera_Joyce-1_BP2015 3" xfId="23407"/>
    <cellStyle name="好_華南客戶分配表_090604_2011 BP_101015_rev4_Vera_FCST_130118s_Vera_Joyce-1_BP2015 4" xfId="23408"/>
    <cellStyle name="好_華南客戶分配表_090604_2011 BP_101015_rev4_Vera_FCST_130124_Vera_Joyce" xfId="23409"/>
    <cellStyle name="好_華南客戶分配表_090604_2011 BP_101015_rev4_Vera_FCST_130124_Vera_Joyce 2" xfId="23410"/>
    <cellStyle name="好_華南客戶分配表_090604_2011 BP_101015_rev4_Vera_final合併營收102.2" xfId="23411"/>
    <cellStyle name="好_華南客戶分配表_090604_2011 BP_101015_rev4_Vera_final合併營收102.2 2" xfId="23412"/>
    <cellStyle name="好_華南客戶分配表_090604_2011 BP_101015_rev4_Vera_sales0104" xfId="23413"/>
    <cellStyle name="好_華南客戶分配表_090604_2011 BP_101015_rev4_Vera_sales0104 2" xfId="23414"/>
    <cellStyle name="好_華南客戶分配表_090604_2011 BP_101015_rev4_Vera_sales130322" xfId="23415"/>
    <cellStyle name="好_華南客戶分配表_090604_2011 BP_101015_rev4_Vera_sales130322 2" xfId="33109"/>
    <cellStyle name="好_華南客戶分配表_090604_2011 BP_101015_rev4_Vera_Sheet1" xfId="23416"/>
    <cellStyle name="好_華南客戶分配表_090604_2011 BP_101015_rev4_Vera_各公司成本單價susan2013.07" xfId="23417"/>
    <cellStyle name="好_華南客戶分配表_090604_2011 BP_101015_rev4_Vera_各公司成本單價susan2013.08" xfId="23418"/>
    <cellStyle name="好_華南客戶分配表_090604_2011 BP_101015_rev4_Vera_各公司成本單價susan201402" xfId="23419"/>
    <cellStyle name="好_華南客戶分配表_090604_2011 BP_101015_rev4_Vera_各公司成本單價susan201406" xfId="23420"/>
    <cellStyle name="好_華南客戶分配表_090604_2011 BP_101015_rev4_Vera_各公司成本單價susan201407" xfId="23421"/>
    <cellStyle name="好_華南客戶分配表_090604_2011 BP_101015_rev4_Vera_各公司成本單價susan201408" xfId="23422"/>
    <cellStyle name="好_華南客戶分配表_090604_2011 BP_101015_rev4_Vera_料號A" xfId="23423"/>
    <cellStyle name="好_華南客戶分配表_090604_2011 BP_101015_rev4_Vera_業績報告120810" xfId="1844"/>
    <cellStyle name="好_華南客戶分配表_090604_2011 BP_101015_rev4_Vera_業績報告120810 2" xfId="23424"/>
    <cellStyle name="好_華南客戶分配表_090604_2011 BP_101015_rev4_Vera_業績報告120810 2 2" xfId="23425"/>
    <cellStyle name="好_華南客戶分配表_090604_2011 BP_101015_rev4_Vera_業績報告120810 2 3" xfId="23426"/>
    <cellStyle name="好_華南客戶分配表_090604_2011 BP_101015_rev4_Vera_業績報告120810 2 4" xfId="23427"/>
    <cellStyle name="好_華南客戶分配表_090604_2011 BP_101015_rev4_Vera_業績報告120810 3" xfId="23428"/>
    <cellStyle name="好_華南客戶分配表_090604_2011 BP_101015_rev4_Vera_業績報告120810 4" xfId="23429"/>
    <cellStyle name="好_華南客戶分配表_090604_2011 BP_101015_rev4_Vera_業績報告130131v2" xfId="23430"/>
    <cellStyle name="好_華南客戶分配表_090604_2011 BP_101015_rev4_Vera_業績報告130131v2 2" xfId="23431"/>
    <cellStyle name="好_華南客戶分配表_090604_2011 BP_101015_rev4_Vera_業績報告130228" xfId="23432"/>
    <cellStyle name="好_華南客戶分配表_090604_2011 BP_101109_III" xfId="1845"/>
    <cellStyle name="好_華南客戶分配表_090604_2011 BP_101109_III 2" xfId="23433"/>
    <cellStyle name="好_華南客戶分配表_090604_2011 BP_101109_III 3" xfId="23434"/>
    <cellStyle name="好_華南客戶分配表_090604_2011 BP_101109_III 4" xfId="23435"/>
    <cellStyle name="好_華南客戶分配表_090604_2011 BP_101109_III RF Direct account" xfId="1846"/>
    <cellStyle name="好_華南客戶分配表_090604_2011 BP_101109_III RF Direct account 2" xfId="23436"/>
    <cellStyle name="好_華南客戶分配表_090604_2011 BP_101109_III RF Direct account 3" xfId="23437"/>
    <cellStyle name="好_華南客戶分配表_090604_2011 BP_101109_III RF Direct account 4" xfId="23438"/>
    <cellStyle name="好_華南客戶分配表_090604_2011 BP_101109_III RF Direct account_104年佳邦預算損益底稿" xfId="23439"/>
    <cellStyle name="好_華南客戶分配表_090604_2011 BP_101109_III RF Direct account_105年佳邦預算損益底稿" xfId="23440"/>
    <cellStyle name="好_華南客戶分配表_090604_2011 BP_101109_III RF Direct account_1預算成本彙總表2016第三版" xfId="23441"/>
    <cellStyle name="好_華南客戶分配表_090604_2011 BP_101109_III RF Direct account_BP2015" xfId="1847"/>
    <cellStyle name="好_華南客戶分配表_090604_2011 BP_101109_III RF Direct account_BP2015 2" xfId="23442"/>
    <cellStyle name="好_華南客戶分配表_090604_2011 BP_101109_III RF Direct account_BP2015 3" xfId="23443"/>
    <cellStyle name="好_華南客戶分配表_090604_2011 BP_101109_III RF Direct account_BP2015 4" xfId="23444"/>
    <cellStyle name="好_華南客戶分配表_090604_2011 BP_101109_III RF Direct account_FCST_130118s_Elsa" xfId="1848"/>
    <cellStyle name="好_華南客戶分配表_090604_2011 BP_101109_III RF Direct account_FCST_130118s_Elsa 2" xfId="23445"/>
    <cellStyle name="好_華南客戶分配表_090604_2011 BP_101109_III RF Direct account_FCST_130118s_Elsa 2 2" xfId="23446"/>
    <cellStyle name="好_華南客戶分配表_090604_2011 BP_101109_III RF Direct account_FCST_130118s_Elsa 2 3" xfId="23447"/>
    <cellStyle name="好_華南客戶分配表_090604_2011 BP_101109_III RF Direct account_FCST_130118s_Elsa 2 4" xfId="23448"/>
    <cellStyle name="好_華南客戶分配表_090604_2011 BP_101109_III RF Direct account_FCST_130118s_Elsa 3" xfId="23449"/>
    <cellStyle name="好_華南客戶分配表_090604_2011 BP_101109_III RF Direct account_FCST_130118s_Elsa_BP2015" xfId="1849"/>
    <cellStyle name="好_華南客戶分配表_090604_2011 BP_101109_III RF Direct account_FCST_130118s_Elsa_BP2015 2" xfId="23450"/>
    <cellStyle name="好_華南客戶分配表_090604_2011 BP_101109_III RF Direct account_FCST_130118s_Elsa_BP2015 3" xfId="23451"/>
    <cellStyle name="好_華南客戶分配表_090604_2011 BP_101109_III RF Direct account_FCST_130118s_Elsa_BP2015 4" xfId="23452"/>
    <cellStyle name="好_華南客戶分配表_090604_2011 BP_101109_III RF Direct account_FCST_130118s_Vera_Joyce-1" xfId="1850"/>
    <cellStyle name="好_華南客戶分配表_090604_2011 BP_101109_III RF Direct account_FCST_130118s_Vera_Joyce-1 2" xfId="23453"/>
    <cellStyle name="好_華南客戶分配表_090604_2011 BP_101109_III RF Direct account_FCST_130118s_Vera_Joyce-1 2 2" xfId="23454"/>
    <cellStyle name="好_華南客戶分配表_090604_2011 BP_101109_III RF Direct account_FCST_130118s_Vera_Joyce-1 2 3" xfId="23455"/>
    <cellStyle name="好_華南客戶分配表_090604_2011 BP_101109_III RF Direct account_FCST_130118s_Vera_Joyce-1 2 4" xfId="23456"/>
    <cellStyle name="好_華南客戶分配表_090604_2011 BP_101109_III RF Direct account_FCST_130118s_Vera_Joyce-1 3" xfId="23457"/>
    <cellStyle name="好_華南客戶分配表_090604_2011 BP_101109_III RF Direct account_FCST_130118s_Vera_Joyce-1_BP2015" xfId="1851"/>
    <cellStyle name="好_華南客戶分配表_090604_2011 BP_101109_III RF Direct account_FCST_130118s_Vera_Joyce-1_BP2015 2" xfId="23458"/>
    <cellStyle name="好_華南客戶分配表_090604_2011 BP_101109_III RF Direct account_FCST_130118s_Vera_Joyce-1_BP2015 3" xfId="23459"/>
    <cellStyle name="好_華南客戶分配表_090604_2011 BP_101109_III RF Direct account_FCST_130118s_Vera_Joyce-1_BP2015 4" xfId="23460"/>
    <cellStyle name="好_華南客戶分配表_090604_2011 BP_101109_III RF Direct account_FCST_130124_Vera_Joyce" xfId="23461"/>
    <cellStyle name="好_華南客戶分配表_090604_2011 BP_101109_III RF Direct account_FCST_130124_Vera_Joyce 2" xfId="23462"/>
    <cellStyle name="好_華南客戶分配表_090604_2011 BP_101109_III RF Direct account_final合併營收102.2" xfId="23463"/>
    <cellStyle name="好_華南客戶分配表_090604_2011 BP_101109_III RF Direct account_final合併營收102.2 2" xfId="23464"/>
    <cellStyle name="好_華南客戶分配表_090604_2011 BP_101109_III RF Direct account_sales0104" xfId="23465"/>
    <cellStyle name="好_華南客戶分配表_090604_2011 BP_101109_III RF Direct account_sales0104 2" xfId="23466"/>
    <cellStyle name="好_華南客戶分配表_090604_2011 BP_101109_III RF Direct account_sales130322" xfId="23467"/>
    <cellStyle name="好_華南客戶分配表_090604_2011 BP_101109_III RF Direct account_sales130322 2" xfId="33110"/>
    <cellStyle name="好_華南客戶分配表_090604_2011 BP_101109_III RF Direct account_Sheet1" xfId="23468"/>
    <cellStyle name="好_華南客戶分配表_090604_2011 BP_101109_III RF Direct account_各公司成本單價susan2013.07" xfId="23469"/>
    <cellStyle name="好_華南客戶分配表_090604_2011 BP_101109_III RF Direct account_各公司成本單價susan2013.08" xfId="23470"/>
    <cellStyle name="好_華南客戶分配表_090604_2011 BP_101109_III RF Direct account_各公司成本單價susan201402" xfId="23471"/>
    <cellStyle name="好_華南客戶分配表_090604_2011 BP_101109_III RF Direct account_各公司成本單價susan201406" xfId="23472"/>
    <cellStyle name="好_華南客戶分配表_090604_2011 BP_101109_III RF Direct account_各公司成本單價susan201407" xfId="23473"/>
    <cellStyle name="好_華南客戶分配表_090604_2011 BP_101109_III RF Direct account_各公司成本單價susan201408" xfId="23474"/>
    <cellStyle name="好_華南客戶分配表_090604_2011 BP_101109_III RF Direct account_料號A" xfId="23475"/>
    <cellStyle name="好_華南客戶分配表_090604_2011 BP_101109_III RF Direct account_業績報告120810" xfId="1852"/>
    <cellStyle name="好_華南客戶分配表_090604_2011 BP_101109_III RF Direct account_業績報告120810 2" xfId="23476"/>
    <cellStyle name="好_華南客戶分配表_090604_2011 BP_101109_III RF Direct account_業績報告120810 2 2" xfId="23477"/>
    <cellStyle name="好_華南客戶分配表_090604_2011 BP_101109_III RF Direct account_業績報告120810 2 3" xfId="23478"/>
    <cellStyle name="好_華南客戶分配表_090604_2011 BP_101109_III RF Direct account_業績報告120810 2 4" xfId="23479"/>
    <cellStyle name="好_華南客戶分配表_090604_2011 BP_101109_III RF Direct account_業績報告120810 3" xfId="23480"/>
    <cellStyle name="好_華南客戶分配表_090604_2011 BP_101109_III RF Direct account_業績報告120810 4" xfId="23481"/>
    <cellStyle name="好_華南客戶分配表_090604_2011 BP_101109_III RF Direct account_業績報告130131v2" xfId="23482"/>
    <cellStyle name="好_華南客戶分配表_090604_2011 BP_101109_III RF Direct account_業績報告130131v2 2" xfId="23483"/>
    <cellStyle name="好_華南客戶分配表_090604_2011 BP_101109_III RF Direct account_業績報告130228" xfId="23484"/>
    <cellStyle name="好_華南客戶分配表_090604_2011 BP_101109_III RF 代理商" xfId="1853"/>
    <cellStyle name="好_華南客戶分配表_090604_2011 BP_101109_III RF 代理商 2" xfId="23485"/>
    <cellStyle name="好_華南客戶分配表_090604_2011 BP_101109_III RF 代理商 3" xfId="23486"/>
    <cellStyle name="好_華南客戶分配表_090604_2011 BP_101109_III RF 代理商 4" xfId="23487"/>
    <cellStyle name="好_華南客戶分配表_090604_2011 BP_101109_III RF 代理商_104年佳邦預算損益底稿" xfId="23488"/>
    <cellStyle name="好_華南客戶分配表_090604_2011 BP_101109_III RF 代理商_105年佳邦預算損益底稿" xfId="23489"/>
    <cellStyle name="好_華南客戶分配表_090604_2011 BP_101109_III RF 代理商_1預算成本彙總表2016第三版" xfId="23490"/>
    <cellStyle name="好_華南客戶分配表_090604_2011 BP_101109_III RF 代理商_BP2015" xfId="1854"/>
    <cellStyle name="好_華南客戶分配表_090604_2011 BP_101109_III RF 代理商_BP2015 2" xfId="23491"/>
    <cellStyle name="好_華南客戶分配表_090604_2011 BP_101109_III RF 代理商_BP2015 3" xfId="23492"/>
    <cellStyle name="好_華南客戶分配表_090604_2011 BP_101109_III RF 代理商_BP2015 4" xfId="23493"/>
    <cellStyle name="好_華南客戶分配表_090604_2011 BP_101109_III RF 代理商_FCST_130118s_Elsa" xfId="1855"/>
    <cellStyle name="好_華南客戶分配表_090604_2011 BP_101109_III RF 代理商_FCST_130118s_Elsa 2" xfId="23494"/>
    <cellStyle name="好_華南客戶分配表_090604_2011 BP_101109_III RF 代理商_FCST_130118s_Elsa 2 2" xfId="23495"/>
    <cellStyle name="好_華南客戶分配表_090604_2011 BP_101109_III RF 代理商_FCST_130118s_Elsa 2 3" xfId="23496"/>
    <cellStyle name="好_華南客戶分配表_090604_2011 BP_101109_III RF 代理商_FCST_130118s_Elsa 2 4" xfId="23497"/>
    <cellStyle name="好_華南客戶分配表_090604_2011 BP_101109_III RF 代理商_FCST_130118s_Elsa 3" xfId="23498"/>
    <cellStyle name="好_華南客戶分配表_090604_2011 BP_101109_III RF 代理商_FCST_130118s_Elsa_BP2015" xfId="1856"/>
    <cellStyle name="好_華南客戶分配表_090604_2011 BP_101109_III RF 代理商_FCST_130118s_Elsa_BP2015 2" xfId="23499"/>
    <cellStyle name="好_華南客戶分配表_090604_2011 BP_101109_III RF 代理商_FCST_130118s_Elsa_BP2015 3" xfId="23500"/>
    <cellStyle name="好_華南客戶分配表_090604_2011 BP_101109_III RF 代理商_FCST_130118s_Elsa_BP2015 4" xfId="23501"/>
    <cellStyle name="好_華南客戶分配表_090604_2011 BP_101109_III RF 代理商_FCST_130118s_Vera_Joyce-1" xfId="1857"/>
    <cellStyle name="好_華南客戶分配表_090604_2011 BP_101109_III RF 代理商_FCST_130118s_Vera_Joyce-1 2" xfId="23502"/>
    <cellStyle name="好_華南客戶分配表_090604_2011 BP_101109_III RF 代理商_FCST_130118s_Vera_Joyce-1 2 2" xfId="23503"/>
    <cellStyle name="好_華南客戶分配表_090604_2011 BP_101109_III RF 代理商_FCST_130118s_Vera_Joyce-1 2 3" xfId="23504"/>
    <cellStyle name="好_華南客戶分配表_090604_2011 BP_101109_III RF 代理商_FCST_130118s_Vera_Joyce-1 2 4" xfId="23505"/>
    <cellStyle name="好_華南客戶分配表_090604_2011 BP_101109_III RF 代理商_FCST_130118s_Vera_Joyce-1 3" xfId="23506"/>
    <cellStyle name="好_華南客戶分配表_090604_2011 BP_101109_III RF 代理商_FCST_130118s_Vera_Joyce-1_BP2015" xfId="1858"/>
    <cellStyle name="好_華南客戶分配表_090604_2011 BP_101109_III RF 代理商_FCST_130118s_Vera_Joyce-1_BP2015 2" xfId="23507"/>
    <cellStyle name="好_華南客戶分配表_090604_2011 BP_101109_III RF 代理商_FCST_130118s_Vera_Joyce-1_BP2015 3" xfId="23508"/>
    <cellStyle name="好_華南客戶分配表_090604_2011 BP_101109_III RF 代理商_FCST_130118s_Vera_Joyce-1_BP2015 4" xfId="23509"/>
    <cellStyle name="好_華南客戶分配表_090604_2011 BP_101109_III RF 代理商_FCST_130124_Vera_Joyce" xfId="23510"/>
    <cellStyle name="好_華南客戶分配表_090604_2011 BP_101109_III RF 代理商_FCST_130124_Vera_Joyce 2" xfId="23511"/>
    <cellStyle name="好_華南客戶分配表_090604_2011 BP_101109_III RF 代理商_final合併營收102.2" xfId="23512"/>
    <cellStyle name="好_華南客戶分配表_090604_2011 BP_101109_III RF 代理商_final合併營收102.2 2" xfId="23513"/>
    <cellStyle name="好_華南客戶分配表_090604_2011 BP_101109_III RF 代理商_sales0104" xfId="23514"/>
    <cellStyle name="好_華南客戶分配表_090604_2011 BP_101109_III RF 代理商_sales0104 2" xfId="23515"/>
    <cellStyle name="好_華南客戶分配表_090604_2011 BP_101109_III RF 代理商_sales130322" xfId="23516"/>
    <cellStyle name="好_華南客戶分配表_090604_2011 BP_101109_III RF 代理商_sales130322 2" xfId="33111"/>
    <cellStyle name="好_華南客戶分配表_090604_2011 BP_101109_III RF 代理商_Sheet1" xfId="23517"/>
    <cellStyle name="好_華南客戶分配表_090604_2011 BP_101109_III RF 代理商_各公司成本單價susan2013.07" xfId="23518"/>
    <cellStyle name="好_華南客戶分配表_090604_2011 BP_101109_III RF 代理商_各公司成本單價susan2013.08" xfId="23519"/>
    <cellStyle name="好_華南客戶分配表_090604_2011 BP_101109_III RF 代理商_各公司成本單價susan201402" xfId="23520"/>
    <cellStyle name="好_華南客戶分配表_090604_2011 BP_101109_III RF 代理商_各公司成本單價susan201406" xfId="23521"/>
    <cellStyle name="好_華南客戶分配表_090604_2011 BP_101109_III RF 代理商_各公司成本單價susan201407" xfId="23522"/>
    <cellStyle name="好_華南客戶分配表_090604_2011 BP_101109_III RF 代理商_各公司成本單價susan201408" xfId="23523"/>
    <cellStyle name="好_華南客戶分配表_090604_2011 BP_101109_III RF 代理商_料號A" xfId="23524"/>
    <cellStyle name="好_華南客戶分配表_090604_2011 BP_101109_III RF 代理商_業績報告120810" xfId="1859"/>
    <cellStyle name="好_華南客戶分配表_090604_2011 BP_101109_III RF 代理商_業績報告120810 2" xfId="23525"/>
    <cellStyle name="好_華南客戶分配表_090604_2011 BP_101109_III RF 代理商_業績報告120810 2 2" xfId="23526"/>
    <cellStyle name="好_華南客戶分配表_090604_2011 BP_101109_III RF 代理商_業績報告120810 2 3" xfId="23527"/>
    <cellStyle name="好_華南客戶分配表_090604_2011 BP_101109_III RF 代理商_業績報告120810 2 4" xfId="23528"/>
    <cellStyle name="好_華南客戶分配表_090604_2011 BP_101109_III RF 代理商_業績報告120810 3" xfId="23529"/>
    <cellStyle name="好_華南客戶分配表_090604_2011 BP_101109_III RF 代理商_業績報告120810 4" xfId="23530"/>
    <cellStyle name="好_華南客戶分配表_090604_2011 BP_101109_III RF 代理商_業績報告130131v2" xfId="23531"/>
    <cellStyle name="好_華南客戶分配表_090604_2011 BP_101109_III RF 代理商_業績報告130131v2 2" xfId="23532"/>
    <cellStyle name="好_華南客戶分配表_090604_2011 BP_101109_III RF 代理商_業績報告130228" xfId="23533"/>
    <cellStyle name="好_華南客戶分配表_090604_2011 BP_101109_III_104年佳邦預算損益底稿" xfId="23534"/>
    <cellStyle name="好_華南客戶分配表_090604_2011 BP_101109_III_105年佳邦預算損益底稿" xfId="23535"/>
    <cellStyle name="好_華南客戶分配表_090604_2011 BP_101109_III_1預算成本彙總表2016第三版" xfId="23536"/>
    <cellStyle name="好_華南客戶分配表_090604_2011 BP_101109_III_BP2015" xfId="1860"/>
    <cellStyle name="好_華南客戶分配表_090604_2011 BP_101109_III_BP2015 2" xfId="23537"/>
    <cellStyle name="好_華南客戶分配表_090604_2011 BP_101109_III_BP2015 3" xfId="23538"/>
    <cellStyle name="好_華南客戶分配表_090604_2011 BP_101109_III_BP2015 4" xfId="23539"/>
    <cellStyle name="好_華南客戶分配表_090604_2011 BP_101109_III_FCST_130118s_Elsa" xfId="1861"/>
    <cellStyle name="好_華南客戶分配表_090604_2011 BP_101109_III_FCST_130118s_Elsa 2" xfId="23540"/>
    <cellStyle name="好_華南客戶分配表_090604_2011 BP_101109_III_FCST_130118s_Elsa 2 2" xfId="23541"/>
    <cellStyle name="好_華南客戶分配表_090604_2011 BP_101109_III_FCST_130118s_Elsa 2 3" xfId="23542"/>
    <cellStyle name="好_華南客戶分配表_090604_2011 BP_101109_III_FCST_130118s_Elsa 2 4" xfId="23543"/>
    <cellStyle name="好_華南客戶分配表_090604_2011 BP_101109_III_FCST_130118s_Elsa 3" xfId="23544"/>
    <cellStyle name="好_華南客戶分配表_090604_2011 BP_101109_III_FCST_130118s_Elsa_BP2015" xfId="1862"/>
    <cellStyle name="好_華南客戶分配表_090604_2011 BP_101109_III_FCST_130118s_Elsa_BP2015 2" xfId="23545"/>
    <cellStyle name="好_華南客戶分配表_090604_2011 BP_101109_III_FCST_130118s_Elsa_BP2015 3" xfId="23546"/>
    <cellStyle name="好_華南客戶分配表_090604_2011 BP_101109_III_FCST_130118s_Elsa_BP2015 4" xfId="23547"/>
    <cellStyle name="好_華南客戶分配表_090604_2011 BP_101109_III_FCST_130118s_Vera_Joyce-1" xfId="1863"/>
    <cellStyle name="好_華南客戶分配表_090604_2011 BP_101109_III_FCST_130118s_Vera_Joyce-1 2" xfId="23548"/>
    <cellStyle name="好_華南客戶分配表_090604_2011 BP_101109_III_FCST_130118s_Vera_Joyce-1 2 2" xfId="23549"/>
    <cellStyle name="好_華南客戶分配表_090604_2011 BP_101109_III_FCST_130118s_Vera_Joyce-1 2 3" xfId="23550"/>
    <cellStyle name="好_華南客戶分配表_090604_2011 BP_101109_III_FCST_130118s_Vera_Joyce-1 2 4" xfId="23551"/>
    <cellStyle name="好_華南客戶分配表_090604_2011 BP_101109_III_FCST_130118s_Vera_Joyce-1 3" xfId="23552"/>
    <cellStyle name="好_華南客戶分配表_090604_2011 BP_101109_III_FCST_130118s_Vera_Joyce-1_BP2015" xfId="1864"/>
    <cellStyle name="好_華南客戶分配表_090604_2011 BP_101109_III_FCST_130118s_Vera_Joyce-1_BP2015 2" xfId="23553"/>
    <cellStyle name="好_華南客戶分配表_090604_2011 BP_101109_III_FCST_130118s_Vera_Joyce-1_BP2015 3" xfId="23554"/>
    <cellStyle name="好_華南客戶分配表_090604_2011 BP_101109_III_FCST_130118s_Vera_Joyce-1_BP2015 4" xfId="23555"/>
    <cellStyle name="好_華南客戶分配表_090604_2011 BP_101109_III_FCST_130124_Vera_Joyce" xfId="23556"/>
    <cellStyle name="好_華南客戶分配表_090604_2011 BP_101109_III_FCST_130124_Vera_Joyce 2" xfId="23557"/>
    <cellStyle name="好_華南客戶分配表_090604_2011 BP_101109_III_final合併營收102.2" xfId="23558"/>
    <cellStyle name="好_華南客戶分配表_090604_2011 BP_101109_III_final合併營收102.2 2" xfId="23559"/>
    <cellStyle name="好_華南客戶分配表_090604_2011 BP_101109_III_sales0104" xfId="23560"/>
    <cellStyle name="好_華南客戶分配表_090604_2011 BP_101109_III_sales0104 2" xfId="23561"/>
    <cellStyle name="好_華南客戶分配表_090604_2011 BP_101109_III_sales130322" xfId="23562"/>
    <cellStyle name="好_華南客戶分配表_090604_2011 BP_101109_III_sales130322 2" xfId="33112"/>
    <cellStyle name="好_華南客戶分配表_090604_2011 BP_101109_III_Sheet1" xfId="23563"/>
    <cellStyle name="好_華南客戶分配表_090604_2011 BP_101109_III_各公司成本單價susan2013.07" xfId="23564"/>
    <cellStyle name="好_華南客戶分配表_090604_2011 BP_101109_III_各公司成本單價susan2013.08" xfId="23565"/>
    <cellStyle name="好_華南客戶分配表_090604_2011 BP_101109_III_各公司成本單價susan201402" xfId="23566"/>
    <cellStyle name="好_華南客戶分配表_090604_2011 BP_101109_III_各公司成本單價susan201406" xfId="23567"/>
    <cellStyle name="好_華南客戶分配表_090604_2011 BP_101109_III_各公司成本單價susan201407" xfId="23568"/>
    <cellStyle name="好_華南客戶分配表_090604_2011 BP_101109_III_各公司成本單價susan201408" xfId="23569"/>
    <cellStyle name="好_華南客戶分配表_090604_2011 BP_101109_III_料號A" xfId="23570"/>
    <cellStyle name="好_華南客戶分配表_090604_2011 BP_101109_III_業績報告120810" xfId="1865"/>
    <cellStyle name="好_華南客戶分配表_090604_2011 BP_101109_III_業績報告120810 2" xfId="23571"/>
    <cellStyle name="好_華南客戶分配表_090604_2011 BP_101109_III_業績報告120810 2 2" xfId="23572"/>
    <cellStyle name="好_華南客戶分配表_090604_2011 BP_101109_III_業績報告120810 2 3" xfId="23573"/>
    <cellStyle name="好_華南客戶分配表_090604_2011 BP_101109_III_業績報告120810 2 4" xfId="23574"/>
    <cellStyle name="好_華南客戶分配表_090604_2011 BP_101109_III_業績報告120810 3" xfId="23575"/>
    <cellStyle name="好_華南客戶分配表_090604_2011 BP_101109_III_業績報告120810 4" xfId="23576"/>
    <cellStyle name="好_華南客戶分配表_090604_2011 BP_101109_III_業績報告130131v2" xfId="23577"/>
    <cellStyle name="好_華南客戶分配表_090604_2011 BP_101109_III_業績報告130131v2 2" xfId="23578"/>
    <cellStyle name="好_華南客戶分配表_090604_2011 BP_101109_III_業績報告130228" xfId="23579"/>
    <cellStyle name="好_華南客戶分配表_090604_2011BP_101109_IV" xfId="1866"/>
    <cellStyle name="好_華南客戶分配表_090604_2011BP_101109_IV 2" xfId="23580"/>
    <cellStyle name="好_華南客戶分配表_090604_2011BP_101109_IV 3" xfId="23581"/>
    <cellStyle name="好_華南客戶分配表_090604_2011BP_101109_IV 4" xfId="23582"/>
    <cellStyle name="好_華南客戶分配表_090604_2011BP_101109_IV_104年佳邦預算損益底稿" xfId="23583"/>
    <cellStyle name="好_華南客戶分配表_090604_2011BP_101109_IV_105年佳邦預算損益底稿" xfId="23584"/>
    <cellStyle name="好_華南客戶分配表_090604_2011BP_101109_IV_1預算成本彙總表2016第三版" xfId="23585"/>
    <cellStyle name="好_華南客戶分配表_090604_2011BP_101109_IV_BP2015" xfId="1867"/>
    <cellStyle name="好_華南客戶分配表_090604_2011BP_101109_IV_BP2015 2" xfId="23586"/>
    <cellStyle name="好_華南客戶分配表_090604_2011BP_101109_IV_BP2015 3" xfId="23587"/>
    <cellStyle name="好_華南客戶分配表_090604_2011BP_101109_IV_BP2015 4" xfId="23588"/>
    <cellStyle name="好_華南客戶分配表_090604_2011BP_101109_IV_FCST_130118s_Elsa" xfId="1868"/>
    <cellStyle name="好_華南客戶分配表_090604_2011BP_101109_IV_FCST_130118s_Elsa 2" xfId="23589"/>
    <cellStyle name="好_華南客戶分配表_090604_2011BP_101109_IV_FCST_130118s_Elsa 2 2" xfId="23590"/>
    <cellStyle name="好_華南客戶分配表_090604_2011BP_101109_IV_FCST_130118s_Elsa 2 3" xfId="23591"/>
    <cellStyle name="好_華南客戶分配表_090604_2011BP_101109_IV_FCST_130118s_Elsa 2 4" xfId="23592"/>
    <cellStyle name="好_華南客戶分配表_090604_2011BP_101109_IV_FCST_130118s_Elsa 3" xfId="23593"/>
    <cellStyle name="好_華南客戶分配表_090604_2011BP_101109_IV_FCST_130118s_Elsa_BP2015" xfId="1869"/>
    <cellStyle name="好_華南客戶分配表_090604_2011BP_101109_IV_FCST_130118s_Elsa_BP2015 2" xfId="23594"/>
    <cellStyle name="好_華南客戶分配表_090604_2011BP_101109_IV_FCST_130118s_Elsa_BP2015 3" xfId="23595"/>
    <cellStyle name="好_華南客戶分配表_090604_2011BP_101109_IV_FCST_130118s_Elsa_BP2015 4" xfId="23596"/>
    <cellStyle name="好_華南客戶分配表_090604_2011BP_101109_IV_FCST_130118s_Vera_Joyce-1" xfId="1870"/>
    <cellStyle name="好_華南客戶分配表_090604_2011BP_101109_IV_FCST_130118s_Vera_Joyce-1 2" xfId="23597"/>
    <cellStyle name="好_華南客戶分配表_090604_2011BP_101109_IV_FCST_130118s_Vera_Joyce-1 2 2" xfId="23598"/>
    <cellStyle name="好_華南客戶分配表_090604_2011BP_101109_IV_FCST_130118s_Vera_Joyce-1 2 3" xfId="23599"/>
    <cellStyle name="好_華南客戶分配表_090604_2011BP_101109_IV_FCST_130118s_Vera_Joyce-1 2 4" xfId="23600"/>
    <cellStyle name="好_華南客戶分配表_090604_2011BP_101109_IV_FCST_130118s_Vera_Joyce-1 3" xfId="23601"/>
    <cellStyle name="好_華南客戶分配表_090604_2011BP_101109_IV_FCST_130118s_Vera_Joyce-1_BP2015" xfId="1871"/>
    <cellStyle name="好_華南客戶分配表_090604_2011BP_101109_IV_FCST_130118s_Vera_Joyce-1_BP2015 2" xfId="23602"/>
    <cellStyle name="好_華南客戶分配表_090604_2011BP_101109_IV_FCST_130118s_Vera_Joyce-1_BP2015 3" xfId="23603"/>
    <cellStyle name="好_華南客戶分配表_090604_2011BP_101109_IV_FCST_130118s_Vera_Joyce-1_BP2015 4" xfId="23604"/>
    <cellStyle name="好_華南客戶分配表_090604_2011BP_101109_IV_FCST_130124_Vera_Joyce" xfId="23605"/>
    <cellStyle name="好_華南客戶分配表_090604_2011BP_101109_IV_FCST_130124_Vera_Joyce 2" xfId="23606"/>
    <cellStyle name="好_華南客戶分配表_090604_2011BP_101109_IV_final合併營收102.2" xfId="23607"/>
    <cellStyle name="好_華南客戶分配表_090604_2011BP_101109_IV_final合併營收102.2 2" xfId="23608"/>
    <cellStyle name="好_華南客戶分配表_090604_2011BP_101109_IV_sales0104" xfId="23609"/>
    <cellStyle name="好_華南客戶分配表_090604_2011BP_101109_IV_sales0104 2" xfId="23610"/>
    <cellStyle name="好_華南客戶分配表_090604_2011BP_101109_IV_sales130322" xfId="23611"/>
    <cellStyle name="好_華南客戶分配表_090604_2011BP_101109_IV_sales130322 2" xfId="33113"/>
    <cellStyle name="好_華南客戶分配表_090604_2011BP_101109_IV_Sheet1" xfId="23612"/>
    <cellStyle name="好_華南客戶分配表_090604_2011BP_101109_IV_各公司成本單價susan2013.07" xfId="23613"/>
    <cellStyle name="好_華南客戶分配表_090604_2011BP_101109_IV_各公司成本單價susan2013.08" xfId="23614"/>
    <cellStyle name="好_華南客戶分配表_090604_2011BP_101109_IV_各公司成本單價susan201402" xfId="23615"/>
    <cellStyle name="好_華南客戶分配表_090604_2011BP_101109_IV_各公司成本單價susan201406" xfId="23616"/>
    <cellStyle name="好_華南客戶分配表_090604_2011BP_101109_IV_各公司成本單價susan201407" xfId="23617"/>
    <cellStyle name="好_華南客戶分配表_090604_2011BP_101109_IV_各公司成本單價susan201408" xfId="23618"/>
    <cellStyle name="好_華南客戶分配表_090604_2011BP_101109_IV_料號A" xfId="23619"/>
    <cellStyle name="好_華南客戶分配表_090604_2011BP_101109_IV_業績報告120810" xfId="1872"/>
    <cellStyle name="好_華南客戶分配表_090604_2011BP_101109_IV_業績報告120810 2" xfId="23620"/>
    <cellStyle name="好_華南客戶分配表_090604_2011BP_101109_IV_業績報告120810 2 2" xfId="23621"/>
    <cellStyle name="好_華南客戶分配表_090604_2011BP_101109_IV_業績報告120810 2 3" xfId="23622"/>
    <cellStyle name="好_華南客戶分配表_090604_2011BP_101109_IV_業績報告120810 2 4" xfId="23623"/>
    <cellStyle name="好_華南客戶分配表_090604_2011BP_101109_IV_業績報告120810 3" xfId="23624"/>
    <cellStyle name="好_華南客戶分配表_090604_2011BP_101109_IV_業績報告120810 4" xfId="23625"/>
    <cellStyle name="好_華南客戶分配表_090604_2011BP_101109_IV_業績報告130131v2" xfId="23626"/>
    <cellStyle name="好_華南客戶分配表_090604_2011BP_101109_IV_業績報告130131v2 2" xfId="23627"/>
    <cellStyle name="好_華南客戶分配表_090604_2011BP_101109_IV_業績報告130228" xfId="23628"/>
    <cellStyle name="好_華南客戶分配表_090604_2011BP_101115_All(3)" xfId="1873"/>
    <cellStyle name="好_華南客戶分配表_090604_2011BP_101115_All(3) 2" xfId="23629"/>
    <cellStyle name="好_華南客戶分配表_090604_2011BP_101115_All(3) 2 2" xfId="23630"/>
    <cellStyle name="好_華南客戶分配表_090604_2011BP_101115_All(3) 2 3" xfId="23631"/>
    <cellStyle name="好_華南客戶分配表_090604_2011BP_101115_All(3) 2 4" xfId="23632"/>
    <cellStyle name="好_華南客戶分配表_090604_2011BP_101115_All(3) 3" xfId="23633"/>
    <cellStyle name="好_華南客戶分配表_090604_2011BP_101115_All(3) 4" xfId="23634"/>
    <cellStyle name="好_華南客戶分配表_090604_2011BP_101115_All(3)_1預算成本計算2012" xfId="23635"/>
    <cellStyle name="好_華南客戶分配表_090604_2011BP_101115_All(3)_2013BP_130109" xfId="23636"/>
    <cellStyle name="好_華南客戶分配表_090604_2011BP_101115_All(3)_2013BP_130109 2" xfId="23637"/>
    <cellStyle name="好_華南客戶分配表_090604_2011BP_101115_All(3)_FCST_130124" xfId="1874"/>
    <cellStyle name="好_華南客戶分配表_090604_2011BP_101115_All(3)_FCST_130124 2" xfId="23638"/>
    <cellStyle name="好_華南客戶分配表_090604_2011BP_101115_All(3)_FCST_130124 2 2" xfId="23639"/>
    <cellStyle name="好_華南客戶分配表_090604_2011BP_101115_All(3)_FCST_130124 2 3" xfId="23640"/>
    <cellStyle name="好_華南客戶分配表_090604_2011BP_101115_All(3)_FCST_130124 2 4" xfId="23641"/>
    <cellStyle name="好_華南客戶分配表_090604_2011BP_101115_All(3)_FCST_130124 3" xfId="23642"/>
    <cellStyle name="好_華南客戶分配表_090604_2011BP_101115_All(3)_FCST_130124_BP2015" xfId="1875"/>
    <cellStyle name="好_華南客戶分配表_090604_2011BP_101115_All(3)_FCST_130124_BP2015 2" xfId="23643"/>
    <cellStyle name="好_華南客戶分配表_090604_2011BP_101115_All(3)_FCST_130124_BP2015 3" xfId="23644"/>
    <cellStyle name="好_華南客戶分配表_090604_2011BP_101115_All(3)_FCST_130124_BP2015 4" xfId="23645"/>
    <cellStyle name="好_華南客戶分配表_090604_2011BP_101115_All(3)_final合併營收102.2" xfId="23646"/>
    <cellStyle name="好_華南客戶分配表_090604_2011BP_101115_All(3)_Overseas-Q to Q 2010-2013 130206" xfId="23647"/>
    <cellStyle name="好_華南客戶分配表_090604_2011BP_101115_All(3)_Overseas-Q to Q 2010-2013 130206 2" xfId="23648"/>
    <cellStyle name="好_華南客戶分配表_090604_2011BP_101115_All(3)_Overseas-Q to Q 2010-2013 130206 3" xfId="23649"/>
    <cellStyle name="好_華南客戶分配表_090604_2011BP_101115_All(3)_Sales Report 20121219" xfId="1876"/>
    <cellStyle name="好_華南客戶分配表_090604_2011BP_101115_All(3)_Sales Report 20121219 2" xfId="23650"/>
    <cellStyle name="好_華南客戶分配表_090604_2011BP_101115_All(3)_Sales Report 20121219 2 2" xfId="23651"/>
    <cellStyle name="好_華南客戶分配表_090604_2011BP_101115_All(3)_Sales Report 20121219 2 3" xfId="23652"/>
    <cellStyle name="好_華南客戶分配表_090604_2011BP_101115_All(3)_Sales Report 20121219 2 4" xfId="23653"/>
    <cellStyle name="好_華南客戶分配表_090604_2011BP_101115_All(3)_Sales Report 20121219 3" xfId="23654"/>
    <cellStyle name="好_華南客戶分配表_090604_2011BP_101115_All(3)_Sales Report 20121219_BP2015" xfId="1877"/>
    <cellStyle name="好_華南客戶分配表_090604_2011BP_101115_All(3)_Sales Report 20121219_BP2015 2" xfId="23655"/>
    <cellStyle name="好_華南客戶分配表_090604_2011BP_101115_All(3)_Sales Report 20121219_BP2015 3" xfId="23656"/>
    <cellStyle name="好_華南客戶分配表_090604_2011BP_101115_All(3)_Sales Report 20121219_BP2015 4" xfId="23657"/>
    <cellStyle name="好_華南客戶分配表_090604_2011BP_101115_All(3)_sales0104" xfId="23658"/>
    <cellStyle name="好_華南客戶分配表_090604_2011BP_101115_All(3)_sales0104 2" xfId="23659"/>
    <cellStyle name="好_華南客戶分配表_090604_2011BP_101115_All(3)_sales121214" xfId="1878"/>
    <cellStyle name="好_華南客戶分配表_090604_2011BP_101115_All(3)_sales121214 2" xfId="23660"/>
    <cellStyle name="好_華南客戶分配表_090604_2011BP_101115_All(3)_sales121214 2 2" xfId="23661"/>
    <cellStyle name="好_華南客戶分配表_090604_2011BP_101115_All(3)_sales121214 2 3" xfId="23662"/>
    <cellStyle name="好_華南客戶分配表_090604_2011BP_101115_All(3)_sales121214 2 4" xfId="23663"/>
    <cellStyle name="好_華南客戶分配表_090604_2011BP_101115_All(3)_sales121214 3" xfId="23664"/>
    <cellStyle name="好_華南客戶分配表_090604_2011BP_101115_All(3)_sales121214_BP2015" xfId="1879"/>
    <cellStyle name="好_華南客戶分配表_090604_2011BP_101115_All(3)_sales121214_BP2015 2" xfId="23665"/>
    <cellStyle name="好_華南客戶分配表_090604_2011BP_101115_All(3)_sales121214_BP2015 3" xfId="23666"/>
    <cellStyle name="好_華南客戶分配表_090604_2011BP_101115_All(3)_sales121214_BP2015 4" xfId="23667"/>
    <cellStyle name="好_華南客戶分配表_090604_2011BP_101115_All(3)_業績報告130104" xfId="23668"/>
    <cellStyle name="好_華南客戶分配表_090604_2011BP_101115_All(3)_業績報告130104 2" xfId="23669"/>
    <cellStyle name="好_華南客戶分配表_090604_2011BP_101115_All(3)_業績報告140516" xfId="23670"/>
    <cellStyle name="好_華南客戶分配表_090604_2011BP_101115_All(3)_預算成本計算2012" xfId="1880"/>
    <cellStyle name="好_華南客戶分配表_090604_2011BP_101115_All(3)_預算成本計算2012 2" xfId="23671"/>
    <cellStyle name="好_華南客戶分配表_090604_2011BP_101115_All(3)_預算成本計算2012 2 2" xfId="23672"/>
    <cellStyle name="好_華南客戶分配表_090604_2011BP_101115_All(3)_預算成本計算2012 2 3" xfId="23673"/>
    <cellStyle name="好_華南客戶分配表_090604_2011BP_101115_All(3)_預算成本計算2012 2 4" xfId="23674"/>
    <cellStyle name="好_華南客戶分配表_090604_2011BP_101115_All(3)_預算成本計算2012 3" xfId="23675"/>
    <cellStyle name="好_華南客戶分配表_090604_2011BP_101115_All(3)_預算成本計算2012_BP2015" xfId="1881"/>
    <cellStyle name="好_華南客戶分配表_090604_2011BP_101115_All(3)_預算成本計算2012_BP2015 2" xfId="23676"/>
    <cellStyle name="好_華南客戶分配表_090604_2011BP_101115_All(3)_預算成本計算2012_BP2015 3" xfId="23677"/>
    <cellStyle name="好_華南客戶分配表_090604_2011BP_101115_All(3)_預算成本計算2012_BP2015 4" xfId="23678"/>
    <cellStyle name="好_華南客戶分配表_090604_2013BP_121008-大陸代理商 R（改）" xfId="23679"/>
    <cellStyle name="好_華南客戶分配表_090604_2013BP_121008-大陸代理商 R（改） (2)" xfId="23680"/>
    <cellStyle name="好_華南客戶分配表_090604_2013BP_130109" xfId="23681"/>
    <cellStyle name="好_華南客戶分配表_090604_2013BP_130109 2" xfId="23682"/>
    <cellStyle name="好_華南客戶分配表_090604_2014 09-12FCST_Sunny" xfId="33114"/>
    <cellStyle name="好_華南客戶分配表_090604_2014 10-2015 01FCST_Amily" xfId="33115"/>
    <cellStyle name="好_華南客戶分配表_090604_2014 10-2015 01FCST_Ann" xfId="33116"/>
    <cellStyle name="好_華南客戶分配表_090604_2014 10-2015 01FCST_Carrie" xfId="33117"/>
    <cellStyle name="好_華南客戶分配表_090604_2014 10-2015 01FCST_CATHERINE" xfId="33118"/>
    <cellStyle name="好_華南客戶分配表_090604_2014 10-2015 01FCST_Linda" xfId="33119"/>
    <cellStyle name="好_華南客戶分配表_090604_2014 10-2015 01FCST_Mei" xfId="33120"/>
    <cellStyle name="好_華南客戶分配表_090604_2014 10-2015 01FCST_Ronnie" xfId="33121"/>
    <cellStyle name="好_華南客戶分配表_090604_2014 10-2015 01FCST_Sweety" xfId="33122"/>
    <cellStyle name="好_華南客戶分配表_090604_BP" xfId="1882"/>
    <cellStyle name="好_華南客戶分配表_090604_BP 10" xfId="23683"/>
    <cellStyle name="好_華南客戶分配表_090604_BP 2" xfId="23684"/>
    <cellStyle name="好_華南客戶分配表_090604_BP 2 2" xfId="23685"/>
    <cellStyle name="好_華南客戶分配表_090604_BP 2 3" xfId="23686"/>
    <cellStyle name="好_華南客戶分配表_090604_BP 2 4" xfId="23687"/>
    <cellStyle name="好_華南客戶分配表_090604_BP 2011_101109 RF" xfId="1883"/>
    <cellStyle name="好_華南客戶分配表_090604_BP 2011_101109 RF 2" xfId="23688"/>
    <cellStyle name="好_華南客戶分配表_090604_BP 2011_101109 RF 3" xfId="23689"/>
    <cellStyle name="好_華南客戶分配表_090604_BP 2011_101109 RF 4" xfId="23690"/>
    <cellStyle name="好_華南客戶分配表_090604_BP 2011_101109 RF_104年佳邦預算損益底稿" xfId="23691"/>
    <cellStyle name="好_華南客戶分配表_090604_BP 2011_101109 RF_105年佳邦預算損益底稿" xfId="23692"/>
    <cellStyle name="好_華南客戶分配表_090604_BP 2011_101109 RF_1預算成本彙總表2016第三版" xfId="23693"/>
    <cellStyle name="好_華南客戶分配表_090604_BP 2011_101109 RF_BP2015" xfId="1884"/>
    <cellStyle name="好_華南客戶分配表_090604_BP 2011_101109 RF_BP2015 2" xfId="23694"/>
    <cellStyle name="好_華南客戶分配表_090604_BP 2011_101109 RF_BP2015 3" xfId="23695"/>
    <cellStyle name="好_華南客戶分配表_090604_BP 2011_101109 RF_BP2015 4" xfId="23696"/>
    <cellStyle name="好_華南客戶分配表_090604_BP 2011_101109 RF_FCST_130118s_Elsa" xfId="1885"/>
    <cellStyle name="好_華南客戶分配表_090604_BP 2011_101109 RF_FCST_130118s_Elsa 2" xfId="23697"/>
    <cellStyle name="好_華南客戶分配表_090604_BP 2011_101109 RF_FCST_130118s_Elsa 2 2" xfId="23698"/>
    <cellStyle name="好_華南客戶分配表_090604_BP 2011_101109 RF_FCST_130118s_Elsa 2 3" xfId="23699"/>
    <cellStyle name="好_華南客戶分配表_090604_BP 2011_101109 RF_FCST_130118s_Elsa 2 4" xfId="23700"/>
    <cellStyle name="好_華南客戶分配表_090604_BP 2011_101109 RF_FCST_130118s_Elsa 3" xfId="23701"/>
    <cellStyle name="好_華南客戶分配表_090604_BP 2011_101109 RF_FCST_130118s_Elsa_BP2015" xfId="1886"/>
    <cellStyle name="好_華南客戶分配表_090604_BP 2011_101109 RF_FCST_130118s_Elsa_BP2015 2" xfId="23702"/>
    <cellStyle name="好_華南客戶分配表_090604_BP 2011_101109 RF_FCST_130118s_Elsa_BP2015 3" xfId="23703"/>
    <cellStyle name="好_華南客戶分配表_090604_BP 2011_101109 RF_FCST_130118s_Elsa_BP2015 4" xfId="23704"/>
    <cellStyle name="好_華南客戶分配表_090604_BP 2011_101109 RF_FCST_130118s_Vera_Joyce-1" xfId="1887"/>
    <cellStyle name="好_華南客戶分配表_090604_BP 2011_101109 RF_FCST_130118s_Vera_Joyce-1 2" xfId="23705"/>
    <cellStyle name="好_華南客戶分配表_090604_BP 2011_101109 RF_FCST_130118s_Vera_Joyce-1 2 2" xfId="23706"/>
    <cellStyle name="好_華南客戶分配表_090604_BP 2011_101109 RF_FCST_130118s_Vera_Joyce-1 2 3" xfId="23707"/>
    <cellStyle name="好_華南客戶分配表_090604_BP 2011_101109 RF_FCST_130118s_Vera_Joyce-1 2 4" xfId="23708"/>
    <cellStyle name="好_華南客戶分配表_090604_BP 2011_101109 RF_FCST_130118s_Vera_Joyce-1 3" xfId="23709"/>
    <cellStyle name="好_華南客戶分配表_090604_BP 2011_101109 RF_FCST_130118s_Vera_Joyce-1_BP2015" xfId="1888"/>
    <cellStyle name="好_華南客戶分配表_090604_BP 2011_101109 RF_FCST_130118s_Vera_Joyce-1_BP2015 2" xfId="23710"/>
    <cellStyle name="好_華南客戶分配表_090604_BP 2011_101109 RF_FCST_130118s_Vera_Joyce-1_BP2015 3" xfId="23711"/>
    <cellStyle name="好_華南客戶分配表_090604_BP 2011_101109 RF_FCST_130118s_Vera_Joyce-1_BP2015 4" xfId="23712"/>
    <cellStyle name="好_華南客戶分配表_090604_BP 2011_101109 RF_FCST_130124_Vera_Joyce" xfId="23713"/>
    <cellStyle name="好_華南客戶分配表_090604_BP 2011_101109 RF_FCST_130124_Vera_Joyce 2" xfId="23714"/>
    <cellStyle name="好_華南客戶分配表_090604_BP 2011_101109 RF_final合併營收102.2" xfId="23715"/>
    <cellStyle name="好_華南客戶分配表_090604_BP 2011_101109 RF_final合併營收102.2 2" xfId="23716"/>
    <cellStyle name="好_華南客戶分配表_090604_BP 2011_101109 RF_sales0104" xfId="23717"/>
    <cellStyle name="好_華南客戶分配表_090604_BP 2011_101109 RF_sales0104 2" xfId="23718"/>
    <cellStyle name="好_華南客戶分配表_090604_BP 2011_101109 RF_sales130322" xfId="23719"/>
    <cellStyle name="好_華南客戶分配表_090604_BP 2011_101109 RF_sales130322 2" xfId="33123"/>
    <cellStyle name="好_華南客戶分配表_090604_BP 2011_101109 RF_Sheet1" xfId="23720"/>
    <cellStyle name="好_華南客戶分配表_090604_BP 2011_101109 RF_各公司成本單價susan2013.07" xfId="23721"/>
    <cellStyle name="好_華南客戶分配表_090604_BP 2011_101109 RF_各公司成本單價susan2013.08" xfId="23722"/>
    <cellStyle name="好_華南客戶分配表_090604_BP 2011_101109 RF_各公司成本單價susan201402" xfId="23723"/>
    <cellStyle name="好_華南客戶分配表_090604_BP 2011_101109 RF_各公司成本單價susan201406" xfId="23724"/>
    <cellStyle name="好_華南客戶分配表_090604_BP 2011_101109 RF_各公司成本單價susan201407" xfId="23725"/>
    <cellStyle name="好_華南客戶分配表_090604_BP 2011_101109 RF_各公司成本單價susan201408" xfId="23726"/>
    <cellStyle name="好_華南客戶分配表_090604_BP 2011_101109 RF_料號A" xfId="23727"/>
    <cellStyle name="好_華南客戶分配表_090604_BP 2011_101109 RF_業績報告120810" xfId="1889"/>
    <cellStyle name="好_華南客戶分配表_090604_BP 2011_101109 RF_業績報告120810 2" xfId="23728"/>
    <cellStyle name="好_華南客戶分配表_090604_BP 2011_101109 RF_業績報告120810 2 2" xfId="23729"/>
    <cellStyle name="好_華南客戶分配表_090604_BP 2011_101109 RF_業績報告120810 2 3" xfId="23730"/>
    <cellStyle name="好_華南客戶分配表_090604_BP 2011_101109 RF_業績報告120810 2 4" xfId="23731"/>
    <cellStyle name="好_華南客戶分配表_090604_BP 2011_101109 RF_業績報告120810 3" xfId="23732"/>
    <cellStyle name="好_華南客戶分配表_090604_BP 2011_101109 RF_業績報告120810 4" xfId="23733"/>
    <cellStyle name="好_華南客戶分配表_090604_BP 2011_101109 RF_業績報告130131v2" xfId="23734"/>
    <cellStyle name="好_華南客戶分配表_090604_BP 2011_101109 RF_業績報告130131v2 2" xfId="23735"/>
    <cellStyle name="好_華南客戶分配表_090604_BP 2011_101109 RF_業績報告130228" xfId="23736"/>
    <cellStyle name="好_華南客戶分配表_090604_BP 2011_101109_II" xfId="1890"/>
    <cellStyle name="好_華南客戶分配表_090604_BP 2011_101109_II 2" xfId="23737"/>
    <cellStyle name="好_華南客戶分配表_090604_BP 2011_101109_II 3" xfId="23738"/>
    <cellStyle name="好_華南客戶分配表_090604_BP 2011_101109_II 4" xfId="23739"/>
    <cellStyle name="好_華南客戶分配表_090604_BP 2011_101109_II_104年佳邦預算損益底稿" xfId="23740"/>
    <cellStyle name="好_華南客戶分配表_090604_BP 2011_101109_II_105年佳邦預算損益底稿" xfId="23741"/>
    <cellStyle name="好_華南客戶分配表_090604_BP 2011_101109_II_1預算成本彙總表2016第三版" xfId="23742"/>
    <cellStyle name="好_華南客戶分配表_090604_BP 2011_101109_II_BP2015" xfId="1891"/>
    <cellStyle name="好_華南客戶分配表_090604_BP 2011_101109_II_BP2015 2" xfId="23743"/>
    <cellStyle name="好_華南客戶分配表_090604_BP 2011_101109_II_BP2015 3" xfId="23744"/>
    <cellStyle name="好_華南客戶分配表_090604_BP 2011_101109_II_BP2015 4" xfId="23745"/>
    <cellStyle name="好_華南客戶分配表_090604_BP 2011_101109_II_FCST_130118s_Elsa" xfId="1892"/>
    <cellStyle name="好_華南客戶分配表_090604_BP 2011_101109_II_FCST_130118s_Elsa 2" xfId="23746"/>
    <cellStyle name="好_華南客戶分配表_090604_BP 2011_101109_II_FCST_130118s_Elsa 2 2" xfId="23747"/>
    <cellStyle name="好_華南客戶分配表_090604_BP 2011_101109_II_FCST_130118s_Elsa 2 3" xfId="23748"/>
    <cellStyle name="好_華南客戶分配表_090604_BP 2011_101109_II_FCST_130118s_Elsa 2 4" xfId="23749"/>
    <cellStyle name="好_華南客戶分配表_090604_BP 2011_101109_II_FCST_130118s_Elsa 3" xfId="23750"/>
    <cellStyle name="好_華南客戶分配表_090604_BP 2011_101109_II_FCST_130118s_Elsa_BP2015" xfId="1893"/>
    <cellStyle name="好_華南客戶分配表_090604_BP 2011_101109_II_FCST_130118s_Elsa_BP2015 2" xfId="23751"/>
    <cellStyle name="好_華南客戶分配表_090604_BP 2011_101109_II_FCST_130118s_Elsa_BP2015 3" xfId="23752"/>
    <cellStyle name="好_華南客戶分配表_090604_BP 2011_101109_II_FCST_130118s_Elsa_BP2015 4" xfId="23753"/>
    <cellStyle name="好_華南客戶分配表_090604_BP 2011_101109_II_FCST_130118s_Vera_Joyce-1" xfId="1894"/>
    <cellStyle name="好_華南客戶分配表_090604_BP 2011_101109_II_FCST_130118s_Vera_Joyce-1 2" xfId="23754"/>
    <cellStyle name="好_華南客戶分配表_090604_BP 2011_101109_II_FCST_130118s_Vera_Joyce-1 2 2" xfId="23755"/>
    <cellStyle name="好_華南客戶分配表_090604_BP 2011_101109_II_FCST_130118s_Vera_Joyce-1 2 3" xfId="23756"/>
    <cellStyle name="好_華南客戶分配表_090604_BP 2011_101109_II_FCST_130118s_Vera_Joyce-1 2 4" xfId="23757"/>
    <cellStyle name="好_華南客戶分配表_090604_BP 2011_101109_II_FCST_130118s_Vera_Joyce-1 3" xfId="23758"/>
    <cellStyle name="好_華南客戶分配表_090604_BP 2011_101109_II_FCST_130118s_Vera_Joyce-1_BP2015" xfId="1895"/>
    <cellStyle name="好_華南客戶分配表_090604_BP 2011_101109_II_FCST_130118s_Vera_Joyce-1_BP2015 2" xfId="23759"/>
    <cellStyle name="好_華南客戶分配表_090604_BP 2011_101109_II_FCST_130118s_Vera_Joyce-1_BP2015 3" xfId="23760"/>
    <cellStyle name="好_華南客戶分配表_090604_BP 2011_101109_II_FCST_130118s_Vera_Joyce-1_BP2015 4" xfId="23761"/>
    <cellStyle name="好_華南客戶分配表_090604_BP 2011_101109_II_FCST_130124_Vera_Joyce" xfId="23762"/>
    <cellStyle name="好_華南客戶分配表_090604_BP 2011_101109_II_FCST_130124_Vera_Joyce 2" xfId="23763"/>
    <cellStyle name="好_華南客戶分配表_090604_BP 2011_101109_II_final合併營收102.2" xfId="23764"/>
    <cellStyle name="好_華南客戶分配表_090604_BP 2011_101109_II_final合併營收102.2 2" xfId="23765"/>
    <cellStyle name="好_華南客戶分配表_090604_BP 2011_101109_II_sales0104" xfId="23766"/>
    <cellStyle name="好_華南客戶分配表_090604_BP 2011_101109_II_sales0104 2" xfId="23767"/>
    <cellStyle name="好_華南客戶分配表_090604_BP 2011_101109_II_sales130322" xfId="23768"/>
    <cellStyle name="好_華南客戶分配表_090604_BP 2011_101109_II_sales130322 2" xfId="33124"/>
    <cellStyle name="好_華南客戶分配表_090604_BP 2011_101109_II_Sheet1" xfId="23769"/>
    <cellStyle name="好_華南客戶分配表_090604_BP 2011_101109_II_各公司成本單價susan2013.07" xfId="23770"/>
    <cellStyle name="好_華南客戶分配表_090604_BP 2011_101109_II_各公司成本單價susan2013.08" xfId="23771"/>
    <cellStyle name="好_華南客戶分配表_090604_BP 2011_101109_II_各公司成本單價susan201402" xfId="23772"/>
    <cellStyle name="好_華南客戶分配表_090604_BP 2011_101109_II_各公司成本單價susan201406" xfId="23773"/>
    <cellStyle name="好_華南客戶分配表_090604_BP 2011_101109_II_各公司成本單價susan201407" xfId="23774"/>
    <cellStyle name="好_華南客戶分配表_090604_BP 2011_101109_II_各公司成本單價susan201408" xfId="23775"/>
    <cellStyle name="好_華南客戶分配表_090604_BP 2011_101109_II_料號A" xfId="23776"/>
    <cellStyle name="好_華南客戶分配表_090604_BP 2011_101109_II_業績報告120810" xfId="1896"/>
    <cellStyle name="好_華南客戶分配表_090604_BP 2011_101109_II_業績報告120810 2" xfId="23777"/>
    <cellStyle name="好_華南客戶分配表_090604_BP 2011_101109_II_業績報告120810 2 2" xfId="23778"/>
    <cellStyle name="好_華南客戶分配表_090604_BP 2011_101109_II_業績報告120810 2 3" xfId="23779"/>
    <cellStyle name="好_華南客戶分配表_090604_BP 2011_101109_II_業績報告120810 2 4" xfId="23780"/>
    <cellStyle name="好_華南客戶分配表_090604_BP 2011_101109_II_業績報告120810 3" xfId="23781"/>
    <cellStyle name="好_華南客戶分配表_090604_BP 2011_101109_II_業績報告120810 4" xfId="23782"/>
    <cellStyle name="好_華南客戶分配表_090604_BP 2011_101109_II_業績報告130131v2" xfId="23783"/>
    <cellStyle name="好_華南客戶分配表_090604_BP 2011_101109_II_業績報告130131v2 2" xfId="23784"/>
    <cellStyle name="好_華南客戶分配表_090604_BP 2011_101109_II_業績報告130228" xfId="23785"/>
    <cellStyle name="好_華南客戶分配表_090604_BP 3" xfId="23786"/>
    <cellStyle name="好_華南客戶分配表_090604_BP 4" xfId="23787"/>
    <cellStyle name="好_華南客戶分配表_090604_BP 5" xfId="23788"/>
    <cellStyle name="好_華南客戶分配表_090604_BP 6" xfId="23789"/>
    <cellStyle name="好_華南客戶分配表_090604_BP 7" xfId="23790"/>
    <cellStyle name="好_華南客戶分配表_090604_BP 8" xfId="23791"/>
    <cellStyle name="好_華南客戶分配表_090604_BP 9" xfId="23792"/>
    <cellStyle name="好_華南客戶分配表_090604_BP_1預算成本計算2012" xfId="23793"/>
    <cellStyle name="好_華南客戶分配表_090604_BP_2013BP_130109" xfId="23794"/>
    <cellStyle name="好_華南客戶分配表_090604_BP_2013BP_130109 2" xfId="23795"/>
    <cellStyle name="好_華南客戶分配表_090604_BP_FCST_130124" xfId="1897"/>
    <cellStyle name="好_華南客戶分配表_090604_BP_FCST_130124 2" xfId="23796"/>
    <cellStyle name="好_華南客戶分配表_090604_BP_FCST_130124 2 2" xfId="23797"/>
    <cellStyle name="好_華南客戶分配表_090604_BP_FCST_130124 2 3" xfId="23798"/>
    <cellStyle name="好_華南客戶分配表_090604_BP_FCST_130124 2 4" xfId="23799"/>
    <cellStyle name="好_華南客戶分配表_090604_BP_FCST_130124 3" xfId="23800"/>
    <cellStyle name="好_華南客戶分配表_090604_BP_FCST_130124_BP2015" xfId="1898"/>
    <cellStyle name="好_華南客戶分配表_090604_BP_FCST_130124_BP2015 2" xfId="23801"/>
    <cellStyle name="好_華南客戶分配表_090604_BP_FCST_130124_BP2015 3" xfId="23802"/>
    <cellStyle name="好_華南客戶分配表_090604_BP_FCST_130124_BP2015 4" xfId="23803"/>
    <cellStyle name="好_華南客戶分配表_090604_BP_final合併營收102.2" xfId="23804"/>
    <cellStyle name="好_華南客戶分配表_090604_BP_Overseas-Q to Q 2010-2013 130206" xfId="23805"/>
    <cellStyle name="好_華南客戶分配表_090604_BP_Overseas-Q to Q 2010-2013 130206 2" xfId="23806"/>
    <cellStyle name="好_華南客戶分配表_090604_BP_Overseas-Q to Q 2010-2013 130206 3" xfId="23807"/>
    <cellStyle name="好_華南客戶分配表_090604_BP_Sales Report 20121219" xfId="1899"/>
    <cellStyle name="好_華南客戶分配表_090604_BP_Sales Report 20121219 2" xfId="23808"/>
    <cellStyle name="好_華南客戶分配表_090604_BP_Sales Report 20121219 2 2" xfId="23809"/>
    <cellStyle name="好_華南客戶分配表_090604_BP_Sales Report 20121219 2 3" xfId="23810"/>
    <cellStyle name="好_華南客戶分配表_090604_BP_Sales Report 20121219 2 4" xfId="23811"/>
    <cellStyle name="好_華南客戶分配表_090604_BP_Sales Report 20121219 3" xfId="23812"/>
    <cellStyle name="好_華南客戶分配表_090604_BP_Sales Report 20121219_BP2015" xfId="1900"/>
    <cellStyle name="好_華南客戶分配表_090604_BP_Sales Report 20121219_BP2015 2" xfId="23813"/>
    <cellStyle name="好_華南客戶分配表_090604_BP_Sales Report 20121219_BP2015 3" xfId="23814"/>
    <cellStyle name="好_華南客戶分配表_090604_BP_Sales Report 20121219_BP2015 4" xfId="23815"/>
    <cellStyle name="好_華南客戶分配表_090604_BP_sales0104" xfId="23816"/>
    <cellStyle name="好_華南客戶分配表_090604_BP_sales0104 2" xfId="23817"/>
    <cellStyle name="好_華南客戶分配表_090604_BP_sales121214" xfId="1901"/>
    <cellStyle name="好_華南客戶分配表_090604_BP_sales121214 2" xfId="23818"/>
    <cellStyle name="好_華南客戶分配表_090604_BP_sales121214 2 2" xfId="23819"/>
    <cellStyle name="好_華南客戶分配表_090604_BP_sales121214 2 3" xfId="23820"/>
    <cellStyle name="好_華南客戶分配表_090604_BP_sales121214 2 4" xfId="23821"/>
    <cellStyle name="好_華南客戶分配表_090604_BP_sales121214 3" xfId="23822"/>
    <cellStyle name="好_華南客戶分配表_090604_BP_sales121214_BP2015" xfId="1902"/>
    <cellStyle name="好_華南客戶分配表_090604_BP_sales121214_BP2015 2" xfId="23823"/>
    <cellStyle name="好_華南客戶分配表_090604_BP_sales121214_BP2015 3" xfId="23824"/>
    <cellStyle name="好_華南客戶分配表_090604_BP_sales121214_BP2015 4" xfId="23825"/>
    <cellStyle name="好_華南客戶分配表_090604_BP_業績報告130104" xfId="23826"/>
    <cellStyle name="好_華南客戶分配表_090604_BP_業績報告130104 2" xfId="23827"/>
    <cellStyle name="好_華南客戶分配表_090604_BP_業績報告140516" xfId="23828"/>
    <cellStyle name="好_華南客戶分配表_090604_BP_預算成本計算2012" xfId="1903"/>
    <cellStyle name="好_華南客戶分配表_090604_BP_預算成本計算2012 2" xfId="23829"/>
    <cellStyle name="好_華南客戶分配表_090604_BP_預算成本計算2012 2 2" xfId="23830"/>
    <cellStyle name="好_華南客戶分配表_090604_BP_預算成本計算2012 2 3" xfId="23831"/>
    <cellStyle name="好_華南客戶分配表_090604_BP_預算成本計算2012 2 4" xfId="23832"/>
    <cellStyle name="好_華南客戶分配表_090604_BP_預算成本計算2012 3" xfId="23833"/>
    <cellStyle name="好_華南客戶分配表_090604_BP_預算成本計算2012_BP2015" xfId="1904"/>
    <cellStyle name="好_華南客戶分配表_090604_BP_預算成本計算2012_BP2015 2" xfId="23834"/>
    <cellStyle name="好_華南客戶分配表_090604_BP_預算成本計算2012_BP2015 3" xfId="23835"/>
    <cellStyle name="好_華南客戶分配表_090604_BP_預算成本計算2012_BP2015 4" xfId="23836"/>
    <cellStyle name="好_華南客戶分配表_090604_BP2012" xfId="1905"/>
    <cellStyle name="好_華南客戶分配表_090604_BP2012 2" xfId="23837"/>
    <cellStyle name="好_華南客戶分配表_090604_BP2012 2 2" xfId="23838"/>
    <cellStyle name="好_華南客戶分配表_090604_BP2012 2 3" xfId="23839"/>
    <cellStyle name="好_華南客戶分配表_090604_BP2012 2 4" xfId="23840"/>
    <cellStyle name="好_華南客戶分配表_090604_BP2012 3" xfId="23841"/>
    <cellStyle name="好_華南客戶分配表_090604_BP2012 4" xfId="23842"/>
    <cellStyle name="好_華南客戶分配表_090604_BP2012_final合併營收102.2" xfId="23843"/>
    <cellStyle name="好_華南客戶分配表_090604_BP2012_final合併營收102.2 2" xfId="23844"/>
    <cellStyle name="好_華南客戶分配表_090604_BP2012_final合併營收102.2 3" xfId="23845"/>
    <cellStyle name="好_華南客戶分配表_090604_BP2012_final合併營收102.2 4" xfId="23846"/>
    <cellStyle name="好_華南客戶分配表_090604_BP2012_sales130322" xfId="23847"/>
    <cellStyle name="好_華南客戶分配表_090604_BP2012_sales130322 2" xfId="33125"/>
    <cellStyle name="好_華南客戶分配表_090604_BP2012_業績報告130104" xfId="23848"/>
    <cellStyle name="好_華南客戶分配表_090604_BP2012_業績報告130104 2" xfId="23849"/>
    <cellStyle name="好_華南客戶分配表_090604_BP2012_業績報告130131v2" xfId="23850"/>
    <cellStyle name="好_華南客戶分配表_090604_BP2012_業績報告130131v2 2" xfId="23851"/>
    <cellStyle name="好_華南客戶分配表_090604_BP2012_業績報告130228" xfId="23852"/>
    <cellStyle name="好_華南客戶分配表_090604_BP2012_業績報告140516" xfId="23853"/>
    <cellStyle name="好_華南客戶分配表_090604_Components LT MOQ 120531" xfId="1906"/>
    <cellStyle name="好_華南客戶分配表_090604_Components LT MOQ 120531 2" xfId="23854"/>
    <cellStyle name="好_華南客戶分配表_090604_Components LT MOQ 120531 2 2" xfId="23855"/>
    <cellStyle name="好_華南客戶分配表_090604_Components LT MOQ 120531 2 3" xfId="23856"/>
    <cellStyle name="好_華南客戶分配表_090604_Components LT MOQ 120531 2 4" xfId="23857"/>
    <cellStyle name="好_華南客戶分配表_090604_Components LT MOQ 120531 3" xfId="23858"/>
    <cellStyle name="好_華南客戶分配表_090604_Components LT MOQ 120531 4" xfId="23859"/>
    <cellStyle name="好_華南客戶分配表_090604_Components LT MOQ 120531_BP2015" xfId="1907"/>
    <cellStyle name="好_華南客戶分配表_090604_Components LT MOQ 120531_BP2015 2" xfId="23860"/>
    <cellStyle name="好_華南客戶分配表_090604_Components LT MOQ 120531_BP2015 3" xfId="23861"/>
    <cellStyle name="好_華南客戶分配表_090604_Components LT MOQ 120531_BP2015 4" xfId="23862"/>
    <cellStyle name="好_華南客戶分配表_090604_FCST_130118s_Elsa" xfId="1908"/>
    <cellStyle name="好_華南客戶分配表_090604_FCST_130118s_Elsa 2" xfId="23863"/>
    <cellStyle name="好_華南客戶分配表_090604_FCST_130118s_Elsa 2 2" xfId="23864"/>
    <cellStyle name="好_華南客戶分配表_090604_FCST_130118s_Elsa 2 3" xfId="23865"/>
    <cellStyle name="好_華南客戶分配表_090604_FCST_130118s_Elsa 2 4" xfId="23866"/>
    <cellStyle name="好_華南客戶分配表_090604_FCST_130118s_Elsa 3" xfId="23867"/>
    <cellStyle name="好_華南客戶分配表_090604_FCST_130118s_Elsa_BP2015" xfId="1909"/>
    <cellStyle name="好_華南客戶分配表_090604_FCST_130118s_Elsa_BP2015 2" xfId="23868"/>
    <cellStyle name="好_華南客戶分配表_090604_FCST_130118s_Elsa_BP2015 3" xfId="23869"/>
    <cellStyle name="好_華南客戶分配表_090604_FCST_130118s_Elsa_BP2015 4" xfId="23870"/>
    <cellStyle name="好_華南客戶分配表_090604_FCST_130118s_Vera_Joyce-1" xfId="1910"/>
    <cellStyle name="好_華南客戶分配表_090604_FCST_130118s_Vera_Joyce-1 2" xfId="23871"/>
    <cellStyle name="好_華南客戶分配表_090604_FCST_130118s_Vera_Joyce-1 2 2" xfId="23872"/>
    <cellStyle name="好_華南客戶分配表_090604_FCST_130118s_Vera_Joyce-1 2 3" xfId="23873"/>
    <cellStyle name="好_華南客戶分配表_090604_FCST_130118s_Vera_Joyce-1 2 4" xfId="23874"/>
    <cellStyle name="好_華南客戶分配表_090604_FCST_130118s_Vera_Joyce-1 3" xfId="23875"/>
    <cellStyle name="好_華南客戶分配表_090604_FCST_130118s_Vera_Joyce-1_BP2015" xfId="1911"/>
    <cellStyle name="好_華南客戶分配表_090604_FCST_130118s_Vera_Joyce-1_BP2015 2" xfId="23876"/>
    <cellStyle name="好_華南客戶分配表_090604_FCST_130118s_Vera_Joyce-1_BP2015 3" xfId="23877"/>
    <cellStyle name="好_華南客戶分配表_090604_FCST_130118s_Vera_Joyce-1_BP2015 4" xfId="23878"/>
    <cellStyle name="好_華南客戶分配表_090604_FCST_130124" xfId="1912"/>
    <cellStyle name="好_華南客戶分配表_090604_FCST_130124 2" xfId="23879"/>
    <cellStyle name="好_華南客戶分配表_090604_FCST_130124 3" xfId="23880"/>
    <cellStyle name="好_華南客戶分配表_090604_FCST_130124 4" xfId="23881"/>
    <cellStyle name="好_華南客戶分配表_090604_FCST_130124_BP2015" xfId="1913"/>
    <cellStyle name="好_華南客戶分配表_090604_FCST_130124_BP2015 2" xfId="23882"/>
    <cellStyle name="好_華南客戶分配表_090604_FCST_130124_BP2015 3" xfId="23883"/>
    <cellStyle name="好_華南客戶分配表_090604_FCST_130124_BP2015 4" xfId="23884"/>
    <cellStyle name="好_華南客戶分配表_090604_FCST_130124_Vera_Joyce" xfId="23885"/>
    <cellStyle name="好_華南客戶分配表_090604_FCST_130124_Vera_Joyce 2" xfId="23886"/>
    <cellStyle name="好_華南客戶分配表_090604_final合併營收102.2" xfId="23887"/>
    <cellStyle name="好_華南客戶分配表_090604_final合併營收102.2 2" xfId="23888"/>
    <cellStyle name="好_華南客戶分配表_090604_Overseas-Q to Q 2010-2013 130206" xfId="23889"/>
    <cellStyle name="好_華南客戶分配表_090604_Overseas-Q to Q 2010-2013 130206 2" xfId="23890"/>
    <cellStyle name="好_華南客戶分配表_090604_Overseas-Q to Q 2010-2013 130206 3" xfId="23891"/>
    <cellStyle name="好_華南客戶分配表_090604_Sales Report 201101-201109" xfId="1914"/>
    <cellStyle name="好_華南客戶分配表_090604_Sales Report 201101-201109 2" xfId="23892"/>
    <cellStyle name="好_華南客戶分配表_090604_Sales Report 201101-201109 2 2" xfId="23893"/>
    <cellStyle name="好_華南客戶分配表_090604_Sales Report 201101-201109 2 3" xfId="23894"/>
    <cellStyle name="好_華南客戶分配表_090604_Sales Report 201101-201109 2 4" xfId="23895"/>
    <cellStyle name="好_華南客戶分配表_090604_Sales Report 201101-201109 3" xfId="23896"/>
    <cellStyle name="好_華南客戶分配表_090604_Sales Report 201101-201109_1預算成本計算2012" xfId="23897"/>
    <cellStyle name="好_華南客戶分配表_090604_Sales Report 201101-201109_1預算成本計算2012_104年佳邦預算損益底稿" xfId="23898"/>
    <cellStyle name="好_華南客戶分配表_090604_Sales Report 201101-201109_1預算成本計算2012_105年佳邦預算損益底稿" xfId="23899"/>
    <cellStyle name="好_華南客戶分配表_090604_Sales Report 201101-201109_final合併營收102.2" xfId="23900"/>
    <cellStyle name="好_華南客戶分配表_090604_Sales Report 201101-201109_final合併營收102.2 2" xfId="23901"/>
    <cellStyle name="好_華南客戶分配表_090604_Sales Report 201101-201109_final合併營收102.2 3" xfId="23902"/>
    <cellStyle name="好_華南客戶分配表_090604_Sales Report 201101-201109_final合併營收102.2 4" xfId="23903"/>
    <cellStyle name="好_華南客戶分配表_090604_Sales Report 201101-201109_sales130322" xfId="23904"/>
    <cellStyle name="好_華南客戶分配表_090604_Sales Report 201101-201109_sales130322 2" xfId="33126"/>
    <cellStyle name="好_華南客戶分配表_090604_Sales Report 201101-201109_業績報告130131v2" xfId="23905"/>
    <cellStyle name="好_華南客戶分配表_090604_Sales Report 201101-201109_業績報告130131v2 2" xfId="23906"/>
    <cellStyle name="好_華南客戶分配表_090604_Sales Report 201101-201109_業績報告130228" xfId="23907"/>
    <cellStyle name="好_華南客戶分配表_090604_Sales Report 201101-201109_預算成本計算2012" xfId="1915"/>
    <cellStyle name="好_華南客戶分配表_090604_Sales Report 201101-201109_預算成本計算2012 2" xfId="23908"/>
    <cellStyle name="好_華南客戶分配表_090604_Sales Report 201101-201109_預算成本計算2012 3" xfId="23909"/>
    <cellStyle name="好_華南客戶分配表_090604_Sales Report 201101-201109_預算成本計算2012 4" xfId="23910"/>
    <cellStyle name="好_華南客戶分配表_090604_Sales Report 201101-201109_預算成本計算2012_BP2015" xfId="1916"/>
    <cellStyle name="好_華南客戶分配表_090604_Sales Report 201101-201109_預算成本計算2012_BP2015 2" xfId="23911"/>
    <cellStyle name="好_華南客戶分配表_090604_Sales Report 201101-201109_預算成本計算2012_BP2015 3" xfId="23912"/>
    <cellStyle name="好_華南客戶分配表_090604_Sales Report 201101-201109_預算成本計算2012_BP2015 4" xfId="23913"/>
    <cellStyle name="好_華南客戶分配表_090604_Sales Report 20121219" xfId="1917"/>
    <cellStyle name="好_華南客戶分配表_090604_Sales Report 20121219 2" xfId="23914"/>
    <cellStyle name="好_華南客戶分配表_090604_Sales Report 20121219 3" xfId="23915"/>
    <cellStyle name="好_華南客戶分配表_090604_Sales Report 20121219 4" xfId="23916"/>
    <cellStyle name="好_華南客戶分配表_090604_Sales Report 20121219_BP2015" xfId="1918"/>
    <cellStyle name="好_華南客戶分配表_090604_Sales Report 20121219_BP2015 2" xfId="23917"/>
    <cellStyle name="好_華南客戶分配表_090604_Sales Report 20121219_BP2015 3" xfId="23918"/>
    <cellStyle name="好_華南客戶分配表_090604_Sales Report 20121219_BP2015 4" xfId="23919"/>
    <cellStyle name="好_華南客戶分配表_090604_sales0104" xfId="23920"/>
    <cellStyle name="好_華南客戶分配表_090604_sales0104 2" xfId="23921"/>
    <cellStyle name="好_華南客戶分配表_090604_sales121214" xfId="1919"/>
    <cellStyle name="好_華南客戶分配表_090604_sales121214 2" xfId="23922"/>
    <cellStyle name="好_華南客戶分配表_090604_sales121214 3" xfId="23923"/>
    <cellStyle name="好_華南客戶分配表_090604_sales121214 4" xfId="23924"/>
    <cellStyle name="好_華南客戶分配表_090604_sales121214_BP2015" xfId="1920"/>
    <cellStyle name="好_華南客戶分配表_090604_sales121214_BP2015 2" xfId="23925"/>
    <cellStyle name="好_華南客戶分配表_090604_sales121214_BP2015 3" xfId="23926"/>
    <cellStyle name="好_華南客戶分配表_090604_sales121214_BP2015 4" xfId="23927"/>
    <cellStyle name="好_華南客戶分配表_090604_sales130322" xfId="23928"/>
    <cellStyle name="好_華南客戶分配表_090604_sales130322 2" xfId="33127"/>
    <cellStyle name="好_華南客戶分配表_090604_Sheet1" xfId="23929"/>
    <cellStyle name="好_華南客戶分配表_090604_各公司成本單價susan2013.07" xfId="23930"/>
    <cellStyle name="好_華南客戶分配表_090604_各公司成本單價susan2013.08" xfId="23931"/>
    <cellStyle name="好_華南客戶分配表_090604_各公司成本單價susan201402" xfId="23932"/>
    <cellStyle name="好_華南客戶分配表_090604_各公司成本單價susan201406" xfId="23933"/>
    <cellStyle name="好_華南客戶分配表_090604_各公司成本單價susan201407" xfId="23934"/>
    <cellStyle name="好_華南客戶分配表_090604_各公司成本單價susan201408" xfId="23935"/>
    <cellStyle name="好_華南客戶分配表_090604_料號A" xfId="23936"/>
    <cellStyle name="好_華南客戶分配表_090604_業績報告_Susan_110211" xfId="1921"/>
    <cellStyle name="好_華南客戶分配表_090604_業績報告_Susan_110211 2" xfId="23937"/>
    <cellStyle name="好_華南客戶分配表_090604_業績報告_Susan_110211 2 2" xfId="23938"/>
    <cellStyle name="好_華南客戶分配表_090604_業績報告_Susan_110211 2 3" xfId="23939"/>
    <cellStyle name="好_華南客戶分配表_090604_業績報告_Susan_110211 2 4" xfId="23940"/>
    <cellStyle name="好_華南客戶分配表_090604_業績報告_Susan_110211 3" xfId="23941"/>
    <cellStyle name="好_華南客戶分配表_090604_業績報告_Susan_110211 4" xfId="23942"/>
    <cellStyle name="好_華南客戶分配表_090604_業績報告_Susan_110211_1預算成本計算2012" xfId="23943"/>
    <cellStyle name="好_華南客戶分配表_090604_業績報告_Susan_110211_2013BP_130109" xfId="23944"/>
    <cellStyle name="好_華南客戶分配表_090604_業績報告_Susan_110211_2013BP_130109 2" xfId="23945"/>
    <cellStyle name="好_華南客戶分配表_090604_業績報告_Susan_110211_FCST_130124" xfId="1922"/>
    <cellStyle name="好_華南客戶分配表_090604_業績報告_Susan_110211_FCST_130124 2" xfId="23946"/>
    <cellStyle name="好_華南客戶分配表_090604_業績報告_Susan_110211_FCST_130124 2 2" xfId="23947"/>
    <cellStyle name="好_華南客戶分配表_090604_業績報告_Susan_110211_FCST_130124 2 3" xfId="23948"/>
    <cellStyle name="好_華南客戶分配表_090604_業績報告_Susan_110211_FCST_130124 2 4" xfId="23949"/>
    <cellStyle name="好_華南客戶分配表_090604_業績報告_Susan_110211_FCST_130124 3" xfId="23950"/>
    <cellStyle name="好_華南客戶分配表_090604_業績報告_Susan_110211_FCST_130124_BP2015" xfId="1923"/>
    <cellStyle name="好_華南客戶分配表_090604_業績報告_Susan_110211_FCST_130124_BP2015 2" xfId="23951"/>
    <cellStyle name="好_華南客戶分配表_090604_業績報告_Susan_110211_FCST_130124_BP2015 3" xfId="23952"/>
    <cellStyle name="好_華南客戶分配表_090604_業績報告_Susan_110211_FCST_130124_BP2015 4" xfId="23953"/>
    <cellStyle name="好_華南客戶分配表_090604_業績報告_Susan_110211_final合併營收102.2" xfId="23954"/>
    <cellStyle name="好_華南客戶分配表_090604_業績報告_Susan_110211_Overseas-Q to Q 2010-2013 130206" xfId="23955"/>
    <cellStyle name="好_華南客戶分配表_090604_業績報告_Susan_110211_Overseas-Q to Q 2010-2013 130206 2" xfId="23956"/>
    <cellStyle name="好_華南客戶分配表_090604_業績報告_Susan_110211_Overseas-Q to Q 2010-2013 130206 3" xfId="23957"/>
    <cellStyle name="好_華南客戶分配表_090604_業績報告_Susan_110211_Sales Report 20121219" xfId="1924"/>
    <cellStyle name="好_華南客戶分配表_090604_業績報告_Susan_110211_Sales Report 20121219 2" xfId="23958"/>
    <cellStyle name="好_華南客戶分配表_090604_業績報告_Susan_110211_Sales Report 20121219 2 2" xfId="23959"/>
    <cellStyle name="好_華南客戶分配表_090604_業績報告_Susan_110211_Sales Report 20121219 2 3" xfId="23960"/>
    <cellStyle name="好_華南客戶分配表_090604_業績報告_Susan_110211_Sales Report 20121219 2 4" xfId="23961"/>
    <cellStyle name="好_華南客戶分配表_090604_業績報告_Susan_110211_Sales Report 20121219 3" xfId="23962"/>
    <cellStyle name="好_華南客戶分配表_090604_業績報告_Susan_110211_Sales Report 20121219_BP2015" xfId="1925"/>
    <cellStyle name="好_華南客戶分配表_090604_業績報告_Susan_110211_Sales Report 20121219_BP2015 2" xfId="23963"/>
    <cellStyle name="好_華南客戶分配表_090604_業績報告_Susan_110211_Sales Report 20121219_BP2015 3" xfId="23964"/>
    <cellStyle name="好_華南客戶分配表_090604_業績報告_Susan_110211_Sales Report 20121219_BP2015 4" xfId="23965"/>
    <cellStyle name="好_華南客戶分配表_090604_業績報告_Susan_110211_sales0104" xfId="23966"/>
    <cellStyle name="好_華南客戶分配表_090604_業績報告_Susan_110211_sales0104 2" xfId="23967"/>
    <cellStyle name="好_華南客戶分配表_090604_業績報告_Susan_110211_sales121214" xfId="1926"/>
    <cellStyle name="好_華南客戶分配表_090604_業績報告_Susan_110211_sales121214 2" xfId="23968"/>
    <cellStyle name="好_華南客戶分配表_090604_業績報告_Susan_110211_sales121214 2 2" xfId="23969"/>
    <cellStyle name="好_華南客戶分配表_090604_業績報告_Susan_110211_sales121214 2 3" xfId="23970"/>
    <cellStyle name="好_華南客戶分配表_090604_業績報告_Susan_110211_sales121214 2 4" xfId="23971"/>
    <cellStyle name="好_華南客戶分配表_090604_業績報告_Susan_110211_sales121214 3" xfId="23972"/>
    <cellStyle name="好_華南客戶分配表_090604_業績報告_Susan_110211_sales121214_BP2015" xfId="1927"/>
    <cellStyle name="好_華南客戶分配表_090604_業績報告_Susan_110211_sales121214_BP2015 2" xfId="23973"/>
    <cellStyle name="好_華南客戶分配表_090604_業績報告_Susan_110211_sales121214_BP2015 3" xfId="23974"/>
    <cellStyle name="好_華南客戶分配表_090604_業績報告_Susan_110211_sales121214_BP2015 4" xfId="23975"/>
    <cellStyle name="好_華南客戶分配表_090604_業績報告_Susan_110211_業績報告130104" xfId="23976"/>
    <cellStyle name="好_華南客戶分配表_090604_業績報告_Susan_110211_業績報告130104 2" xfId="23977"/>
    <cellStyle name="好_華南客戶分配表_090604_業績報告_Susan_110211_業績報告140516" xfId="23978"/>
    <cellStyle name="好_華南客戶分配表_090604_業績報告_Susan_110211_預算成本計算2012" xfId="1928"/>
    <cellStyle name="好_華南客戶分配表_090604_業績報告_Susan_110211_預算成本計算2012 2" xfId="23979"/>
    <cellStyle name="好_華南客戶分配表_090604_業績報告_Susan_110211_預算成本計算2012 2 2" xfId="23980"/>
    <cellStyle name="好_華南客戶分配表_090604_業績報告_Susan_110211_預算成本計算2012 2 3" xfId="23981"/>
    <cellStyle name="好_華南客戶分配表_090604_業績報告_Susan_110211_預算成本計算2012 2 4" xfId="23982"/>
    <cellStyle name="好_華南客戶分配表_090604_業績報告_Susan_110211_預算成本計算2012 3" xfId="23983"/>
    <cellStyle name="好_華南客戶分配表_090604_業績報告_Susan_110211_預算成本計算2012_BP2015" xfId="1929"/>
    <cellStyle name="好_華南客戶分配表_090604_業績報告_Susan_110211_預算成本計算2012_BP2015 2" xfId="23984"/>
    <cellStyle name="好_華南客戶分配表_090604_業績報告_Susan_110211_預算成本計算2012_BP2015 3" xfId="23985"/>
    <cellStyle name="好_華南客戶分配表_090604_業績報告_Susan_110211_預算成本計算2012_BP2015 4" xfId="23986"/>
    <cellStyle name="好_華南客戶分配表_090604_業績報告120810" xfId="1930"/>
    <cellStyle name="好_華南客戶分配表_090604_業績報告120810 2" xfId="23987"/>
    <cellStyle name="好_華南客戶分配表_090604_業績報告120810 2 2" xfId="23988"/>
    <cellStyle name="好_華南客戶分配表_090604_業績報告120810 2 3" xfId="23989"/>
    <cellStyle name="好_華南客戶分配表_090604_業績報告120810 2 4" xfId="23990"/>
    <cellStyle name="好_華南客戶分配表_090604_業績報告120810 3" xfId="23991"/>
    <cellStyle name="好_華南客戶分配表_090604_業績報告120810 4" xfId="23992"/>
    <cellStyle name="好_華南客戶分配表_090604_業績報告130131v2" xfId="23993"/>
    <cellStyle name="好_華南客戶分配表_090604_業績報告130131v2 2" xfId="23994"/>
    <cellStyle name="好_華南客戶分配表_090604_業績報告130228" xfId="23995"/>
    <cellStyle name="好_華南客戶分配表_090604_預算成本計算2012" xfId="1931"/>
    <cellStyle name="好_華南客戶分配表_090604_預算成本計算2012 2" xfId="23996"/>
    <cellStyle name="好_華南客戶分配表_090604_預算成本計算2012 2 2" xfId="23997"/>
    <cellStyle name="好_華南客戶分配表_090604_預算成本計算2012 2 3" xfId="23998"/>
    <cellStyle name="好_華南客戶分配表_090604_預算成本計算2012 2 4" xfId="23999"/>
    <cellStyle name="好_華南客戶分配表_090604_預算成本計算2012 3" xfId="24000"/>
    <cellStyle name="好_華南客戶分配表_090604_預算成本計算2012_BP2015" xfId="1932"/>
    <cellStyle name="好_華南客戶分配表_090604_預算成本計算2012_BP2015 2" xfId="24001"/>
    <cellStyle name="好_華南客戶分配表_090604_預算成本計算2012_BP2015 3" xfId="24002"/>
    <cellStyle name="好_華南客戶分配表_090604_預算成本計算2012_BP2015 4" xfId="24003"/>
    <cellStyle name="好_華南客戶分配表_090604_實績0420" xfId="1933"/>
    <cellStyle name="好_華南客戶分配表_090604_實績0420 2" xfId="24004"/>
    <cellStyle name="好_華南客戶分配表_090604_實績0420 3" xfId="24005"/>
    <cellStyle name="好_華南客戶分配表_090604_實績0420 4" xfId="24006"/>
    <cellStyle name="好_華南客戶分配表_090604_實績0420_BP2015" xfId="1934"/>
    <cellStyle name="好_華南客戶分配表_090604_實績0420_BP2015 2" xfId="24007"/>
    <cellStyle name="好_華南客戶分配表_090604_實績0420_BP2015 3" xfId="24008"/>
    <cellStyle name="好_華南客戶分配表_090604_實績0420_BP2015 4" xfId="24009"/>
    <cellStyle name="好_華南客戶分配表_090604_實績0420_FCST_130118s_Elsa" xfId="1935"/>
    <cellStyle name="好_華南客戶分配表_090604_實績0420_FCST_130118s_Elsa 2" xfId="24010"/>
    <cellStyle name="好_華南客戶分配表_090604_實績0420_FCST_130118s_Elsa 2 2" xfId="24011"/>
    <cellStyle name="好_華南客戶分配表_090604_實績0420_FCST_130118s_Elsa 2 3" xfId="24012"/>
    <cellStyle name="好_華南客戶分配表_090604_實績0420_FCST_130118s_Elsa 2 4" xfId="24013"/>
    <cellStyle name="好_華南客戶分配表_090604_實績0420_FCST_130118s_Elsa 3" xfId="24014"/>
    <cellStyle name="好_華南客戶分配表_090604_實績0420_FCST_130118s_Elsa_BP2015" xfId="1936"/>
    <cellStyle name="好_華南客戶分配表_090604_實績0420_FCST_130118s_Elsa_BP2015 2" xfId="24015"/>
    <cellStyle name="好_華南客戶分配表_090604_實績0420_FCST_130118s_Elsa_BP2015 3" xfId="24016"/>
    <cellStyle name="好_華南客戶分配表_090604_實績0420_FCST_130118s_Elsa_BP2015 4" xfId="24017"/>
    <cellStyle name="好_華南客戶分配表_090604_實績0420_FCST_130118s_Vera_Joyce-1" xfId="1937"/>
    <cellStyle name="好_華南客戶分配表_090604_實績0420_FCST_130118s_Vera_Joyce-1 2" xfId="24018"/>
    <cellStyle name="好_華南客戶分配表_090604_實績0420_FCST_130118s_Vera_Joyce-1 2 2" xfId="24019"/>
    <cellStyle name="好_華南客戶分配表_090604_實績0420_FCST_130118s_Vera_Joyce-1 2 3" xfId="24020"/>
    <cellStyle name="好_華南客戶分配表_090604_實績0420_FCST_130118s_Vera_Joyce-1 2 4" xfId="24021"/>
    <cellStyle name="好_華南客戶分配表_090604_實績0420_FCST_130118s_Vera_Joyce-1 3" xfId="24022"/>
    <cellStyle name="好_華南客戶分配表_090604_實績0420_FCST_130118s_Vera_Joyce-1_BP2015" xfId="1938"/>
    <cellStyle name="好_華南客戶分配表_090604_實績0420_FCST_130118s_Vera_Joyce-1_BP2015 2" xfId="24023"/>
    <cellStyle name="好_華南客戶分配表_090604_實績0420_FCST_130118s_Vera_Joyce-1_BP2015 3" xfId="24024"/>
    <cellStyle name="好_華南客戶分配表_090604_實績0420_FCST_130118s_Vera_Joyce-1_BP2015 4" xfId="24025"/>
    <cellStyle name="好_華南客戶分配表_090604_實績0420_FCST_130124_Vera_Joyce" xfId="24026"/>
    <cellStyle name="好_華南客戶分配表_090604_實績0420_FCST_130124_Vera_Joyce 2" xfId="24027"/>
    <cellStyle name="好_華南客戶分配表_090604_實績111021" xfId="1939"/>
    <cellStyle name="好_華南客戶分配表_090604_實績111021 2" xfId="24028"/>
    <cellStyle name="好_華南客戶分配表_090604_實績111021 2 2" xfId="24029"/>
    <cellStyle name="好_華南客戶分配表_090604_實績111021 2 3" xfId="24030"/>
    <cellStyle name="好_華南客戶分配表_090604_實績111021 2 4" xfId="24031"/>
    <cellStyle name="好_華南客戶分配表_090604_實績111021 3" xfId="24032"/>
    <cellStyle name="好_華南客戶分配表_090604_實績111021_1預算成本計算2012" xfId="24033"/>
    <cellStyle name="好_華南客戶分配表_090604_實績111021_1預算成本計算2012_104年佳邦預算損益底稿" xfId="24034"/>
    <cellStyle name="好_華南客戶分配表_090604_實績111021_1預算成本計算2012_105年佳邦預算損益底稿" xfId="24035"/>
    <cellStyle name="好_華南客戶分配表_090604_實績111021_final合併營收102.2" xfId="24036"/>
    <cellStyle name="好_華南客戶分配表_090604_實績111021_final合併營收102.2 2" xfId="24037"/>
    <cellStyle name="好_華南客戶分配表_090604_實績111021_final合併營收102.2 3" xfId="24038"/>
    <cellStyle name="好_華南客戶分配表_090604_實績111021_final合併營收102.2 4" xfId="24039"/>
    <cellStyle name="好_華南客戶分配表_090604_實績111021_sales130322" xfId="24040"/>
    <cellStyle name="好_華南客戶分配表_090604_實績111021_sales130322 2" xfId="33128"/>
    <cellStyle name="好_華南客戶分配表_090604_實績111021_業績報告130131v2" xfId="24041"/>
    <cellStyle name="好_華南客戶分配表_090604_實績111021_業績報告130131v2 2" xfId="24042"/>
    <cellStyle name="好_華南客戶分配表_090604_實績111021_業績報告130228" xfId="24043"/>
    <cellStyle name="好_華南客戶分配表_090604_實績111021_預算成本計算2012" xfId="1940"/>
    <cellStyle name="好_華南客戶分配表_090604_實績111021_預算成本計算2012 2" xfId="24044"/>
    <cellStyle name="好_華南客戶分配表_090604_實績111021_預算成本計算2012 3" xfId="24045"/>
    <cellStyle name="好_華南客戶分配表_090604_實績111021_預算成本計算2012 4" xfId="24046"/>
    <cellStyle name="好_華南客戶分配表_090604_實績111021_預算成本計算2012_BP2015" xfId="1941"/>
    <cellStyle name="好_華南客戶分配表_090604_實績111021_預算成本計算2012_BP2015 2" xfId="24047"/>
    <cellStyle name="好_華南客戶分配表_090604_實績111021_預算成本計算2012_BP2015 3" xfId="24048"/>
    <cellStyle name="好_華南客戶分配表_090604_實績111021_預算成本計算2012_BP2015 4" xfId="24049"/>
    <cellStyle name="好_華南客戶分配表_090604_複本 2013BP_121008" xfId="24050"/>
    <cellStyle name="好_華南客戶分配表_090604_複本 2013BP_121008 2" xfId="24051"/>
    <cellStyle name="好_華南客戶分配表_090625" xfId="1942"/>
    <cellStyle name="好_華南客戶分配表_090625 2" xfId="24052"/>
    <cellStyle name="好_華南客戶分配表_090625 3" xfId="24053"/>
    <cellStyle name="好_華南客戶分配表_090625 4" xfId="24054"/>
    <cellStyle name="好_華南客戶分配表_090625_1預算成本計算2012" xfId="24055"/>
    <cellStyle name="好_華南客戶分配表_090625_2011 BP_101015_rev3_Vera" xfId="1943"/>
    <cellStyle name="好_華南客戶分配表_090625_2011 BP_101015_rev3_Vera 2" xfId="24056"/>
    <cellStyle name="好_華南客戶分配表_090625_2011 BP_101015_rev3_Vera 3" xfId="24057"/>
    <cellStyle name="好_華南客戶分配表_090625_2011 BP_101015_rev3_Vera 4" xfId="24058"/>
    <cellStyle name="好_華南客戶分配表_090625_2011 BP_101015_rev3_Vera_104年佳邦預算損益底稿" xfId="24059"/>
    <cellStyle name="好_華南客戶分配表_090625_2011 BP_101015_rev3_Vera_105年佳邦預算損益底稿" xfId="24060"/>
    <cellStyle name="好_華南客戶分配表_090625_2011 BP_101015_rev3_Vera_1預算成本彙總表2016第三版" xfId="24061"/>
    <cellStyle name="好_華南客戶分配表_090625_2011 BP_101015_rev3_Vera_BP2015" xfId="1944"/>
    <cellStyle name="好_華南客戶分配表_090625_2011 BP_101015_rev3_Vera_BP2015 2" xfId="24062"/>
    <cellStyle name="好_華南客戶分配表_090625_2011 BP_101015_rev3_Vera_BP2015 3" xfId="24063"/>
    <cellStyle name="好_華南客戶分配表_090625_2011 BP_101015_rev3_Vera_BP2015 4" xfId="24064"/>
    <cellStyle name="好_華南客戶分配表_090625_2011 BP_101015_rev3_Vera_FCST_130118s_Elsa" xfId="1945"/>
    <cellStyle name="好_華南客戶分配表_090625_2011 BP_101015_rev3_Vera_FCST_130118s_Elsa 2" xfId="24065"/>
    <cellStyle name="好_華南客戶分配表_090625_2011 BP_101015_rev3_Vera_FCST_130118s_Elsa 2 2" xfId="24066"/>
    <cellStyle name="好_華南客戶分配表_090625_2011 BP_101015_rev3_Vera_FCST_130118s_Elsa 2 3" xfId="24067"/>
    <cellStyle name="好_華南客戶分配表_090625_2011 BP_101015_rev3_Vera_FCST_130118s_Elsa 2 4" xfId="24068"/>
    <cellStyle name="好_華南客戶分配表_090625_2011 BP_101015_rev3_Vera_FCST_130118s_Elsa 3" xfId="24069"/>
    <cellStyle name="好_華南客戶分配表_090625_2011 BP_101015_rev3_Vera_FCST_130118s_Elsa_BP2015" xfId="1946"/>
    <cellStyle name="好_華南客戶分配表_090625_2011 BP_101015_rev3_Vera_FCST_130118s_Elsa_BP2015 2" xfId="24070"/>
    <cellStyle name="好_華南客戶分配表_090625_2011 BP_101015_rev3_Vera_FCST_130118s_Elsa_BP2015 3" xfId="24071"/>
    <cellStyle name="好_華南客戶分配表_090625_2011 BP_101015_rev3_Vera_FCST_130118s_Elsa_BP2015 4" xfId="24072"/>
    <cellStyle name="好_華南客戶分配表_090625_2011 BP_101015_rev3_Vera_FCST_130118s_Vera_Joyce-1" xfId="1947"/>
    <cellStyle name="好_華南客戶分配表_090625_2011 BP_101015_rev3_Vera_FCST_130118s_Vera_Joyce-1 2" xfId="24073"/>
    <cellStyle name="好_華南客戶分配表_090625_2011 BP_101015_rev3_Vera_FCST_130118s_Vera_Joyce-1 2 2" xfId="24074"/>
    <cellStyle name="好_華南客戶分配表_090625_2011 BP_101015_rev3_Vera_FCST_130118s_Vera_Joyce-1 2 3" xfId="24075"/>
    <cellStyle name="好_華南客戶分配表_090625_2011 BP_101015_rev3_Vera_FCST_130118s_Vera_Joyce-1 2 4" xfId="24076"/>
    <cellStyle name="好_華南客戶分配表_090625_2011 BP_101015_rev3_Vera_FCST_130118s_Vera_Joyce-1 3" xfId="24077"/>
    <cellStyle name="好_華南客戶分配表_090625_2011 BP_101015_rev3_Vera_FCST_130118s_Vera_Joyce-1_BP2015" xfId="1948"/>
    <cellStyle name="好_華南客戶分配表_090625_2011 BP_101015_rev3_Vera_FCST_130118s_Vera_Joyce-1_BP2015 2" xfId="24078"/>
    <cellStyle name="好_華南客戶分配表_090625_2011 BP_101015_rev3_Vera_FCST_130118s_Vera_Joyce-1_BP2015 3" xfId="24079"/>
    <cellStyle name="好_華南客戶分配表_090625_2011 BP_101015_rev3_Vera_FCST_130118s_Vera_Joyce-1_BP2015 4" xfId="24080"/>
    <cellStyle name="好_華南客戶分配表_090625_2011 BP_101015_rev3_Vera_FCST_130124_Vera_Joyce" xfId="24081"/>
    <cellStyle name="好_華南客戶分配表_090625_2011 BP_101015_rev3_Vera_FCST_130124_Vera_Joyce 2" xfId="24082"/>
    <cellStyle name="好_華南客戶分配表_090625_2011 BP_101015_rev3_Vera_final合併營收102.2" xfId="24083"/>
    <cellStyle name="好_華南客戶分配表_090625_2011 BP_101015_rev3_Vera_final合併營收102.2 2" xfId="24084"/>
    <cellStyle name="好_華南客戶分配表_090625_2011 BP_101015_rev3_Vera_sales0104" xfId="24085"/>
    <cellStyle name="好_華南客戶分配表_090625_2011 BP_101015_rev3_Vera_sales0104 2" xfId="24086"/>
    <cellStyle name="好_華南客戶分配表_090625_2011 BP_101015_rev3_Vera_sales130322" xfId="24087"/>
    <cellStyle name="好_華南客戶分配表_090625_2011 BP_101015_rev3_Vera_sales130322 2" xfId="33129"/>
    <cellStyle name="好_華南客戶分配表_090625_2011 BP_101015_rev3_Vera_Sheet1" xfId="24088"/>
    <cellStyle name="好_華南客戶分配表_090625_2011 BP_101015_rev3_Vera_各公司成本單價susan2013.07" xfId="24089"/>
    <cellStyle name="好_華南客戶分配表_090625_2011 BP_101015_rev3_Vera_各公司成本單價susan2013.08" xfId="24090"/>
    <cellStyle name="好_華南客戶分配表_090625_2011 BP_101015_rev3_Vera_各公司成本單價susan201402" xfId="24091"/>
    <cellStyle name="好_華南客戶分配表_090625_2011 BP_101015_rev3_Vera_各公司成本單價susan201406" xfId="24092"/>
    <cellStyle name="好_華南客戶分配表_090625_2011 BP_101015_rev3_Vera_各公司成本單價susan201407" xfId="24093"/>
    <cellStyle name="好_華南客戶分配表_090625_2011 BP_101015_rev3_Vera_各公司成本單價susan201408" xfId="24094"/>
    <cellStyle name="好_華南客戶分配表_090625_2011 BP_101015_rev3_Vera_料號A" xfId="24095"/>
    <cellStyle name="好_華南客戶分配表_090625_2011 BP_101015_rev3_Vera_業績報告120810" xfId="1949"/>
    <cellStyle name="好_華南客戶分配表_090625_2011 BP_101015_rev3_Vera_業績報告120810 2" xfId="24096"/>
    <cellStyle name="好_華南客戶分配表_090625_2011 BP_101015_rev3_Vera_業績報告120810 2 2" xfId="24097"/>
    <cellStyle name="好_華南客戶分配表_090625_2011 BP_101015_rev3_Vera_業績報告120810 2 3" xfId="24098"/>
    <cellStyle name="好_華南客戶分配表_090625_2011 BP_101015_rev3_Vera_業績報告120810 2 4" xfId="24099"/>
    <cellStyle name="好_華南客戶分配表_090625_2011 BP_101015_rev3_Vera_業績報告120810 3" xfId="24100"/>
    <cellStyle name="好_華南客戶分配表_090625_2011 BP_101015_rev3_Vera_業績報告120810 4" xfId="24101"/>
    <cellStyle name="好_華南客戶分配表_090625_2011 BP_101015_rev3_Vera_業績報告130131v2" xfId="24102"/>
    <cellStyle name="好_華南客戶分配表_090625_2011 BP_101015_rev3_Vera_業績報告130131v2 2" xfId="24103"/>
    <cellStyle name="好_華南客戶分配表_090625_2011 BP_101015_rev3_Vera_業績報告130228" xfId="24104"/>
    <cellStyle name="好_華南客戶分配表_090625_2011 BP_101015_rev4_Vera" xfId="1950"/>
    <cellStyle name="好_華南客戶分配表_090625_2011 BP_101015_rev4_Vera 2" xfId="24105"/>
    <cellStyle name="好_華南客戶分配表_090625_2011 BP_101015_rev4_Vera 3" xfId="24106"/>
    <cellStyle name="好_華南客戶分配表_090625_2011 BP_101015_rev4_Vera 4" xfId="24107"/>
    <cellStyle name="好_華南客戶分配表_090625_2011 BP_101015_rev4_Vera_104年佳邦預算損益底稿" xfId="24108"/>
    <cellStyle name="好_華南客戶分配表_090625_2011 BP_101015_rev4_Vera_105年佳邦預算損益底稿" xfId="24109"/>
    <cellStyle name="好_華南客戶分配表_090625_2011 BP_101015_rev4_Vera_1預算成本彙總表2016第三版" xfId="24110"/>
    <cellStyle name="好_華南客戶分配表_090625_2011 BP_101015_rev4_Vera_BP2015" xfId="1951"/>
    <cellStyle name="好_華南客戶分配表_090625_2011 BP_101015_rev4_Vera_BP2015 2" xfId="24111"/>
    <cellStyle name="好_華南客戶分配表_090625_2011 BP_101015_rev4_Vera_BP2015 3" xfId="24112"/>
    <cellStyle name="好_華南客戶分配表_090625_2011 BP_101015_rev4_Vera_BP2015 4" xfId="24113"/>
    <cellStyle name="好_華南客戶分配表_090625_2011 BP_101015_rev4_Vera_FCST_130118s_Elsa" xfId="1952"/>
    <cellStyle name="好_華南客戶分配表_090625_2011 BP_101015_rev4_Vera_FCST_130118s_Elsa 2" xfId="24114"/>
    <cellStyle name="好_華南客戶分配表_090625_2011 BP_101015_rev4_Vera_FCST_130118s_Elsa 2 2" xfId="24115"/>
    <cellStyle name="好_華南客戶分配表_090625_2011 BP_101015_rev4_Vera_FCST_130118s_Elsa 2 3" xfId="24116"/>
    <cellStyle name="好_華南客戶分配表_090625_2011 BP_101015_rev4_Vera_FCST_130118s_Elsa 2 4" xfId="24117"/>
    <cellStyle name="好_華南客戶分配表_090625_2011 BP_101015_rev4_Vera_FCST_130118s_Elsa 3" xfId="24118"/>
    <cellStyle name="好_華南客戶分配表_090625_2011 BP_101015_rev4_Vera_FCST_130118s_Elsa_BP2015" xfId="1953"/>
    <cellStyle name="好_華南客戶分配表_090625_2011 BP_101015_rev4_Vera_FCST_130118s_Elsa_BP2015 2" xfId="24119"/>
    <cellStyle name="好_華南客戶分配表_090625_2011 BP_101015_rev4_Vera_FCST_130118s_Elsa_BP2015 3" xfId="24120"/>
    <cellStyle name="好_華南客戶分配表_090625_2011 BP_101015_rev4_Vera_FCST_130118s_Elsa_BP2015 4" xfId="24121"/>
    <cellStyle name="好_華南客戶分配表_090625_2011 BP_101015_rev4_Vera_FCST_130118s_Vera_Joyce-1" xfId="1954"/>
    <cellStyle name="好_華南客戶分配表_090625_2011 BP_101015_rev4_Vera_FCST_130118s_Vera_Joyce-1 2" xfId="24122"/>
    <cellStyle name="好_華南客戶分配表_090625_2011 BP_101015_rev4_Vera_FCST_130118s_Vera_Joyce-1 2 2" xfId="24123"/>
    <cellStyle name="好_華南客戶分配表_090625_2011 BP_101015_rev4_Vera_FCST_130118s_Vera_Joyce-1 2 3" xfId="24124"/>
    <cellStyle name="好_華南客戶分配表_090625_2011 BP_101015_rev4_Vera_FCST_130118s_Vera_Joyce-1 2 4" xfId="24125"/>
    <cellStyle name="好_華南客戶分配表_090625_2011 BP_101015_rev4_Vera_FCST_130118s_Vera_Joyce-1 3" xfId="24126"/>
    <cellStyle name="好_華南客戶分配表_090625_2011 BP_101015_rev4_Vera_FCST_130118s_Vera_Joyce-1_BP2015" xfId="1955"/>
    <cellStyle name="好_華南客戶分配表_090625_2011 BP_101015_rev4_Vera_FCST_130118s_Vera_Joyce-1_BP2015 2" xfId="24127"/>
    <cellStyle name="好_華南客戶分配表_090625_2011 BP_101015_rev4_Vera_FCST_130118s_Vera_Joyce-1_BP2015 3" xfId="24128"/>
    <cellStyle name="好_華南客戶分配表_090625_2011 BP_101015_rev4_Vera_FCST_130118s_Vera_Joyce-1_BP2015 4" xfId="24129"/>
    <cellStyle name="好_華南客戶分配表_090625_2011 BP_101015_rev4_Vera_FCST_130124_Vera_Joyce" xfId="24130"/>
    <cellStyle name="好_華南客戶分配表_090625_2011 BP_101015_rev4_Vera_FCST_130124_Vera_Joyce 2" xfId="24131"/>
    <cellStyle name="好_華南客戶分配表_090625_2011 BP_101015_rev4_Vera_final合併營收102.2" xfId="24132"/>
    <cellStyle name="好_華南客戶分配表_090625_2011 BP_101015_rev4_Vera_final合併營收102.2 2" xfId="24133"/>
    <cellStyle name="好_華南客戶分配表_090625_2011 BP_101015_rev4_Vera_sales0104" xfId="24134"/>
    <cellStyle name="好_華南客戶分配表_090625_2011 BP_101015_rev4_Vera_sales0104 2" xfId="24135"/>
    <cellStyle name="好_華南客戶分配表_090625_2011 BP_101015_rev4_Vera_sales130322" xfId="24136"/>
    <cellStyle name="好_華南客戶分配表_090625_2011 BP_101015_rev4_Vera_sales130322 2" xfId="33130"/>
    <cellStyle name="好_華南客戶分配表_090625_2011 BP_101015_rev4_Vera_Sheet1" xfId="24137"/>
    <cellStyle name="好_華南客戶分配表_090625_2011 BP_101015_rev4_Vera_各公司成本單價susan2013.07" xfId="24138"/>
    <cellStyle name="好_華南客戶分配表_090625_2011 BP_101015_rev4_Vera_各公司成本單價susan2013.08" xfId="24139"/>
    <cellStyle name="好_華南客戶分配表_090625_2011 BP_101015_rev4_Vera_各公司成本單價susan201402" xfId="24140"/>
    <cellStyle name="好_華南客戶分配表_090625_2011 BP_101015_rev4_Vera_各公司成本單價susan201406" xfId="24141"/>
    <cellStyle name="好_華南客戶分配表_090625_2011 BP_101015_rev4_Vera_各公司成本單價susan201407" xfId="24142"/>
    <cellStyle name="好_華南客戶分配表_090625_2011 BP_101015_rev4_Vera_各公司成本單價susan201408" xfId="24143"/>
    <cellStyle name="好_華南客戶分配表_090625_2011 BP_101015_rev4_Vera_料號A" xfId="24144"/>
    <cellStyle name="好_華南客戶分配表_090625_2011 BP_101015_rev4_Vera_業績報告120810" xfId="1956"/>
    <cellStyle name="好_華南客戶分配表_090625_2011 BP_101015_rev4_Vera_業績報告120810 2" xfId="24145"/>
    <cellStyle name="好_華南客戶分配表_090625_2011 BP_101015_rev4_Vera_業績報告120810 2 2" xfId="24146"/>
    <cellStyle name="好_華南客戶分配表_090625_2011 BP_101015_rev4_Vera_業績報告120810 2 3" xfId="24147"/>
    <cellStyle name="好_華南客戶分配表_090625_2011 BP_101015_rev4_Vera_業績報告120810 2 4" xfId="24148"/>
    <cellStyle name="好_華南客戶分配表_090625_2011 BP_101015_rev4_Vera_業績報告120810 3" xfId="24149"/>
    <cellStyle name="好_華南客戶分配表_090625_2011 BP_101015_rev4_Vera_業績報告120810 4" xfId="24150"/>
    <cellStyle name="好_華南客戶分配表_090625_2011 BP_101015_rev4_Vera_業績報告130131v2" xfId="24151"/>
    <cellStyle name="好_華南客戶分配表_090625_2011 BP_101015_rev4_Vera_業績報告130131v2 2" xfId="24152"/>
    <cellStyle name="好_華南客戶分配表_090625_2011 BP_101015_rev4_Vera_業績報告130228" xfId="24153"/>
    <cellStyle name="好_華南客戶分配表_090625_2011 BP_101109_III" xfId="1957"/>
    <cellStyle name="好_華南客戶分配表_090625_2011 BP_101109_III 2" xfId="24154"/>
    <cellStyle name="好_華南客戶分配表_090625_2011 BP_101109_III 3" xfId="24155"/>
    <cellStyle name="好_華南客戶分配表_090625_2011 BP_101109_III 4" xfId="24156"/>
    <cellStyle name="好_華南客戶分配表_090625_2011 BP_101109_III RF Direct account" xfId="1958"/>
    <cellStyle name="好_華南客戶分配表_090625_2011 BP_101109_III RF Direct account 2" xfId="24157"/>
    <cellStyle name="好_華南客戶分配表_090625_2011 BP_101109_III RF Direct account 3" xfId="24158"/>
    <cellStyle name="好_華南客戶分配表_090625_2011 BP_101109_III RF Direct account 4" xfId="24159"/>
    <cellStyle name="好_華南客戶分配表_090625_2011 BP_101109_III RF Direct account_104年佳邦預算損益底稿" xfId="24160"/>
    <cellStyle name="好_華南客戶分配表_090625_2011 BP_101109_III RF Direct account_105年佳邦預算損益底稿" xfId="24161"/>
    <cellStyle name="好_華南客戶分配表_090625_2011 BP_101109_III RF Direct account_1預算成本彙總表2016第三版" xfId="24162"/>
    <cellStyle name="好_華南客戶分配表_090625_2011 BP_101109_III RF Direct account_BP2015" xfId="1959"/>
    <cellStyle name="好_華南客戶分配表_090625_2011 BP_101109_III RF Direct account_BP2015 2" xfId="24163"/>
    <cellStyle name="好_華南客戶分配表_090625_2011 BP_101109_III RF Direct account_BP2015 3" xfId="24164"/>
    <cellStyle name="好_華南客戶分配表_090625_2011 BP_101109_III RF Direct account_BP2015 4" xfId="24165"/>
    <cellStyle name="好_華南客戶分配表_090625_2011 BP_101109_III RF Direct account_FCST_130118s_Elsa" xfId="1960"/>
    <cellStyle name="好_華南客戶分配表_090625_2011 BP_101109_III RF Direct account_FCST_130118s_Elsa 2" xfId="24166"/>
    <cellStyle name="好_華南客戶分配表_090625_2011 BP_101109_III RF Direct account_FCST_130118s_Elsa 2 2" xfId="24167"/>
    <cellStyle name="好_華南客戶分配表_090625_2011 BP_101109_III RF Direct account_FCST_130118s_Elsa 2 3" xfId="24168"/>
    <cellStyle name="好_華南客戶分配表_090625_2011 BP_101109_III RF Direct account_FCST_130118s_Elsa 2 4" xfId="24169"/>
    <cellStyle name="好_華南客戶分配表_090625_2011 BP_101109_III RF Direct account_FCST_130118s_Elsa 3" xfId="24170"/>
    <cellStyle name="好_華南客戶分配表_090625_2011 BP_101109_III RF Direct account_FCST_130118s_Elsa_BP2015" xfId="1961"/>
    <cellStyle name="好_華南客戶分配表_090625_2011 BP_101109_III RF Direct account_FCST_130118s_Elsa_BP2015 2" xfId="24171"/>
    <cellStyle name="好_華南客戶分配表_090625_2011 BP_101109_III RF Direct account_FCST_130118s_Elsa_BP2015 3" xfId="24172"/>
    <cellStyle name="好_華南客戶分配表_090625_2011 BP_101109_III RF Direct account_FCST_130118s_Elsa_BP2015 4" xfId="24173"/>
    <cellStyle name="好_華南客戶分配表_090625_2011 BP_101109_III RF Direct account_FCST_130118s_Vera_Joyce-1" xfId="1962"/>
    <cellStyle name="好_華南客戶分配表_090625_2011 BP_101109_III RF Direct account_FCST_130118s_Vera_Joyce-1 2" xfId="24174"/>
    <cellStyle name="好_華南客戶分配表_090625_2011 BP_101109_III RF Direct account_FCST_130118s_Vera_Joyce-1 2 2" xfId="24175"/>
    <cellStyle name="好_華南客戶分配表_090625_2011 BP_101109_III RF Direct account_FCST_130118s_Vera_Joyce-1 2 3" xfId="24176"/>
    <cellStyle name="好_華南客戶分配表_090625_2011 BP_101109_III RF Direct account_FCST_130118s_Vera_Joyce-1 2 4" xfId="24177"/>
    <cellStyle name="好_華南客戶分配表_090625_2011 BP_101109_III RF Direct account_FCST_130118s_Vera_Joyce-1 3" xfId="24178"/>
    <cellStyle name="好_華南客戶分配表_090625_2011 BP_101109_III RF Direct account_FCST_130118s_Vera_Joyce-1_BP2015" xfId="1963"/>
    <cellStyle name="好_華南客戶分配表_090625_2011 BP_101109_III RF Direct account_FCST_130118s_Vera_Joyce-1_BP2015 2" xfId="24179"/>
    <cellStyle name="好_華南客戶分配表_090625_2011 BP_101109_III RF Direct account_FCST_130118s_Vera_Joyce-1_BP2015 3" xfId="24180"/>
    <cellStyle name="好_華南客戶分配表_090625_2011 BP_101109_III RF Direct account_FCST_130118s_Vera_Joyce-1_BP2015 4" xfId="24181"/>
    <cellStyle name="好_華南客戶分配表_090625_2011 BP_101109_III RF Direct account_FCST_130124_Vera_Joyce" xfId="24182"/>
    <cellStyle name="好_華南客戶分配表_090625_2011 BP_101109_III RF Direct account_FCST_130124_Vera_Joyce 2" xfId="24183"/>
    <cellStyle name="好_華南客戶分配表_090625_2011 BP_101109_III RF Direct account_final合併營收102.2" xfId="24184"/>
    <cellStyle name="好_華南客戶分配表_090625_2011 BP_101109_III RF Direct account_final合併營收102.2 2" xfId="24185"/>
    <cellStyle name="好_華南客戶分配表_090625_2011 BP_101109_III RF Direct account_sales0104" xfId="24186"/>
    <cellStyle name="好_華南客戶分配表_090625_2011 BP_101109_III RF Direct account_sales0104 2" xfId="24187"/>
    <cellStyle name="好_華南客戶分配表_090625_2011 BP_101109_III RF Direct account_sales130322" xfId="24188"/>
    <cellStyle name="好_華南客戶分配表_090625_2011 BP_101109_III RF Direct account_sales130322 2" xfId="33131"/>
    <cellStyle name="好_華南客戶分配表_090625_2011 BP_101109_III RF Direct account_Sheet1" xfId="24189"/>
    <cellStyle name="好_華南客戶分配表_090625_2011 BP_101109_III RF Direct account_各公司成本單價susan2013.07" xfId="24190"/>
    <cellStyle name="好_華南客戶分配表_090625_2011 BP_101109_III RF Direct account_各公司成本單價susan2013.08" xfId="24191"/>
    <cellStyle name="好_華南客戶分配表_090625_2011 BP_101109_III RF Direct account_各公司成本單價susan201402" xfId="24192"/>
    <cellStyle name="好_華南客戶分配表_090625_2011 BP_101109_III RF Direct account_各公司成本單價susan201406" xfId="24193"/>
    <cellStyle name="好_華南客戶分配表_090625_2011 BP_101109_III RF Direct account_各公司成本單價susan201407" xfId="24194"/>
    <cellStyle name="好_華南客戶分配表_090625_2011 BP_101109_III RF Direct account_各公司成本單價susan201408" xfId="24195"/>
    <cellStyle name="好_華南客戶分配表_090625_2011 BP_101109_III RF Direct account_料號A" xfId="24196"/>
    <cellStyle name="好_華南客戶分配表_090625_2011 BP_101109_III RF Direct account_業績報告120810" xfId="1964"/>
    <cellStyle name="好_華南客戶分配表_090625_2011 BP_101109_III RF Direct account_業績報告120810 2" xfId="24197"/>
    <cellStyle name="好_華南客戶分配表_090625_2011 BP_101109_III RF Direct account_業績報告120810 2 2" xfId="24198"/>
    <cellStyle name="好_華南客戶分配表_090625_2011 BP_101109_III RF Direct account_業績報告120810 2 3" xfId="24199"/>
    <cellStyle name="好_華南客戶分配表_090625_2011 BP_101109_III RF Direct account_業績報告120810 2 4" xfId="24200"/>
    <cellStyle name="好_華南客戶分配表_090625_2011 BP_101109_III RF Direct account_業績報告120810 3" xfId="24201"/>
    <cellStyle name="好_華南客戶分配表_090625_2011 BP_101109_III RF Direct account_業績報告120810 4" xfId="24202"/>
    <cellStyle name="好_華南客戶分配表_090625_2011 BP_101109_III RF Direct account_業績報告130131v2" xfId="24203"/>
    <cellStyle name="好_華南客戶分配表_090625_2011 BP_101109_III RF Direct account_業績報告130131v2 2" xfId="24204"/>
    <cellStyle name="好_華南客戶分配表_090625_2011 BP_101109_III RF Direct account_業績報告130228" xfId="24205"/>
    <cellStyle name="好_華南客戶分配表_090625_2011 BP_101109_III RF 代理商" xfId="1965"/>
    <cellStyle name="好_華南客戶分配表_090625_2011 BP_101109_III RF 代理商 2" xfId="24206"/>
    <cellStyle name="好_華南客戶分配表_090625_2011 BP_101109_III RF 代理商 3" xfId="24207"/>
    <cellStyle name="好_華南客戶分配表_090625_2011 BP_101109_III RF 代理商 4" xfId="24208"/>
    <cellStyle name="好_華南客戶分配表_090625_2011 BP_101109_III RF 代理商_104年佳邦預算損益底稿" xfId="24209"/>
    <cellStyle name="好_華南客戶分配表_090625_2011 BP_101109_III RF 代理商_105年佳邦預算損益底稿" xfId="24210"/>
    <cellStyle name="好_華南客戶分配表_090625_2011 BP_101109_III RF 代理商_1預算成本彙總表2016第三版" xfId="24211"/>
    <cellStyle name="好_華南客戶分配表_090625_2011 BP_101109_III RF 代理商_BP2015" xfId="1966"/>
    <cellStyle name="好_華南客戶分配表_090625_2011 BP_101109_III RF 代理商_BP2015 2" xfId="24212"/>
    <cellStyle name="好_華南客戶分配表_090625_2011 BP_101109_III RF 代理商_BP2015 3" xfId="24213"/>
    <cellStyle name="好_華南客戶分配表_090625_2011 BP_101109_III RF 代理商_BP2015 4" xfId="24214"/>
    <cellStyle name="好_華南客戶分配表_090625_2011 BP_101109_III RF 代理商_FCST_130118s_Elsa" xfId="1967"/>
    <cellStyle name="好_華南客戶分配表_090625_2011 BP_101109_III RF 代理商_FCST_130118s_Elsa 2" xfId="24215"/>
    <cellStyle name="好_華南客戶分配表_090625_2011 BP_101109_III RF 代理商_FCST_130118s_Elsa 2 2" xfId="24216"/>
    <cellStyle name="好_華南客戶分配表_090625_2011 BP_101109_III RF 代理商_FCST_130118s_Elsa 2 3" xfId="24217"/>
    <cellStyle name="好_華南客戶分配表_090625_2011 BP_101109_III RF 代理商_FCST_130118s_Elsa 2 4" xfId="24218"/>
    <cellStyle name="好_華南客戶分配表_090625_2011 BP_101109_III RF 代理商_FCST_130118s_Elsa 3" xfId="24219"/>
    <cellStyle name="好_華南客戶分配表_090625_2011 BP_101109_III RF 代理商_FCST_130118s_Elsa_BP2015" xfId="1968"/>
    <cellStyle name="好_華南客戶分配表_090625_2011 BP_101109_III RF 代理商_FCST_130118s_Elsa_BP2015 2" xfId="24220"/>
    <cellStyle name="好_華南客戶分配表_090625_2011 BP_101109_III RF 代理商_FCST_130118s_Elsa_BP2015 3" xfId="24221"/>
    <cellStyle name="好_華南客戶分配表_090625_2011 BP_101109_III RF 代理商_FCST_130118s_Elsa_BP2015 4" xfId="24222"/>
    <cellStyle name="好_華南客戶分配表_090625_2011 BP_101109_III RF 代理商_FCST_130118s_Vera_Joyce-1" xfId="1969"/>
    <cellStyle name="好_華南客戶分配表_090625_2011 BP_101109_III RF 代理商_FCST_130118s_Vera_Joyce-1 2" xfId="24223"/>
    <cellStyle name="好_華南客戶分配表_090625_2011 BP_101109_III RF 代理商_FCST_130118s_Vera_Joyce-1 2 2" xfId="24224"/>
    <cellStyle name="好_華南客戶分配表_090625_2011 BP_101109_III RF 代理商_FCST_130118s_Vera_Joyce-1 2 3" xfId="24225"/>
    <cellStyle name="好_華南客戶分配表_090625_2011 BP_101109_III RF 代理商_FCST_130118s_Vera_Joyce-1 2 4" xfId="24226"/>
    <cellStyle name="好_華南客戶分配表_090625_2011 BP_101109_III RF 代理商_FCST_130118s_Vera_Joyce-1 3" xfId="24227"/>
    <cellStyle name="好_華南客戶分配表_090625_2011 BP_101109_III RF 代理商_FCST_130118s_Vera_Joyce-1_BP2015" xfId="1970"/>
    <cellStyle name="好_華南客戶分配表_090625_2011 BP_101109_III RF 代理商_FCST_130118s_Vera_Joyce-1_BP2015 2" xfId="24228"/>
    <cellStyle name="好_華南客戶分配表_090625_2011 BP_101109_III RF 代理商_FCST_130118s_Vera_Joyce-1_BP2015 3" xfId="24229"/>
    <cellStyle name="好_華南客戶分配表_090625_2011 BP_101109_III RF 代理商_FCST_130118s_Vera_Joyce-1_BP2015 4" xfId="24230"/>
    <cellStyle name="好_華南客戶分配表_090625_2011 BP_101109_III RF 代理商_FCST_130124_Vera_Joyce" xfId="24231"/>
    <cellStyle name="好_華南客戶分配表_090625_2011 BP_101109_III RF 代理商_FCST_130124_Vera_Joyce 2" xfId="24232"/>
    <cellStyle name="好_華南客戶分配表_090625_2011 BP_101109_III RF 代理商_final合併營收102.2" xfId="24233"/>
    <cellStyle name="好_華南客戶分配表_090625_2011 BP_101109_III RF 代理商_final合併營收102.2 2" xfId="24234"/>
    <cellStyle name="好_華南客戶分配表_090625_2011 BP_101109_III RF 代理商_sales0104" xfId="24235"/>
    <cellStyle name="好_華南客戶分配表_090625_2011 BP_101109_III RF 代理商_sales0104 2" xfId="24236"/>
    <cellStyle name="好_華南客戶分配表_090625_2011 BP_101109_III RF 代理商_sales130322" xfId="24237"/>
    <cellStyle name="好_華南客戶分配表_090625_2011 BP_101109_III RF 代理商_sales130322 2" xfId="33132"/>
    <cellStyle name="好_華南客戶分配表_090625_2011 BP_101109_III RF 代理商_Sheet1" xfId="24238"/>
    <cellStyle name="好_華南客戶分配表_090625_2011 BP_101109_III RF 代理商_各公司成本單價susan2013.07" xfId="24239"/>
    <cellStyle name="好_華南客戶分配表_090625_2011 BP_101109_III RF 代理商_各公司成本單價susan2013.08" xfId="24240"/>
    <cellStyle name="好_華南客戶分配表_090625_2011 BP_101109_III RF 代理商_各公司成本單價susan201402" xfId="24241"/>
    <cellStyle name="好_華南客戶分配表_090625_2011 BP_101109_III RF 代理商_各公司成本單價susan201406" xfId="24242"/>
    <cellStyle name="好_華南客戶分配表_090625_2011 BP_101109_III RF 代理商_各公司成本單價susan201407" xfId="24243"/>
    <cellStyle name="好_華南客戶分配表_090625_2011 BP_101109_III RF 代理商_各公司成本單價susan201408" xfId="24244"/>
    <cellStyle name="好_華南客戶分配表_090625_2011 BP_101109_III RF 代理商_料號A" xfId="24245"/>
    <cellStyle name="好_華南客戶分配表_090625_2011 BP_101109_III RF 代理商_業績報告120810" xfId="1971"/>
    <cellStyle name="好_華南客戶分配表_090625_2011 BP_101109_III RF 代理商_業績報告120810 2" xfId="24246"/>
    <cellStyle name="好_華南客戶分配表_090625_2011 BP_101109_III RF 代理商_業績報告120810 2 2" xfId="24247"/>
    <cellStyle name="好_華南客戶分配表_090625_2011 BP_101109_III RF 代理商_業績報告120810 2 3" xfId="24248"/>
    <cellStyle name="好_華南客戶分配表_090625_2011 BP_101109_III RF 代理商_業績報告120810 2 4" xfId="24249"/>
    <cellStyle name="好_華南客戶分配表_090625_2011 BP_101109_III RF 代理商_業績報告120810 3" xfId="24250"/>
    <cellStyle name="好_華南客戶分配表_090625_2011 BP_101109_III RF 代理商_業績報告120810 4" xfId="24251"/>
    <cellStyle name="好_華南客戶分配表_090625_2011 BP_101109_III RF 代理商_業績報告130131v2" xfId="24252"/>
    <cellStyle name="好_華南客戶分配表_090625_2011 BP_101109_III RF 代理商_業績報告130131v2 2" xfId="24253"/>
    <cellStyle name="好_華南客戶分配表_090625_2011 BP_101109_III RF 代理商_業績報告130228" xfId="24254"/>
    <cellStyle name="好_華南客戶分配表_090625_2011 BP_101109_III_104年佳邦預算損益底稿" xfId="24255"/>
    <cellStyle name="好_華南客戶分配表_090625_2011 BP_101109_III_105年佳邦預算損益底稿" xfId="24256"/>
    <cellStyle name="好_華南客戶分配表_090625_2011 BP_101109_III_1預算成本彙總表2016第三版" xfId="24257"/>
    <cellStyle name="好_華南客戶分配表_090625_2011 BP_101109_III_BP2015" xfId="1972"/>
    <cellStyle name="好_華南客戶分配表_090625_2011 BP_101109_III_BP2015 2" xfId="24258"/>
    <cellStyle name="好_華南客戶分配表_090625_2011 BP_101109_III_BP2015 3" xfId="24259"/>
    <cellStyle name="好_華南客戶分配表_090625_2011 BP_101109_III_BP2015 4" xfId="24260"/>
    <cellStyle name="好_華南客戶分配表_090625_2011 BP_101109_III_FCST_130118s_Elsa" xfId="1973"/>
    <cellStyle name="好_華南客戶分配表_090625_2011 BP_101109_III_FCST_130118s_Elsa 2" xfId="24261"/>
    <cellStyle name="好_華南客戶分配表_090625_2011 BP_101109_III_FCST_130118s_Elsa 2 2" xfId="24262"/>
    <cellStyle name="好_華南客戶分配表_090625_2011 BP_101109_III_FCST_130118s_Elsa 2 3" xfId="24263"/>
    <cellStyle name="好_華南客戶分配表_090625_2011 BP_101109_III_FCST_130118s_Elsa 2 4" xfId="24264"/>
    <cellStyle name="好_華南客戶分配表_090625_2011 BP_101109_III_FCST_130118s_Elsa 3" xfId="24265"/>
    <cellStyle name="好_華南客戶分配表_090625_2011 BP_101109_III_FCST_130118s_Elsa_BP2015" xfId="1974"/>
    <cellStyle name="好_華南客戶分配表_090625_2011 BP_101109_III_FCST_130118s_Elsa_BP2015 2" xfId="24266"/>
    <cellStyle name="好_華南客戶分配表_090625_2011 BP_101109_III_FCST_130118s_Elsa_BP2015 3" xfId="24267"/>
    <cellStyle name="好_華南客戶分配表_090625_2011 BP_101109_III_FCST_130118s_Elsa_BP2015 4" xfId="24268"/>
    <cellStyle name="好_華南客戶分配表_090625_2011 BP_101109_III_FCST_130118s_Vera_Joyce-1" xfId="1975"/>
    <cellStyle name="好_華南客戶分配表_090625_2011 BP_101109_III_FCST_130118s_Vera_Joyce-1 2" xfId="24269"/>
    <cellStyle name="好_華南客戶分配表_090625_2011 BP_101109_III_FCST_130118s_Vera_Joyce-1 2 2" xfId="24270"/>
    <cellStyle name="好_華南客戶分配表_090625_2011 BP_101109_III_FCST_130118s_Vera_Joyce-1 2 3" xfId="24271"/>
    <cellStyle name="好_華南客戶分配表_090625_2011 BP_101109_III_FCST_130118s_Vera_Joyce-1 2 4" xfId="24272"/>
    <cellStyle name="好_華南客戶分配表_090625_2011 BP_101109_III_FCST_130118s_Vera_Joyce-1 3" xfId="24273"/>
    <cellStyle name="好_華南客戶分配表_090625_2011 BP_101109_III_FCST_130118s_Vera_Joyce-1_BP2015" xfId="1976"/>
    <cellStyle name="好_華南客戶分配表_090625_2011 BP_101109_III_FCST_130118s_Vera_Joyce-1_BP2015 2" xfId="24274"/>
    <cellStyle name="好_華南客戶分配表_090625_2011 BP_101109_III_FCST_130118s_Vera_Joyce-1_BP2015 3" xfId="24275"/>
    <cellStyle name="好_華南客戶分配表_090625_2011 BP_101109_III_FCST_130118s_Vera_Joyce-1_BP2015 4" xfId="24276"/>
    <cellStyle name="好_華南客戶分配表_090625_2011 BP_101109_III_FCST_130124_Vera_Joyce" xfId="24277"/>
    <cellStyle name="好_華南客戶分配表_090625_2011 BP_101109_III_FCST_130124_Vera_Joyce 2" xfId="24278"/>
    <cellStyle name="好_華南客戶分配表_090625_2011 BP_101109_III_final合併營收102.2" xfId="24279"/>
    <cellStyle name="好_華南客戶分配表_090625_2011 BP_101109_III_final合併營收102.2 2" xfId="24280"/>
    <cellStyle name="好_華南客戶分配表_090625_2011 BP_101109_III_sales0104" xfId="24281"/>
    <cellStyle name="好_華南客戶分配表_090625_2011 BP_101109_III_sales0104 2" xfId="24282"/>
    <cellStyle name="好_華南客戶分配表_090625_2011 BP_101109_III_sales130322" xfId="24283"/>
    <cellStyle name="好_華南客戶分配表_090625_2011 BP_101109_III_sales130322 2" xfId="33133"/>
    <cellStyle name="好_華南客戶分配表_090625_2011 BP_101109_III_Sheet1" xfId="24284"/>
    <cellStyle name="好_華南客戶分配表_090625_2011 BP_101109_III_各公司成本單價susan2013.07" xfId="24285"/>
    <cellStyle name="好_華南客戶分配表_090625_2011 BP_101109_III_各公司成本單價susan2013.08" xfId="24286"/>
    <cellStyle name="好_華南客戶分配表_090625_2011 BP_101109_III_各公司成本單價susan201402" xfId="24287"/>
    <cellStyle name="好_華南客戶分配表_090625_2011 BP_101109_III_各公司成本單價susan201406" xfId="24288"/>
    <cellStyle name="好_華南客戶分配表_090625_2011 BP_101109_III_各公司成本單價susan201407" xfId="24289"/>
    <cellStyle name="好_華南客戶分配表_090625_2011 BP_101109_III_各公司成本單價susan201408" xfId="24290"/>
    <cellStyle name="好_華南客戶分配表_090625_2011 BP_101109_III_料號A" xfId="24291"/>
    <cellStyle name="好_華南客戶分配表_090625_2011 BP_101109_III_業績報告120810" xfId="1977"/>
    <cellStyle name="好_華南客戶分配表_090625_2011 BP_101109_III_業績報告120810 2" xfId="24292"/>
    <cellStyle name="好_華南客戶分配表_090625_2011 BP_101109_III_業績報告120810 2 2" xfId="24293"/>
    <cellStyle name="好_華南客戶分配表_090625_2011 BP_101109_III_業績報告120810 2 3" xfId="24294"/>
    <cellStyle name="好_華南客戶分配表_090625_2011 BP_101109_III_業績報告120810 2 4" xfId="24295"/>
    <cellStyle name="好_華南客戶分配表_090625_2011 BP_101109_III_業績報告120810 3" xfId="24296"/>
    <cellStyle name="好_華南客戶分配表_090625_2011 BP_101109_III_業績報告120810 4" xfId="24297"/>
    <cellStyle name="好_華南客戶分配表_090625_2011 BP_101109_III_業績報告130131v2" xfId="24298"/>
    <cellStyle name="好_華南客戶分配表_090625_2011 BP_101109_III_業績報告130131v2 2" xfId="24299"/>
    <cellStyle name="好_華南客戶分配表_090625_2011 BP_101109_III_業績報告130228" xfId="24300"/>
    <cellStyle name="好_華南客戶分配表_090625_2011BP_101109_IV" xfId="1978"/>
    <cellStyle name="好_華南客戶分配表_090625_2011BP_101109_IV 2" xfId="24301"/>
    <cellStyle name="好_華南客戶分配表_090625_2011BP_101109_IV 3" xfId="24302"/>
    <cellStyle name="好_華南客戶分配表_090625_2011BP_101109_IV 4" xfId="24303"/>
    <cellStyle name="好_華南客戶分配表_090625_2011BP_101109_IV_104年佳邦預算損益底稿" xfId="24304"/>
    <cellStyle name="好_華南客戶分配表_090625_2011BP_101109_IV_105年佳邦預算損益底稿" xfId="24305"/>
    <cellStyle name="好_華南客戶分配表_090625_2011BP_101109_IV_1預算成本彙總表2016第三版" xfId="24306"/>
    <cellStyle name="好_華南客戶分配表_090625_2011BP_101109_IV_BP2015" xfId="1979"/>
    <cellStyle name="好_華南客戶分配表_090625_2011BP_101109_IV_BP2015 2" xfId="24307"/>
    <cellStyle name="好_華南客戶分配表_090625_2011BP_101109_IV_BP2015 3" xfId="24308"/>
    <cellStyle name="好_華南客戶分配表_090625_2011BP_101109_IV_BP2015 4" xfId="24309"/>
    <cellStyle name="好_華南客戶分配表_090625_2011BP_101109_IV_FCST_130118s_Elsa" xfId="1980"/>
    <cellStyle name="好_華南客戶分配表_090625_2011BP_101109_IV_FCST_130118s_Elsa 2" xfId="24310"/>
    <cellStyle name="好_華南客戶分配表_090625_2011BP_101109_IV_FCST_130118s_Elsa 2 2" xfId="24311"/>
    <cellStyle name="好_華南客戶分配表_090625_2011BP_101109_IV_FCST_130118s_Elsa 2 3" xfId="24312"/>
    <cellStyle name="好_華南客戶分配表_090625_2011BP_101109_IV_FCST_130118s_Elsa 2 4" xfId="24313"/>
    <cellStyle name="好_華南客戶分配表_090625_2011BP_101109_IV_FCST_130118s_Elsa 3" xfId="24314"/>
    <cellStyle name="好_華南客戶分配表_090625_2011BP_101109_IV_FCST_130118s_Elsa_BP2015" xfId="1981"/>
    <cellStyle name="好_華南客戶分配表_090625_2011BP_101109_IV_FCST_130118s_Elsa_BP2015 2" xfId="24315"/>
    <cellStyle name="好_華南客戶分配表_090625_2011BP_101109_IV_FCST_130118s_Elsa_BP2015 3" xfId="24316"/>
    <cellStyle name="好_華南客戶分配表_090625_2011BP_101109_IV_FCST_130118s_Elsa_BP2015 4" xfId="24317"/>
    <cellStyle name="好_華南客戶分配表_090625_2011BP_101109_IV_FCST_130118s_Vera_Joyce-1" xfId="1982"/>
    <cellStyle name="好_華南客戶分配表_090625_2011BP_101109_IV_FCST_130118s_Vera_Joyce-1 2" xfId="24318"/>
    <cellStyle name="好_華南客戶分配表_090625_2011BP_101109_IV_FCST_130118s_Vera_Joyce-1 2 2" xfId="24319"/>
    <cellStyle name="好_華南客戶分配表_090625_2011BP_101109_IV_FCST_130118s_Vera_Joyce-1 2 3" xfId="24320"/>
    <cellStyle name="好_華南客戶分配表_090625_2011BP_101109_IV_FCST_130118s_Vera_Joyce-1 2 4" xfId="24321"/>
    <cellStyle name="好_華南客戶分配表_090625_2011BP_101109_IV_FCST_130118s_Vera_Joyce-1 3" xfId="24322"/>
    <cellStyle name="好_華南客戶分配表_090625_2011BP_101109_IV_FCST_130118s_Vera_Joyce-1_BP2015" xfId="1983"/>
    <cellStyle name="好_華南客戶分配表_090625_2011BP_101109_IV_FCST_130118s_Vera_Joyce-1_BP2015 2" xfId="24323"/>
    <cellStyle name="好_華南客戶分配表_090625_2011BP_101109_IV_FCST_130118s_Vera_Joyce-1_BP2015 3" xfId="24324"/>
    <cellStyle name="好_華南客戶分配表_090625_2011BP_101109_IV_FCST_130118s_Vera_Joyce-1_BP2015 4" xfId="24325"/>
    <cellStyle name="好_華南客戶分配表_090625_2011BP_101109_IV_FCST_130124_Vera_Joyce" xfId="24326"/>
    <cellStyle name="好_華南客戶分配表_090625_2011BP_101109_IV_FCST_130124_Vera_Joyce 2" xfId="24327"/>
    <cellStyle name="好_華南客戶分配表_090625_2011BP_101109_IV_final合併營收102.2" xfId="24328"/>
    <cellStyle name="好_華南客戶分配表_090625_2011BP_101109_IV_final合併營收102.2 2" xfId="24329"/>
    <cellStyle name="好_華南客戶分配表_090625_2011BP_101109_IV_sales0104" xfId="24330"/>
    <cellStyle name="好_華南客戶分配表_090625_2011BP_101109_IV_sales0104 2" xfId="24331"/>
    <cellStyle name="好_華南客戶分配表_090625_2011BP_101109_IV_sales130322" xfId="24332"/>
    <cellStyle name="好_華南客戶分配表_090625_2011BP_101109_IV_sales130322 2" xfId="33134"/>
    <cellStyle name="好_華南客戶分配表_090625_2011BP_101109_IV_Sheet1" xfId="24333"/>
    <cellStyle name="好_華南客戶分配表_090625_2011BP_101109_IV_各公司成本單價susan2013.07" xfId="24334"/>
    <cellStyle name="好_華南客戶分配表_090625_2011BP_101109_IV_各公司成本單價susan2013.08" xfId="24335"/>
    <cellStyle name="好_華南客戶分配表_090625_2011BP_101109_IV_各公司成本單價susan201402" xfId="24336"/>
    <cellStyle name="好_華南客戶分配表_090625_2011BP_101109_IV_各公司成本單價susan201406" xfId="24337"/>
    <cellStyle name="好_華南客戶分配表_090625_2011BP_101109_IV_各公司成本單價susan201407" xfId="24338"/>
    <cellStyle name="好_華南客戶分配表_090625_2011BP_101109_IV_各公司成本單價susan201408" xfId="24339"/>
    <cellStyle name="好_華南客戶分配表_090625_2011BP_101109_IV_料號A" xfId="24340"/>
    <cellStyle name="好_華南客戶分配表_090625_2011BP_101109_IV_業績報告120810" xfId="1984"/>
    <cellStyle name="好_華南客戶分配表_090625_2011BP_101109_IV_業績報告120810 2" xfId="24341"/>
    <cellStyle name="好_華南客戶分配表_090625_2011BP_101109_IV_業績報告120810 2 2" xfId="24342"/>
    <cellStyle name="好_華南客戶分配表_090625_2011BP_101109_IV_業績報告120810 2 3" xfId="24343"/>
    <cellStyle name="好_華南客戶分配表_090625_2011BP_101109_IV_業績報告120810 2 4" xfId="24344"/>
    <cellStyle name="好_華南客戶分配表_090625_2011BP_101109_IV_業績報告120810 3" xfId="24345"/>
    <cellStyle name="好_華南客戶分配表_090625_2011BP_101109_IV_業績報告120810 4" xfId="24346"/>
    <cellStyle name="好_華南客戶分配表_090625_2011BP_101109_IV_業績報告130131v2" xfId="24347"/>
    <cellStyle name="好_華南客戶分配表_090625_2011BP_101109_IV_業績報告130131v2 2" xfId="24348"/>
    <cellStyle name="好_華南客戶分配表_090625_2011BP_101109_IV_業績報告130228" xfId="24349"/>
    <cellStyle name="好_華南客戶分配表_090625_2011BP_101115_All(3)" xfId="1985"/>
    <cellStyle name="好_華南客戶分配表_090625_2011BP_101115_All(3) 2" xfId="24350"/>
    <cellStyle name="好_華南客戶分配表_090625_2011BP_101115_All(3) 2 2" xfId="24351"/>
    <cellStyle name="好_華南客戶分配表_090625_2011BP_101115_All(3) 2 3" xfId="24352"/>
    <cellStyle name="好_華南客戶分配表_090625_2011BP_101115_All(3) 2 4" xfId="24353"/>
    <cellStyle name="好_華南客戶分配表_090625_2011BP_101115_All(3) 3" xfId="24354"/>
    <cellStyle name="好_華南客戶分配表_090625_2011BP_101115_All(3) 4" xfId="24355"/>
    <cellStyle name="好_華南客戶分配表_090625_2011BP_101115_All(3)_1預算成本計算2012" xfId="24356"/>
    <cellStyle name="好_華南客戶分配表_090625_2011BP_101115_All(3)_2013BP_130109" xfId="24357"/>
    <cellStyle name="好_華南客戶分配表_090625_2011BP_101115_All(3)_2013BP_130109 2" xfId="24358"/>
    <cellStyle name="好_華南客戶分配表_090625_2011BP_101115_All(3)_FCST_130124" xfId="1986"/>
    <cellStyle name="好_華南客戶分配表_090625_2011BP_101115_All(3)_FCST_130124 2" xfId="24359"/>
    <cellStyle name="好_華南客戶分配表_090625_2011BP_101115_All(3)_FCST_130124 2 2" xfId="24360"/>
    <cellStyle name="好_華南客戶分配表_090625_2011BP_101115_All(3)_FCST_130124 2 3" xfId="24361"/>
    <cellStyle name="好_華南客戶分配表_090625_2011BP_101115_All(3)_FCST_130124 2 4" xfId="24362"/>
    <cellStyle name="好_華南客戶分配表_090625_2011BP_101115_All(3)_FCST_130124 3" xfId="24363"/>
    <cellStyle name="好_華南客戶分配表_090625_2011BP_101115_All(3)_FCST_130124_BP2015" xfId="1987"/>
    <cellStyle name="好_華南客戶分配表_090625_2011BP_101115_All(3)_FCST_130124_BP2015 2" xfId="24364"/>
    <cellStyle name="好_華南客戶分配表_090625_2011BP_101115_All(3)_FCST_130124_BP2015 3" xfId="24365"/>
    <cellStyle name="好_華南客戶分配表_090625_2011BP_101115_All(3)_FCST_130124_BP2015 4" xfId="24366"/>
    <cellStyle name="好_華南客戶分配表_090625_2011BP_101115_All(3)_final合併營收102.2" xfId="24367"/>
    <cellStyle name="好_華南客戶分配表_090625_2011BP_101115_All(3)_Overseas-Q to Q 2010-2013 130206" xfId="24368"/>
    <cellStyle name="好_華南客戶分配表_090625_2011BP_101115_All(3)_Overseas-Q to Q 2010-2013 130206 2" xfId="24369"/>
    <cellStyle name="好_華南客戶分配表_090625_2011BP_101115_All(3)_Overseas-Q to Q 2010-2013 130206 3" xfId="24370"/>
    <cellStyle name="好_華南客戶分配表_090625_2011BP_101115_All(3)_Sales Report 20121219" xfId="1988"/>
    <cellStyle name="好_華南客戶分配表_090625_2011BP_101115_All(3)_Sales Report 20121219 2" xfId="24371"/>
    <cellStyle name="好_華南客戶分配表_090625_2011BP_101115_All(3)_Sales Report 20121219 2 2" xfId="24372"/>
    <cellStyle name="好_華南客戶分配表_090625_2011BP_101115_All(3)_Sales Report 20121219 2 3" xfId="24373"/>
    <cellStyle name="好_華南客戶分配表_090625_2011BP_101115_All(3)_Sales Report 20121219 2 4" xfId="24374"/>
    <cellStyle name="好_華南客戶分配表_090625_2011BP_101115_All(3)_Sales Report 20121219 3" xfId="24375"/>
    <cellStyle name="好_華南客戶分配表_090625_2011BP_101115_All(3)_Sales Report 20121219_BP2015" xfId="1989"/>
    <cellStyle name="好_華南客戶分配表_090625_2011BP_101115_All(3)_Sales Report 20121219_BP2015 2" xfId="24376"/>
    <cellStyle name="好_華南客戶分配表_090625_2011BP_101115_All(3)_Sales Report 20121219_BP2015 3" xfId="24377"/>
    <cellStyle name="好_華南客戶分配表_090625_2011BP_101115_All(3)_Sales Report 20121219_BP2015 4" xfId="24378"/>
    <cellStyle name="好_華南客戶分配表_090625_2011BP_101115_All(3)_sales0104" xfId="24379"/>
    <cellStyle name="好_華南客戶分配表_090625_2011BP_101115_All(3)_sales0104 2" xfId="24380"/>
    <cellStyle name="好_華南客戶分配表_090625_2011BP_101115_All(3)_sales121214" xfId="1990"/>
    <cellStyle name="好_華南客戶分配表_090625_2011BP_101115_All(3)_sales121214 2" xfId="24381"/>
    <cellStyle name="好_華南客戶分配表_090625_2011BP_101115_All(3)_sales121214 2 2" xfId="24382"/>
    <cellStyle name="好_華南客戶分配表_090625_2011BP_101115_All(3)_sales121214 2 3" xfId="24383"/>
    <cellStyle name="好_華南客戶分配表_090625_2011BP_101115_All(3)_sales121214 2 4" xfId="24384"/>
    <cellStyle name="好_華南客戶分配表_090625_2011BP_101115_All(3)_sales121214 3" xfId="24385"/>
    <cellStyle name="好_華南客戶分配表_090625_2011BP_101115_All(3)_sales121214_BP2015" xfId="1991"/>
    <cellStyle name="好_華南客戶分配表_090625_2011BP_101115_All(3)_sales121214_BP2015 2" xfId="24386"/>
    <cellStyle name="好_華南客戶分配表_090625_2011BP_101115_All(3)_sales121214_BP2015 3" xfId="24387"/>
    <cellStyle name="好_華南客戶分配表_090625_2011BP_101115_All(3)_sales121214_BP2015 4" xfId="24388"/>
    <cellStyle name="好_華南客戶分配表_090625_2011BP_101115_All(3)_業績報告130104" xfId="24389"/>
    <cellStyle name="好_華南客戶分配表_090625_2011BP_101115_All(3)_業績報告130104 2" xfId="24390"/>
    <cellStyle name="好_華南客戶分配表_090625_2011BP_101115_All(3)_業績報告140516" xfId="24391"/>
    <cellStyle name="好_華南客戶分配表_090625_2011BP_101115_All(3)_預算成本計算2012" xfId="1992"/>
    <cellStyle name="好_華南客戶分配表_090625_2011BP_101115_All(3)_預算成本計算2012 2" xfId="24392"/>
    <cellStyle name="好_華南客戶分配表_090625_2011BP_101115_All(3)_預算成本計算2012 2 2" xfId="24393"/>
    <cellStyle name="好_華南客戶分配表_090625_2011BP_101115_All(3)_預算成本計算2012 2 3" xfId="24394"/>
    <cellStyle name="好_華南客戶分配表_090625_2011BP_101115_All(3)_預算成本計算2012 2 4" xfId="24395"/>
    <cellStyle name="好_華南客戶分配表_090625_2011BP_101115_All(3)_預算成本計算2012 3" xfId="24396"/>
    <cellStyle name="好_華南客戶分配表_090625_2011BP_101115_All(3)_預算成本計算2012_BP2015" xfId="1993"/>
    <cellStyle name="好_華南客戶分配表_090625_2011BP_101115_All(3)_預算成本計算2012_BP2015 2" xfId="24397"/>
    <cellStyle name="好_華南客戶分配表_090625_2011BP_101115_All(3)_預算成本計算2012_BP2015 3" xfId="24398"/>
    <cellStyle name="好_華南客戶分配表_090625_2011BP_101115_All(3)_預算成本計算2012_BP2015 4" xfId="24399"/>
    <cellStyle name="好_華南客戶分配表_090625_2013BP_121008-大陸代理商 R（改）" xfId="24400"/>
    <cellStyle name="好_華南客戶分配表_090625_2013BP_121008-大陸代理商 R（改） (2)" xfId="24401"/>
    <cellStyle name="好_華南客戶分配表_090625_2013BP_130109" xfId="24402"/>
    <cellStyle name="好_華南客戶分配表_090625_2013BP_130109 2" xfId="24403"/>
    <cellStyle name="好_華南客戶分配表_090625_2014 09-12FCST_Sunny" xfId="33135"/>
    <cellStyle name="好_華南客戶分配表_090625_2014 10-2015 01FCST_Amily" xfId="33136"/>
    <cellStyle name="好_華南客戶分配表_090625_2014 10-2015 01FCST_Ann" xfId="33137"/>
    <cellStyle name="好_華南客戶分配表_090625_2014 10-2015 01FCST_Carrie" xfId="33138"/>
    <cellStyle name="好_華南客戶分配表_090625_2014 10-2015 01FCST_CATHERINE" xfId="33139"/>
    <cellStyle name="好_華南客戶分配表_090625_2014 10-2015 01FCST_Linda" xfId="33140"/>
    <cellStyle name="好_華南客戶分配表_090625_2014 10-2015 01FCST_Mei" xfId="33141"/>
    <cellStyle name="好_華南客戶分配表_090625_2014 10-2015 01FCST_Ronnie" xfId="33142"/>
    <cellStyle name="好_華南客戶分配表_090625_2014 10-2015 01FCST_Sweety" xfId="33143"/>
    <cellStyle name="好_華南客戶分配表_090625_BP" xfId="1994"/>
    <cellStyle name="好_華南客戶分配表_090625_BP 10" xfId="24404"/>
    <cellStyle name="好_華南客戶分配表_090625_BP 2" xfId="24405"/>
    <cellStyle name="好_華南客戶分配表_090625_BP 2 2" xfId="24406"/>
    <cellStyle name="好_華南客戶分配表_090625_BP 2 3" xfId="24407"/>
    <cellStyle name="好_華南客戶分配表_090625_BP 2 4" xfId="24408"/>
    <cellStyle name="好_華南客戶分配表_090625_BP 2011_101109 RF" xfId="1995"/>
    <cellStyle name="好_華南客戶分配表_090625_BP 2011_101109 RF 2" xfId="24409"/>
    <cellStyle name="好_華南客戶分配表_090625_BP 2011_101109 RF 3" xfId="24410"/>
    <cellStyle name="好_華南客戶分配表_090625_BP 2011_101109 RF 4" xfId="24411"/>
    <cellStyle name="好_華南客戶分配表_090625_BP 2011_101109 RF_104年佳邦預算損益底稿" xfId="24412"/>
    <cellStyle name="好_華南客戶分配表_090625_BP 2011_101109 RF_105年佳邦預算損益底稿" xfId="24413"/>
    <cellStyle name="好_華南客戶分配表_090625_BP 2011_101109 RF_1預算成本彙總表2016第三版" xfId="24414"/>
    <cellStyle name="好_華南客戶分配表_090625_BP 2011_101109 RF_BP2015" xfId="1996"/>
    <cellStyle name="好_華南客戶分配表_090625_BP 2011_101109 RF_BP2015 2" xfId="24415"/>
    <cellStyle name="好_華南客戶分配表_090625_BP 2011_101109 RF_BP2015 3" xfId="24416"/>
    <cellStyle name="好_華南客戶分配表_090625_BP 2011_101109 RF_BP2015 4" xfId="24417"/>
    <cellStyle name="好_華南客戶分配表_090625_BP 2011_101109 RF_FCST_130118s_Elsa" xfId="1997"/>
    <cellStyle name="好_華南客戶分配表_090625_BP 2011_101109 RF_FCST_130118s_Elsa 2" xfId="24418"/>
    <cellStyle name="好_華南客戶分配表_090625_BP 2011_101109 RF_FCST_130118s_Elsa 2 2" xfId="24419"/>
    <cellStyle name="好_華南客戶分配表_090625_BP 2011_101109 RF_FCST_130118s_Elsa 2 3" xfId="24420"/>
    <cellStyle name="好_華南客戶分配表_090625_BP 2011_101109 RF_FCST_130118s_Elsa 2 4" xfId="24421"/>
    <cellStyle name="好_華南客戶分配表_090625_BP 2011_101109 RF_FCST_130118s_Elsa 3" xfId="24422"/>
    <cellStyle name="好_華南客戶分配表_090625_BP 2011_101109 RF_FCST_130118s_Elsa_BP2015" xfId="1998"/>
    <cellStyle name="好_華南客戶分配表_090625_BP 2011_101109 RF_FCST_130118s_Elsa_BP2015 2" xfId="24423"/>
    <cellStyle name="好_華南客戶分配表_090625_BP 2011_101109 RF_FCST_130118s_Elsa_BP2015 3" xfId="24424"/>
    <cellStyle name="好_華南客戶分配表_090625_BP 2011_101109 RF_FCST_130118s_Elsa_BP2015 4" xfId="24425"/>
    <cellStyle name="好_華南客戶分配表_090625_BP 2011_101109 RF_FCST_130118s_Vera_Joyce-1" xfId="1999"/>
    <cellStyle name="好_華南客戶分配表_090625_BP 2011_101109 RF_FCST_130118s_Vera_Joyce-1 2" xfId="24426"/>
    <cellStyle name="好_華南客戶分配表_090625_BP 2011_101109 RF_FCST_130118s_Vera_Joyce-1 2 2" xfId="24427"/>
    <cellStyle name="好_華南客戶分配表_090625_BP 2011_101109 RF_FCST_130118s_Vera_Joyce-1 2 3" xfId="24428"/>
    <cellStyle name="好_華南客戶分配表_090625_BP 2011_101109 RF_FCST_130118s_Vera_Joyce-1 2 4" xfId="24429"/>
    <cellStyle name="好_華南客戶分配表_090625_BP 2011_101109 RF_FCST_130118s_Vera_Joyce-1 3" xfId="24430"/>
    <cellStyle name="好_華南客戶分配表_090625_BP 2011_101109 RF_FCST_130118s_Vera_Joyce-1_BP2015" xfId="2000"/>
    <cellStyle name="好_華南客戶分配表_090625_BP 2011_101109 RF_FCST_130118s_Vera_Joyce-1_BP2015 2" xfId="24431"/>
    <cellStyle name="好_華南客戶分配表_090625_BP 2011_101109 RF_FCST_130118s_Vera_Joyce-1_BP2015 3" xfId="24432"/>
    <cellStyle name="好_華南客戶分配表_090625_BP 2011_101109 RF_FCST_130118s_Vera_Joyce-1_BP2015 4" xfId="24433"/>
    <cellStyle name="好_華南客戶分配表_090625_BP 2011_101109 RF_FCST_130124_Vera_Joyce" xfId="24434"/>
    <cellStyle name="好_華南客戶分配表_090625_BP 2011_101109 RF_FCST_130124_Vera_Joyce 2" xfId="24435"/>
    <cellStyle name="好_華南客戶分配表_090625_BP 2011_101109 RF_final合併營收102.2" xfId="24436"/>
    <cellStyle name="好_華南客戶分配表_090625_BP 2011_101109 RF_final合併營收102.2 2" xfId="24437"/>
    <cellStyle name="好_華南客戶分配表_090625_BP 2011_101109 RF_sales0104" xfId="24438"/>
    <cellStyle name="好_華南客戶分配表_090625_BP 2011_101109 RF_sales0104 2" xfId="24439"/>
    <cellStyle name="好_華南客戶分配表_090625_BP 2011_101109 RF_sales130322" xfId="24440"/>
    <cellStyle name="好_華南客戶分配表_090625_BP 2011_101109 RF_sales130322 2" xfId="33144"/>
    <cellStyle name="好_華南客戶分配表_090625_BP 2011_101109 RF_Sheet1" xfId="24441"/>
    <cellStyle name="好_華南客戶分配表_090625_BP 2011_101109 RF_各公司成本單價susan2013.07" xfId="24442"/>
    <cellStyle name="好_華南客戶分配表_090625_BP 2011_101109 RF_各公司成本單價susan2013.08" xfId="24443"/>
    <cellStyle name="好_華南客戶分配表_090625_BP 2011_101109 RF_各公司成本單價susan201402" xfId="24444"/>
    <cellStyle name="好_華南客戶分配表_090625_BP 2011_101109 RF_各公司成本單價susan201406" xfId="24445"/>
    <cellStyle name="好_華南客戶分配表_090625_BP 2011_101109 RF_各公司成本單價susan201407" xfId="24446"/>
    <cellStyle name="好_華南客戶分配表_090625_BP 2011_101109 RF_各公司成本單價susan201408" xfId="24447"/>
    <cellStyle name="好_華南客戶分配表_090625_BP 2011_101109 RF_料號A" xfId="24448"/>
    <cellStyle name="好_華南客戶分配表_090625_BP 2011_101109 RF_業績報告120810" xfId="2001"/>
    <cellStyle name="好_華南客戶分配表_090625_BP 2011_101109 RF_業績報告120810 2" xfId="24449"/>
    <cellStyle name="好_華南客戶分配表_090625_BP 2011_101109 RF_業績報告120810 2 2" xfId="24450"/>
    <cellStyle name="好_華南客戶分配表_090625_BP 2011_101109 RF_業績報告120810 2 3" xfId="24451"/>
    <cellStyle name="好_華南客戶分配表_090625_BP 2011_101109 RF_業績報告120810 2 4" xfId="24452"/>
    <cellStyle name="好_華南客戶分配表_090625_BP 2011_101109 RF_業績報告120810 3" xfId="24453"/>
    <cellStyle name="好_華南客戶分配表_090625_BP 2011_101109 RF_業績報告120810 4" xfId="24454"/>
    <cellStyle name="好_華南客戶分配表_090625_BP 2011_101109 RF_業績報告130131v2" xfId="24455"/>
    <cellStyle name="好_華南客戶分配表_090625_BP 2011_101109 RF_業績報告130131v2 2" xfId="24456"/>
    <cellStyle name="好_華南客戶分配表_090625_BP 2011_101109 RF_業績報告130228" xfId="24457"/>
    <cellStyle name="好_華南客戶分配表_090625_BP 2011_101109_II" xfId="2002"/>
    <cellStyle name="好_華南客戶分配表_090625_BP 2011_101109_II 2" xfId="24458"/>
    <cellStyle name="好_華南客戶分配表_090625_BP 2011_101109_II 3" xfId="24459"/>
    <cellStyle name="好_華南客戶分配表_090625_BP 2011_101109_II 4" xfId="24460"/>
    <cellStyle name="好_華南客戶分配表_090625_BP 2011_101109_II_104年佳邦預算損益底稿" xfId="24461"/>
    <cellStyle name="好_華南客戶分配表_090625_BP 2011_101109_II_105年佳邦預算損益底稿" xfId="24462"/>
    <cellStyle name="好_華南客戶分配表_090625_BP 2011_101109_II_1預算成本彙總表2016第三版" xfId="24463"/>
    <cellStyle name="好_華南客戶分配表_090625_BP 2011_101109_II_BP2015" xfId="2003"/>
    <cellStyle name="好_華南客戶分配表_090625_BP 2011_101109_II_BP2015 2" xfId="24464"/>
    <cellStyle name="好_華南客戶分配表_090625_BP 2011_101109_II_BP2015 3" xfId="24465"/>
    <cellStyle name="好_華南客戶分配表_090625_BP 2011_101109_II_BP2015 4" xfId="24466"/>
    <cellStyle name="好_華南客戶分配表_090625_BP 2011_101109_II_FCST_130118s_Elsa" xfId="2004"/>
    <cellStyle name="好_華南客戶分配表_090625_BP 2011_101109_II_FCST_130118s_Elsa 2" xfId="24467"/>
    <cellStyle name="好_華南客戶分配表_090625_BP 2011_101109_II_FCST_130118s_Elsa 2 2" xfId="24468"/>
    <cellStyle name="好_華南客戶分配表_090625_BP 2011_101109_II_FCST_130118s_Elsa 2 3" xfId="24469"/>
    <cellStyle name="好_華南客戶分配表_090625_BP 2011_101109_II_FCST_130118s_Elsa 2 4" xfId="24470"/>
    <cellStyle name="好_華南客戶分配表_090625_BP 2011_101109_II_FCST_130118s_Elsa 3" xfId="24471"/>
    <cellStyle name="好_華南客戶分配表_090625_BP 2011_101109_II_FCST_130118s_Elsa_BP2015" xfId="2005"/>
    <cellStyle name="好_華南客戶分配表_090625_BP 2011_101109_II_FCST_130118s_Elsa_BP2015 2" xfId="24472"/>
    <cellStyle name="好_華南客戶分配表_090625_BP 2011_101109_II_FCST_130118s_Elsa_BP2015 3" xfId="24473"/>
    <cellStyle name="好_華南客戶分配表_090625_BP 2011_101109_II_FCST_130118s_Elsa_BP2015 4" xfId="24474"/>
    <cellStyle name="好_華南客戶分配表_090625_BP 2011_101109_II_FCST_130118s_Vera_Joyce-1" xfId="2006"/>
    <cellStyle name="好_華南客戶分配表_090625_BP 2011_101109_II_FCST_130118s_Vera_Joyce-1 2" xfId="24475"/>
    <cellStyle name="好_華南客戶分配表_090625_BP 2011_101109_II_FCST_130118s_Vera_Joyce-1 2 2" xfId="24476"/>
    <cellStyle name="好_華南客戶分配表_090625_BP 2011_101109_II_FCST_130118s_Vera_Joyce-1 2 3" xfId="24477"/>
    <cellStyle name="好_華南客戶分配表_090625_BP 2011_101109_II_FCST_130118s_Vera_Joyce-1 2 4" xfId="24478"/>
    <cellStyle name="好_華南客戶分配表_090625_BP 2011_101109_II_FCST_130118s_Vera_Joyce-1 3" xfId="24479"/>
    <cellStyle name="好_華南客戶分配表_090625_BP 2011_101109_II_FCST_130118s_Vera_Joyce-1_BP2015" xfId="2007"/>
    <cellStyle name="好_華南客戶分配表_090625_BP 2011_101109_II_FCST_130118s_Vera_Joyce-1_BP2015 2" xfId="24480"/>
    <cellStyle name="好_華南客戶分配表_090625_BP 2011_101109_II_FCST_130118s_Vera_Joyce-1_BP2015 3" xfId="24481"/>
    <cellStyle name="好_華南客戶分配表_090625_BP 2011_101109_II_FCST_130118s_Vera_Joyce-1_BP2015 4" xfId="24482"/>
    <cellStyle name="好_華南客戶分配表_090625_BP 2011_101109_II_FCST_130124_Vera_Joyce" xfId="24483"/>
    <cellStyle name="好_華南客戶分配表_090625_BP 2011_101109_II_FCST_130124_Vera_Joyce 2" xfId="24484"/>
    <cellStyle name="好_華南客戶分配表_090625_BP 2011_101109_II_final合併營收102.2" xfId="24485"/>
    <cellStyle name="好_華南客戶分配表_090625_BP 2011_101109_II_final合併營收102.2 2" xfId="24486"/>
    <cellStyle name="好_華南客戶分配表_090625_BP 2011_101109_II_sales0104" xfId="24487"/>
    <cellStyle name="好_華南客戶分配表_090625_BP 2011_101109_II_sales0104 2" xfId="24488"/>
    <cellStyle name="好_華南客戶分配表_090625_BP 2011_101109_II_sales130322" xfId="24489"/>
    <cellStyle name="好_華南客戶分配表_090625_BP 2011_101109_II_sales130322 2" xfId="33145"/>
    <cellStyle name="好_華南客戶分配表_090625_BP 2011_101109_II_Sheet1" xfId="24490"/>
    <cellStyle name="好_華南客戶分配表_090625_BP 2011_101109_II_各公司成本單價susan2013.07" xfId="24491"/>
    <cellStyle name="好_華南客戶分配表_090625_BP 2011_101109_II_各公司成本單價susan2013.08" xfId="24492"/>
    <cellStyle name="好_華南客戶分配表_090625_BP 2011_101109_II_各公司成本單價susan201402" xfId="24493"/>
    <cellStyle name="好_華南客戶分配表_090625_BP 2011_101109_II_各公司成本單價susan201406" xfId="24494"/>
    <cellStyle name="好_華南客戶分配表_090625_BP 2011_101109_II_各公司成本單價susan201407" xfId="24495"/>
    <cellStyle name="好_華南客戶分配表_090625_BP 2011_101109_II_各公司成本單價susan201408" xfId="24496"/>
    <cellStyle name="好_華南客戶分配表_090625_BP 2011_101109_II_料號A" xfId="24497"/>
    <cellStyle name="好_華南客戶分配表_090625_BP 2011_101109_II_業績報告120810" xfId="2008"/>
    <cellStyle name="好_華南客戶分配表_090625_BP 2011_101109_II_業績報告120810 2" xfId="24498"/>
    <cellStyle name="好_華南客戶分配表_090625_BP 2011_101109_II_業績報告120810 2 2" xfId="24499"/>
    <cellStyle name="好_華南客戶分配表_090625_BP 2011_101109_II_業績報告120810 2 3" xfId="24500"/>
    <cellStyle name="好_華南客戶分配表_090625_BP 2011_101109_II_業績報告120810 2 4" xfId="24501"/>
    <cellStyle name="好_華南客戶分配表_090625_BP 2011_101109_II_業績報告120810 3" xfId="24502"/>
    <cellStyle name="好_華南客戶分配表_090625_BP 2011_101109_II_業績報告120810 4" xfId="24503"/>
    <cellStyle name="好_華南客戶分配表_090625_BP 2011_101109_II_業績報告130131v2" xfId="24504"/>
    <cellStyle name="好_華南客戶分配表_090625_BP 2011_101109_II_業績報告130131v2 2" xfId="24505"/>
    <cellStyle name="好_華南客戶分配表_090625_BP 2011_101109_II_業績報告130228" xfId="24506"/>
    <cellStyle name="好_華南客戶分配表_090625_BP 3" xfId="24507"/>
    <cellStyle name="好_華南客戶分配表_090625_BP 4" xfId="24508"/>
    <cellStyle name="好_華南客戶分配表_090625_BP 5" xfId="24509"/>
    <cellStyle name="好_華南客戶分配表_090625_BP 6" xfId="24510"/>
    <cellStyle name="好_華南客戶分配表_090625_BP 7" xfId="24511"/>
    <cellStyle name="好_華南客戶分配表_090625_BP 8" xfId="24512"/>
    <cellStyle name="好_華南客戶分配表_090625_BP 9" xfId="24513"/>
    <cellStyle name="好_華南客戶分配表_090625_BP_1預算成本計算2012" xfId="24514"/>
    <cellStyle name="好_華南客戶分配表_090625_BP_2013BP_130109" xfId="24515"/>
    <cellStyle name="好_華南客戶分配表_090625_BP_2013BP_130109 2" xfId="24516"/>
    <cellStyle name="好_華南客戶分配表_090625_BP_FCST_130124" xfId="2009"/>
    <cellStyle name="好_華南客戶分配表_090625_BP_FCST_130124 2" xfId="24517"/>
    <cellStyle name="好_華南客戶分配表_090625_BP_FCST_130124 2 2" xfId="24518"/>
    <cellStyle name="好_華南客戶分配表_090625_BP_FCST_130124 2 3" xfId="24519"/>
    <cellStyle name="好_華南客戶分配表_090625_BP_FCST_130124 2 4" xfId="24520"/>
    <cellStyle name="好_華南客戶分配表_090625_BP_FCST_130124 3" xfId="24521"/>
    <cellStyle name="好_華南客戶分配表_090625_BP_FCST_130124_BP2015" xfId="2010"/>
    <cellStyle name="好_華南客戶分配表_090625_BP_FCST_130124_BP2015 2" xfId="24522"/>
    <cellStyle name="好_華南客戶分配表_090625_BP_FCST_130124_BP2015 3" xfId="24523"/>
    <cellStyle name="好_華南客戶分配表_090625_BP_FCST_130124_BP2015 4" xfId="24524"/>
    <cellStyle name="好_華南客戶分配表_090625_BP_final合併營收102.2" xfId="24525"/>
    <cellStyle name="好_華南客戶分配表_090625_BP_Overseas-Q to Q 2010-2013 130206" xfId="24526"/>
    <cellStyle name="好_華南客戶分配表_090625_BP_Overseas-Q to Q 2010-2013 130206 2" xfId="24527"/>
    <cellStyle name="好_華南客戶分配表_090625_BP_Overseas-Q to Q 2010-2013 130206 3" xfId="24528"/>
    <cellStyle name="好_華南客戶分配表_090625_BP_Sales Report 20121219" xfId="2011"/>
    <cellStyle name="好_華南客戶分配表_090625_BP_Sales Report 20121219 2" xfId="24529"/>
    <cellStyle name="好_華南客戶分配表_090625_BP_Sales Report 20121219 2 2" xfId="24530"/>
    <cellStyle name="好_華南客戶分配表_090625_BP_Sales Report 20121219 2 3" xfId="24531"/>
    <cellStyle name="好_華南客戶分配表_090625_BP_Sales Report 20121219 2 4" xfId="24532"/>
    <cellStyle name="好_華南客戶分配表_090625_BP_Sales Report 20121219 3" xfId="24533"/>
    <cellStyle name="好_華南客戶分配表_090625_BP_Sales Report 20121219_BP2015" xfId="2012"/>
    <cellStyle name="好_華南客戶分配表_090625_BP_Sales Report 20121219_BP2015 2" xfId="24534"/>
    <cellStyle name="好_華南客戶分配表_090625_BP_Sales Report 20121219_BP2015 3" xfId="24535"/>
    <cellStyle name="好_華南客戶分配表_090625_BP_Sales Report 20121219_BP2015 4" xfId="24536"/>
    <cellStyle name="好_華南客戶分配表_090625_BP_sales0104" xfId="24537"/>
    <cellStyle name="好_華南客戶分配表_090625_BP_sales0104 2" xfId="24538"/>
    <cellStyle name="好_華南客戶分配表_090625_BP_sales121214" xfId="2013"/>
    <cellStyle name="好_華南客戶分配表_090625_BP_sales121214 2" xfId="24539"/>
    <cellStyle name="好_華南客戶分配表_090625_BP_sales121214 2 2" xfId="24540"/>
    <cellStyle name="好_華南客戶分配表_090625_BP_sales121214 2 3" xfId="24541"/>
    <cellStyle name="好_華南客戶分配表_090625_BP_sales121214 2 4" xfId="24542"/>
    <cellStyle name="好_華南客戶分配表_090625_BP_sales121214 3" xfId="24543"/>
    <cellStyle name="好_華南客戶分配表_090625_BP_sales121214_BP2015" xfId="2014"/>
    <cellStyle name="好_華南客戶分配表_090625_BP_sales121214_BP2015 2" xfId="24544"/>
    <cellStyle name="好_華南客戶分配表_090625_BP_sales121214_BP2015 3" xfId="24545"/>
    <cellStyle name="好_華南客戶分配表_090625_BP_sales121214_BP2015 4" xfId="24546"/>
    <cellStyle name="好_華南客戶分配表_090625_BP_業績報告130104" xfId="24547"/>
    <cellStyle name="好_華南客戶分配表_090625_BP_業績報告130104 2" xfId="24548"/>
    <cellStyle name="好_華南客戶分配表_090625_BP_業績報告140516" xfId="24549"/>
    <cellStyle name="好_華南客戶分配表_090625_BP_預算成本計算2012" xfId="2015"/>
    <cellStyle name="好_華南客戶分配表_090625_BP_預算成本計算2012 2" xfId="24550"/>
    <cellStyle name="好_華南客戶分配表_090625_BP_預算成本計算2012 2 2" xfId="24551"/>
    <cellStyle name="好_華南客戶分配表_090625_BP_預算成本計算2012 2 3" xfId="24552"/>
    <cellStyle name="好_華南客戶分配表_090625_BP_預算成本計算2012 2 4" xfId="24553"/>
    <cellStyle name="好_華南客戶分配表_090625_BP_預算成本計算2012 3" xfId="24554"/>
    <cellStyle name="好_華南客戶分配表_090625_BP_預算成本計算2012_BP2015" xfId="2016"/>
    <cellStyle name="好_華南客戶分配表_090625_BP_預算成本計算2012_BP2015 2" xfId="24555"/>
    <cellStyle name="好_華南客戶分配表_090625_BP_預算成本計算2012_BP2015 3" xfId="24556"/>
    <cellStyle name="好_華南客戶分配表_090625_BP_預算成本計算2012_BP2015 4" xfId="24557"/>
    <cellStyle name="好_華南客戶分配表_090625_BP2012" xfId="2017"/>
    <cellStyle name="好_華南客戶分配表_090625_BP2012 2" xfId="24558"/>
    <cellStyle name="好_華南客戶分配表_090625_BP2012 2 2" xfId="24559"/>
    <cellStyle name="好_華南客戶分配表_090625_BP2012 2 3" xfId="24560"/>
    <cellStyle name="好_華南客戶分配表_090625_BP2012 2 4" xfId="24561"/>
    <cellStyle name="好_華南客戶分配表_090625_BP2012 3" xfId="24562"/>
    <cellStyle name="好_華南客戶分配表_090625_BP2012 4" xfId="24563"/>
    <cellStyle name="好_華南客戶分配表_090625_BP2012_final合併營收102.2" xfId="24564"/>
    <cellStyle name="好_華南客戶分配表_090625_BP2012_final合併營收102.2 2" xfId="24565"/>
    <cellStyle name="好_華南客戶分配表_090625_BP2012_final合併營收102.2 3" xfId="24566"/>
    <cellStyle name="好_華南客戶分配表_090625_BP2012_final合併營收102.2 4" xfId="24567"/>
    <cellStyle name="好_華南客戶分配表_090625_BP2012_sales130322" xfId="24568"/>
    <cellStyle name="好_華南客戶分配表_090625_BP2012_sales130322 2" xfId="33146"/>
    <cellStyle name="好_華南客戶分配表_090625_BP2012_業績報告130104" xfId="24569"/>
    <cellStyle name="好_華南客戶分配表_090625_BP2012_業績報告130104 2" xfId="24570"/>
    <cellStyle name="好_華南客戶分配表_090625_BP2012_業績報告130131v2" xfId="24571"/>
    <cellStyle name="好_華南客戶分配表_090625_BP2012_業績報告130131v2 2" xfId="24572"/>
    <cellStyle name="好_華南客戶分配表_090625_BP2012_業績報告130228" xfId="24573"/>
    <cellStyle name="好_華南客戶分配表_090625_BP2012_業績報告140516" xfId="24574"/>
    <cellStyle name="好_華南客戶分配表_090625_Components LT MOQ 120531" xfId="2018"/>
    <cellStyle name="好_華南客戶分配表_090625_Components LT MOQ 120531 2" xfId="24575"/>
    <cellStyle name="好_華南客戶分配表_090625_Components LT MOQ 120531 2 2" xfId="24576"/>
    <cellStyle name="好_華南客戶分配表_090625_Components LT MOQ 120531 2 3" xfId="24577"/>
    <cellStyle name="好_華南客戶分配表_090625_Components LT MOQ 120531 2 4" xfId="24578"/>
    <cellStyle name="好_華南客戶分配表_090625_Components LT MOQ 120531 3" xfId="24579"/>
    <cellStyle name="好_華南客戶分配表_090625_Components LT MOQ 120531 4" xfId="24580"/>
    <cellStyle name="好_華南客戶分配表_090625_Components LT MOQ 120531_BP2015" xfId="2019"/>
    <cellStyle name="好_華南客戶分配表_090625_Components LT MOQ 120531_BP2015 2" xfId="24581"/>
    <cellStyle name="好_華南客戶分配表_090625_Components LT MOQ 120531_BP2015 3" xfId="24582"/>
    <cellStyle name="好_華南客戶分配表_090625_Components LT MOQ 120531_BP2015 4" xfId="24583"/>
    <cellStyle name="好_華南客戶分配表_090625_FCST_130118s_Elsa" xfId="2020"/>
    <cellStyle name="好_華南客戶分配表_090625_FCST_130118s_Elsa 2" xfId="24584"/>
    <cellStyle name="好_華南客戶分配表_090625_FCST_130118s_Elsa 2 2" xfId="24585"/>
    <cellStyle name="好_華南客戶分配表_090625_FCST_130118s_Elsa 2 3" xfId="24586"/>
    <cellStyle name="好_華南客戶分配表_090625_FCST_130118s_Elsa 2 4" xfId="24587"/>
    <cellStyle name="好_華南客戶分配表_090625_FCST_130118s_Elsa 3" xfId="24588"/>
    <cellStyle name="好_華南客戶分配表_090625_FCST_130118s_Elsa_BP2015" xfId="2021"/>
    <cellStyle name="好_華南客戶分配表_090625_FCST_130118s_Elsa_BP2015 2" xfId="24589"/>
    <cellStyle name="好_華南客戶分配表_090625_FCST_130118s_Elsa_BP2015 3" xfId="24590"/>
    <cellStyle name="好_華南客戶分配表_090625_FCST_130118s_Elsa_BP2015 4" xfId="24591"/>
    <cellStyle name="好_華南客戶分配表_090625_FCST_130118s_Vera_Joyce-1" xfId="2022"/>
    <cellStyle name="好_華南客戶分配表_090625_FCST_130118s_Vera_Joyce-1 2" xfId="24592"/>
    <cellStyle name="好_華南客戶分配表_090625_FCST_130118s_Vera_Joyce-1 2 2" xfId="24593"/>
    <cellStyle name="好_華南客戶分配表_090625_FCST_130118s_Vera_Joyce-1 2 3" xfId="24594"/>
    <cellStyle name="好_華南客戶分配表_090625_FCST_130118s_Vera_Joyce-1 2 4" xfId="24595"/>
    <cellStyle name="好_華南客戶分配表_090625_FCST_130118s_Vera_Joyce-1 3" xfId="24596"/>
    <cellStyle name="好_華南客戶分配表_090625_FCST_130118s_Vera_Joyce-1_BP2015" xfId="2023"/>
    <cellStyle name="好_華南客戶分配表_090625_FCST_130118s_Vera_Joyce-1_BP2015 2" xfId="24597"/>
    <cellStyle name="好_華南客戶分配表_090625_FCST_130118s_Vera_Joyce-1_BP2015 3" xfId="24598"/>
    <cellStyle name="好_華南客戶分配表_090625_FCST_130118s_Vera_Joyce-1_BP2015 4" xfId="24599"/>
    <cellStyle name="好_華南客戶分配表_090625_FCST_130124" xfId="2024"/>
    <cellStyle name="好_華南客戶分配表_090625_FCST_130124 2" xfId="24600"/>
    <cellStyle name="好_華南客戶分配表_090625_FCST_130124 3" xfId="24601"/>
    <cellStyle name="好_華南客戶分配表_090625_FCST_130124 4" xfId="24602"/>
    <cellStyle name="好_華南客戶分配表_090625_FCST_130124_BP2015" xfId="2025"/>
    <cellStyle name="好_華南客戶分配表_090625_FCST_130124_BP2015 2" xfId="24603"/>
    <cellStyle name="好_華南客戶分配表_090625_FCST_130124_BP2015 3" xfId="24604"/>
    <cellStyle name="好_華南客戶分配表_090625_FCST_130124_BP2015 4" xfId="24605"/>
    <cellStyle name="好_華南客戶分配表_090625_FCST_130124_Vera_Joyce" xfId="24606"/>
    <cellStyle name="好_華南客戶分配表_090625_FCST_130124_Vera_Joyce 2" xfId="24607"/>
    <cellStyle name="好_華南客戶分配表_090625_final合併營收102.2" xfId="24608"/>
    <cellStyle name="好_華南客戶分配表_090625_final合併營收102.2 2" xfId="24609"/>
    <cellStyle name="好_華南客戶分配表_090625_Overseas-Q to Q 2010-2013 130206" xfId="24610"/>
    <cellStyle name="好_華南客戶分配表_090625_Overseas-Q to Q 2010-2013 130206 2" xfId="24611"/>
    <cellStyle name="好_華南客戶分配表_090625_Overseas-Q to Q 2010-2013 130206 3" xfId="24612"/>
    <cellStyle name="好_華南客戶分配表_090625_Sales Report 201101-201109" xfId="2026"/>
    <cellStyle name="好_華南客戶分配表_090625_Sales Report 201101-201109 2" xfId="24613"/>
    <cellStyle name="好_華南客戶分配表_090625_Sales Report 201101-201109 2 2" xfId="24614"/>
    <cellStyle name="好_華南客戶分配表_090625_Sales Report 201101-201109 2 3" xfId="24615"/>
    <cellStyle name="好_華南客戶分配表_090625_Sales Report 201101-201109 2 4" xfId="24616"/>
    <cellStyle name="好_華南客戶分配表_090625_Sales Report 201101-201109 3" xfId="24617"/>
    <cellStyle name="好_華南客戶分配表_090625_Sales Report 201101-201109_1預算成本計算2012" xfId="24618"/>
    <cellStyle name="好_華南客戶分配表_090625_Sales Report 201101-201109_1預算成本計算2012_104年佳邦預算損益底稿" xfId="24619"/>
    <cellStyle name="好_華南客戶分配表_090625_Sales Report 201101-201109_1預算成本計算2012_105年佳邦預算損益底稿" xfId="24620"/>
    <cellStyle name="好_華南客戶分配表_090625_Sales Report 201101-201109_final合併營收102.2" xfId="24621"/>
    <cellStyle name="好_華南客戶分配表_090625_Sales Report 201101-201109_final合併營收102.2 2" xfId="24622"/>
    <cellStyle name="好_華南客戶分配表_090625_Sales Report 201101-201109_final合併營收102.2 3" xfId="24623"/>
    <cellStyle name="好_華南客戶分配表_090625_Sales Report 201101-201109_final合併營收102.2 4" xfId="24624"/>
    <cellStyle name="好_華南客戶分配表_090625_Sales Report 201101-201109_sales130322" xfId="24625"/>
    <cellStyle name="好_華南客戶分配表_090625_Sales Report 201101-201109_sales130322 2" xfId="33147"/>
    <cellStyle name="好_華南客戶分配表_090625_Sales Report 201101-201109_業績報告130131v2" xfId="24626"/>
    <cellStyle name="好_華南客戶分配表_090625_Sales Report 201101-201109_業績報告130131v2 2" xfId="24627"/>
    <cellStyle name="好_華南客戶分配表_090625_Sales Report 201101-201109_業績報告130228" xfId="24628"/>
    <cellStyle name="好_華南客戶分配表_090625_Sales Report 201101-201109_預算成本計算2012" xfId="2027"/>
    <cellStyle name="好_華南客戶分配表_090625_Sales Report 201101-201109_預算成本計算2012 2" xfId="24629"/>
    <cellStyle name="好_華南客戶分配表_090625_Sales Report 201101-201109_預算成本計算2012 3" xfId="24630"/>
    <cellStyle name="好_華南客戶分配表_090625_Sales Report 201101-201109_預算成本計算2012 4" xfId="24631"/>
    <cellStyle name="好_華南客戶分配表_090625_Sales Report 201101-201109_預算成本計算2012_BP2015" xfId="2028"/>
    <cellStyle name="好_華南客戶分配表_090625_Sales Report 201101-201109_預算成本計算2012_BP2015 2" xfId="24632"/>
    <cellStyle name="好_華南客戶分配表_090625_Sales Report 201101-201109_預算成本計算2012_BP2015 3" xfId="24633"/>
    <cellStyle name="好_華南客戶分配表_090625_Sales Report 201101-201109_預算成本計算2012_BP2015 4" xfId="24634"/>
    <cellStyle name="好_華南客戶分配表_090625_Sales Report 20121219" xfId="2029"/>
    <cellStyle name="好_華南客戶分配表_090625_Sales Report 20121219 2" xfId="24635"/>
    <cellStyle name="好_華南客戶分配表_090625_Sales Report 20121219 3" xfId="24636"/>
    <cellStyle name="好_華南客戶分配表_090625_Sales Report 20121219 4" xfId="24637"/>
    <cellStyle name="好_華南客戶分配表_090625_Sales Report 20121219_BP2015" xfId="2030"/>
    <cellStyle name="好_華南客戶分配表_090625_Sales Report 20121219_BP2015 2" xfId="24638"/>
    <cellStyle name="好_華南客戶分配表_090625_Sales Report 20121219_BP2015 3" xfId="24639"/>
    <cellStyle name="好_華南客戶分配表_090625_Sales Report 20121219_BP2015 4" xfId="24640"/>
    <cellStyle name="好_華南客戶分配表_090625_sales0104" xfId="24641"/>
    <cellStyle name="好_華南客戶分配表_090625_sales0104 2" xfId="24642"/>
    <cellStyle name="好_華南客戶分配表_090625_sales121214" xfId="2031"/>
    <cellStyle name="好_華南客戶分配表_090625_sales121214 2" xfId="24643"/>
    <cellStyle name="好_華南客戶分配表_090625_sales121214 3" xfId="24644"/>
    <cellStyle name="好_華南客戶分配表_090625_sales121214 4" xfId="24645"/>
    <cellStyle name="好_華南客戶分配表_090625_sales121214_BP2015" xfId="2032"/>
    <cellStyle name="好_華南客戶分配表_090625_sales121214_BP2015 2" xfId="24646"/>
    <cellStyle name="好_華南客戶分配表_090625_sales121214_BP2015 3" xfId="24647"/>
    <cellStyle name="好_華南客戶分配表_090625_sales121214_BP2015 4" xfId="24648"/>
    <cellStyle name="好_華南客戶分配表_090625_sales130322" xfId="24649"/>
    <cellStyle name="好_華南客戶分配表_090625_sales130322 2" xfId="33148"/>
    <cellStyle name="好_華南客戶分配表_090625_Sheet1" xfId="24650"/>
    <cellStyle name="好_華南客戶分配表_090625_各公司成本單價susan2013.07" xfId="24651"/>
    <cellStyle name="好_華南客戶分配表_090625_各公司成本單價susan2013.08" xfId="24652"/>
    <cellStyle name="好_華南客戶分配表_090625_各公司成本單價susan201402" xfId="24653"/>
    <cellStyle name="好_華南客戶分配表_090625_各公司成本單價susan201406" xfId="24654"/>
    <cellStyle name="好_華南客戶分配表_090625_各公司成本單價susan201407" xfId="24655"/>
    <cellStyle name="好_華南客戶分配表_090625_各公司成本單價susan201408" xfId="24656"/>
    <cellStyle name="好_華南客戶分配表_090625_料號A" xfId="24657"/>
    <cellStyle name="好_華南客戶分配表_090625_業績報告_Susan_110211" xfId="2033"/>
    <cellStyle name="好_華南客戶分配表_090625_業績報告_Susan_110211 2" xfId="24658"/>
    <cellStyle name="好_華南客戶分配表_090625_業績報告_Susan_110211 2 2" xfId="24659"/>
    <cellStyle name="好_華南客戶分配表_090625_業績報告_Susan_110211 2 3" xfId="24660"/>
    <cellStyle name="好_華南客戶分配表_090625_業績報告_Susan_110211 2 4" xfId="24661"/>
    <cellStyle name="好_華南客戶分配表_090625_業績報告_Susan_110211 3" xfId="24662"/>
    <cellStyle name="好_華南客戶分配表_090625_業績報告_Susan_110211 4" xfId="24663"/>
    <cellStyle name="好_華南客戶分配表_090625_業績報告_Susan_110211_1預算成本計算2012" xfId="24664"/>
    <cellStyle name="好_華南客戶分配表_090625_業績報告_Susan_110211_2013BP_130109" xfId="24665"/>
    <cellStyle name="好_華南客戶分配表_090625_業績報告_Susan_110211_2013BP_130109 2" xfId="24666"/>
    <cellStyle name="好_華南客戶分配表_090625_業績報告_Susan_110211_FCST_130124" xfId="2034"/>
    <cellStyle name="好_華南客戶分配表_090625_業績報告_Susan_110211_FCST_130124 2" xfId="24667"/>
    <cellStyle name="好_華南客戶分配表_090625_業績報告_Susan_110211_FCST_130124 2 2" xfId="24668"/>
    <cellStyle name="好_華南客戶分配表_090625_業績報告_Susan_110211_FCST_130124 2 3" xfId="24669"/>
    <cellStyle name="好_華南客戶分配表_090625_業績報告_Susan_110211_FCST_130124 2 4" xfId="24670"/>
    <cellStyle name="好_華南客戶分配表_090625_業績報告_Susan_110211_FCST_130124 3" xfId="24671"/>
    <cellStyle name="好_華南客戶分配表_090625_業績報告_Susan_110211_FCST_130124_BP2015" xfId="2035"/>
    <cellStyle name="好_華南客戶分配表_090625_業績報告_Susan_110211_FCST_130124_BP2015 2" xfId="24672"/>
    <cellStyle name="好_華南客戶分配表_090625_業績報告_Susan_110211_FCST_130124_BP2015 3" xfId="24673"/>
    <cellStyle name="好_華南客戶分配表_090625_業績報告_Susan_110211_FCST_130124_BP2015 4" xfId="24674"/>
    <cellStyle name="好_華南客戶分配表_090625_業績報告_Susan_110211_final合併營收102.2" xfId="24675"/>
    <cellStyle name="好_華南客戶分配表_090625_業績報告_Susan_110211_Overseas-Q to Q 2010-2013 130206" xfId="24676"/>
    <cellStyle name="好_華南客戶分配表_090625_業績報告_Susan_110211_Overseas-Q to Q 2010-2013 130206 2" xfId="24677"/>
    <cellStyle name="好_華南客戶分配表_090625_業績報告_Susan_110211_Overseas-Q to Q 2010-2013 130206 3" xfId="24678"/>
    <cellStyle name="好_華南客戶分配表_090625_業績報告_Susan_110211_Sales Report 20121219" xfId="2036"/>
    <cellStyle name="好_華南客戶分配表_090625_業績報告_Susan_110211_Sales Report 20121219 2" xfId="24679"/>
    <cellStyle name="好_華南客戶分配表_090625_業績報告_Susan_110211_Sales Report 20121219 2 2" xfId="24680"/>
    <cellStyle name="好_華南客戶分配表_090625_業績報告_Susan_110211_Sales Report 20121219 2 3" xfId="24681"/>
    <cellStyle name="好_華南客戶分配表_090625_業績報告_Susan_110211_Sales Report 20121219 2 4" xfId="24682"/>
    <cellStyle name="好_華南客戶分配表_090625_業績報告_Susan_110211_Sales Report 20121219 3" xfId="24683"/>
    <cellStyle name="好_華南客戶分配表_090625_業績報告_Susan_110211_Sales Report 20121219_BP2015" xfId="2037"/>
    <cellStyle name="好_華南客戶分配表_090625_業績報告_Susan_110211_Sales Report 20121219_BP2015 2" xfId="24684"/>
    <cellStyle name="好_華南客戶分配表_090625_業績報告_Susan_110211_Sales Report 20121219_BP2015 3" xfId="24685"/>
    <cellStyle name="好_華南客戶分配表_090625_業績報告_Susan_110211_Sales Report 20121219_BP2015 4" xfId="24686"/>
    <cellStyle name="好_華南客戶分配表_090625_業績報告_Susan_110211_sales0104" xfId="24687"/>
    <cellStyle name="好_華南客戶分配表_090625_業績報告_Susan_110211_sales0104 2" xfId="24688"/>
    <cellStyle name="好_華南客戶分配表_090625_業績報告_Susan_110211_sales121214" xfId="2038"/>
    <cellStyle name="好_華南客戶分配表_090625_業績報告_Susan_110211_sales121214 2" xfId="24689"/>
    <cellStyle name="好_華南客戶分配表_090625_業績報告_Susan_110211_sales121214 2 2" xfId="24690"/>
    <cellStyle name="好_華南客戶分配表_090625_業績報告_Susan_110211_sales121214 2 3" xfId="24691"/>
    <cellStyle name="好_華南客戶分配表_090625_業績報告_Susan_110211_sales121214 2 4" xfId="24692"/>
    <cellStyle name="好_華南客戶分配表_090625_業績報告_Susan_110211_sales121214 3" xfId="24693"/>
    <cellStyle name="好_華南客戶分配表_090625_業績報告_Susan_110211_sales121214_BP2015" xfId="2039"/>
    <cellStyle name="好_華南客戶分配表_090625_業績報告_Susan_110211_sales121214_BP2015 2" xfId="24694"/>
    <cellStyle name="好_華南客戶分配表_090625_業績報告_Susan_110211_sales121214_BP2015 3" xfId="24695"/>
    <cellStyle name="好_華南客戶分配表_090625_業績報告_Susan_110211_sales121214_BP2015 4" xfId="24696"/>
    <cellStyle name="好_華南客戶分配表_090625_業績報告_Susan_110211_業績報告130104" xfId="24697"/>
    <cellStyle name="好_華南客戶分配表_090625_業績報告_Susan_110211_業績報告130104 2" xfId="24698"/>
    <cellStyle name="好_華南客戶分配表_090625_業績報告_Susan_110211_業績報告140516" xfId="24699"/>
    <cellStyle name="好_華南客戶分配表_090625_業績報告_Susan_110211_預算成本計算2012" xfId="2040"/>
    <cellStyle name="好_華南客戶分配表_090625_業績報告_Susan_110211_預算成本計算2012 2" xfId="24700"/>
    <cellStyle name="好_華南客戶分配表_090625_業績報告_Susan_110211_預算成本計算2012 2 2" xfId="24701"/>
    <cellStyle name="好_華南客戶分配表_090625_業績報告_Susan_110211_預算成本計算2012 2 3" xfId="24702"/>
    <cellStyle name="好_華南客戶分配表_090625_業績報告_Susan_110211_預算成本計算2012 2 4" xfId="24703"/>
    <cellStyle name="好_華南客戶分配表_090625_業績報告_Susan_110211_預算成本計算2012 3" xfId="24704"/>
    <cellStyle name="好_華南客戶分配表_090625_業績報告_Susan_110211_預算成本計算2012_BP2015" xfId="2041"/>
    <cellStyle name="好_華南客戶分配表_090625_業績報告_Susan_110211_預算成本計算2012_BP2015 2" xfId="24705"/>
    <cellStyle name="好_華南客戶分配表_090625_業績報告_Susan_110211_預算成本計算2012_BP2015 3" xfId="24706"/>
    <cellStyle name="好_華南客戶分配表_090625_業績報告_Susan_110211_預算成本計算2012_BP2015 4" xfId="24707"/>
    <cellStyle name="好_華南客戶分配表_090625_業績報告120810" xfId="2042"/>
    <cellStyle name="好_華南客戶分配表_090625_業績報告120810 2" xfId="24708"/>
    <cellStyle name="好_華南客戶分配表_090625_業績報告120810 2 2" xfId="24709"/>
    <cellStyle name="好_華南客戶分配表_090625_業績報告120810 2 3" xfId="24710"/>
    <cellStyle name="好_華南客戶分配表_090625_業績報告120810 2 4" xfId="24711"/>
    <cellStyle name="好_華南客戶分配表_090625_業績報告120810 3" xfId="24712"/>
    <cellStyle name="好_華南客戶分配表_090625_業績報告120810 4" xfId="24713"/>
    <cellStyle name="好_華南客戶分配表_090625_業績報告130131v2" xfId="24714"/>
    <cellStyle name="好_華南客戶分配表_090625_業績報告130131v2 2" xfId="24715"/>
    <cellStyle name="好_華南客戶分配表_090625_業績報告130228" xfId="24716"/>
    <cellStyle name="好_華南客戶分配表_090625_預算成本計算2012" xfId="2043"/>
    <cellStyle name="好_華南客戶分配表_090625_預算成本計算2012 2" xfId="24717"/>
    <cellStyle name="好_華南客戶分配表_090625_預算成本計算2012 2 2" xfId="24718"/>
    <cellStyle name="好_華南客戶分配表_090625_預算成本計算2012 2 3" xfId="24719"/>
    <cellStyle name="好_華南客戶分配表_090625_預算成本計算2012 2 4" xfId="24720"/>
    <cellStyle name="好_華南客戶分配表_090625_預算成本計算2012 3" xfId="24721"/>
    <cellStyle name="好_華南客戶分配表_090625_預算成本計算2012_BP2015" xfId="2044"/>
    <cellStyle name="好_華南客戶分配表_090625_預算成本計算2012_BP2015 2" xfId="24722"/>
    <cellStyle name="好_華南客戶分配表_090625_預算成本計算2012_BP2015 3" xfId="24723"/>
    <cellStyle name="好_華南客戶分配表_090625_預算成本計算2012_BP2015 4" xfId="24724"/>
    <cellStyle name="好_華南客戶分配表_090625_實績0420" xfId="2045"/>
    <cellStyle name="好_華南客戶分配表_090625_實績0420 2" xfId="24725"/>
    <cellStyle name="好_華南客戶分配表_090625_實績0420 3" xfId="24726"/>
    <cellStyle name="好_華南客戶分配表_090625_實績0420 4" xfId="24727"/>
    <cellStyle name="好_華南客戶分配表_090625_實績0420_BP2015" xfId="2046"/>
    <cellStyle name="好_華南客戶分配表_090625_實績0420_BP2015 2" xfId="24728"/>
    <cellStyle name="好_華南客戶分配表_090625_實績0420_BP2015 3" xfId="24729"/>
    <cellStyle name="好_華南客戶分配表_090625_實績0420_BP2015 4" xfId="24730"/>
    <cellStyle name="好_華南客戶分配表_090625_實績0420_FCST_130118s_Elsa" xfId="2047"/>
    <cellStyle name="好_華南客戶分配表_090625_實績0420_FCST_130118s_Elsa 2" xfId="24731"/>
    <cellStyle name="好_華南客戶分配表_090625_實績0420_FCST_130118s_Elsa 2 2" xfId="24732"/>
    <cellStyle name="好_華南客戶分配表_090625_實績0420_FCST_130118s_Elsa 2 3" xfId="24733"/>
    <cellStyle name="好_華南客戶分配表_090625_實績0420_FCST_130118s_Elsa 2 4" xfId="24734"/>
    <cellStyle name="好_華南客戶分配表_090625_實績0420_FCST_130118s_Elsa 3" xfId="24735"/>
    <cellStyle name="好_華南客戶分配表_090625_實績0420_FCST_130118s_Elsa_BP2015" xfId="2048"/>
    <cellStyle name="好_華南客戶分配表_090625_實績0420_FCST_130118s_Elsa_BP2015 2" xfId="24736"/>
    <cellStyle name="好_華南客戶分配表_090625_實績0420_FCST_130118s_Elsa_BP2015 3" xfId="24737"/>
    <cellStyle name="好_華南客戶分配表_090625_實績0420_FCST_130118s_Elsa_BP2015 4" xfId="24738"/>
    <cellStyle name="好_華南客戶分配表_090625_實績0420_FCST_130118s_Vera_Joyce-1" xfId="2049"/>
    <cellStyle name="好_華南客戶分配表_090625_實績0420_FCST_130118s_Vera_Joyce-1 2" xfId="24739"/>
    <cellStyle name="好_華南客戶分配表_090625_實績0420_FCST_130118s_Vera_Joyce-1 2 2" xfId="24740"/>
    <cellStyle name="好_華南客戶分配表_090625_實績0420_FCST_130118s_Vera_Joyce-1 2 3" xfId="24741"/>
    <cellStyle name="好_華南客戶分配表_090625_實績0420_FCST_130118s_Vera_Joyce-1 2 4" xfId="24742"/>
    <cellStyle name="好_華南客戶分配表_090625_實績0420_FCST_130118s_Vera_Joyce-1 3" xfId="24743"/>
    <cellStyle name="好_華南客戶分配表_090625_實績0420_FCST_130118s_Vera_Joyce-1_BP2015" xfId="2050"/>
    <cellStyle name="好_華南客戶分配表_090625_實績0420_FCST_130118s_Vera_Joyce-1_BP2015 2" xfId="24744"/>
    <cellStyle name="好_華南客戶分配表_090625_實績0420_FCST_130118s_Vera_Joyce-1_BP2015 3" xfId="24745"/>
    <cellStyle name="好_華南客戶分配表_090625_實績0420_FCST_130118s_Vera_Joyce-1_BP2015 4" xfId="24746"/>
    <cellStyle name="好_華南客戶分配表_090625_實績0420_FCST_130124_Vera_Joyce" xfId="24747"/>
    <cellStyle name="好_華南客戶分配表_090625_實績0420_FCST_130124_Vera_Joyce 2" xfId="24748"/>
    <cellStyle name="好_華南客戶分配表_090625_實績111021" xfId="2051"/>
    <cellStyle name="好_華南客戶分配表_090625_實績111021 2" xfId="24749"/>
    <cellStyle name="好_華南客戶分配表_090625_實績111021 2 2" xfId="24750"/>
    <cellStyle name="好_華南客戶分配表_090625_實績111021 2 3" xfId="24751"/>
    <cellStyle name="好_華南客戶分配表_090625_實績111021 2 4" xfId="24752"/>
    <cellStyle name="好_華南客戶分配表_090625_實績111021 3" xfId="24753"/>
    <cellStyle name="好_華南客戶分配表_090625_實績111021_1預算成本計算2012" xfId="24754"/>
    <cellStyle name="好_華南客戶分配表_090625_實績111021_1預算成本計算2012_104年佳邦預算損益底稿" xfId="24755"/>
    <cellStyle name="好_華南客戶分配表_090625_實績111021_1預算成本計算2012_105年佳邦預算損益底稿" xfId="24756"/>
    <cellStyle name="好_華南客戶分配表_090625_實績111021_final合併營收102.2" xfId="24757"/>
    <cellStyle name="好_華南客戶分配表_090625_實績111021_final合併營收102.2 2" xfId="24758"/>
    <cellStyle name="好_華南客戶分配表_090625_實績111021_final合併營收102.2 3" xfId="24759"/>
    <cellStyle name="好_華南客戶分配表_090625_實績111021_final合併營收102.2 4" xfId="24760"/>
    <cellStyle name="好_華南客戶分配表_090625_實績111021_sales130322" xfId="24761"/>
    <cellStyle name="好_華南客戶分配表_090625_實績111021_sales130322 2" xfId="33149"/>
    <cellStyle name="好_華南客戶分配表_090625_實績111021_業績報告130131v2" xfId="24762"/>
    <cellStyle name="好_華南客戶分配表_090625_實績111021_業績報告130131v2 2" xfId="24763"/>
    <cellStyle name="好_華南客戶分配表_090625_實績111021_業績報告130228" xfId="24764"/>
    <cellStyle name="好_華南客戶分配表_090625_實績111021_預算成本計算2012" xfId="2052"/>
    <cellStyle name="好_華南客戶分配表_090625_實績111021_預算成本計算2012 2" xfId="24765"/>
    <cellStyle name="好_華南客戶分配表_090625_實績111021_預算成本計算2012 3" xfId="24766"/>
    <cellStyle name="好_華南客戶分配表_090625_實績111021_預算成本計算2012 4" xfId="24767"/>
    <cellStyle name="好_華南客戶分配表_090625_實績111021_預算成本計算2012_BP2015" xfId="2053"/>
    <cellStyle name="好_華南客戶分配表_090625_實績111021_預算成本計算2012_BP2015 2" xfId="24768"/>
    <cellStyle name="好_華南客戶分配表_090625_實績111021_預算成本計算2012_BP2015 3" xfId="24769"/>
    <cellStyle name="好_華南客戶分配表_090625_實績111021_預算成本計算2012_BP2015 4" xfId="24770"/>
    <cellStyle name="好_華南客戶分配表_090625_複本 2013BP_121008" xfId="24771"/>
    <cellStyle name="好_華南客戶分配表_090625_複本 2013BP_121008 2" xfId="24772"/>
    <cellStyle name="好_華南客戶分配表_090722  (2)" xfId="2054"/>
    <cellStyle name="好_華南客戶分配表_090722  (2) 2" xfId="24773"/>
    <cellStyle name="好_華南客戶分配表_090722  (2) 3" xfId="24774"/>
    <cellStyle name="好_華南客戶分配表_090722  (2) 4" xfId="24775"/>
    <cellStyle name="好_華南客戶分配表_090722  (2)_1預算成本計算2012" xfId="24776"/>
    <cellStyle name="好_華南客戶分配表_090722  (2)_2011 BP_101015_rev3_Vera" xfId="2055"/>
    <cellStyle name="好_華南客戶分配表_090722  (2)_2011 BP_101015_rev3_Vera 2" xfId="24777"/>
    <cellStyle name="好_華南客戶分配表_090722  (2)_2011 BP_101015_rev3_Vera 3" xfId="24778"/>
    <cellStyle name="好_華南客戶分配表_090722  (2)_2011 BP_101015_rev3_Vera 4" xfId="24779"/>
    <cellStyle name="好_華南客戶分配表_090722  (2)_2011 BP_101015_rev3_Vera_104年佳邦預算損益底稿" xfId="24780"/>
    <cellStyle name="好_華南客戶分配表_090722  (2)_2011 BP_101015_rev3_Vera_105年佳邦預算損益底稿" xfId="24781"/>
    <cellStyle name="好_華南客戶分配表_090722  (2)_2011 BP_101015_rev3_Vera_1預算成本彙總表2016第三版" xfId="24782"/>
    <cellStyle name="好_華南客戶分配表_090722  (2)_2011 BP_101015_rev3_Vera_BP2015" xfId="2056"/>
    <cellStyle name="好_華南客戶分配表_090722  (2)_2011 BP_101015_rev3_Vera_BP2015 2" xfId="24783"/>
    <cellStyle name="好_華南客戶分配表_090722  (2)_2011 BP_101015_rev3_Vera_BP2015 3" xfId="24784"/>
    <cellStyle name="好_華南客戶分配表_090722  (2)_2011 BP_101015_rev3_Vera_BP2015 4" xfId="24785"/>
    <cellStyle name="好_華南客戶分配表_090722  (2)_2011 BP_101015_rev3_Vera_FCST_130118s_Elsa" xfId="2057"/>
    <cellStyle name="好_華南客戶分配表_090722  (2)_2011 BP_101015_rev3_Vera_FCST_130118s_Elsa 2" xfId="24786"/>
    <cellStyle name="好_華南客戶分配表_090722  (2)_2011 BP_101015_rev3_Vera_FCST_130118s_Elsa 2 2" xfId="24787"/>
    <cellStyle name="好_華南客戶分配表_090722  (2)_2011 BP_101015_rev3_Vera_FCST_130118s_Elsa 2 3" xfId="24788"/>
    <cellStyle name="好_華南客戶分配表_090722  (2)_2011 BP_101015_rev3_Vera_FCST_130118s_Elsa 2 4" xfId="24789"/>
    <cellStyle name="好_華南客戶分配表_090722  (2)_2011 BP_101015_rev3_Vera_FCST_130118s_Elsa 3" xfId="24790"/>
    <cellStyle name="好_華南客戶分配表_090722  (2)_2011 BP_101015_rev3_Vera_FCST_130118s_Elsa_BP2015" xfId="2058"/>
    <cellStyle name="好_華南客戶分配表_090722  (2)_2011 BP_101015_rev3_Vera_FCST_130118s_Elsa_BP2015 2" xfId="24791"/>
    <cellStyle name="好_華南客戶分配表_090722  (2)_2011 BP_101015_rev3_Vera_FCST_130118s_Elsa_BP2015 3" xfId="24792"/>
    <cellStyle name="好_華南客戶分配表_090722  (2)_2011 BP_101015_rev3_Vera_FCST_130118s_Elsa_BP2015 4" xfId="24793"/>
    <cellStyle name="好_華南客戶分配表_090722  (2)_2011 BP_101015_rev3_Vera_FCST_130118s_Vera_Joyce-1" xfId="2059"/>
    <cellStyle name="好_華南客戶分配表_090722  (2)_2011 BP_101015_rev3_Vera_FCST_130118s_Vera_Joyce-1 2" xfId="24794"/>
    <cellStyle name="好_華南客戶分配表_090722  (2)_2011 BP_101015_rev3_Vera_FCST_130118s_Vera_Joyce-1 2 2" xfId="24795"/>
    <cellStyle name="好_華南客戶分配表_090722  (2)_2011 BP_101015_rev3_Vera_FCST_130118s_Vera_Joyce-1 2 3" xfId="24796"/>
    <cellStyle name="好_華南客戶分配表_090722  (2)_2011 BP_101015_rev3_Vera_FCST_130118s_Vera_Joyce-1 2 4" xfId="24797"/>
    <cellStyle name="好_華南客戶分配表_090722  (2)_2011 BP_101015_rev3_Vera_FCST_130118s_Vera_Joyce-1 3" xfId="24798"/>
    <cellStyle name="好_華南客戶分配表_090722  (2)_2011 BP_101015_rev3_Vera_FCST_130118s_Vera_Joyce-1_BP2015" xfId="2060"/>
    <cellStyle name="好_華南客戶分配表_090722  (2)_2011 BP_101015_rev3_Vera_FCST_130118s_Vera_Joyce-1_BP2015 2" xfId="24799"/>
    <cellStyle name="好_華南客戶分配表_090722  (2)_2011 BP_101015_rev3_Vera_FCST_130118s_Vera_Joyce-1_BP2015 3" xfId="24800"/>
    <cellStyle name="好_華南客戶分配表_090722  (2)_2011 BP_101015_rev3_Vera_FCST_130118s_Vera_Joyce-1_BP2015 4" xfId="24801"/>
    <cellStyle name="好_華南客戶分配表_090722  (2)_2011 BP_101015_rev3_Vera_FCST_130124_Vera_Joyce" xfId="24802"/>
    <cellStyle name="好_華南客戶分配表_090722  (2)_2011 BP_101015_rev3_Vera_FCST_130124_Vera_Joyce 2" xfId="24803"/>
    <cellStyle name="好_華南客戶分配表_090722  (2)_2011 BP_101015_rev3_Vera_final合併營收102.2" xfId="24804"/>
    <cellStyle name="好_華南客戶分配表_090722  (2)_2011 BP_101015_rev3_Vera_final合併營收102.2 2" xfId="24805"/>
    <cellStyle name="好_華南客戶分配表_090722  (2)_2011 BP_101015_rev3_Vera_sales0104" xfId="24806"/>
    <cellStyle name="好_華南客戶分配表_090722  (2)_2011 BP_101015_rev3_Vera_sales0104 2" xfId="24807"/>
    <cellStyle name="好_華南客戶分配表_090722  (2)_2011 BP_101015_rev3_Vera_sales130322" xfId="24808"/>
    <cellStyle name="好_華南客戶分配表_090722  (2)_2011 BP_101015_rev3_Vera_sales130322 2" xfId="33150"/>
    <cellStyle name="好_華南客戶分配表_090722  (2)_2011 BP_101015_rev3_Vera_Sheet1" xfId="24809"/>
    <cellStyle name="好_華南客戶分配表_090722  (2)_2011 BP_101015_rev3_Vera_各公司成本單價susan2013.07" xfId="24810"/>
    <cellStyle name="好_華南客戶分配表_090722  (2)_2011 BP_101015_rev3_Vera_各公司成本單價susan2013.08" xfId="24811"/>
    <cellStyle name="好_華南客戶分配表_090722  (2)_2011 BP_101015_rev3_Vera_各公司成本單價susan201402" xfId="24812"/>
    <cellStyle name="好_華南客戶分配表_090722  (2)_2011 BP_101015_rev3_Vera_各公司成本單價susan201406" xfId="24813"/>
    <cellStyle name="好_華南客戶分配表_090722  (2)_2011 BP_101015_rev3_Vera_各公司成本單價susan201407" xfId="24814"/>
    <cellStyle name="好_華南客戶分配表_090722  (2)_2011 BP_101015_rev3_Vera_各公司成本單價susan201408" xfId="24815"/>
    <cellStyle name="好_華南客戶分配表_090722  (2)_2011 BP_101015_rev3_Vera_料號A" xfId="24816"/>
    <cellStyle name="好_華南客戶分配表_090722  (2)_2011 BP_101015_rev3_Vera_業績報告120810" xfId="2061"/>
    <cellStyle name="好_華南客戶分配表_090722  (2)_2011 BP_101015_rev3_Vera_業績報告120810 2" xfId="24817"/>
    <cellStyle name="好_華南客戶分配表_090722  (2)_2011 BP_101015_rev3_Vera_業績報告120810 2 2" xfId="24818"/>
    <cellStyle name="好_華南客戶分配表_090722  (2)_2011 BP_101015_rev3_Vera_業績報告120810 2 3" xfId="24819"/>
    <cellStyle name="好_華南客戶分配表_090722  (2)_2011 BP_101015_rev3_Vera_業績報告120810 2 4" xfId="24820"/>
    <cellStyle name="好_華南客戶分配表_090722  (2)_2011 BP_101015_rev3_Vera_業績報告120810 3" xfId="24821"/>
    <cellStyle name="好_華南客戶分配表_090722  (2)_2011 BP_101015_rev3_Vera_業績報告120810 4" xfId="24822"/>
    <cellStyle name="好_華南客戶分配表_090722  (2)_2011 BP_101015_rev3_Vera_業績報告130131v2" xfId="24823"/>
    <cellStyle name="好_華南客戶分配表_090722  (2)_2011 BP_101015_rev3_Vera_業績報告130131v2 2" xfId="24824"/>
    <cellStyle name="好_華南客戶分配表_090722  (2)_2011 BP_101015_rev3_Vera_業績報告130228" xfId="24825"/>
    <cellStyle name="好_華南客戶分配表_090722  (2)_2011 BP_101015_rev4_Vera" xfId="2062"/>
    <cellStyle name="好_華南客戶分配表_090722  (2)_2011 BP_101015_rev4_Vera 2" xfId="24826"/>
    <cellStyle name="好_華南客戶分配表_090722  (2)_2011 BP_101015_rev4_Vera 3" xfId="24827"/>
    <cellStyle name="好_華南客戶分配表_090722  (2)_2011 BP_101015_rev4_Vera 4" xfId="24828"/>
    <cellStyle name="好_華南客戶分配表_090722  (2)_2011 BP_101015_rev4_Vera_104年佳邦預算損益底稿" xfId="24829"/>
    <cellStyle name="好_華南客戶分配表_090722  (2)_2011 BP_101015_rev4_Vera_105年佳邦預算損益底稿" xfId="24830"/>
    <cellStyle name="好_華南客戶分配表_090722  (2)_2011 BP_101015_rev4_Vera_1預算成本彙總表2016第三版" xfId="24831"/>
    <cellStyle name="好_華南客戶分配表_090722  (2)_2011 BP_101015_rev4_Vera_BP2015" xfId="2063"/>
    <cellStyle name="好_華南客戶分配表_090722  (2)_2011 BP_101015_rev4_Vera_BP2015 2" xfId="24832"/>
    <cellStyle name="好_華南客戶分配表_090722  (2)_2011 BP_101015_rev4_Vera_BP2015 3" xfId="24833"/>
    <cellStyle name="好_華南客戶分配表_090722  (2)_2011 BP_101015_rev4_Vera_BP2015 4" xfId="24834"/>
    <cellStyle name="好_華南客戶分配表_090722  (2)_2011 BP_101015_rev4_Vera_FCST_130118s_Elsa" xfId="2064"/>
    <cellStyle name="好_華南客戶分配表_090722  (2)_2011 BP_101015_rev4_Vera_FCST_130118s_Elsa 2" xfId="24835"/>
    <cellStyle name="好_華南客戶分配表_090722  (2)_2011 BP_101015_rev4_Vera_FCST_130118s_Elsa 2 2" xfId="24836"/>
    <cellStyle name="好_華南客戶分配表_090722  (2)_2011 BP_101015_rev4_Vera_FCST_130118s_Elsa 2 3" xfId="24837"/>
    <cellStyle name="好_華南客戶分配表_090722  (2)_2011 BP_101015_rev4_Vera_FCST_130118s_Elsa 2 4" xfId="24838"/>
    <cellStyle name="好_華南客戶分配表_090722  (2)_2011 BP_101015_rev4_Vera_FCST_130118s_Elsa 3" xfId="24839"/>
    <cellStyle name="好_華南客戶分配表_090722  (2)_2011 BP_101015_rev4_Vera_FCST_130118s_Elsa_BP2015" xfId="2065"/>
    <cellStyle name="好_華南客戶分配表_090722  (2)_2011 BP_101015_rev4_Vera_FCST_130118s_Elsa_BP2015 2" xfId="24840"/>
    <cellStyle name="好_華南客戶分配表_090722  (2)_2011 BP_101015_rev4_Vera_FCST_130118s_Elsa_BP2015 3" xfId="24841"/>
    <cellStyle name="好_華南客戶分配表_090722  (2)_2011 BP_101015_rev4_Vera_FCST_130118s_Elsa_BP2015 4" xfId="24842"/>
    <cellStyle name="好_華南客戶分配表_090722  (2)_2011 BP_101015_rev4_Vera_FCST_130118s_Vera_Joyce-1" xfId="2066"/>
    <cellStyle name="好_華南客戶分配表_090722  (2)_2011 BP_101015_rev4_Vera_FCST_130118s_Vera_Joyce-1 2" xfId="24843"/>
    <cellStyle name="好_華南客戶分配表_090722  (2)_2011 BP_101015_rev4_Vera_FCST_130118s_Vera_Joyce-1 2 2" xfId="24844"/>
    <cellStyle name="好_華南客戶分配表_090722  (2)_2011 BP_101015_rev4_Vera_FCST_130118s_Vera_Joyce-1 2 3" xfId="24845"/>
    <cellStyle name="好_華南客戶分配表_090722  (2)_2011 BP_101015_rev4_Vera_FCST_130118s_Vera_Joyce-1 2 4" xfId="24846"/>
    <cellStyle name="好_華南客戶分配表_090722  (2)_2011 BP_101015_rev4_Vera_FCST_130118s_Vera_Joyce-1 3" xfId="24847"/>
    <cellStyle name="好_華南客戶分配表_090722  (2)_2011 BP_101015_rev4_Vera_FCST_130118s_Vera_Joyce-1_BP2015" xfId="2067"/>
    <cellStyle name="好_華南客戶分配表_090722  (2)_2011 BP_101015_rev4_Vera_FCST_130118s_Vera_Joyce-1_BP2015 2" xfId="24848"/>
    <cellStyle name="好_華南客戶分配表_090722  (2)_2011 BP_101015_rev4_Vera_FCST_130118s_Vera_Joyce-1_BP2015 3" xfId="24849"/>
    <cellStyle name="好_華南客戶分配表_090722  (2)_2011 BP_101015_rev4_Vera_FCST_130118s_Vera_Joyce-1_BP2015 4" xfId="24850"/>
    <cellStyle name="好_華南客戶分配表_090722  (2)_2011 BP_101015_rev4_Vera_FCST_130124_Vera_Joyce" xfId="24851"/>
    <cellStyle name="好_華南客戶分配表_090722  (2)_2011 BP_101015_rev4_Vera_FCST_130124_Vera_Joyce 2" xfId="24852"/>
    <cellStyle name="好_華南客戶分配表_090722  (2)_2011 BP_101015_rev4_Vera_final合併營收102.2" xfId="24853"/>
    <cellStyle name="好_華南客戶分配表_090722  (2)_2011 BP_101015_rev4_Vera_final合併營收102.2 2" xfId="24854"/>
    <cellStyle name="好_華南客戶分配表_090722  (2)_2011 BP_101015_rev4_Vera_sales0104" xfId="24855"/>
    <cellStyle name="好_華南客戶分配表_090722  (2)_2011 BP_101015_rev4_Vera_sales0104 2" xfId="24856"/>
    <cellStyle name="好_華南客戶分配表_090722  (2)_2011 BP_101015_rev4_Vera_sales130322" xfId="24857"/>
    <cellStyle name="好_華南客戶分配表_090722  (2)_2011 BP_101015_rev4_Vera_sales130322 2" xfId="33151"/>
    <cellStyle name="好_華南客戶分配表_090722  (2)_2011 BP_101015_rev4_Vera_Sheet1" xfId="24858"/>
    <cellStyle name="好_華南客戶分配表_090722  (2)_2011 BP_101015_rev4_Vera_各公司成本單價susan2013.07" xfId="24859"/>
    <cellStyle name="好_華南客戶分配表_090722  (2)_2011 BP_101015_rev4_Vera_各公司成本單價susan2013.08" xfId="24860"/>
    <cellStyle name="好_華南客戶分配表_090722  (2)_2011 BP_101015_rev4_Vera_各公司成本單價susan201402" xfId="24861"/>
    <cellStyle name="好_華南客戶分配表_090722  (2)_2011 BP_101015_rev4_Vera_各公司成本單價susan201406" xfId="24862"/>
    <cellStyle name="好_華南客戶分配表_090722  (2)_2011 BP_101015_rev4_Vera_各公司成本單價susan201407" xfId="24863"/>
    <cellStyle name="好_華南客戶分配表_090722  (2)_2011 BP_101015_rev4_Vera_各公司成本單價susan201408" xfId="24864"/>
    <cellStyle name="好_華南客戶分配表_090722  (2)_2011 BP_101015_rev4_Vera_料號A" xfId="24865"/>
    <cellStyle name="好_華南客戶分配表_090722  (2)_2011 BP_101015_rev4_Vera_業績報告120810" xfId="2068"/>
    <cellStyle name="好_華南客戶分配表_090722  (2)_2011 BP_101015_rev4_Vera_業績報告120810 2" xfId="24866"/>
    <cellStyle name="好_華南客戶分配表_090722  (2)_2011 BP_101015_rev4_Vera_業績報告120810 2 2" xfId="24867"/>
    <cellStyle name="好_華南客戶分配表_090722  (2)_2011 BP_101015_rev4_Vera_業績報告120810 2 3" xfId="24868"/>
    <cellStyle name="好_華南客戶分配表_090722  (2)_2011 BP_101015_rev4_Vera_業績報告120810 2 4" xfId="24869"/>
    <cellStyle name="好_華南客戶分配表_090722  (2)_2011 BP_101015_rev4_Vera_業績報告120810 3" xfId="24870"/>
    <cellStyle name="好_華南客戶分配表_090722  (2)_2011 BP_101015_rev4_Vera_業績報告120810 4" xfId="24871"/>
    <cellStyle name="好_華南客戶分配表_090722  (2)_2011 BP_101015_rev4_Vera_業績報告130131v2" xfId="24872"/>
    <cellStyle name="好_華南客戶分配表_090722  (2)_2011 BP_101015_rev4_Vera_業績報告130131v2 2" xfId="24873"/>
    <cellStyle name="好_華南客戶分配表_090722  (2)_2011 BP_101015_rev4_Vera_業績報告130228" xfId="24874"/>
    <cellStyle name="好_華南客戶分配表_090722  (2)_2011 BP_101109_III" xfId="2069"/>
    <cellStyle name="好_華南客戶分配表_090722  (2)_2011 BP_101109_III 2" xfId="24875"/>
    <cellStyle name="好_華南客戶分配表_090722  (2)_2011 BP_101109_III 3" xfId="24876"/>
    <cellStyle name="好_華南客戶分配表_090722  (2)_2011 BP_101109_III 4" xfId="24877"/>
    <cellStyle name="好_華南客戶分配表_090722  (2)_2011 BP_101109_III RF Direct account" xfId="2070"/>
    <cellStyle name="好_華南客戶分配表_090722  (2)_2011 BP_101109_III RF Direct account 2" xfId="24878"/>
    <cellStyle name="好_華南客戶分配表_090722  (2)_2011 BP_101109_III RF Direct account 3" xfId="24879"/>
    <cellStyle name="好_華南客戶分配表_090722  (2)_2011 BP_101109_III RF Direct account 4" xfId="24880"/>
    <cellStyle name="好_華南客戶分配表_090722  (2)_2011 BP_101109_III RF Direct account_104年佳邦預算損益底稿" xfId="24881"/>
    <cellStyle name="好_華南客戶分配表_090722  (2)_2011 BP_101109_III RF Direct account_105年佳邦預算損益底稿" xfId="24882"/>
    <cellStyle name="好_華南客戶分配表_090722  (2)_2011 BP_101109_III RF Direct account_1預算成本彙總表2016第三版" xfId="24883"/>
    <cellStyle name="好_華南客戶分配表_090722  (2)_2011 BP_101109_III RF Direct account_BP2015" xfId="2071"/>
    <cellStyle name="好_華南客戶分配表_090722  (2)_2011 BP_101109_III RF Direct account_BP2015 2" xfId="24884"/>
    <cellStyle name="好_華南客戶分配表_090722  (2)_2011 BP_101109_III RF Direct account_BP2015 3" xfId="24885"/>
    <cellStyle name="好_華南客戶分配表_090722  (2)_2011 BP_101109_III RF Direct account_BP2015 4" xfId="24886"/>
    <cellStyle name="好_華南客戶分配表_090722  (2)_2011 BP_101109_III RF Direct account_FCST_130118s_Elsa" xfId="2072"/>
    <cellStyle name="好_華南客戶分配表_090722  (2)_2011 BP_101109_III RF Direct account_FCST_130118s_Elsa 2" xfId="24887"/>
    <cellStyle name="好_華南客戶分配表_090722  (2)_2011 BP_101109_III RF Direct account_FCST_130118s_Elsa 2 2" xfId="24888"/>
    <cellStyle name="好_華南客戶分配表_090722  (2)_2011 BP_101109_III RF Direct account_FCST_130118s_Elsa 2 3" xfId="24889"/>
    <cellStyle name="好_華南客戶分配表_090722  (2)_2011 BP_101109_III RF Direct account_FCST_130118s_Elsa 2 4" xfId="24890"/>
    <cellStyle name="好_華南客戶分配表_090722  (2)_2011 BP_101109_III RF Direct account_FCST_130118s_Elsa 3" xfId="24891"/>
    <cellStyle name="好_華南客戶分配表_090722  (2)_2011 BP_101109_III RF Direct account_FCST_130118s_Elsa_BP2015" xfId="2073"/>
    <cellStyle name="好_華南客戶分配表_090722  (2)_2011 BP_101109_III RF Direct account_FCST_130118s_Elsa_BP2015 2" xfId="24892"/>
    <cellStyle name="好_華南客戶分配表_090722  (2)_2011 BP_101109_III RF Direct account_FCST_130118s_Elsa_BP2015 3" xfId="24893"/>
    <cellStyle name="好_華南客戶分配表_090722  (2)_2011 BP_101109_III RF Direct account_FCST_130118s_Elsa_BP2015 4" xfId="24894"/>
    <cellStyle name="好_華南客戶分配表_090722  (2)_2011 BP_101109_III RF Direct account_FCST_130118s_Vera_Joyce-1" xfId="2074"/>
    <cellStyle name="好_華南客戶分配表_090722  (2)_2011 BP_101109_III RF Direct account_FCST_130118s_Vera_Joyce-1 2" xfId="24895"/>
    <cellStyle name="好_華南客戶分配表_090722  (2)_2011 BP_101109_III RF Direct account_FCST_130118s_Vera_Joyce-1 2 2" xfId="24896"/>
    <cellStyle name="好_華南客戶分配表_090722  (2)_2011 BP_101109_III RF Direct account_FCST_130118s_Vera_Joyce-1 2 3" xfId="24897"/>
    <cellStyle name="好_華南客戶分配表_090722  (2)_2011 BP_101109_III RF Direct account_FCST_130118s_Vera_Joyce-1 2 4" xfId="24898"/>
    <cellStyle name="好_華南客戶分配表_090722  (2)_2011 BP_101109_III RF Direct account_FCST_130118s_Vera_Joyce-1 3" xfId="24899"/>
    <cellStyle name="好_華南客戶分配表_090722  (2)_2011 BP_101109_III RF Direct account_FCST_130118s_Vera_Joyce-1_BP2015" xfId="2075"/>
    <cellStyle name="好_華南客戶分配表_090722  (2)_2011 BP_101109_III RF Direct account_FCST_130118s_Vera_Joyce-1_BP2015 2" xfId="24900"/>
    <cellStyle name="好_華南客戶分配表_090722  (2)_2011 BP_101109_III RF Direct account_FCST_130118s_Vera_Joyce-1_BP2015 3" xfId="24901"/>
    <cellStyle name="好_華南客戶分配表_090722  (2)_2011 BP_101109_III RF Direct account_FCST_130118s_Vera_Joyce-1_BP2015 4" xfId="24902"/>
    <cellStyle name="好_華南客戶分配表_090722  (2)_2011 BP_101109_III RF Direct account_FCST_130124_Vera_Joyce" xfId="24903"/>
    <cellStyle name="好_華南客戶分配表_090722  (2)_2011 BP_101109_III RF Direct account_FCST_130124_Vera_Joyce 2" xfId="24904"/>
    <cellStyle name="好_華南客戶分配表_090722  (2)_2011 BP_101109_III RF Direct account_final合併營收102.2" xfId="24905"/>
    <cellStyle name="好_華南客戶分配表_090722  (2)_2011 BP_101109_III RF Direct account_final合併營收102.2 2" xfId="24906"/>
    <cellStyle name="好_華南客戶分配表_090722  (2)_2011 BP_101109_III RF Direct account_sales0104" xfId="24907"/>
    <cellStyle name="好_華南客戶分配表_090722  (2)_2011 BP_101109_III RF Direct account_sales0104 2" xfId="24908"/>
    <cellStyle name="好_華南客戶分配表_090722  (2)_2011 BP_101109_III RF Direct account_sales130322" xfId="24909"/>
    <cellStyle name="好_華南客戶分配表_090722  (2)_2011 BP_101109_III RF Direct account_sales130322 2" xfId="33152"/>
    <cellStyle name="好_華南客戶分配表_090722  (2)_2011 BP_101109_III RF Direct account_Sheet1" xfId="24910"/>
    <cellStyle name="好_華南客戶分配表_090722  (2)_2011 BP_101109_III RF Direct account_各公司成本單價susan2013.07" xfId="24911"/>
    <cellStyle name="好_華南客戶分配表_090722  (2)_2011 BP_101109_III RF Direct account_各公司成本單價susan2013.08" xfId="24912"/>
    <cellStyle name="好_華南客戶分配表_090722  (2)_2011 BP_101109_III RF Direct account_各公司成本單價susan201402" xfId="24913"/>
    <cellStyle name="好_華南客戶分配表_090722  (2)_2011 BP_101109_III RF Direct account_各公司成本單價susan201406" xfId="24914"/>
    <cellStyle name="好_華南客戶分配表_090722  (2)_2011 BP_101109_III RF Direct account_各公司成本單價susan201407" xfId="24915"/>
    <cellStyle name="好_華南客戶分配表_090722  (2)_2011 BP_101109_III RF Direct account_各公司成本單價susan201408" xfId="24916"/>
    <cellStyle name="好_華南客戶分配表_090722  (2)_2011 BP_101109_III RF Direct account_料號A" xfId="24917"/>
    <cellStyle name="好_華南客戶分配表_090722  (2)_2011 BP_101109_III RF Direct account_業績報告120810" xfId="2076"/>
    <cellStyle name="好_華南客戶分配表_090722  (2)_2011 BP_101109_III RF Direct account_業績報告120810 2" xfId="24918"/>
    <cellStyle name="好_華南客戶分配表_090722  (2)_2011 BP_101109_III RF Direct account_業績報告120810 2 2" xfId="24919"/>
    <cellStyle name="好_華南客戶分配表_090722  (2)_2011 BP_101109_III RF Direct account_業績報告120810 2 3" xfId="24920"/>
    <cellStyle name="好_華南客戶分配表_090722  (2)_2011 BP_101109_III RF Direct account_業績報告120810 2 4" xfId="24921"/>
    <cellStyle name="好_華南客戶分配表_090722  (2)_2011 BP_101109_III RF Direct account_業績報告120810 3" xfId="24922"/>
    <cellStyle name="好_華南客戶分配表_090722  (2)_2011 BP_101109_III RF Direct account_業績報告120810 4" xfId="24923"/>
    <cellStyle name="好_華南客戶分配表_090722  (2)_2011 BP_101109_III RF Direct account_業績報告130131v2" xfId="24924"/>
    <cellStyle name="好_華南客戶分配表_090722  (2)_2011 BP_101109_III RF Direct account_業績報告130131v2 2" xfId="24925"/>
    <cellStyle name="好_華南客戶分配表_090722  (2)_2011 BP_101109_III RF Direct account_業績報告130228" xfId="24926"/>
    <cellStyle name="好_華南客戶分配表_090722  (2)_2011 BP_101109_III RF 代理商" xfId="2077"/>
    <cellStyle name="好_華南客戶分配表_090722  (2)_2011 BP_101109_III RF 代理商 2" xfId="24927"/>
    <cellStyle name="好_華南客戶分配表_090722  (2)_2011 BP_101109_III RF 代理商 3" xfId="24928"/>
    <cellStyle name="好_華南客戶分配表_090722  (2)_2011 BP_101109_III RF 代理商 4" xfId="24929"/>
    <cellStyle name="好_華南客戶分配表_090722  (2)_2011 BP_101109_III RF 代理商_104年佳邦預算損益底稿" xfId="24930"/>
    <cellStyle name="好_華南客戶分配表_090722  (2)_2011 BP_101109_III RF 代理商_105年佳邦預算損益底稿" xfId="24931"/>
    <cellStyle name="好_華南客戶分配表_090722  (2)_2011 BP_101109_III RF 代理商_1預算成本彙總表2016第三版" xfId="24932"/>
    <cellStyle name="好_華南客戶分配表_090722  (2)_2011 BP_101109_III RF 代理商_BP2015" xfId="2078"/>
    <cellStyle name="好_華南客戶分配表_090722  (2)_2011 BP_101109_III RF 代理商_BP2015 2" xfId="24933"/>
    <cellStyle name="好_華南客戶分配表_090722  (2)_2011 BP_101109_III RF 代理商_BP2015 3" xfId="24934"/>
    <cellStyle name="好_華南客戶分配表_090722  (2)_2011 BP_101109_III RF 代理商_BP2015 4" xfId="24935"/>
    <cellStyle name="好_華南客戶分配表_090722  (2)_2011 BP_101109_III RF 代理商_FCST_130118s_Elsa" xfId="2079"/>
    <cellStyle name="好_華南客戶分配表_090722  (2)_2011 BP_101109_III RF 代理商_FCST_130118s_Elsa 2" xfId="24936"/>
    <cellStyle name="好_華南客戶分配表_090722  (2)_2011 BP_101109_III RF 代理商_FCST_130118s_Elsa 2 2" xfId="24937"/>
    <cellStyle name="好_華南客戶分配表_090722  (2)_2011 BP_101109_III RF 代理商_FCST_130118s_Elsa 2 3" xfId="24938"/>
    <cellStyle name="好_華南客戶分配表_090722  (2)_2011 BP_101109_III RF 代理商_FCST_130118s_Elsa 2 4" xfId="24939"/>
    <cellStyle name="好_華南客戶分配表_090722  (2)_2011 BP_101109_III RF 代理商_FCST_130118s_Elsa 3" xfId="24940"/>
    <cellStyle name="好_華南客戶分配表_090722  (2)_2011 BP_101109_III RF 代理商_FCST_130118s_Elsa_BP2015" xfId="2080"/>
    <cellStyle name="好_華南客戶分配表_090722  (2)_2011 BP_101109_III RF 代理商_FCST_130118s_Elsa_BP2015 2" xfId="24941"/>
    <cellStyle name="好_華南客戶分配表_090722  (2)_2011 BP_101109_III RF 代理商_FCST_130118s_Elsa_BP2015 3" xfId="24942"/>
    <cellStyle name="好_華南客戶分配表_090722  (2)_2011 BP_101109_III RF 代理商_FCST_130118s_Elsa_BP2015 4" xfId="24943"/>
    <cellStyle name="好_華南客戶分配表_090722  (2)_2011 BP_101109_III RF 代理商_FCST_130118s_Vera_Joyce-1" xfId="2081"/>
    <cellStyle name="好_華南客戶分配表_090722  (2)_2011 BP_101109_III RF 代理商_FCST_130118s_Vera_Joyce-1 2" xfId="24944"/>
    <cellStyle name="好_華南客戶分配表_090722  (2)_2011 BP_101109_III RF 代理商_FCST_130118s_Vera_Joyce-1 2 2" xfId="24945"/>
    <cellStyle name="好_華南客戶分配表_090722  (2)_2011 BP_101109_III RF 代理商_FCST_130118s_Vera_Joyce-1 2 3" xfId="24946"/>
    <cellStyle name="好_華南客戶分配表_090722  (2)_2011 BP_101109_III RF 代理商_FCST_130118s_Vera_Joyce-1 2 4" xfId="24947"/>
    <cellStyle name="好_華南客戶分配表_090722  (2)_2011 BP_101109_III RF 代理商_FCST_130118s_Vera_Joyce-1 3" xfId="24948"/>
    <cellStyle name="好_華南客戶分配表_090722  (2)_2011 BP_101109_III RF 代理商_FCST_130118s_Vera_Joyce-1_BP2015" xfId="2082"/>
    <cellStyle name="好_華南客戶分配表_090722  (2)_2011 BP_101109_III RF 代理商_FCST_130118s_Vera_Joyce-1_BP2015 2" xfId="24949"/>
    <cellStyle name="好_華南客戶分配表_090722  (2)_2011 BP_101109_III RF 代理商_FCST_130118s_Vera_Joyce-1_BP2015 3" xfId="24950"/>
    <cellStyle name="好_華南客戶分配表_090722  (2)_2011 BP_101109_III RF 代理商_FCST_130118s_Vera_Joyce-1_BP2015 4" xfId="24951"/>
    <cellStyle name="好_華南客戶分配表_090722  (2)_2011 BP_101109_III RF 代理商_FCST_130124_Vera_Joyce" xfId="24952"/>
    <cellStyle name="好_華南客戶分配表_090722  (2)_2011 BP_101109_III RF 代理商_FCST_130124_Vera_Joyce 2" xfId="24953"/>
    <cellStyle name="好_華南客戶分配表_090722  (2)_2011 BP_101109_III RF 代理商_final合併營收102.2" xfId="24954"/>
    <cellStyle name="好_華南客戶分配表_090722  (2)_2011 BP_101109_III RF 代理商_final合併營收102.2 2" xfId="24955"/>
    <cellStyle name="好_華南客戶分配表_090722  (2)_2011 BP_101109_III RF 代理商_sales0104" xfId="24956"/>
    <cellStyle name="好_華南客戶分配表_090722  (2)_2011 BP_101109_III RF 代理商_sales0104 2" xfId="24957"/>
    <cellStyle name="好_華南客戶分配表_090722  (2)_2011 BP_101109_III RF 代理商_sales130322" xfId="24958"/>
    <cellStyle name="好_華南客戶分配表_090722  (2)_2011 BP_101109_III RF 代理商_sales130322 2" xfId="33153"/>
    <cellStyle name="好_華南客戶分配表_090722  (2)_2011 BP_101109_III RF 代理商_Sheet1" xfId="24959"/>
    <cellStyle name="好_華南客戶分配表_090722  (2)_2011 BP_101109_III RF 代理商_各公司成本單價susan2013.07" xfId="24960"/>
    <cellStyle name="好_華南客戶分配表_090722  (2)_2011 BP_101109_III RF 代理商_各公司成本單價susan2013.08" xfId="24961"/>
    <cellStyle name="好_華南客戶分配表_090722  (2)_2011 BP_101109_III RF 代理商_各公司成本單價susan201402" xfId="24962"/>
    <cellStyle name="好_華南客戶分配表_090722  (2)_2011 BP_101109_III RF 代理商_各公司成本單價susan201406" xfId="24963"/>
    <cellStyle name="好_華南客戶分配表_090722  (2)_2011 BP_101109_III RF 代理商_各公司成本單價susan201407" xfId="24964"/>
    <cellStyle name="好_華南客戶分配表_090722  (2)_2011 BP_101109_III RF 代理商_各公司成本單價susan201408" xfId="24965"/>
    <cellStyle name="好_華南客戶分配表_090722  (2)_2011 BP_101109_III RF 代理商_料號A" xfId="24966"/>
    <cellStyle name="好_華南客戶分配表_090722  (2)_2011 BP_101109_III RF 代理商_業績報告120810" xfId="2083"/>
    <cellStyle name="好_華南客戶分配表_090722  (2)_2011 BP_101109_III RF 代理商_業績報告120810 2" xfId="24967"/>
    <cellStyle name="好_華南客戶分配表_090722  (2)_2011 BP_101109_III RF 代理商_業績報告120810 2 2" xfId="24968"/>
    <cellStyle name="好_華南客戶分配表_090722  (2)_2011 BP_101109_III RF 代理商_業績報告120810 2 3" xfId="24969"/>
    <cellStyle name="好_華南客戶分配表_090722  (2)_2011 BP_101109_III RF 代理商_業績報告120810 2 4" xfId="24970"/>
    <cellStyle name="好_華南客戶分配表_090722  (2)_2011 BP_101109_III RF 代理商_業績報告120810 3" xfId="24971"/>
    <cellStyle name="好_華南客戶分配表_090722  (2)_2011 BP_101109_III RF 代理商_業績報告120810 4" xfId="24972"/>
    <cellStyle name="好_華南客戶分配表_090722  (2)_2011 BP_101109_III RF 代理商_業績報告130131v2" xfId="24973"/>
    <cellStyle name="好_華南客戶分配表_090722  (2)_2011 BP_101109_III RF 代理商_業績報告130131v2 2" xfId="24974"/>
    <cellStyle name="好_華南客戶分配表_090722  (2)_2011 BP_101109_III RF 代理商_業績報告130228" xfId="24975"/>
    <cellStyle name="好_華南客戶分配表_090722  (2)_2011 BP_101109_III_104年佳邦預算損益底稿" xfId="24976"/>
    <cellStyle name="好_華南客戶分配表_090722  (2)_2011 BP_101109_III_105年佳邦預算損益底稿" xfId="24977"/>
    <cellStyle name="好_華南客戶分配表_090722  (2)_2011 BP_101109_III_1預算成本彙總表2016第三版" xfId="24978"/>
    <cellStyle name="好_華南客戶分配表_090722  (2)_2011 BP_101109_III_BP2015" xfId="2084"/>
    <cellStyle name="好_華南客戶分配表_090722  (2)_2011 BP_101109_III_BP2015 2" xfId="24979"/>
    <cellStyle name="好_華南客戶分配表_090722  (2)_2011 BP_101109_III_BP2015 3" xfId="24980"/>
    <cellStyle name="好_華南客戶分配表_090722  (2)_2011 BP_101109_III_BP2015 4" xfId="24981"/>
    <cellStyle name="好_華南客戶分配表_090722  (2)_2011 BP_101109_III_FCST_130118s_Elsa" xfId="2085"/>
    <cellStyle name="好_華南客戶分配表_090722  (2)_2011 BP_101109_III_FCST_130118s_Elsa 2" xfId="24982"/>
    <cellStyle name="好_華南客戶分配表_090722  (2)_2011 BP_101109_III_FCST_130118s_Elsa 2 2" xfId="24983"/>
    <cellStyle name="好_華南客戶分配表_090722  (2)_2011 BP_101109_III_FCST_130118s_Elsa 2 3" xfId="24984"/>
    <cellStyle name="好_華南客戶分配表_090722  (2)_2011 BP_101109_III_FCST_130118s_Elsa 2 4" xfId="24985"/>
    <cellStyle name="好_華南客戶分配表_090722  (2)_2011 BP_101109_III_FCST_130118s_Elsa 3" xfId="24986"/>
    <cellStyle name="好_華南客戶分配表_090722  (2)_2011 BP_101109_III_FCST_130118s_Elsa_BP2015" xfId="2086"/>
    <cellStyle name="好_華南客戶分配表_090722  (2)_2011 BP_101109_III_FCST_130118s_Elsa_BP2015 2" xfId="24987"/>
    <cellStyle name="好_華南客戶分配表_090722  (2)_2011 BP_101109_III_FCST_130118s_Elsa_BP2015 3" xfId="24988"/>
    <cellStyle name="好_華南客戶分配表_090722  (2)_2011 BP_101109_III_FCST_130118s_Elsa_BP2015 4" xfId="24989"/>
    <cellStyle name="好_華南客戶分配表_090722  (2)_2011 BP_101109_III_FCST_130118s_Vera_Joyce-1" xfId="2087"/>
    <cellStyle name="好_華南客戶分配表_090722  (2)_2011 BP_101109_III_FCST_130118s_Vera_Joyce-1 2" xfId="24990"/>
    <cellStyle name="好_華南客戶分配表_090722  (2)_2011 BP_101109_III_FCST_130118s_Vera_Joyce-1 2 2" xfId="24991"/>
    <cellStyle name="好_華南客戶分配表_090722  (2)_2011 BP_101109_III_FCST_130118s_Vera_Joyce-1 2 3" xfId="24992"/>
    <cellStyle name="好_華南客戶分配表_090722  (2)_2011 BP_101109_III_FCST_130118s_Vera_Joyce-1 2 4" xfId="24993"/>
    <cellStyle name="好_華南客戶分配表_090722  (2)_2011 BP_101109_III_FCST_130118s_Vera_Joyce-1 3" xfId="24994"/>
    <cellStyle name="好_華南客戶分配表_090722  (2)_2011 BP_101109_III_FCST_130118s_Vera_Joyce-1_BP2015" xfId="2088"/>
    <cellStyle name="好_華南客戶分配表_090722  (2)_2011 BP_101109_III_FCST_130118s_Vera_Joyce-1_BP2015 2" xfId="24995"/>
    <cellStyle name="好_華南客戶分配表_090722  (2)_2011 BP_101109_III_FCST_130118s_Vera_Joyce-1_BP2015 3" xfId="24996"/>
    <cellStyle name="好_華南客戶分配表_090722  (2)_2011 BP_101109_III_FCST_130118s_Vera_Joyce-1_BP2015 4" xfId="24997"/>
    <cellStyle name="好_華南客戶分配表_090722  (2)_2011 BP_101109_III_FCST_130124_Vera_Joyce" xfId="24998"/>
    <cellStyle name="好_華南客戶分配表_090722  (2)_2011 BP_101109_III_FCST_130124_Vera_Joyce 2" xfId="24999"/>
    <cellStyle name="好_華南客戶分配表_090722  (2)_2011 BP_101109_III_final合併營收102.2" xfId="25000"/>
    <cellStyle name="好_華南客戶分配表_090722  (2)_2011 BP_101109_III_final合併營收102.2 2" xfId="25001"/>
    <cellStyle name="好_華南客戶分配表_090722  (2)_2011 BP_101109_III_sales0104" xfId="25002"/>
    <cellStyle name="好_華南客戶分配表_090722  (2)_2011 BP_101109_III_sales0104 2" xfId="25003"/>
    <cellStyle name="好_華南客戶分配表_090722  (2)_2011 BP_101109_III_sales130322" xfId="25004"/>
    <cellStyle name="好_華南客戶分配表_090722  (2)_2011 BP_101109_III_sales130322 2" xfId="33154"/>
    <cellStyle name="好_華南客戶分配表_090722  (2)_2011 BP_101109_III_Sheet1" xfId="25005"/>
    <cellStyle name="好_華南客戶分配表_090722  (2)_2011 BP_101109_III_各公司成本單價susan2013.07" xfId="25006"/>
    <cellStyle name="好_華南客戶分配表_090722  (2)_2011 BP_101109_III_各公司成本單價susan2013.08" xfId="25007"/>
    <cellStyle name="好_華南客戶分配表_090722  (2)_2011 BP_101109_III_各公司成本單價susan201402" xfId="25008"/>
    <cellStyle name="好_華南客戶分配表_090722  (2)_2011 BP_101109_III_各公司成本單價susan201406" xfId="25009"/>
    <cellStyle name="好_華南客戶分配表_090722  (2)_2011 BP_101109_III_各公司成本單價susan201407" xfId="25010"/>
    <cellStyle name="好_華南客戶分配表_090722  (2)_2011 BP_101109_III_各公司成本單價susan201408" xfId="25011"/>
    <cellStyle name="好_華南客戶分配表_090722  (2)_2011 BP_101109_III_料號A" xfId="25012"/>
    <cellStyle name="好_華南客戶分配表_090722  (2)_2011 BP_101109_III_業績報告120810" xfId="2089"/>
    <cellStyle name="好_華南客戶分配表_090722  (2)_2011 BP_101109_III_業績報告120810 2" xfId="25013"/>
    <cellStyle name="好_華南客戶分配表_090722  (2)_2011 BP_101109_III_業績報告120810 2 2" xfId="25014"/>
    <cellStyle name="好_華南客戶分配表_090722  (2)_2011 BP_101109_III_業績報告120810 2 3" xfId="25015"/>
    <cellStyle name="好_華南客戶分配表_090722  (2)_2011 BP_101109_III_業績報告120810 2 4" xfId="25016"/>
    <cellStyle name="好_華南客戶分配表_090722  (2)_2011 BP_101109_III_業績報告120810 3" xfId="25017"/>
    <cellStyle name="好_華南客戶分配表_090722  (2)_2011 BP_101109_III_業績報告120810 4" xfId="25018"/>
    <cellStyle name="好_華南客戶分配表_090722  (2)_2011 BP_101109_III_業績報告130131v2" xfId="25019"/>
    <cellStyle name="好_華南客戶分配表_090722  (2)_2011 BP_101109_III_業績報告130131v2 2" xfId="25020"/>
    <cellStyle name="好_華南客戶分配表_090722  (2)_2011 BP_101109_III_業績報告130228" xfId="25021"/>
    <cellStyle name="好_華南客戶分配表_090722  (2)_2011BP_101109_IV" xfId="2090"/>
    <cellStyle name="好_華南客戶分配表_090722  (2)_2011BP_101109_IV 2" xfId="25022"/>
    <cellStyle name="好_華南客戶分配表_090722  (2)_2011BP_101109_IV 3" xfId="25023"/>
    <cellStyle name="好_華南客戶分配表_090722  (2)_2011BP_101109_IV 4" xfId="25024"/>
    <cellStyle name="好_華南客戶分配表_090722  (2)_2011BP_101109_IV_104年佳邦預算損益底稿" xfId="25025"/>
    <cellStyle name="好_華南客戶分配表_090722  (2)_2011BP_101109_IV_105年佳邦預算損益底稿" xfId="25026"/>
    <cellStyle name="好_華南客戶分配表_090722  (2)_2011BP_101109_IV_1預算成本彙總表2016第三版" xfId="25027"/>
    <cellStyle name="好_華南客戶分配表_090722  (2)_2011BP_101109_IV_BP2015" xfId="2091"/>
    <cellStyle name="好_華南客戶分配表_090722  (2)_2011BP_101109_IV_BP2015 2" xfId="25028"/>
    <cellStyle name="好_華南客戶分配表_090722  (2)_2011BP_101109_IV_BP2015 3" xfId="25029"/>
    <cellStyle name="好_華南客戶分配表_090722  (2)_2011BP_101109_IV_BP2015 4" xfId="25030"/>
    <cellStyle name="好_華南客戶分配表_090722  (2)_2011BP_101109_IV_FCST_130118s_Elsa" xfId="2092"/>
    <cellStyle name="好_華南客戶分配表_090722  (2)_2011BP_101109_IV_FCST_130118s_Elsa 2" xfId="25031"/>
    <cellStyle name="好_華南客戶分配表_090722  (2)_2011BP_101109_IV_FCST_130118s_Elsa 2 2" xfId="25032"/>
    <cellStyle name="好_華南客戶分配表_090722  (2)_2011BP_101109_IV_FCST_130118s_Elsa 2 3" xfId="25033"/>
    <cellStyle name="好_華南客戶分配表_090722  (2)_2011BP_101109_IV_FCST_130118s_Elsa 2 4" xfId="25034"/>
    <cellStyle name="好_華南客戶分配表_090722  (2)_2011BP_101109_IV_FCST_130118s_Elsa 3" xfId="25035"/>
    <cellStyle name="好_華南客戶分配表_090722  (2)_2011BP_101109_IV_FCST_130118s_Elsa_BP2015" xfId="2093"/>
    <cellStyle name="好_華南客戶分配表_090722  (2)_2011BP_101109_IV_FCST_130118s_Elsa_BP2015 2" xfId="25036"/>
    <cellStyle name="好_華南客戶分配表_090722  (2)_2011BP_101109_IV_FCST_130118s_Elsa_BP2015 3" xfId="25037"/>
    <cellStyle name="好_華南客戶分配表_090722  (2)_2011BP_101109_IV_FCST_130118s_Elsa_BP2015 4" xfId="25038"/>
    <cellStyle name="好_華南客戶分配表_090722  (2)_2011BP_101109_IV_FCST_130118s_Vera_Joyce-1" xfId="2094"/>
    <cellStyle name="好_華南客戶分配表_090722  (2)_2011BP_101109_IV_FCST_130118s_Vera_Joyce-1 2" xfId="25039"/>
    <cellStyle name="好_華南客戶分配表_090722  (2)_2011BP_101109_IV_FCST_130118s_Vera_Joyce-1 2 2" xfId="25040"/>
    <cellStyle name="好_華南客戶分配表_090722  (2)_2011BP_101109_IV_FCST_130118s_Vera_Joyce-1 2 3" xfId="25041"/>
    <cellStyle name="好_華南客戶分配表_090722  (2)_2011BP_101109_IV_FCST_130118s_Vera_Joyce-1 2 4" xfId="25042"/>
    <cellStyle name="好_華南客戶分配表_090722  (2)_2011BP_101109_IV_FCST_130118s_Vera_Joyce-1 3" xfId="25043"/>
    <cellStyle name="好_華南客戶分配表_090722  (2)_2011BP_101109_IV_FCST_130118s_Vera_Joyce-1_BP2015" xfId="2095"/>
    <cellStyle name="好_華南客戶分配表_090722  (2)_2011BP_101109_IV_FCST_130118s_Vera_Joyce-1_BP2015 2" xfId="25044"/>
    <cellStyle name="好_華南客戶分配表_090722  (2)_2011BP_101109_IV_FCST_130118s_Vera_Joyce-1_BP2015 3" xfId="25045"/>
    <cellStyle name="好_華南客戶分配表_090722  (2)_2011BP_101109_IV_FCST_130118s_Vera_Joyce-1_BP2015 4" xfId="25046"/>
    <cellStyle name="好_華南客戶分配表_090722  (2)_2011BP_101109_IV_FCST_130124_Vera_Joyce" xfId="25047"/>
    <cellStyle name="好_華南客戶分配表_090722  (2)_2011BP_101109_IV_FCST_130124_Vera_Joyce 2" xfId="25048"/>
    <cellStyle name="好_華南客戶分配表_090722  (2)_2011BP_101109_IV_final合併營收102.2" xfId="25049"/>
    <cellStyle name="好_華南客戶分配表_090722  (2)_2011BP_101109_IV_final合併營收102.2 2" xfId="25050"/>
    <cellStyle name="好_華南客戶分配表_090722  (2)_2011BP_101109_IV_sales0104" xfId="25051"/>
    <cellStyle name="好_華南客戶分配表_090722  (2)_2011BP_101109_IV_sales0104 2" xfId="25052"/>
    <cellStyle name="好_華南客戶分配表_090722  (2)_2011BP_101109_IV_sales130322" xfId="25053"/>
    <cellStyle name="好_華南客戶分配表_090722  (2)_2011BP_101109_IV_sales130322 2" xfId="33155"/>
    <cellStyle name="好_華南客戶分配表_090722  (2)_2011BP_101109_IV_Sheet1" xfId="25054"/>
    <cellStyle name="好_華南客戶分配表_090722  (2)_2011BP_101109_IV_各公司成本單價susan2013.07" xfId="25055"/>
    <cellStyle name="好_華南客戶分配表_090722  (2)_2011BP_101109_IV_各公司成本單價susan2013.08" xfId="25056"/>
    <cellStyle name="好_華南客戶分配表_090722  (2)_2011BP_101109_IV_各公司成本單價susan201402" xfId="25057"/>
    <cellStyle name="好_華南客戶分配表_090722  (2)_2011BP_101109_IV_各公司成本單價susan201406" xfId="25058"/>
    <cellStyle name="好_華南客戶分配表_090722  (2)_2011BP_101109_IV_各公司成本單價susan201407" xfId="25059"/>
    <cellStyle name="好_華南客戶分配表_090722  (2)_2011BP_101109_IV_各公司成本單價susan201408" xfId="25060"/>
    <cellStyle name="好_華南客戶分配表_090722  (2)_2011BP_101109_IV_料號A" xfId="25061"/>
    <cellStyle name="好_華南客戶分配表_090722  (2)_2011BP_101109_IV_業績報告120810" xfId="2096"/>
    <cellStyle name="好_華南客戶分配表_090722  (2)_2011BP_101109_IV_業績報告120810 2" xfId="25062"/>
    <cellStyle name="好_華南客戶分配表_090722  (2)_2011BP_101109_IV_業績報告120810 2 2" xfId="25063"/>
    <cellStyle name="好_華南客戶分配表_090722  (2)_2011BP_101109_IV_業績報告120810 2 3" xfId="25064"/>
    <cellStyle name="好_華南客戶分配表_090722  (2)_2011BP_101109_IV_業績報告120810 2 4" xfId="25065"/>
    <cellStyle name="好_華南客戶分配表_090722  (2)_2011BP_101109_IV_業績報告120810 3" xfId="25066"/>
    <cellStyle name="好_華南客戶分配表_090722  (2)_2011BP_101109_IV_業績報告120810 4" xfId="25067"/>
    <cellStyle name="好_華南客戶分配表_090722  (2)_2011BP_101109_IV_業績報告130131v2" xfId="25068"/>
    <cellStyle name="好_華南客戶分配表_090722  (2)_2011BP_101109_IV_業績報告130131v2 2" xfId="25069"/>
    <cellStyle name="好_華南客戶分配表_090722  (2)_2011BP_101109_IV_業績報告130228" xfId="25070"/>
    <cellStyle name="好_華南客戶分配表_090722  (2)_2011BP_101115_All(3)" xfId="2097"/>
    <cellStyle name="好_華南客戶分配表_090722  (2)_2011BP_101115_All(3) 2" xfId="25071"/>
    <cellStyle name="好_華南客戶分配表_090722  (2)_2011BP_101115_All(3) 2 2" xfId="25072"/>
    <cellStyle name="好_華南客戶分配表_090722  (2)_2011BP_101115_All(3) 2 3" xfId="25073"/>
    <cellStyle name="好_華南客戶分配表_090722  (2)_2011BP_101115_All(3) 2 4" xfId="25074"/>
    <cellStyle name="好_華南客戶分配表_090722  (2)_2011BP_101115_All(3) 3" xfId="25075"/>
    <cellStyle name="好_華南客戶分配表_090722  (2)_2011BP_101115_All(3) 4" xfId="25076"/>
    <cellStyle name="好_華南客戶分配表_090722  (2)_2011BP_101115_All(3)_1預算成本計算2012" xfId="25077"/>
    <cellStyle name="好_華南客戶分配表_090722  (2)_2011BP_101115_All(3)_2013BP_130109" xfId="25078"/>
    <cellStyle name="好_華南客戶分配表_090722  (2)_2011BP_101115_All(3)_2013BP_130109 2" xfId="25079"/>
    <cellStyle name="好_華南客戶分配表_090722  (2)_2011BP_101115_All(3)_FCST_130124" xfId="2098"/>
    <cellStyle name="好_華南客戶分配表_090722  (2)_2011BP_101115_All(3)_FCST_130124 2" xfId="25080"/>
    <cellStyle name="好_華南客戶分配表_090722  (2)_2011BP_101115_All(3)_FCST_130124 2 2" xfId="25081"/>
    <cellStyle name="好_華南客戶分配表_090722  (2)_2011BP_101115_All(3)_FCST_130124 2 3" xfId="25082"/>
    <cellStyle name="好_華南客戶分配表_090722  (2)_2011BP_101115_All(3)_FCST_130124 2 4" xfId="25083"/>
    <cellStyle name="好_華南客戶分配表_090722  (2)_2011BP_101115_All(3)_FCST_130124 3" xfId="25084"/>
    <cellStyle name="好_華南客戶分配表_090722  (2)_2011BP_101115_All(3)_FCST_130124_BP2015" xfId="2099"/>
    <cellStyle name="好_華南客戶分配表_090722  (2)_2011BP_101115_All(3)_FCST_130124_BP2015 2" xfId="25085"/>
    <cellStyle name="好_華南客戶分配表_090722  (2)_2011BP_101115_All(3)_FCST_130124_BP2015 3" xfId="25086"/>
    <cellStyle name="好_華南客戶分配表_090722  (2)_2011BP_101115_All(3)_FCST_130124_BP2015 4" xfId="25087"/>
    <cellStyle name="好_華南客戶分配表_090722  (2)_2011BP_101115_All(3)_final合併營收102.2" xfId="25088"/>
    <cellStyle name="好_華南客戶分配表_090722  (2)_2011BP_101115_All(3)_Overseas-Q to Q 2010-2013 130206" xfId="25089"/>
    <cellStyle name="好_華南客戶分配表_090722  (2)_2011BP_101115_All(3)_Overseas-Q to Q 2010-2013 130206 2" xfId="25090"/>
    <cellStyle name="好_華南客戶分配表_090722  (2)_2011BP_101115_All(3)_Overseas-Q to Q 2010-2013 130206 3" xfId="25091"/>
    <cellStyle name="好_華南客戶分配表_090722  (2)_2011BP_101115_All(3)_Sales Report 20121219" xfId="2100"/>
    <cellStyle name="好_華南客戶分配表_090722  (2)_2011BP_101115_All(3)_Sales Report 20121219 2" xfId="25092"/>
    <cellStyle name="好_華南客戶分配表_090722  (2)_2011BP_101115_All(3)_Sales Report 20121219 2 2" xfId="25093"/>
    <cellStyle name="好_華南客戶分配表_090722  (2)_2011BP_101115_All(3)_Sales Report 20121219 2 3" xfId="25094"/>
    <cellStyle name="好_華南客戶分配表_090722  (2)_2011BP_101115_All(3)_Sales Report 20121219 2 4" xfId="25095"/>
    <cellStyle name="好_華南客戶分配表_090722  (2)_2011BP_101115_All(3)_Sales Report 20121219 3" xfId="25096"/>
    <cellStyle name="好_華南客戶分配表_090722  (2)_2011BP_101115_All(3)_Sales Report 20121219_BP2015" xfId="2101"/>
    <cellStyle name="好_華南客戶分配表_090722  (2)_2011BP_101115_All(3)_Sales Report 20121219_BP2015 2" xfId="25097"/>
    <cellStyle name="好_華南客戶分配表_090722  (2)_2011BP_101115_All(3)_Sales Report 20121219_BP2015 3" xfId="25098"/>
    <cellStyle name="好_華南客戶分配表_090722  (2)_2011BP_101115_All(3)_Sales Report 20121219_BP2015 4" xfId="25099"/>
    <cellStyle name="好_華南客戶分配表_090722  (2)_2011BP_101115_All(3)_sales0104" xfId="25100"/>
    <cellStyle name="好_華南客戶分配表_090722  (2)_2011BP_101115_All(3)_sales0104 2" xfId="25101"/>
    <cellStyle name="好_華南客戶分配表_090722  (2)_2011BP_101115_All(3)_sales121214" xfId="2102"/>
    <cellStyle name="好_華南客戶分配表_090722  (2)_2011BP_101115_All(3)_sales121214 2" xfId="25102"/>
    <cellStyle name="好_華南客戶分配表_090722  (2)_2011BP_101115_All(3)_sales121214 2 2" xfId="25103"/>
    <cellStyle name="好_華南客戶分配表_090722  (2)_2011BP_101115_All(3)_sales121214 2 3" xfId="25104"/>
    <cellStyle name="好_華南客戶分配表_090722  (2)_2011BP_101115_All(3)_sales121214 2 4" xfId="25105"/>
    <cellStyle name="好_華南客戶分配表_090722  (2)_2011BP_101115_All(3)_sales121214 3" xfId="25106"/>
    <cellStyle name="好_華南客戶分配表_090722  (2)_2011BP_101115_All(3)_sales121214_BP2015" xfId="2103"/>
    <cellStyle name="好_華南客戶分配表_090722  (2)_2011BP_101115_All(3)_sales121214_BP2015 2" xfId="25107"/>
    <cellStyle name="好_華南客戶分配表_090722  (2)_2011BP_101115_All(3)_sales121214_BP2015 3" xfId="25108"/>
    <cellStyle name="好_華南客戶分配表_090722  (2)_2011BP_101115_All(3)_sales121214_BP2015 4" xfId="25109"/>
    <cellStyle name="好_華南客戶分配表_090722  (2)_2011BP_101115_All(3)_業績報告130104" xfId="25110"/>
    <cellStyle name="好_華南客戶分配表_090722  (2)_2011BP_101115_All(3)_業績報告130104 2" xfId="25111"/>
    <cellStyle name="好_華南客戶分配表_090722  (2)_2011BP_101115_All(3)_業績報告140516" xfId="25112"/>
    <cellStyle name="好_華南客戶分配表_090722  (2)_2011BP_101115_All(3)_預算成本計算2012" xfId="2104"/>
    <cellStyle name="好_華南客戶分配表_090722  (2)_2011BP_101115_All(3)_預算成本計算2012 2" xfId="25113"/>
    <cellStyle name="好_華南客戶分配表_090722  (2)_2011BP_101115_All(3)_預算成本計算2012 2 2" xfId="25114"/>
    <cellStyle name="好_華南客戶分配表_090722  (2)_2011BP_101115_All(3)_預算成本計算2012 2 3" xfId="25115"/>
    <cellStyle name="好_華南客戶分配表_090722  (2)_2011BP_101115_All(3)_預算成本計算2012 2 4" xfId="25116"/>
    <cellStyle name="好_華南客戶分配表_090722  (2)_2011BP_101115_All(3)_預算成本計算2012 3" xfId="25117"/>
    <cellStyle name="好_華南客戶分配表_090722  (2)_2011BP_101115_All(3)_預算成本計算2012_BP2015" xfId="2105"/>
    <cellStyle name="好_華南客戶分配表_090722  (2)_2011BP_101115_All(3)_預算成本計算2012_BP2015 2" xfId="25118"/>
    <cellStyle name="好_華南客戶分配表_090722  (2)_2011BP_101115_All(3)_預算成本計算2012_BP2015 3" xfId="25119"/>
    <cellStyle name="好_華南客戶分配表_090722  (2)_2011BP_101115_All(3)_預算成本計算2012_BP2015 4" xfId="25120"/>
    <cellStyle name="好_華南客戶分配表_090722  (2)_2013BP_121008-大陸代理商 R（改）" xfId="25121"/>
    <cellStyle name="好_華南客戶分配表_090722  (2)_2013BP_121008-大陸代理商 R（改） (2)" xfId="25122"/>
    <cellStyle name="好_華南客戶分配表_090722  (2)_2013BP_130109" xfId="25123"/>
    <cellStyle name="好_華南客戶分配表_090722  (2)_2013BP_130109 2" xfId="25124"/>
    <cellStyle name="好_華南客戶分配表_090722  (2)_2014 09-12FCST_Sunny" xfId="33156"/>
    <cellStyle name="好_華南客戶分配表_090722  (2)_2014 10-2015 01FCST_Amily" xfId="33157"/>
    <cellStyle name="好_華南客戶分配表_090722  (2)_2014 10-2015 01FCST_Ann" xfId="33158"/>
    <cellStyle name="好_華南客戶分配表_090722  (2)_2014 10-2015 01FCST_Carrie" xfId="33159"/>
    <cellStyle name="好_華南客戶分配表_090722  (2)_2014 10-2015 01FCST_CATHERINE" xfId="33160"/>
    <cellStyle name="好_華南客戶分配表_090722  (2)_2014 10-2015 01FCST_Linda" xfId="33161"/>
    <cellStyle name="好_華南客戶分配表_090722  (2)_2014 10-2015 01FCST_Mei" xfId="33162"/>
    <cellStyle name="好_華南客戶分配表_090722  (2)_2014 10-2015 01FCST_Ronnie" xfId="33163"/>
    <cellStyle name="好_華南客戶分配表_090722  (2)_2014 10-2015 01FCST_Sweety" xfId="33164"/>
    <cellStyle name="好_華南客戶分配表_090722  (2)_BP" xfId="2106"/>
    <cellStyle name="好_華南客戶分配表_090722  (2)_BP 10" xfId="25125"/>
    <cellStyle name="好_華南客戶分配表_090722  (2)_BP 2" xfId="25126"/>
    <cellStyle name="好_華南客戶分配表_090722  (2)_BP 2 2" xfId="25127"/>
    <cellStyle name="好_華南客戶分配表_090722  (2)_BP 2 3" xfId="25128"/>
    <cellStyle name="好_華南客戶分配表_090722  (2)_BP 2 4" xfId="25129"/>
    <cellStyle name="好_華南客戶分配表_090722  (2)_BP 2011_101109 RF" xfId="2107"/>
    <cellStyle name="好_華南客戶分配表_090722  (2)_BP 2011_101109 RF 2" xfId="25130"/>
    <cellStyle name="好_華南客戶分配表_090722  (2)_BP 2011_101109 RF 3" xfId="25131"/>
    <cellStyle name="好_華南客戶分配表_090722  (2)_BP 2011_101109 RF 4" xfId="25132"/>
    <cellStyle name="好_華南客戶分配表_090722  (2)_BP 2011_101109 RF_104年佳邦預算損益底稿" xfId="25133"/>
    <cellStyle name="好_華南客戶分配表_090722  (2)_BP 2011_101109 RF_105年佳邦預算損益底稿" xfId="25134"/>
    <cellStyle name="好_華南客戶分配表_090722  (2)_BP 2011_101109 RF_1預算成本彙總表2016第三版" xfId="25135"/>
    <cellStyle name="好_華南客戶分配表_090722  (2)_BP 2011_101109 RF_BP2015" xfId="2108"/>
    <cellStyle name="好_華南客戶分配表_090722  (2)_BP 2011_101109 RF_BP2015 2" xfId="25136"/>
    <cellStyle name="好_華南客戶分配表_090722  (2)_BP 2011_101109 RF_BP2015 3" xfId="25137"/>
    <cellStyle name="好_華南客戶分配表_090722  (2)_BP 2011_101109 RF_BP2015 4" xfId="25138"/>
    <cellStyle name="好_華南客戶分配表_090722  (2)_BP 2011_101109 RF_FCST_130118s_Elsa" xfId="2109"/>
    <cellStyle name="好_華南客戶分配表_090722  (2)_BP 2011_101109 RF_FCST_130118s_Elsa 2" xfId="25139"/>
    <cellStyle name="好_華南客戶分配表_090722  (2)_BP 2011_101109 RF_FCST_130118s_Elsa 2 2" xfId="25140"/>
    <cellStyle name="好_華南客戶分配表_090722  (2)_BP 2011_101109 RF_FCST_130118s_Elsa 2 3" xfId="25141"/>
    <cellStyle name="好_華南客戶分配表_090722  (2)_BP 2011_101109 RF_FCST_130118s_Elsa 2 4" xfId="25142"/>
    <cellStyle name="好_華南客戶分配表_090722  (2)_BP 2011_101109 RF_FCST_130118s_Elsa 3" xfId="25143"/>
    <cellStyle name="好_華南客戶分配表_090722  (2)_BP 2011_101109 RF_FCST_130118s_Elsa_BP2015" xfId="2110"/>
    <cellStyle name="好_華南客戶分配表_090722  (2)_BP 2011_101109 RF_FCST_130118s_Elsa_BP2015 2" xfId="25144"/>
    <cellStyle name="好_華南客戶分配表_090722  (2)_BP 2011_101109 RF_FCST_130118s_Elsa_BP2015 3" xfId="25145"/>
    <cellStyle name="好_華南客戶分配表_090722  (2)_BP 2011_101109 RF_FCST_130118s_Elsa_BP2015 4" xfId="25146"/>
    <cellStyle name="好_華南客戶分配表_090722  (2)_BP 2011_101109 RF_FCST_130118s_Vera_Joyce-1" xfId="2111"/>
    <cellStyle name="好_華南客戶分配表_090722  (2)_BP 2011_101109 RF_FCST_130118s_Vera_Joyce-1 2" xfId="25147"/>
    <cellStyle name="好_華南客戶分配表_090722  (2)_BP 2011_101109 RF_FCST_130118s_Vera_Joyce-1 2 2" xfId="25148"/>
    <cellStyle name="好_華南客戶分配表_090722  (2)_BP 2011_101109 RF_FCST_130118s_Vera_Joyce-1 2 3" xfId="25149"/>
    <cellStyle name="好_華南客戶分配表_090722  (2)_BP 2011_101109 RF_FCST_130118s_Vera_Joyce-1 2 4" xfId="25150"/>
    <cellStyle name="好_華南客戶分配表_090722  (2)_BP 2011_101109 RF_FCST_130118s_Vera_Joyce-1 3" xfId="25151"/>
    <cellStyle name="好_華南客戶分配表_090722  (2)_BP 2011_101109 RF_FCST_130118s_Vera_Joyce-1_BP2015" xfId="2112"/>
    <cellStyle name="好_華南客戶分配表_090722  (2)_BP 2011_101109 RF_FCST_130118s_Vera_Joyce-1_BP2015 2" xfId="25152"/>
    <cellStyle name="好_華南客戶分配表_090722  (2)_BP 2011_101109 RF_FCST_130118s_Vera_Joyce-1_BP2015 3" xfId="25153"/>
    <cellStyle name="好_華南客戶分配表_090722  (2)_BP 2011_101109 RF_FCST_130118s_Vera_Joyce-1_BP2015 4" xfId="25154"/>
    <cellStyle name="好_華南客戶分配表_090722  (2)_BP 2011_101109 RF_FCST_130124_Vera_Joyce" xfId="25155"/>
    <cellStyle name="好_華南客戶分配表_090722  (2)_BP 2011_101109 RF_FCST_130124_Vera_Joyce 2" xfId="25156"/>
    <cellStyle name="好_華南客戶分配表_090722  (2)_BP 2011_101109 RF_final合併營收102.2" xfId="25157"/>
    <cellStyle name="好_華南客戶分配表_090722  (2)_BP 2011_101109 RF_final合併營收102.2 2" xfId="25158"/>
    <cellStyle name="好_華南客戶分配表_090722  (2)_BP 2011_101109 RF_sales0104" xfId="25159"/>
    <cellStyle name="好_華南客戶分配表_090722  (2)_BP 2011_101109 RF_sales0104 2" xfId="25160"/>
    <cellStyle name="好_華南客戶分配表_090722  (2)_BP 2011_101109 RF_sales130322" xfId="25161"/>
    <cellStyle name="好_華南客戶分配表_090722  (2)_BP 2011_101109 RF_sales130322 2" xfId="33165"/>
    <cellStyle name="好_華南客戶分配表_090722  (2)_BP 2011_101109 RF_Sheet1" xfId="25162"/>
    <cellStyle name="好_華南客戶分配表_090722  (2)_BP 2011_101109 RF_各公司成本單價susan2013.07" xfId="25163"/>
    <cellStyle name="好_華南客戶分配表_090722  (2)_BP 2011_101109 RF_各公司成本單價susan2013.08" xfId="25164"/>
    <cellStyle name="好_華南客戶分配表_090722  (2)_BP 2011_101109 RF_各公司成本單價susan201402" xfId="25165"/>
    <cellStyle name="好_華南客戶分配表_090722  (2)_BP 2011_101109 RF_各公司成本單價susan201406" xfId="25166"/>
    <cellStyle name="好_華南客戶分配表_090722  (2)_BP 2011_101109 RF_各公司成本單價susan201407" xfId="25167"/>
    <cellStyle name="好_華南客戶分配表_090722  (2)_BP 2011_101109 RF_各公司成本單價susan201408" xfId="25168"/>
    <cellStyle name="好_華南客戶分配表_090722  (2)_BP 2011_101109 RF_料號A" xfId="25169"/>
    <cellStyle name="好_華南客戶分配表_090722  (2)_BP 2011_101109 RF_業績報告120810" xfId="2113"/>
    <cellStyle name="好_華南客戶分配表_090722  (2)_BP 2011_101109 RF_業績報告120810 2" xfId="25170"/>
    <cellStyle name="好_華南客戶分配表_090722  (2)_BP 2011_101109 RF_業績報告120810 2 2" xfId="25171"/>
    <cellStyle name="好_華南客戶分配表_090722  (2)_BP 2011_101109 RF_業績報告120810 2 3" xfId="25172"/>
    <cellStyle name="好_華南客戶分配表_090722  (2)_BP 2011_101109 RF_業績報告120810 2 4" xfId="25173"/>
    <cellStyle name="好_華南客戶分配表_090722  (2)_BP 2011_101109 RF_業績報告120810 3" xfId="25174"/>
    <cellStyle name="好_華南客戶分配表_090722  (2)_BP 2011_101109 RF_業績報告120810 4" xfId="25175"/>
    <cellStyle name="好_華南客戶分配表_090722  (2)_BP 2011_101109 RF_業績報告130131v2" xfId="25176"/>
    <cellStyle name="好_華南客戶分配表_090722  (2)_BP 2011_101109 RF_業績報告130131v2 2" xfId="25177"/>
    <cellStyle name="好_華南客戶分配表_090722  (2)_BP 2011_101109 RF_業績報告130228" xfId="25178"/>
    <cellStyle name="好_華南客戶分配表_090722  (2)_BP 2011_101109_II" xfId="2114"/>
    <cellStyle name="好_華南客戶分配表_090722  (2)_BP 2011_101109_II 2" xfId="25179"/>
    <cellStyle name="好_華南客戶分配表_090722  (2)_BP 2011_101109_II 3" xfId="25180"/>
    <cellStyle name="好_華南客戶分配表_090722  (2)_BP 2011_101109_II 4" xfId="25181"/>
    <cellStyle name="好_華南客戶分配表_090722  (2)_BP 2011_101109_II_104年佳邦預算損益底稿" xfId="25182"/>
    <cellStyle name="好_華南客戶分配表_090722  (2)_BP 2011_101109_II_105年佳邦預算損益底稿" xfId="25183"/>
    <cellStyle name="好_華南客戶分配表_090722  (2)_BP 2011_101109_II_1預算成本彙總表2016第三版" xfId="25184"/>
    <cellStyle name="好_華南客戶分配表_090722  (2)_BP 2011_101109_II_BP2015" xfId="2115"/>
    <cellStyle name="好_華南客戶分配表_090722  (2)_BP 2011_101109_II_BP2015 2" xfId="25185"/>
    <cellStyle name="好_華南客戶分配表_090722  (2)_BP 2011_101109_II_BP2015 3" xfId="25186"/>
    <cellStyle name="好_華南客戶分配表_090722  (2)_BP 2011_101109_II_BP2015 4" xfId="25187"/>
    <cellStyle name="好_華南客戶分配表_090722  (2)_BP 2011_101109_II_FCST_130118s_Elsa" xfId="2116"/>
    <cellStyle name="好_華南客戶分配表_090722  (2)_BP 2011_101109_II_FCST_130118s_Elsa 2" xfId="25188"/>
    <cellStyle name="好_華南客戶分配表_090722  (2)_BP 2011_101109_II_FCST_130118s_Elsa 2 2" xfId="25189"/>
    <cellStyle name="好_華南客戶分配表_090722  (2)_BP 2011_101109_II_FCST_130118s_Elsa 2 3" xfId="25190"/>
    <cellStyle name="好_華南客戶分配表_090722  (2)_BP 2011_101109_II_FCST_130118s_Elsa 2 4" xfId="25191"/>
    <cellStyle name="好_華南客戶分配表_090722  (2)_BP 2011_101109_II_FCST_130118s_Elsa 3" xfId="25192"/>
    <cellStyle name="好_華南客戶分配表_090722  (2)_BP 2011_101109_II_FCST_130118s_Elsa_BP2015" xfId="2117"/>
    <cellStyle name="好_華南客戶分配表_090722  (2)_BP 2011_101109_II_FCST_130118s_Elsa_BP2015 2" xfId="25193"/>
    <cellStyle name="好_華南客戶分配表_090722  (2)_BP 2011_101109_II_FCST_130118s_Elsa_BP2015 3" xfId="25194"/>
    <cellStyle name="好_華南客戶分配表_090722  (2)_BP 2011_101109_II_FCST_130118s_Elsa_BP2015 4" xfId="25195"/>
    <cellStyle name="好_華南客戶分配表_090722  (2)_BP 2011_101109_II_FCST_130118s_Vera_Joyce-1" xfId="2118"/>
    <cellStyle name="好_華南客戶分配表_090722  (2)_BP 2011_101109_II_FCST_130118s_Vera_Joyce-1 2" xfId="25196"/>
    <cellStyle name="好_華南客戶分配表_090722  (2)_BP 2011_101109_II_FCST_130118s_Vera_Joyce-1 2 2" xfId="25197"/>
    <cellStyle name="好_華南客戶分配表_090722  (2)_BP 2011_101109_II_FCST_130118s_Vera_Joyce-1 2 3" xfId="25198"/>
    <cellStyle name="好_華南客戶分配表_090722  (2)_BP 2011_101109_II_FCST_130118s_Vera_Joyce-1 2 4" xfId="25199"/>
    <cellStyle name="好_華南客戶分配表_090722  (2)_BP 2011_101109_II_FCST_130118s_Vera_Joyce-1 3" xfId="25200"/>
    <cellStyle name="好_華南客戶分配表_090722  (2)_BP 2011_101109_II_FCST_130118s_Vera_Joyce-1_BP2015" xfId="2119"/>
    <cellStyle name="好_華南客戶分配表_090722  (2)_BP 2011_101109_II_FCST_130118s_Vera_Joyce-1_BP2015 2" xfId="25201"/>
    <cellStyle name="好_華南客戶分配表_090722  (2)_BP 2011_101109_II_FCST_130118s_Vera_Joyce-1_BP2015 3" xfId="25202"/>
    <cellStyle name="好_華南客戶分配表_090722  (2)_BP 2011_101109_II_FCST_130118s_Vera_Joyce-1_BP2015 4" xfId="25203"/>
    <cellStyle name="好_華南客戶分配表_090722  (2)_BP 2011_101109_II_FCST_130124_Vera_Joyce" xfId="25204"/>
    <cellStyle name="好_華南客戶分配表_090722  (2)_BP 2011_101109_II_FCST_130124_Vera_Joyce 2" xfId="25205"/>
    <cellStyle name="好_華南客戶分配表_090722  (2)_BP 2011_101109_II_final合併營收102.2" xfId="25206"/>
    <cellStyle name="好_華南客戶分配表_090722  (2)_BP 2011_101109_II_final合併營收102.2 2" xfId="25207"/>
    <cellStyle name="好_華南客戶分配表_090722  (2)_BP 2011_101109_II_sales0104" xfId="25208"/>
    <cellStyle name="好_華南客戶分配表_090722  (2)_BP 2011_101109_II_sales0104 2" xfId="25209"/>
    <cellStyle name="好_華南客戶分配表_090722  (2)_BP 2011_101109_II_sales130322" xfId="25210"/>
    <cellStyle name="好_華南客戶分配表_090722  (2)_BP 2011_101109_II_sales130322 2" xfId="33166"/>
    <cellStyle name="好_華南客戶分配表_090722  (2)_BP 2011_101109_II_Sheet1" xfId="25211"/>
    <cellStyle name="好_華南客戶分配表_090722  (2)_BP 2011_101109_II_各公司成本單價susan2013.07" xfId="25212"/>
    <cellStyle name="好_華南客戶分配表_090722  (2)_BP 2011_101109_II_各公司成本單價susan2013.08" xfId="25213"/>
    <cellStyle name="好_華南客戶分配表_090722  (2)_BP 2011_101109_II_各公司成本單價susan201402" xfId="25214"/>
    <cellStyle name="好_華南客戶分配表_090722  (2)_BP 2011_101109_II_各公司成本單價susan201406" xfId="25215"/>
    <cellStyle name="好_華南客戶分配表_090722  (2)_BP 2011_101109_II_各公司成本單價susan201407" xfId="25216"/>
    <cellStyle name="好_華南客戶分配表_090722  (2)_BP 2011_101109_II_各公司成本單價susan201408" xfId="25217"/>
    <cellStyle name="好_華南客戶分配表_090722  (2)_BP 2011_101109_II_料號A" xfId="25218"/>
    <cellStyle name="好_華南客戶分配表_090722  (2)_BP 2011_101109_II_業績報告120810" xfId="2120"/>
    <cellStyle name="好_華南客戶分配表_090722  (2)_BP 2011_101109_II_業績報告120810 2" xfId="25219"/>
    <cellStyle name="好_華南客戶分配表_090722  (2)_BP 2011_101109_II_業績報告120810 2 2" xfId="25220"/>
    <cellStyle name="好_華南客戶分配表_090722  (2)_BP 2011_101109_II_業績報告120810 2 3" xfId="25221"/>
    <cellStyle name="好_華南客戶分配表_090722  (2)_BP 2011_101109_II_業績報告120810 2 4" xfId="25222"/>
    <cellStyle name="好_華南客戶分配表_090722  (2)_BP 2011_101109_II_業績報告120810 3" xfId="25223"/>
    <cellStyle name="好_華南客戶分配表_090722  (2)_BP 2011_101109_II_業績報告120810 4" xfId="25224"/>
    <cellStyle name="好_華南客戶分配表_090722  (2)_BP 2011_101109_II_業績報告130131v2" xfId="25225"/>
    <cellStyle name="好_華南客戶分配表_090722  (2)_BP 2011_101109_II_業績報告130131v2 2" xfId="25226"/>
    <cellStyle name="好_華南客戶分配表_090722  (2)_BP 2011_101109_II_業績報告130228" xfId="25227"/>
    <cellStyle name="好_華南客戶分配表_090722  (2)_BP 3" xfId="25228"/>
    <cellStyle name="好_華南客戶分配表_090722  (2)_BP 4" xfId="25229"/>
    <cellStyle name="好_華南客戶分配表_090722  (2)_BP 5" xfId="25230"/>
    <cellStyle name="好_華南客戶分配表_090722  (2)_BP 6" xfId="25231"/>
    <cellStyle name="好_華南客戶分配表_090722  (2)_BP 7" xfId="25232"/>
    <cellStyle name="好_華南客戶分配表_090722  (2)_BP 8" xfId="25233"/>
    <cellStyle name="好_華南客戶分配表_090722  (2)_BP 9" xfId="25234"/>
    <cellStyle name="好_華南客戶分配表_090722  (2)_BP_1預算成本計算2012" xfId="25235"/>
    <cellStyle name="好_華南客戶分配表_090722  (2)_BP_2013BP_130109" xfId="25236"/>
    <cellStyle name="好_華南客戶分配表_090722  (2)_BP_2013BP_130109 2" xfId="25237"/>
    <cellStyle name="好_華南客戶分配表_090722  (2)_BP_FCST_130124" xfId="2121"/>
    <cellStyle name="好_華南客戶分配表_090722  (2)_BP_FCST_130124 2" xfId="25238"/>
    <cellStyle name="好_華南客戶分配表_090722  (2)_BP_FCST_130124 2 2" xfId="25239"/>
    <cellStyle name="好_華南客戶分配表_090722  (2)_BP_FCST_130124 2 3" xfId="25240"/>
    <cellStyle name="好_華南客戶分配表_090722  (2)_BP_FCST_130124 2 4" xfId="25241"/>
    <cellStyle name="好_華南客戶分配表_090722  (2)_BP_FCST_130124 3" xfId="25242"/>
    <cellStyle name="好_華南客戶分配表_090722  (2)_BP_FCST_130124_BP2015" xfId="2122"/>
    <cellStyle name="好_華南客戶分配表_090722  (2)_BP_FCST_130124_BP2015 2" xfId="25243"/>
    <cellStyle name="好_華南客戶分配表_090722  (2)_BP_FCST_130124_BP2015 3" xfId="25244"/>
    <cellStyle name="好_華南客戶分配表_090722  (2)_BP_FCST_130124_BP2015 4" xfId="25245"/>
    <cellStyle name="好_華南客戶分配表_090722  (2)_BP_final合併營收102.2" xfId="25246"/>
    <cellStyle name="好_華南客戶分配表_090722  (2)_BP_Overseas-Q to Q 2010-2013 130206" xfId="25247"/>
    <cellStyle name="好_華南客戶分配表_090722  (2)_BP_Overseas-Q to Q 2010-2013 130206 2" xfId="25248"/>
    <cellStyle name="好_華南客戶分配表_090722  (2)_BP_Overseas-Q to Q 2010-2013 130206 3" xfId="25249"/>
    <cellStyle name="好_華南客戶分配表_090722  (2)_BP_Sales Report 20121219" xfId="2123"/>
    <cellStyle name="好_華南客戶分配表_090722  (2)_BP_Sales Report 20121219 2" xfId="25250"/>
    <cellStyle name="好_華南客戶分配表_090722  (2)_BP_Sales Report 20121219 2 2" xfId="25251"/>
    <cellStyle name="好_華南客戶分配表_090722  (2)_BP_Sales Report 20121219 2 3" xfId="25252"/>
    <cellStyle name="好_華南客戶分配表_090722  (2)_BP_Sales Report 20121219 2 4" xfId="25253"/>
    <cellStyle name="好_華南客戶分配表_090722  (2)_BP_Sales Report 20121219 3" xfId="25254"/>
    <cellStyle name="好_華南客戶分配表_090722  (2)_BP_Sales Report 20121219_BP2015" xfId="2124"/>
    <cellStyle name="好_華南客戶分配表_090722  (2)_BP_Sales Report 20121219_BP2015 2" xfId="25255"/>
    <cellStyle name="好_華南客戶分配表_090722  (2)_BP_Sales Report 20121219_BP2015 3" xfId="25256"/>
    <cellStyle name="好_華南客戶分配表_090722  (2)_BP_Sales Report 20121219_BP2015 4" xfId="25257"/>
    <cellStyle name="好_華南客戶分配表_090722  (2)_BP_sales0104" xfId="25258"/>
    <cellStyle name="好_華南客戶分配表_090722  (2)_BP_sales0104 2" xfId="25259"/>
    <cellStyle name="好_華南客戶分配表_090722  (2)_BP_sales121214" xfId="2125"/>
    <cellStyle name="好_華南客戶分配表_090722  (2)_BP_sales121214 2" xfId="25260"/>
    <cellStyle name="好_華南客戶分配表_090722  (2)_BP_sales121214 2 2" xfId="25261"/>
    <cellStyle name="好_華南客戶分配表_090722  (2)_BP_sales121214 2 3" xfId="25262"/>
    <cellStyle name="好_華南客戶分配表_090722  (2)_BP_sales121214 2 4" xfId="25263"/>
    <cellStyle name="好_華南客戶分配表_090722  (2)_BP_sales121214 3" xfId="25264"/>
    <cellStyle name="好_華南客戶分配表_090722  (2)_BP_sales121214_BP2015" xfId="2126"/>
    <cellStyle name="好_華南客戶分配表_090722  (2)_BP_sales121214_BP2015 2" xfId="25265"/>
    <cellStyle name="好_華南客戶分配表_090722  (2)_BP_sales121214_BP2015 3" xfId="25266"/>
    <cellStyle name="好_華南客戶分配表_090722  (2)_BP_sales121214_BP2015 4" xfId="25267"/>
    <cellStyle name="好_華南客戶分配表_090722  (2)_BP_業績報告130104" xfId="25268"/>
    <cellStyle name="好_華南客戶分配表_090722  (2)_BP_業績報告130104 2" xfId="25269"/>
    <cellStyle name="好_華南客戶分配表_090722  (2)_BP_業績報告140516" xfId="25270"/>
    <cellStyle name="好_華南客戶分配表_090722  (2)_BP_預算成本計算2012" xfId="2127"/>
    <cellStyle name="好_華南客戶分配表_090722  (2)_BP_預算成本計算2012 2" xfId="25271"/>
    <cellStyle name="好_華南客戶分配表_090722  (2)_BP_預算成本計算2012 2 2" xfId="25272"/>
    <cellStyle name="好_華南客戶分配表_090722  (2)_BP_預算成本計算2012 2 3" xfId="25273"/>
    <cellStyle name="好_華南客戶分配表_090722  (2)_BP_預算成本計算2012 2 4" xfId="25274"/>
    <cellStyle name="好_華南客戶分配表_090722  (2)_BP_預算成本計算2012 3" xfId="25275"/>
    <cellStyle name="好_華南客戶分配表_090722  (2)_BP_預算成本計算2012_BP2015" xfId="2128"/>
    <cellStyle name="好_華南客戶分配表_090722  (2)_BP_預算成本計算2012_BP2015 2" xfId="25276"/>
    <cellStyle name="好_華南客戶分配表_090722  (2)_BP_預算成本計算2012_BP2015 3" xfId="25277"/>
    <cellStyle name="好_華南客戶分配表_090722  (2)_BP_預算成本計算2012_BP2015 4" xfId="25278"/>
    <cellStyle name="好_華南客戶分配表_090722  (2)_BP2012" xfId="2129"/>
    <cellStyle name="好_華南客戶分配表_090722  (2)_BP2012 2" xfId="25279"/>
    <cellStyle name="好_華南客戶分配表_090722  (2)_BP2012 2 2" xfId="25280"/>
    <cellStyle name="好_華南客戶分配表_090722  (2)_BP2012 2 3" xfId="25281"/>
    <cellStyle name="好_華南客戶分配表_090722  (2)_BP2012 2 4" xfId="25282"/>
    <cellStyle name="好_華南客戶分配表_090722  (2)_BP2012 3" xfId="25283"/>
    <cellStyle name="好_華南客戶分配表_090722  (2)_BP2012 4" xfId="25284"/>
    <cellStyle name="好_華南客戶分配表_090722  (2)_BP2012_final合併營收102.2" xfId="25285"/>
    <cellStyle name="好_華南客戶分配表_090722  (2)_BP2012_final合併營收102.2 2" xfId="25286"/>
    <cellStyle name="好_華南客戶分配表_090722  (2)_BP2012_final合併營收102.2 3" xfId="25287"/>
    <cellStyle name="好_華南客戶分配表_090722  (2)_BP2012_final合併營收102.2 4" xfId="25288"/>
    <cellStyle name="好_華南客戶分配表_090722  (2)_BP2012_sales130322" xfId="25289"/>
    <cellStyle name="好_華南客戶分配表_090722  (2)_BP2012_sales130322 2" xfId="33167"/>
    <cellStyle name="好_華南客戶分配表_090722  (2)_BP2012_業績報告130104" xfId="25290"/>
    <cellStyle name="好_華南客戶分配表_090722  (2)_BP2012_業績報告130104 2" xfId="25291"/>
    <cellStyle name="好_華南客戶分配表_090722  (2)_BP2012_業績報告130131v2" xfId="25292"/>
    <cellStyle name="好_華南客戶分配表_090722  (2)_BP2012_業績報告130131v2 2" xfId="25293"/>
    <cellStyle name="好_華南客戶分配表_090722  (2)_BP2012_業績報告130228" xfId="25294"/>
    <cellStyle name="好_華南客戶分配表_090722  (2)_BP2012_業績報告140516" xfId="25295"/>
    <cellStyle name="好_華南客戶分配表_090722  (2)_Components LT MOQ 120531" xfId="2130"/>
    <cellStyle name="好_華南客戶分配表_090722  (2)_Components LT MOQ 120531 2" xfId="25296"/>
    <cellStyle name="好_華南客戶分配表_090722  (2)_Components LT MOQ 120531 2 2" xfId="25297"/>
    <cellStyle name="好_華南客戶分配表_090722  (2)_Components LT MOQ 120531 2 3" xfId="25298"/>
    <cellStyle name="好_華南客戶分配表_090722  (2)_Components LT MOQ 120531 2 4" xfId="25299"/>
    <cellStyle name="好_華南客戶分配表_090722  (2)_Components LT MOQ 120531 3" xfId="25300"/>
    <cellStyle name="好_華南客戶分配表_090722  (2)_Components LT MOQ 120531 4" xfId="25301"/>
    <cellStyle name="好_華南客戶分配表_090722  (2)_Components LT MOQ 120531_BP2015" xfId="2131"/>
    <cellStyle name="好_華南客戶分配表_090722  (2)_Components LT MOQ 120531_BP2015 2" xfId="25302"/>
    <cellStyle name="好_華南客戶分配表_090722  (2)_Components LT MOQ 120531_BP2015 3" xfId="25303"/>
    <cellStyle name="好_華南客戶分配表_090722  (2)_Components LT MOQ 120531_BP2015 4" xfId="25304"/>
    <cellStyle name="好_華南客戶分配表_090722  (2)_FCST_130118s_Elsa" xfId="2132"/>
    <cellStyle name="好_華南客戶分配表_090722  (2)_FCST_130118s_Elsa 2" xfId="25305"/>
    <cellStyle name="好_華南客戶分配表_090722  (2)_FCST_130118s_Elsa 2 2" xfId="25306"/>
    <cellStyle name="好_華南客戶分配表_090722  (2)_FCST_130118s_Elsa 2 3" xfId="25307"/>
    <cellStyle name="好_華南客戶分配表_090722  (2)_FCST_130118s_Elsa 2 4" xfId="25308"/>
    <cellStyle name="好_華南客戶分配表_090722  (2)_FCST_130118s_Elsa 3" xfId="25309"/>
    <cellStyle name="好_華南客戶分配表_090722  (2)_FCST_130118s_Elsa_BP2015" xfId="2133"/>
    <cellStyle name="好_華南客戶分配表_090722  (2)_FCST_130118s_Elsa_BP2015 2" xfId="25310"/>
    <cellStyle name="好_華南客戶分配表_090722  (2)_FCST_130118s_Elsa_BP2015 3" xfId="25311"/>
    <cellStyle name="好_華南客戶分配表_090722  (2)_FCST_130118s_Elsa_BP2015 4" xfId="25312"/>
    <cellStyle name="好_華南客戶分配表_090722  (2)_FCST_130118s_Vera_Joyce-1" xfId="2134"/>
    <cellStyle name="好_華南客戶分配表_090722  (2)_FCST_130118s_Vera_Joyce-1 2" xfId="25313"/>
    <cellStyle name="好_華南客戶分配表_090722  (2)_FCST_130118s_Vera_Joyce-1 2 2" xfId="25314"/>
    <cellStyle name="好_華南客戶分配表_090722  (2)_FCST_130118s_Vera_Joyce-1 2 3" xfId="25315"/>
    <cellStyle name="好_華南客戶分配表_090722  (2)_FCST_130118s_Vera_Joyce-1 2 4" xfId="25316"/>
    <cellStyle name="好_華南客戶分配表_090722  (2)_FCST_130118s_Vera_Joyce-1 3" xfId="25317"/>
    <cellStyle name="好_華南客戶分配表_090722  (2)_FCST_130118s_Vera_Joyce-1_BP2015" xfId="2135"/>
    <cellStyle name="好_華南客戶分配表_090722  (2)_FCST_130118s_Vera_Joyce-1_BP2015 2" xfId="25318"/>
    <cellStyle name="好_華南客戶分配表_090722  (2)_FCST_130118s_Vera_Joyce-1_BP2015 3" xfId="25319"/>
    <cellStyle name="好_華南客戶分配表_090722  (2)_FCST_130118s_Vera_Joyce-1_BP2015 4" xfId="25320"/>
    <cellStyle name="好_華南客戶分配表_090722  (2)_FCST_130124" xfId="2136"/>
    <cellStyle name="好_華南客戶分配表_090722  (2)_FCST_130124 2" xfId="25321"/>
    <cellStyle name="好_華南客戶分配表_090722  (2)_FCST_130124 3" xfId="25322"/>
    <cellStyle name="好_華南客戶分配表_090722  (2)_FCST_130124 4" xfId="25323"/>
    <cellStyle name="好_華南客戶分配表_090722  (2)_FCST_130124_BP2015" xfId="2137"/>
    <cellStyle name="好_華南客戶分配表_090722  (2)_FCST_130124_BP2015 2" xfId="25324"/>
    <cellStyle name="好_華南客戶分配表_090722  (2)_FCST_130124_BP2015 3" xfId="25325"/>
    <cellStyle name="好_華南客戶分配表_090722  (2)_FCST_130124_BP2015 4" xfId="25326"/>
    <cellStyle name="好_華南客戶分配表_090722  (2)_FCST_130124_Vera_Joyce" xfId="25327"/>
    <cellStyle name="好_華南客戶分配表_090722  (2)_FCST_130124_Vera_Joyce 2" xfId="25328"/>
    <cellStyle name="好_華南客戶分配表_090722  (2)_final合併營收102.2" xfId="25329"/>
    <cellStyle name="好_華南客戶分配表_090722  (2)_final合併營收102.2 2" xfId="25330"/>
    <cellStyle name="好_華南客戶分配表_090722  (2)_Overseas-Q to Q 2010-2013 130206" xfId="25331"/>
    <cellStyle name="好_華南客戶分配表_090722  (2)_Overseas-Q to Q 2010-2013 130206 2" xfId="25332"/>
    <cellStyle name="好_華南客戶分配表_090722  (2)_Overseas-Q to Q 2010-2013 130206 3" xfId="25333"/>
    <cellStyle name="好_華南客戶分配表_090722  (2)_Sales Report 201101-201109" xfId="2138"/>
    <cellStyle name="好_華南客戶分配表_090722  (2)_Sales Report 201101-201109 2" xfId="25334"/>
    <cellStyle name="好_華南客戶分配表_090722  (2)_Sales Report 201101-201109 2 2" xfId="25335"/>
    <cellStyle name="好_華南客戶分配表_090722  (2)_Sales Report 201101-201109 2 3" xfId="25336"/>
    <cellStyle name="好_華南客戶分配表_090722  (2)_Sales Report 201101-201109 2 4" xfId="25337"/>
    <cellStyle name="好_華南客戶分配表_090722  (2)_Sales Report 201101-201109 3" xfId="25338"/>
    <cellStyle name="好_華南客戶分配表_090722  (2)_Sales Report 201101-201109_1預算成本計算2012" xfId="25339"/>
    <cellStyle name="好_華南客戶分配表_090722  (2)_Sales Report 201101-201109_1預算成本計算2012_104年佳邦預算損益底稿" xfId="25340"/>
    <cellStyle name="好_華南客戶分配表_090722  (2)_Sales Report 201101-201109_1預算成本計算2012_105年佳邦預算損益底稿" xfId="25341"/>
    <cellStyle name="好_華南客戶分配表_090722  (2)_Sales Report 201101-201109_final合併營收102.2" xfId="25342"/>
    <cellStyle name="好_華南客戶分配表_090722  (2)_Sales Report 201101-201109_final合併營收102.2 2" xfId="25343"/>
    <cellStyle name="好_華南客戶分配表_090722  (2)_Sales Report 201101-201109_final合併營收102.2 3" xfId="25344"/>
    <cellStyle name="好_華南客戶分配表_090722  (2)_Sales Report 201101-201109_final合併營收102.2 4" xfId="25345"/>
    <cellStyle name="好_華南客戶分配表_090722  (2)_Sales Report 201101-201109_sales130322" xfId="25346"/>
    <cellStyle name="好_華南客戶分配表_090722  (2)_Sales Report 201101-201109_sales130322 2" xfId="33168"/>
    <cellStyle name="好_華南客戶分配表_090722  (2)_Sales Report 201101-201109_業績報告130131v2" xfId="25347"/>
    <cellStyle name="好_華南客戶分配表_090722  (2)_Sales Report 201101-201109_業績報告130131v2 2" xfId="25348"/>
    <cellStyle name="好_華南客戶分配表_090722  (2)_Sales Report 201101-201109_業績報告130228" xfId="25349"/>
    <cellStyle name="好_華南客戶分配表_090722  (2)_Sales Report 201101-201109_預算成本計算2012" xfId="2139"/>
    <cellStyle name="好_華南客戶分配表_090722  (2)_Sales Report 201101-201109_預算成本計算2012 2" xfId="25350"/>
    <cellStyle name="好_華南客戶分配表_090722  (2)_Sales Report 201101-201109_預算成本計算2012 3" xfId="25351"/>
    <cellStyle name="好_華南客戶分配表_090722  (2)_Sales Report 201101-201109_預算成本計算2012 4" xfId="25352"/>
    <cellStyle name="好_華南客戶分配表_090722  (2)_Sales Report 201101-201109_預算成本計算2012_BP2015" xfId="2140"/>
    <cellStyle name="好_華南客戶分配表_090722  (2)_Sales Report 201101-201109_預算成本計算2012_BP2015 2" xfId="25353"/>
    <cellStyle name="好_華南客戶分配表_090722  (2)_Sales Report 201101-201109_預算成本計算2012_BP2015 3" xfId="25354"/>
    <cellStyle name="好_華南客戶分配表_090722  (2)_Sales Report 201101-201109_預算成本計算2012_BP2015 4" xfId="25355"/>
    <cellStyle name="好_華南客戶分配表_090722  (2)_Sales Report 20121219" xfId="2141"/>
    <cellStyle name="好_華南客戶分配表_090722  (2)_Sales Report 20121219 2" xfId="25356"/>
    <cellStyle name="好_華南客戶分配表_090722  (2)_Sales Report 20121219 3" xfId="25357"/>
    <cellStyle name="好_華南客戶分配表_090722  (2)_Sales Report 20121219 4" xfId="25358"/>
    <cellStyle name="好_華南客戶分配表_090722  (2)_Sales Report 20121219_BP2015" xfId="2142"/>
    <cellStyle name="好_華南客戶分配表_090722  (2)_Sales Report 20121219_BP2015 2" xfId="25359"/>
    <cellStyle name="好_華南客戶分配表_090722  (2)_Sales Report 20121219_BP2015 3" xfId="25360"/>
    <cellStyle name="好_華南客戶分配表_090722  (2)_Sales Report 20121219_BP2015 4" xfId="25361"/>
    <cellStyle name="好_華南客戶分配表_090722  (2)_sales0104" xfId="25362"/>
    <cellStyle name="好_華南客戶分配表_090722  (2)_sales0104 2" xfId="25363"/>
    <cellStyle name="好_華南客戶分配表_090722  (2)_sales121214" xfId="2143"/>
    <cellStyle name="好_華南客戶分配表_090722  (2)_sales121214 2" xfId="25364"/>
    <cellStyle name="好_華南客戶分配表_090722  (2)_sales121214 3" xfId="25365"/>
    <cellStyle name="好_華南客戶分配表_090722  (2)_sales121214 4" xfId="25366"/>
    <cellStyle name="好_華南客戶分配表_090722  (2)_sales121214_BP2015" xfId="2144"/>
    <cellStyle name="好_華南客戶分配表_090722  (2)_sales121214_BP2015 2" xfId="25367"/>
    <cellStyle name="好_華南客戶分配表_090722  (2)_sales121214_BP2015 3" xfId="25368"/>
    <cellStyle name="好_華南客戶分配表_090722  (2)_sales121214_BP2015 4" xfId="25369"/>
    <cellStyle name="好_華南客戶分配表_090722  (2)_sales130322" xfId="25370"/>
    <cellStyle name="好_華南客戶分配表_090722  (2)_sales130322 2" xfId="33169"/>
    <cellStyle name="好_華南客戶分配表_090722  (2)_Sheet1" xfId="25371"/>
    <cellStyle name="好_華南客戶分配表_090722  (2)_各公司成本單價susan2013.07" xfId="25372"/>
    <cellStyle name="好_華南客戶分配表_090722  (2)_各公司成本單價susan2013.08" xfId="25373"/>
    <cellStyle name="好_華南客戶分配表_090722  (2)_各公司成本單價susan201402" xfId="25374"/>
    <cellStyle name="好_華南客戶分配表_090722  (2)_各公司成本單價susan201406" xfId="25375"/>
    <cellStyle name="好_華南客戶分配表_090722  (2)_各公司成本單價susan201407" xfId="25376"/>
    <cellStyle name="好_華南客戶分配表_090722  (2)_各公司成本單價susan201408" xfId="25377"/>
    <cellStyle name="好_華南客戶分配表_090722  (2)_料號A" xfId="25378"/>
    <cellStyle name="好_華南客戶分配表_090722  (2)_業績報告_Susan_110211" xfId="2145"/>
    <cellStyle name="好_華南客戶分配表_090722  (2)_業績報告_Susan_110211 2" xfId="25379"/>
    <cellStyle name="好_華南客戶分配表_090722  (2)_業績報告_Susan_110211 2 2" xfId="25380"/>
    <cellStyle name="好_華南客戶分配表_090722  (2)_業績報告_Susan_110211 2 3" xfId="25381"/>
    <cellStyle name="好_華南客戶分配表_090722  (2)_業績報告_Susan_110211 2 4" xfId="25382"/>
    <cellStyle name="好_華南客戶分配表_090722  (2)_業績報告_Susan_110211 3" xfId="25383"/>
    <cellStyle name="好_華南客戶分配表_090722  (2)_業績報告_Susan_110211 4" xfId="25384"/>
    <cellStyle name="好_華南客戶分配表_090722  (2)_業績報告_Susan_110211_1預算成本計算2012" xfId="25385"/>
    <cellStyle name="好_華南客戶分配表_090722  (2)_業績報告_Susan_110211_2013BP_130109" xfId="25386"/>
    <cellStyle name="好_華南客戶分配表_090722  (2)_業績報告_Susan_110211_2013BP_130109 2" xfId="25387"/>
    <cellStyle name="好_華南客戶分配表_090722  (2)_業績報告_Susan_110211_FCST_130124" xfId="2146"/>
    <cellStyle name="好_華南客戶分配表_090722  (2)_業績報告_Susan_110211_FCST_130124 2" xfId="25388"/>
    <cellStyle name="好_華南客戶分配表_090722  (2)_業績報告_Susan_110211_FCST_130124 2 2" xfId="25389"/>
    <cellStyle name="好_華南客戶分配表_090722  (2)_業績報告_Susan_110211_FCST_130124 2 3" xfId="25390"/>
    <cellStyle name="好_華南客戶分配表_090722  (2)_業績報告_Susan_110211_FCST_130124 2 4" xfId="25391"/>
    <cellStyle name="好_華南客戶分配表_090722  (2)_業績報告_Susan_110211_FCST_130124 3" xfId="25392"/>
    <cellStyle name="好_華南客戶分配表_090722  (2)_業績報告_Susan_110211_FCST_130124_BP2015" xfId="2147"/>
    <cellStyle name="好_華南客戶分配表_090722  (2)_業績報告_Susan_110211_FCST_130124_BP2015 2" xfId="25393"/>
    <cellStyle name="好_華南客戶分配表_090722  (2)_業績報告_Susan_110211_FCST_130124_BP2015 3" xfId="25394"/>
    <cellStyle name="好_華南客戶分配表_090722  (2)_業績報告_Susan_110211_FCST_130124_BP2015 4" xfId="25395"/>
    <cellStyle name="好_華南客戶分配表_090722  (2)_業績報告_Susan_110211_final合併營收102.2" xfId="25396"/>
    <cellStyle name="好_華南客戶分配表_090722  (2)_業績報告_Susan_110211_Overseas-Q to Q 2010-2013 130206" xfId="25397"/>
    <cellStyle name="好_華南客戶分配表_090722  (2)_業績報告_Susan_110211_Overseas-Q to Q 2010-2013 130206 2" xfId="25398"/>
    <cellStyle name="好_華南客戶分配表_090722  (2)_業績報告_Susan_110211_Overseas-Q to Q 2010-2013 130206 3" xfId="25399"/>
    <cellStyle name="好_華南客戶分配表_090722  (2)_業績報告_Susan_110211_Sales Report 20121219" xfId="2148"/>
    <cellStyle name="好_華南客戶分配表_090722  (2)_業績報告_Susan_110211_Sales Report 20121219 2" xfId="25400"/>
    <cellStyle name="好_華南客戶分配表_090722  (2)_業績報告_Susan_110211_Sales Report 20121219 2 2" xfId="25401"/>
    <cellStyle name="好_華南客戶分配表_090722  (2)_業績報告_Susan_110211_Sales Report 20121219 2 3" xfId="25402"/>
    <cellStyle name="好_華南客戶分配表_090722  (2)_業績報告_Susan_110211_Sales Report 20121219 2 4" xfId="25403"/>
    <cellStyle name="好_華南客戶分配表_090722  (2)_業績報告_Susan_110211_Sales Report 20121219 3" xfId="25404"/>
    <cellStyle name="好_華南客戶分配表_090722  (2)_業績報告_Susan_110211_Sales Report 20121219_BP2015" xfId="2149"/>
    <cellStyle name="好_華南客戶分配表_090722  (2)_業績報告_Susan_110211_Sales Report 20121219_BP2015 2" xfId="25405"/>
    <cellStyle name="好_華南客戶分配表_090722  (2)_業績報告_Susan_110211_Sales Report 20121219_BP2015 3" xfId="25406"/>
    <cellStyle name="好_華南客戶分配表_090722  (2)_業績報告_Susan_110211_Sales Report 20121219_BP2015 4" xfId="25407"/>
    <cellStyle name="好_華南客戶分配表_090722  (2)_業績報告_Susan_110211_sales0104" xfId="25408"/>
    <cellStyle name="好_華南客戶分配表_090722  (2)_業績報告_Susan_110211_sales0104 2" xfId="25409"/>
    <cellStyle name="好_華南客戶分配表_090722  (2)_業績報告_Susan_110211_sales121214" xfId="2150"/>
    <cellStyle name="好_華南客戶分配表_090722  (2)_業績報告_Susan_110211_sales121214 2" xfId="25410"/>
    <cellStyle name="好_華南客戶分配表_090722  (2)_業績報告_Susan_110211_sales121214 2 2" xfId="25411"/>
    <cellStyle name="好_華南客戶分配表_090722  (2)_業績報告_Susan_110211_sales121214 2 3" xfId="25412"/>
    <cellStyle name="好_華南客戶分配表_090722  (2)_業績報告_Susan_110211_sales121214 2 4" xfId="25413"/>
    <cellStyle name="好_華南客戶分配表_090722  (2)_業績報告_Susan_110211_sales121214 3" xfId="25414"/>
    <cellStyle name="好_華南客戶分配表_090722  (2)_業績報告_Susan_110211_sales121214_BP2015" xfId="2151"/>
    <cellStyle name="好_華南客戶分配表_090722  (2)_業績報告_Susan_110211_sales121214_BP2015 2" xfId="25415"/>
    <cellStyle name="好_華南客戶分配表_090722  (2)_業績報告_Susan_110211_sales121214_BP2015 3" xfId="25416"/>
    <cellStyle name="好_華南客戶分配表_090722  (2)_業績報告_Susan_110211_sales121214_BP2015 4" xfId="25417"/>
    <cellStyle name="好_華南客戶分配表_090722  (2)_業績報告_Susan_110211_業績報告130104" xfId="25418"/>
    <cellStyle name="好_華南客戶分配表_090722  (2)_業績報告_Susan_110211_業績報告130104 2" xfId="25419"/>
    <cellStyle name="好_華南客戶分配表_090722  (2)_業績報告_Susan_110211_業績報告140516" xfId="25420"/>
    <cellStyle name="好_華南客戶分配表_090722  (2)_業績報告_Susan_110211_預算成本計算2012" xfId="2152"/>
    <cellStyle name="好_華南客戶分配表_090722  (2)_業績報告_Susan_110211_預算成本計算2012 2" xfId="25421"/>
    <cellStyle name="好_華南客戶分配表_090722  (2)_業績報告_Susan_110211_預算成本計算2012 2 2" xfId="25422"/>
    <cellStyle name="好_華南客戶分配表_090722  (2)_業績報告_Susan_110211_預算成本計算2012 2 3" xfId="25423"/>
    <cellStyle name="好_華南客戶分配表_090722  (2)_業績報告_Susan_110211_預算成本計算2012 2 4" xfId="25424"/>
    <cellStyle name="好_華南客戶分配表_090722  (2)_業績報告_Susan_110211_預算成本計算2012 3" xfId="25425"/>
    <cellStyle name="好_華南客戶分配表_090722  (2)_業績報告_Susan_110211_預算成本計算2012_BP2015" xfId="2153"/>
    <cellStyle name="好_華南客戶分配表_090722  (2)_業績報告_Susan_110211_預算成本計算2012_BP2015 2" xfId="25426"/>
    <cellStyle name="好_華南客戶分配表_090722  (2)_業績報告_Susan_110211_預算成本計算2012_BP2015 3" xfId="25427"/>
    <cellStyle name="好_華南客戶分配表_090722  (2)_業績報告_Susan_110211_預算成本計算2012_BP2015 4" xfId="25428"/>
    <cellStyle name="好_華南客戶分配表_090722  (2)_業績報告120810" xfId="2154"/>
    <cellStyle name="好_華南客戶分配表_090722  (2)_業績報告120810 2" xfId="25429"/>
    <cellStyle name="好_華南客戶分配表_090722  (2)_業績報告120810 2 2" xfId="25430"/>
    <cellStyle name="好_華南客戶分配表_090722  (2)_業績報告120810 2 3" xfId="25431"/>
    <cellStyle name="好_華南客戶分配表_090722  (2)_業績報告120810 2 4" xfId="25432"/>
    <cellStyle name="好_華南客戶分配表_090722  (2)_業績報告120810 3" xfId="25433"/>
    <cellStyle name="好_華南客戶分配表_090722  (2)_業績報告120810 4" xfId="25434"/>
    <cellStyle name="好_華南客戶分配表_090722  (2)_業績報告130131v2" xfId="25435"/>
    <cellStyle name="好_華南客戶分配表_090722  (2)_業績報告130131v2 2" xfId="25436"/>
    <cellStyle name="好_華南客戶分配表_090722  (2)_業績報告130228" xfId="25437"/>
    <cellStyle name="好_華南客戶分配表_090722  (2)_預算成本計算2012" xfId="2155"/>
    <cellStyle name="好_華南客戶分配表_090722  (2)_預算成本計算2012 2" xfId="25438"/>
    <cellStyle name="好_華南客戶分配表_090722  (2)_預算成本計算2012 2 2" xfId="25439"/>
    <cellStyle name="好_華南客戶分配表_090722  (2)_預算成本計算2012 2 3" xfId="25440"/>
    <cellStyle name="好_華南客戶分配表_090722  (2)_預算成本計算2012 2 4" xfId="25441"/>
    <cellStyle name="好_華南客戶分配表_090722  (2)_預算成本計算2012 3" xfId="25442"/>
    <cellStyle name="好_華南客戶分配表_090722  (2)_預算成本計算2012_BP2015" xfId="2156"/>
    <cellStyle name="好_華南客戶分配表_090722  (2)_預算成本計算2012_BP2015 2" xfId="25443"/>
    <cellStyle name="好_華南客戶分配表_090722  (2)_預算成本計算2012_BP2015 3" xfId="25444"/>
    <cellStyle name="好_華南客戶分配表_090722  (2)_預算成本計算2012_BP2015 4" xfId="25445"/>
    <cellStyle name="好_華南客戶分配表_090722  (2)_實績0420" xfId="2157"/>
    <cellStyle name="好_華南客戶分配表_090722  (2)_實績0420 2" xfId="25446"/>
    <cellStyle name="好_華南客戶分配表_090722  (2)_實績0420 3" xfId="25447"/>
    <cellStyle name="好_華南客戶分配表_090722  (2)_實績0420 4" xfId="25448"/>
    <cellStyle name="好_華南客戶分配表_090722  (2)_實績0420_BP2015" xfId="2158"/>
    <cellStyle name="好_華南客戶分配表_090722  (2)_實績0420_BP2015 2" xfId="25449"/>
    <cellStyle name="好_華南客戶分配表_090722  (2)_實績0420_BP2015 3" xfId="25450"/>
    <cellStyle name="好_華南客戶分配表_090722  (2)_實績0420_BP2015 4" xfId="25451"/>
    <cellStyle name="好_華南客戶分配表_090722  (2)_實績0420_FCST_130118s_Elsa" xfId="2159"/>
    <cellStyle name="好_華南客戶分配表_090722  (2)_實績0420_FCST_130118s_Elsa 2" xfId="25452"/>
    <cellStyle name="好_華南客戶分配表_090722  (2)_實績0420_FCST_130118s_Elsa 2 2" xfId="25453"/>
    <cellStyle name="好_華南客戶分配表_090722  (2)_實績0420_FCST_130118s_Elsa 2 3" xfId="25454"/>
    <cellStyle name="好_華南客戶分配表_090722  (2)_實績0420_FCST_130118s_Elsa 2 4" xfId="25455"/>
    <cellStyle name="好_華南客戶分配表_090722  (2)_實績0420_FCST_130118s_Elsa 3" xfId="25456"/>
    <cellStyle name="好_華南客戶分配表_090722  (2)_實績0420_FCST_130118s_Elsa_BP2015" xfId="2160"/>
    <cellStyle name="好_華南客戶分配表_090722  (2)_實績0420_FCST_130118s_Elsa_BP2015 2" xfId="25457"/>
    <cellStyle name="好_華南客戶分配表_090722  (2)_實績0420_FCST_130118s_Elsa_BP2015 3" xfId="25458"/>
    <cellStyle name="好_華南客戶分配表_090722  (2)_實績0420_FCST_130118s_Elsa_BP2015 4" xfId="25459"/>
    <cellStyle name="好_華南客戶分配表_090722  (2)_實績0420_FCST_130118s_Vera_Joyce-1" xfId="2161"/>
    <cellStyle name="好_華南客戶分配表_090722  (2)_實績0420_FCST_130118s_Vera_Joyce-1 2" xfId="25460"/>
    <cellStyle name="好_華南客戶分配表_090722  (2)_實績0420_FCST_130118s_Vera_Joyce-1 2 2" xfId="25461"/>
    <cellStyle name="好_華南客戶分配表_090722  (2)_實績0420_FCST_130118s_Vera_Joyce-1 2 3" xfId="25462"/>
    <cellStyle name="好_華南客戶分配表_090722  (2)_實績0420_FCST_130118s_Vera_Joyce-1 2 4" xfId="25463"/>
    <cellStyle name="好_華南客戶分配表_090722  (2)_實績0420_FCST_130118s_Vera_Joyce-1 3" xfId="25464"/>
    <cellStyle name="好_華南客戶分配表_090722  (2)_實績0420_FCST_130118s_Vera_Joyce-1_BP2015" xfId="2162"/>
    <cellStyle name="好_華南客戶分配表_090722  (2)_實績0420_FCST_130118s_Vera_Joyce-1_BP2015 2" xfId="25465"/>
    <cellStyle name="好_華南客戶分配表_090722  (2)_實績0420_FCST_130118s_Vera_Joyce-1_BP2015 3" xfId="25466"/>
    <cellStyle name="好_華南客戶分配表_090722  (2)_實績0420_FCST_130118s_Vera_Joyce-1_BP2015 4" xfId="25467"/>
    <cellStyle name="好_華南客戶分配表_090722  (2)_實績0420_FCST_130124_Vera_Joyce" xfId="25468"/>
    <cellStyle name="好_華南客戶分配表_090722  (2)_實績0420_FCST_130124_Vera_Joyce 2" xfId="25469"/>
    <cellStyle name="好_華南客戶分配表_090722  (2)_實績111021" xfId="2163"/>
    <cellStyle name="好_華南客戶分配表_090722  (2)_實績111021 2" xfId="25470"/>
    <cellStyle name="好_華南客戶分配表_090722  (2)_實績111021 2 2" xfId="25471"/>
    <cellStyle name="好_華南客戶分配表_090722  (2)_實績111021 2 3" xfId="25472"/>
    <cellStyle name="好_華南客戶分配表_090722  (2)_實績111021 2 4" xfId="25473"/>
    <cellStyle name="好_華南客戶分配表_090722  (2)_實績111021 3" xfId="25474"/>
    <cellStyle name="好_華南客戶分配表_090722  (2)_實績111021_1預算成本計算2012" xfId="25475"/>
    <cellStyle name="好_華南客戶分配表_090722  (2)_實績111021_1預算成本計算2012_104年佳邦預算損益底稿" xfId="25476"/>
    <cellStyle name="好_華南客戶分配表_090722  (2)_實績111021_1預算成本計算2012_105年佳邦預算損益底稿" xfId="25477"/>
    <cellStyle name="好_華南客戶分配表_090722  (2)_實績111021_final合併營收102.2" xfId="25478"/>
    <cellStyle name="好_華南客戶分配表_090722  (2)_實績111021_final合併營收102.2 2" xfId="25479"/>
    <cellStyle name="好_華南客戶分配表_090722  (2)_實績111021_final合併營收102.2 3" xfId="25480"/>
    <cellStyle name="好_華南客戶分配表_090722  (2)_實績111021_final合併營收102.2 4" xfId="25481"/>
    <cellStyle name="好_華南客戶分配表_090722  (2)_實績111021_sales130322" xfId="25482"/>
    <cellStyle name="好_華南客戶分配表_090722  (2)_實績111021_sales130322 2" xfId="33170"/>
    <cellStyle name="好_華南客戶分配表_090722  (2)_實績111021_業績報告130131v2" xfId="25483"/>
    <cellStyle name="好_華南客戶分配表_090722  (2)_實績111021_業績報告130131v2 2" xfId="25484"/>
    <cellStyle name="好_華南客戶分配表_090722  (2)_實績111021_業績報告130228" xfId="25485"/>
    <cellStyle name="好_華南客戶分配表_090722  (2)_實績111021_預算成本計算2012" xfId="2164"/>
    <cellStyle name="好_華南客戶分配表_090722  (2)_實績111021_預算成本計算2012 2" xfId="25486"/>
    <cellStyle name="好_華南客戶分配表_090722  (2)_實績111021_預算成本計算2012 3" xfId="25487"/>
    <cellStyle name="好_華南客戶分配表_090722  (2)_實績111021_預算成本計算2012 4" xfId="25488"/>
    <cellStyle name="好_華南客戶分配表_090722  (2)_實績111021_預算成本計算2012_BP2015" xfId="2165"/>
    <cellStyle name="好_華南客戶分配表_090722  (2)_實績111021_預算成本計算2012_BP2015 2" xfId="25489"/>
    <cellStyle name="好_華南客戶分配表_090722  (2)_實績111021_預算成本計算2012_BP2015 3" xfId="25490"/>
    <cellStyle name="好_華南客戶分配表_090722  (2)_實績111021_預算成本計算2012_BP2015 4" xfId="25491"/>
    <cellStyle name="好_華南客戶分配表_090722  (2)_複本 2013BP_121008" xfId="25492"/>
    <cellStyle name="好_華南客戶分配表_090722  (2)_複本 2013BP_121008 2" xfId="25493"/>
    <cellStyle name="好_華南客戶分配表_090729" xfId="2166"/>
    <cellStyle name="好_華南客戶分配表_090729 2" xfId="25494"/>
    <cellStyle name="好_華南客戶分配表_090729 3" xfId="25495"/>
    <cellStyle name="好_華南客戶分配表_090729 4" xfId="25496"/>
    <cellStyle name="好_華南客戶分配表_090729_1預算成本計算2012" xfId="25497"/>
    <cellStyle name="好_華南客戶分配表_090729_2011 BP_101015_rev3_Vera" xfId="2167"/>
    <cellStyle name="好_華南客戶分配表_090729_2011 BP_101015_rev3_Vera 2" xfId="25498"/>
    <cellStyle name="好_華南客戶分配表_090729_2011 BP_101015_rev3_Vera 3" xfId="25499"/>
    <cellStyle name="好_華南客戶分配表_090729_2011 BP_101015_rev3_Vera 4" xfId="25500"/>
    <cellStyle name="好_華南客戶分配表_090729_2011 BP_101015_rev3_Vera_104年佳邦預算損益底稿" xfId="25501"/>
    <cellStyle name="好_華南客戶分配表_090729_2011 BP_101015_rev3_Vera_105年佳邦預算損益底稿" xfId="25502"/>
    <cellStyle name="好_華南客戶分配表_090729_2011 BP_101015_rev3_Vera_1預算成本彙總表2016第三版" xfId="25503"/>
    <cellStyle name="好_華南客戶分配表_090729_2011 BP_101015_rev3_Vera_BP2015" xfId="2168"/>
    <cellStyle name="好_華南客戶分配表_090729_2011 BP_101015_rev3_Vera_BP2015 2" xfId="25504"/>
    <cellStyle name="好_華南客戶分配表_090729_2011 BP_101015_rev3_Vera_BP2015 3" xfId="25505"/>
    <cellStyle name="好_華南客戶分配表_090729_2011 BP_101015_rev3_Vera_BP2015 4" xfId="25506"/>
    <cellStyle name="好_華南客戶分配表_090729_2011 BP_101015_rev3_Vera_FCST_130118s_Elsa" xfId="2169"/>
    <cellStyle name="好_華南客戶分配表_090729_2011 BP_101015_rev3_Vera_FCST_130118s_Elsa 2" xfId="25507"/>
    <cellStyle name="好_華南客戶分配表_090729_2011 BP_101015_rev3_Vera_FCST_130118s_Elsa 2 2" xfId="25508"/>
    <cellStyle name="好_華南客戶分配表_090729_2011 BP_101015_rev3_Vera_FCST_130118s_Elsa 2 3" xfId="25509"/>
    <cellStyle name="好_華南客戶分配表_090729_2011 BP_101015_rev3_Vera_FCST_130118s_Elsa 2 4" xfId="25510"/>
    <cellStyle name="好_華南客戶分配表_090729_2011 BP_101015_rev3_Vera_FCST_130118s_Elsa 3" xfId="25511"/>
    <cellStyle name="好_華南客戶分配表_090729_2011 BP_101015_rev3_Vera_FCST_130118s_Elsa_BP2015" xfId="2170"/>
    <cellStyle name="好_華南客戶分配表_090729_2011 BP_101015_rev3_Vera_FCST_130118s_Elsa_BP2015 2" xfId="25512"/>
    <cellStyle name="好_華南客戶分配表_090729_2011 BP_101015_rev3_Vera_FCST_130118s_Elsa_BP2015 3" xfId="25513"/>
    <cellStyle name="好_華南客戶分配表_090729_2011 BP_101015_rev3_Vera_FCST_130118s_Elsa_BP2015 4" xfId="25514"/>
    <cellStyle name="好_華南客戶分配表_090729_2011 BP_101015_rev3_Vera_FCST_130118s_Vera_Joyce-1" xfId="2171"/>
    <cellStyle name="好_華南客戶分配表_090729_2011 BP_101015_rev3_Vera_FCST_130118s_Vera_Joyce-1 2" xfId="25515"/>
    <cellStyle name="好_華南客戶分配表_090729_2011 BP_101015_rev3_Vera_FCST_130118s_Vera_Joyce-1 2 2" xfId="25516"/>
    <cellStyle name="好_華南客戶分配表_090729_2011 BP_101015_rev3_Vera_FCST_130118s_Vera_Joyce-1 2 3" xfId="25517"/>
    <cellStyle name="好_華南客戶分配表_090729_2011 BP_101015_rev3_Vera_FCST_130118s_Vera_Joyce-1 2 4" xfId="25518"/>
    <cellStyle name="好_華南客戶分配表_090729_2011 BP_101015_rev3_Vera_FCST_130118s_Vera_Joyce-1 3" xfId="25519"/>
    <cellStyle name="好_華南客戶分配表_090729_2011 BP_101015_rev3_Vera_FCST_130118s_Vera_Joyce-1_BP2015" xfId="2172"/>
    <cellStyle name="好_華南客戶分配表_090729_2011 BP_101015_rev3_Vera_FCST_130118s_Vera_Joyce-1_BP2015 2" xfId="25520"/>
    <cellStyle name="好_華南客戶分配表_090729_2011 BP_101015_rev3_Vera_FCST_130118s_Vera_Joyce-1_BP2015 3" xfId="25521"/>
    <cellStyle name="好_華南客戶分配表_090729_2011 BP_101015_rev3_Vera_FCST_130118s_Vera_Joyce-1_BP2015 4" xfId="25522"/>
    <cellStyle name="好_華南客戶分配表_090729_2011 BP_101015_rev3_Vera_FCST_130124_Vera_Joyce" xfId="25523"/>
    <cellStyle name="好_華南客戶分配表_090729_2011 BP_101015_rev3_Vera_FCST_130124_Vera_Joyce 2" xfId="25524"/>
    <cellStyle name="好_華南客戶分配表_090729_2011 BP_101015_rev3_Vera_final合併營收102.2" xfId="25525"/>
    <cellStyle name="好_華南客戶分配表_090729_2011 BP_101015_rev3_Vera_final合併營收102.2 2" xfId="25526"/>
    <cellStyle name="好_華南客戶分配表_090729_2011 BP_101015_rev3_Vera_sales0104" xfId="25527"/>
    <cellStyle name="好_華南客戶分配表_090729_2011 BP_101015_rev3_Vera_sales0104 2" xfId="25528"/>
    <cellStyle name="好_華南客戶分配表_090729_2011 BP_101015_rev3_Vera_sales130322" xfId="25529"/>
    <cellStyle name="好_華南客戶分配表_090729_2011 BP_101015_rev3_Vera_sales130322 2" xfId="33171"/>
    <cellStyle name="好_華南客戶分配表_090729_2011 BP_101015_rev3_Vera_Sheet1" xfId="25530"/>
    <cellStyle name="好_華南客戶分配表_090729_2011 BP_101015_rev3_Vera_各公司成本單價susan2013.07" xfId="25531"/>
    <cellStyle name="好_華南客戶分配表_090729_2011 BP_101015_rev3_Vera_各公司成本單價susan2013.08" xfId="25532"/>
    <cellStyle name="好_華南客戶分配表_090729_2011 BP_101015_rev3_Vera_各公司成本單價susan201402" xfId="25533"/>
    <cellStyle name="好_華南客戶分配表_090729_2011 BP_101015_rev3_Vera_各公司成本單價susan201406" xfId="25534"/>
    <cellStyle name="好_華南客戶分配表_090729_2011 BP_101015_rev3_Vera_各公司成本單價susan201407" xfId="25535"/>
    <cellStyle name="好_華南客戶分配表_090729_2011 BP_101015_rev3_Vera_各公司成本單價susan201408" xfId="25536"/>
    <cellStyle name="好_華南客戶分配表_090729_2011 BP_101015_rev3_Vera_料號A" xfId="25537"/>
    <cellStyle name="好_華南客戶分配表_090729_2011 BP_101015_rev3_Vera_業績報告120810" xfId="2173"/>
    <cellStyle name="好_華南客戶分配表_090729_2011 BP_101015_rev3_Vera_業績報告120810 2" xfId="25538"/>
    <cellStyle name="好_華南客戶分配表_090729_2011 BP_101015_rev3_Vera_業績報告120810 2 2" xfId="25539"/>
    <cellStyle name="好_華南客戶分配表_090729_2011 BP_101015_rev3_Vera_業績報告120810 2 3" xfId="25540"/>
    <cellStyle name="好_華南客戶分配表_090729_2011 BP_101015_rev3_Vera_業績報告120810 2 4" xfId="25541"/>
    <cellStyle name="好_華南客戶分配表_090729_2011 BP_101015_rev3_Vera_業績報告120810 3" xfId="25542"/>
    <cellStyle name="好_華南客戶分配表_090729_2011 BP_101015_rev3_Vera_業績報告120810 4" xfId="25543"/>
    <cellStyle name="好_華南客戶分配表_090729_2011 BP_101015_rev3_Vera_業績報告130131v2" xfId="25544"/>
    <cellStyle name="好_華南客戶分配表_090729_2011 BP_101015_rev3_Vera_業績報告130131v2 2" xfId="25545"/>
    <cellStyle name="好_華南客戶分配表_090729_2011 BP_101015_rev3_Vera_業績報告130228" xfId="25546"/>
    <cellStyle name="好_華南客戶分配表_090729_2011 BP_101015_rev4_Vera" xfId="2174"/>
    <cellStyle name="好_華南客戶分配表_090729_2011 BP_101015_rev4_Vera 2" xfId="25547"/>
    <cellStyle name="好_華南客戶分配表_090729_2011 BP_101015_rev4_Vera 3" xfId="25548"/>
    <cellStyle name="好_華南客戶分配表_090729_2011 BP_101015_rev4_Vera 4" xfId="25549"/>
    <cellStyle name="好_華南客戶分配表_090729_2011 BP_101015_rev4_Vera_104年佳邦預算損益底稿" xfId="25550"/>
    <cellStyle name="好_華南客戶分配表_090729_2011 BP_101015_rev4_Vera_105年佳邦預算損益底稿" xfId="25551"/>
    <cellStyle name="好_華南客戶分配表_090729_2011 BP_101015_rev4_Vera_1預算成本彙總表2016第三版" xfId="25552"/>
    <cellStyle name="好_華南客戶分配表_090729_2011 BP_101015_rev4_Vera_BP2015" xfId="2175"/>
    <cellStyle name="好_華南客戶分配表_090729_2011 BP_101015_rev4_Vera_BP2015 2" xfId="25553"/>
    <cellStyle name="好_華南客戶分配表_090729_2011 BP_101015_rev4_Vera_BP2015 3" xfId="25554"/>
    <cellStyle name="好_華南客戶分配表_090729_2011 BP_101015_rev4_Vera_BP2015 4" xfId="25555"/>
    <cellStyle name="好_華南客戶分配表_090729_2011 BP_101015_rev4_Vera_FCST_130118s_Elsa" xfId="2176"/>
    <cellStyle name="好_華南客戶分配表_090729_2011 BP_101015_rev4_Vera_FCST_130118s_Elsa 2" xfId="25556"/>
    <cellStyle name="好_華南客戶分配表_090729_2011 BP_101015_rev4_Vera_FCST_130118s_Elsa 2 2" xfId="25557"/>
    <cellStyle name="好_華南客戶分配表_090729_2011 BP_101015_rev4_Vera_FCST_130118s_Elsa 2 3" xfId="25558"/>
    <cellStyle name="好_華南客戶分配表_090729_2011 BP_101015_rev4_Vera_FCST_130118s_Elsa 2 4" xfId="25559"/>
    <cellStyle name="好_華南客戶分配表_090729_2011 BP_101015_rev4_Vera_FCST_130118s_Elsa 3" xfId="25560"/>
    <cellStyle name="好_華南客戶分配表_090729_2011 BP_101015_rev4_Vera_FCST_130118s_Elsa_BP2015" xfId="2177"/>
    <cellStyle name="好_華南客戶分配表_090729_2011 BP_101015_rev4_Vera_FCST_130118s_Elsa_BP2015 2" xfId="25561"/>
    <cellStyle name="好_華南客戶分配表_090729_2011 BP_101015_rev4_Vera_FCST_130118s_Elsa_BP2015 3" xfId="25562"/>
    <cellStyle name="好_華南客戶分配表_090729_2011 BP_101015_rev4_Vera_FCST_130118s_Elsa_BP2015 4" xfId="25563"/>
    <cellStyle name="好_華南客戶分配表_090729_2011 BP_101015_rev4_Vera_FCST_130118s_Vera_Joyce-1" xfId="2178"/>
    <cellStyle name="好_華南客戶分配表_090729_2011 BP_101015_rev4_Vera_FCST_130118s_Vera_Joyce-1 2" xfId="25564"/>
    <cellStyle name="好_華南客戶分配表_090729_2011 BP_101015_rev4_Vera_FCST_130118s_Vera_Joyce-1 2 2" xfId="25565"/>
    <cellStyle name="好_華南客戶分配表_090729_2011 BP_101015_rev4_Vera_FCST_130118s_Vera_Joyce-1 2 3" xfId="25566"/>
    <cellStyle name="好_華南客戶分配表_090729_2011 BP_101015_rev4_Vera_FCST_130118s_Vera_Joyce-1 2 4" xfId="25567"/>
    <cellStyle name="好_華南客戶分配表_090729_2011 BP_101015_rev4_Vera_FCST_130118s_Vera_Joyce-1 3" xfId="25568"/>
    <cellStyle name="好_華南客戶分配表_090729_2011 BP_101015_rev4_Vera_FCST_130118s_Vera_Joyce-1_BP2015" xfId="2179"/>
    <cellStyle name="好_華南客戶分配表_090729_2011 BP_101015_rev4_Vera_FCST_130118s_Vera_Joyce-1_BP2015 2" xfId="25569"/>
    <cellStyle name="好_華南客戶分配表_090729_2011 BP_101015_rev4_Vera_FCST_130118s_Vera_Joyce-1_BP2015 3" xfId="25570"/>
    <cellStyle name="好_華南客戶分配表_090729_2011 BP_101015_rev4_Vera_FCST_130118s_Vera_Joyce-1_BP2015 4" xfId="25571"/>
    <cellStyle name="好_華南客戶分配表_090729_2011 BP_101015_rev4_Vera_FCST_130124_Vera_Joyce" xfId="25572"/>
    <cellStyle name="好_華南客戶分配表_090729_2011 BP_101015_rev4_Vera_FCST_130124_Vera_Joyce 2" xfId="25573"/>
    <cellStyle name="好_華南客戶分配表_090729_2011 BP_101015_rev4_Vera_final合併營收102.2" xfId="25574"/>
    <cellStyle name="好_華南客戶分配表_090729_2011 BP_101015_rev4_Vera_final合併營收102.2 2" xfId="25575"/>
    <cellStyle name="好_華南客戶分配表_090729_2011 BP_101015_rev4_Vera_sales0104" xfId="25576"/>
    <cellStyle name="好_華南客戶分配表_090729_2011 BP_101015_rev4_Vera_sales0104 2" xfId="25577"/>
    <cellStyle name="好_華南客戶分配表_090729_2011 BP_101015_rev4_Vera_sales130322" xfId="25578"/>
    <cellStyle name="好_華南客戶分配表_090729_2011 BP_101015_rev4_Vera_sales130322 2" xfId="33172"/>
    <cellStyle name="好_華南客戶分配表_090729_2011 BP_101015_rev4_Vera_Sheet1" xfId="25579"/>
    <cellStyle name="好_華南客戶分配表_090729_2011 BP_101015_rev4_Vera_各公司成本單價susan2013.07" xfId="25580"/>
    <cellStyle name="好_華南客戶分配表_090729_2011 BP_101015_rev4_Vera_各公司成本單價susan2013.08" xfId="25581"/>
    <cellStyle name="好_華南客戶分配表_090729_2011 BP_101015_rev4_Vera_各公司成本單價susan201402" xfId="25582"/>
    <cellStyle name="好_華南客戶分配表_090729_2011 BP_101015_rev4_Vera_各公司成本單價susan201406" xfId="25583"/>
    <cellStyle name="好_華南客戶分配表_090729_2011 BP_101015_rev4_Vera_各公司成本單價susan201407" xfId="25584"/>
    <cellStyle name="好_華南客戶分配表_090729_2011 BP_101015_rev4_Vera_各公司成本單價susan201408" xfId="25585"/>
    <cellStyle name="好_華南客戶分配表_090729_2011 BP_101015_rev4_Vera_料號A" xfId="25586"/>
    <cellStyle name="好_華南客戶分配表_090729_2011 BP_101015_rev4_Vera_業績報告120810" xfId="2180"/>
    <cellStyle name="好_華南客戶分配表_090729_2011 BP_101015_rev4_Vera_業績報告120810 2" xfId="25587"/>
    <cellStyle name="好_華南客戶分配表_090729_2011 BP_101015_rev4_Vera_業績報告120810 2 2" xfId="25588"/>
    <cellStyle name="好_華南客戶分配表_090729_2011 BP_101015_rev4_Vera_業績報告120810 2 3" xfId="25589"/>
    <cellStyle name="好_華南客戶分配表_090729_2011 BP_101015_rev4_Vera_業績報告120810 2 4" xfId="25590"/>
    <cellStyle name="好_華南客戶分配表_090729_2011 BP_101015_rev4_Vera_業績報告120810 3" xfId="25591"/>
    <cellStyle name="好_華南客戶分配表_090729_2011 BP_101015_rev4_Vera_業績報告120810 4" xfId="25592"/>
    <cellStyle name="好_華南客戶分配表_090729_2011 BP_101015_rev4_Vera_業績報告130131v2" xfId="25593"/>
    <cellStyle name="好_華南客戶分配表_090729_2011 BP_101015_rev4_Vera_業績報告130131v2 2" xfId="25594"/>
    <cellStyle name="好_華南客戶分配表_090729_2011 BP_101015_rev4_Vera_業績報告130228" xfId="25595"/>
    <cellStyle name="好_華南客戶分配表_090729_2011 BP_101109_III" xfId="2181"/>
    <cellStyle name="好_華南客戶分配表_090729_2011 BP_101109_III 2" xfId="25596"/>
    <cellStyle name="好_華南客戶分配表_090729_2011 BP_101109_III 3" xfId="25597"/>
    <cellStyle name="好_華南客戶分配表_090729_2011 BP_101109_III 4" xfId="25598"/>
    <cellStyle name="好_華南客戶分配表_090729_2011 BP_101109_III RF Direct account" xfId="2182"/>
    <cellStyle name="好_華南客戶分配表_090729_2011 BP_101109_III RF Direct account 2" xfId="25599"/>
    <cellStyle name="好_華南客戶分配表_090729_2011 BP_101109_III RF Direct account 3" xfId="25600"/>
    <cellStyle name="好_華南客戶分配表_090729_2011 BP_101109_III RF Direct account 4" xfId="25601"/>
    <cellStyle name="好_華南客戶分配表_090729_2011 BP_101109_III RF Direct account_104年佳邦預算損益底稿" xfId="25602"/>
    <cellStyle name="好_華南客戶分配表_090729_2011 BP_101109_III RF Direct account_105年佳邦預算損益底稿" xfId="25603"/>
    <cellStyle name="好_華南客戶分配表_090729_2011 BP_101109_III RF Direct account_1預算成本彙總表2016第三版" xfId="25604"/>
    <cellStyle name="好_華南客戶分配表_090729_2011 BP_101109_III RF Direct account_BP2015" xfId="2183"/>
    <cellStyle name="好_華南客戶分配表_090729_2011 BP_101109_III RF Direct account_BP2015 2" xfId="25605"/>
    <cellStyle name="好_華南客戶分配表_090729_2011 BP_101109_III RF Direct account_BP2015 3" xfId="25606"/>
    <cellStyle name="好_華南客戶分配表_090729_2011 BP_101109_III RF Direct account_BP2015 4" xfId="25607"/>
    <cellStyle name="好_華南客戶分配表_090729_2011 BP_101109_III RF Direct account_FCST_130118s_Elsa" xfId="2184"/>
    <cellStyle name="好_華南客戶分配表_090729_2011 BP_101109_III RF Direct account_FCST_130118s_Elsa 2" xfId="25608"/>
    <cellStyle name="好_華南客戶分配表_090729_2011 BP_101109_III RF Direct account_FCST_130118s_Elsa 2 2" xfId="25609"/>
    <cellStyle name="好_華南客戶分配表_090729_2011 BP_101109_III RF Direct account_FCST_130118s_Elsa 2 3" xfId="25610"/>
    <cellStyle name="好_華南客戶分配表_090729_2011 BP_101109_III RF Direct account_FCST_130118s_Elsa 2 4" xfId="25611"/>
    <cellStyle name="好_華南客戶分配表_090729_2011 BP_101109_III RF Direct account_FCST_130118s_Elsa 3" xfId="25612"/>
    <cellStyle name="好_華南客戶分配表_090729_2011 BP_101109_III RF Direct account_FCST_130118s_Elsa_BP2015" xfId="2185"/>
    <cellStyle name="好_華南客戶分配表_090729_2011 BP_101109_III RF Direct account_FCST_130118s_Elsa_BP2015 2" xfId="25613"/>
    <cellStyle name="好_華南客戶分配表_090729_2011 BP_101109_III RF Direct account_FCST_130118s_Elsa_BP2015 3" xfId="25614"/>
    <cellStyle name="好_華南客戶分配表_090729_2011 BP_101109_III RF Direct account_FCST_130118s_Elsa_BP2015 4" xfId="25615"/>
    <cellStyle name="好_華南客戶分配表_090729_2011 BP_101109_III RF Direct account_FCST_130118s_Vera_Joyce-1" xfId="2186"/>
    <cellStyle name="好_華南客戶分配表_090729_2011 BP_101109_III RF Direct account_FCST_130118s_Vera_Joyce-1 2" xfId="25616"/>
    <cellStyle name="好_華南客戶分配表_090729_2011 BP_101109_III RF Direct account_FCST_130118s_Vera_Joyce-1 2 2" xfId="25617"/>
    <cellStyle name="好_華南客戶分配表_090729_2011 BP_101109_III RF Direct account_FCST_130118s_Vera_Joyce-1 2 3" xfId="25618"/>
    <cellStyle name="好_華南客戶分配表_090729_2011 BP_101109_III RF Direct account_FCST_130118s_Vera_Joyce-1 2 4" xfId="25619"/>
    <cellStyle name="好_華南客戶分配表_090729_2011 BP_101109_III RF Direct account_FCST_130118s_Vera_Joyce-1 3" xfId="25620"/>
    <cellStyle name="好_華南客戶分配表_090729_2011 BP_101109_III RF Direct account_FCST_130118s_Vera_Joyce-1_BP2015" xfId="2187"/>
    <cellStyle name="好_華南客戶分配表_090729_2011 BP_101109_III RF Direct account_FCST_130118s_Vera_Joyce-1_BP2015 2" xfId="25621"/>
    <cellStyle name="好_華南客戶分配表_090729_2011 BP_101109_III RF Direct account_FCST_130118s_Vera_Joyce-1_BP2015 3" xfId="25622"/>
    <cellStyle name="好_華南客戶分配表_090729_2011 BP_101109_III RF Direct account_FCST_130118s_Vera_Joyce-1_BP2015 4" xfId="25623"/>
    <cellStyle name="好_華南客戶分配表_090729_2011 BP_101109_III RF Direct account_FCST_130124_Vera_Joyce" xfId="25624"/>
    <cellStyle name="好_華南客戶分配表_090729_2011 BP_101109_III RF Direct account_FCST_130124_Vera_Joyce 2" xfId="25625"/>
    <cellStyle name="好_華南客戶分配表_090729_2011 BP_101109_III RF Direct account_final合併營收102.2" xfId="25626"/>
    <cellStyle name="好_華南客戶分配表_090729_2011 BP_101109_III RF Direct account_final合併營收102.2 2" xfId="25627"/>
    <cellStyle name="好_華南客戶分配表_090729_2011 BP_101109_III RF Direct account_sales0104" xfId="25628"/>
    <cellStyle name="好_華南客戶分配表_090729_2011 BP_101109_III RF Direct account_sales0104 2" xfId="25629"/>
    <cellStyle name="好_華南客戶分配表_090729_2011 BP_101109_III RF Direct account_sales130322" xfId="25630"/>
    <cellStyle name="好_華南客戶分配表_090729_2011 BP_101109_III RF Direct account_sales130322 2" xfId="33173"/>
    <cellStyle name="好_華南客戶分配表_090729_2011 BP_101109_III RF Direct account_Sheet1" xfId="25631"/>
    <cellStyle name="好_華南客戶分配表_090729_2011 BP_101109_III RF Direct account_各公司成本單價susan2013.07" xfId="25632"/>
    <cellStyle name="好_華南客戶分配表_090729_2011 BP_101109_III RF Direct account_各公司成本單價susan2013.08" xfId="25633"/>
    <cellStyle name="好_華南客戶分配表_090729_2011 BP_101109_III RF Direct account_各公司成本單價susan201402" xfId="25634"/>
    <cellStyle name="好_華南客戶分配表_090729_2011 BP_101109_III RF Direct account_各公司成本單價susan201406" xfId="25635"/>
    <cellStyle name="好_華南客戶分配表_090729_2011 BP_101109_III RF Direct account_各公司成本單價susan201407" xfId="25636"/>
    <cellStyle name="好_華南客戶分配表_090729_2011 BP_101109_III RF Direct account_各公司成本單價susan201408" xfId="25637"/>
    <cellStyle name="好_華南客戶分配表_090729_2011 BP_101109_III RF Direct account_料號A" xfId="25638"/>
    <cellStyle name="好_華南客戶分配表_090729_2011 BP_101109_III RF Direct account_業績報告120810" xfId="2188"/>
    <cellStyle name="好_華南客戶分配表_090729_2011 BP_101109_III RF Direct account_業績報告120810 2" xfId="25639"/>
    <cellStyle name="好_華南客戶分配表_090729_2011 BP_101109_III RF Direct account_業績報告120810 2 2" xfId="25640"/>
    <cellStyle name="好_華南客戶分配表_090729_2011 BP_101109_III RF Direct account_業績報告120810 2 3" xfId="25641"/>
    <cellStyle name="好_華南客戶分配表_090729_2011 BP_101109_III RF Direct account_業績報告120810 2 4" xfId="25642"/>
    <cellStyle name="好_華南客戶分配表_090729_2011 BP_101109_III RF Direct account_業績報告120810 3" xfId="25643"/>
    <cellStyle name="好_華南客戶分配表_090729_2011 BP_101109_III RF Direct account_業績報告120810 4" xfId="25644"/>
    <cellStyle name="好_華南客戶分配表_090729_2011 BP_101109_III RF Direct account_業績報告130131v2" xfId="25645"/>
    <cellStyle name="好_華南客戶分配表_090729_2011 BP_101109_III RF Direct account_業績報告130131v2 2" xfId="25646"/>
    <cellStyle name="好_華南客戶分配表_090729_2011 BP_101109_III RF Direct account_業績報告130228" xfId="25647"/>
    <cellStyle name="好_華南客戶分配表_090729_2011 BP_101109_III RF 代理商" xfId="2189"/>
    <cellStyle name="好_華南客戶分配表_090729_2011 BP_101109_III RF 代理商 2" xfId="25648"/>
    <cellStyle name="好_華南客戶分配表_090729_2011 BP_101109_III RF 代理商 3" xfId="25649"/>
    <cellStyle name="好_華南客戶分配表_090729_2011 BP_101109_III RF 代理商 4" xfId="25650"/>
    <cellStyle name="好_華南客戶分配表_090729_2011 BP_101109_III RF 代理商_104年佳邦預算損益底稿" xfId="25651"/>
    <cellStyle name="好_華南客戶分配表_090729_2011 BP_101109_III RF 代理商_105年佳邦預算損益底稿" xfId="25652"/>
    <cellStyle name="好_華南客戶分配表_090729_2011 BP_101109_III RF 代理商_1預算成本彙總表2016第三版" xfId="25653"/>
    <cellStyle name="好_華南客戶分配表_090729_2011 BP_101109_III RF 代理商_BP2015" xfId="2190"/>
    <cellStyle name="好_華南客戶分配表_090729_2011 BP_101109_III RF 代理商_BP2015 2" xfId="25654"/>
    <cellStyle name="好_華南客戶分配表_090729_2011 BP_101109_III RF 代理商_BP2015 3" xfId="25655"/>
    <cellStyle name="好_華南客戶分配表_090729_2011 BP_101109_III RF 代理商_BP2015 4" xfId="25656"/>
    <cellStyle name="好_華南客戶分配表_090729_2011 BP_101109_III RF 代理商_FCST_130118s_Elsa" xfId="2191"/>
    <cellStyle name="好_華南客戶分配表_090729_2011 BP_101109_III RF 代理商_FCST_130118s_Elsa 2" xfId="25657"/>
    <cellStyle name="好_華南客戶分配表_090729_2011 BP_101109_III RF 代理商_FCST_130118s_Elsa 2 2" xfId="25658"/>
    <cellStyle name="好_華南客戶分配表_090729_2011 BP_101109_III RF 代理商_FCST_130118s_Elsa 2 3" xfId="25659"/>
    <cellStyle name="好_華南客戶分配表_090729_2011 BP_101109_III RF 代理商_FCST_130118s_Elsa 2 4" xfId="25660"/>
    <cellStyle name="好_華南客戶分配表_090729_2011 BP_101109_III RF 代理商_FCST_130118s_Elsa 3" xfId="25661"/>
    <cellStyle name="好_華南客戶分配表_090729_2011 BP_101109_III RF 代理商_FCST_130118s_Elsa_BP2015" xfId="2192"/>
    <cellStyle name="好_華南客戶分配表_090729_2011 BP_101109_III RF 代理商_FCST_130118s_Elsa_BP2015 2" xfId="25662"/>
    <cellStyle name="好_華南客戶分配表_090729_2011 BP_101109_III RF 代理商_FCST_130118s_Elsa_BP2015 3" xfId="25663"/>
    <cellStyle name="好_華南客戶分配表_090729_2011 BP_101109_III RF 代理商_FCST_130118s_Elsa_BP2015 4" xfId="25664"/>
    <cellStyle name="好_華南客戶分配表_090729_2011 BP_101109_III RF 代理商_FCST_130118s_Vera_Joyce-1" xfId="2193"/>
    <cellStyle name="好_華南客戶分配表_090729_2011 BP_101109_III RF 代理商_FCST_130118s_Vera_Joyce-1 2" xfId="25665"/>
    <cellStyle name="好_華南客戶分配表_090729_2011 BP_101109_III RF 代理商_FCST_130118s_Vera_Joyce-1 2 2" xfId="25666"/>
    <cellStyle name="好_華南客戶分配表_090729_2011 BP_101109_III RF 代理商_FCST_130118s_Vera_Joyce-1 2 3" xfId="25667"/>
    <cellStyle name="好_華南客戶分配表_090729_2011 BP_101109_III RF 代理商_FCST_130118s_Vera_Joyce-1 2 4" xfId="25668"/>
    <cellStyle name="好_華南客戶分配表_090729_2011 BP_101109_III RF 代理商_FCST_130118s_Vera_Joyce-1 3" xfId="25669"/>
    <cellStyle name="好_華南客戶分配表_090729_2011 BP_101109_III RF 代理商_FCST_130118s_Vera_Joyce-1_BP2015" xfId="2194"/>
    <cellStyle name="好_華南客戶分配表_090729_2011 BP_101109_III RF 代理商_FCST_130118s_Vera_Joyce-1_BP2015 2" xfId="25670"/>
    <cellStyle name="好_華南客戶分配表_090729_2011 BP_101109_III RF 代理商_FCST_130118s_Vera_Joyce-1_BP2015 3" xfId="25671"/>
    <cellStyle name="好_華南客戶分配表_090729_2011 BP_101109_III RF 代理商_FCST_130118s_Vera_Joyce-1_BP2015 4" xfId="25672"/>
    <cellStyle name="好_華南客戶分配表_090729_2011 BP_101109_III RF 代理商_FCST_130124_Vera_Joyce" xfId="25673"/>
    <cellStyle name="好_華南客戶分配表_090729_2011 BP_101109_III RF 代理商_FCST_130124_Vera_Joyce 2" xfId="25674"/>
    <cellStyle name="好_華南客戶分配表_090729_2011 BP_101109_III RF 代理商_final合併營收102.2" xfId="25675"/>
    <cellStyle name="好_華南客戶分配表_090729_2011 BP_101109_III RF 代理商_final合併營收102.2 2" xfId="25676"/>
    <cellStyle name="好_華南客戶分配表_090729_2011 BP_101109_III RF 代理商_sales0104" xfId="25677"/>
    <cellStyle name="好_華南客戶分配表_090729_2011 BP_101109_III RF 代理商_sales0104 2" xfId="25678"/>
    <cellStyle name="好_華南客戶分配表_090729_2011 BP_101109_III RF 代理商_sales130322" xfId="25679"/>
    <cellStyle name="好_華南客戶分配表_090729_2011 BP_101109_III RF 代理商_sales130322 2" xfId="33174"/>
    <cellStyle name="好_華南客戶分配表_090729_2011 BP_101109_III RF 代理商_Sheet1" xfId="25680"/>
    <cellStyle name="好_華南客戶分配表_090729_2011 BP_101109_III RF 代理商_各公司成本單價susan2013.07" xfId="25681"/>
    <cellStyle name="好_華南客戶分配表_090729_2011 BP_101109_III RF 代理商_各公司成本單價susan2013.08" xfId="25682"/>
    <cellStyle name="好_華南客戶分配表_090729_2011 BP_101109_III RF 代理商_各公司成本單價susan201402" xfId="25683"/>
    <cellStyle name="好_華南客戶分配表_090729_2011 BP_101109_III RF 代理商_各公司成本單價susan201406" xfId="25684"/>
    <cellStyle name="好_華南客戶分配表_090729_2011 BP_101109_III RF 代理商_各公司成本單價susan201407" xfId="25685"/>
    <cellStyle name="好_華南客戶分配表_090729_2011 BP_101109_III RF 代理商_各公司成本單價susan201408" xfId="25686"/>
    <cellStyle name="好_華南客戶分配表_090729_2011 BP_101109_III RF 代理商_料號A" xfId="25687"/>
    <cellStyle name="好_華南客戶分配表_090729_2011 BP_101109_III RF 代理商_業績報告120810" xfId="2195"/>
    <cellStyle name="好_華南客戶分配表_090729_2011 BP_101109_III RF 代理商_業績報告120810 2" xfId="25688"/>
    <cellStyle name="好_華南客戶分配表_090729_2011 BP_101109_III RF 代理商_業績報告120810 2 2" xfId="25689"/>
    <cellStyle name="好_華南客戶分配表_090729_2011 BP_101109_III RF 代理商_業績報告120810 2 3" xfId="25690"/>
    <cellStyle name="好_華南客戶分配表_090729_2011 BP_101109_III RF 代理商_業績報告120810 2 4" xfId="25691"/>
    <cellStyle name="好_華南客戶分配表_090729_2011 BP_101109_III RF 代理商_業績報告120810 3" xfId="25692"/>
    <cellStyle name="好_華南客戶分配表_090729_2011 BP_101109_III RF 代理商_業績報告120810 4" xfId="25693"/>
    <cellStyle name="好_華南客戶分配表_090729_2011 BP_101109_III RF 代理商_業績報告130131v2" xfId="25694"/>
    <cellStyle name="好_華南客戶分配表_090729_2011 BP_101109_III RF 代理商_業績報告130131v2 2" xfId="25695"/>
    <cellStyle name="好_華南客戶分配表_090729_2011 BP_101109_III RF 代理商_業績報告130228" xfId="25696"/>
    <cellStyle name="好_華南客戶分配表_090729_2011 BP_101109_III_104年佳邦預算損益底稿" xfId="25697"/>
    <cellStyle name="好_華南客戶分配表_090729_2011 BP_101109_III_105年佳邦預算損益底稿" xfId="25698"/>
    <cellStyle name="好_華南客戶分配表_090729_2011 BP_101109_III_1預算成本彙總表2016第三版" xfId="25699"/>
    <cellStyle name="好_華南客戶分配表_090729_2011 BP_101109_III_BP2015" xfId="2196"/>
    <cellStyle name="好_華南客戶分配表_090729_2011 BP_101109_III_BP2015 2" xfId="25700"/>
    <cellStyle name="好_華南客戶分配表_090729_2011 BP_101109_III_BP2015 3" xfId="25701"/>
    <cellStyle name="好_華南客戶分配表_090729_2011 BP_101109_III_BP2015 4" xfId="25702"/>
    <cellStyle name="好_華南客戶分配表_090729_2011 BP_101109_III_FCST_130118s_Elsa" xfId="2197"/>
    <cellStyle name="好_華南客戶分配表_090729_2011 BP_101109_III_FCST_130118s_Elsa 2" xfId="25703"/>
    <cellStyle name="好_華南客戶分配表_090729_2011 BP_101109_III_FCST_130118s_Elsa 2 2" xfId="25704"/>
    <cellStyle name="好_華南客戶分配表_090729_2011 BP_101109_III_FCST_130118s_Elsa 2 3" xfId="25705"/>
    <cellStyle name="好_華南客戶分配表_090729_2011 BP_101109_III_FCST_130118s_Elsa 2 4" xfId="25706"/>
    <cellStyle name="好_華南客戶分配表_090729_2011 BP_101109_III_FCST_130118s_Elsa 3" xfId="25707"/>
    <cellStyle name="好_華南客戶分配表_090729_2011 BP_101109_III_FCST_130118s_Elsa_BP2015" xfId="2198"/>
    <cellStyle name="好_華南客戶分配表_090729_2011 BP_101109_III_FCST_130118s_Elsa_BP2015 2" xfId="25708"/>
    <cellStyle name="好_華南客戶分配表_090729_2011 BP_101109_III_FCST_130118s_Elsa_BP2015 3" xfId="25709"/>
    <cellStyle name="好_華南客戶分配表_090729_2011 BP_101109_III_FCST_130118s_Elsa_BP2015 4" xfId="25710"/>
    <cellStyle name="好_華南客戶分配表_090729_2011 BP_101109_III_FCST_130118s_Vera_Joyce-1" xfId="2199"/>
    <cellStyle name="好_華南客戶分配表_090729_2011 BP_101109_III_FCST_130118s_Vera_Joyce-1 2" xfId="25711"/>
    <cellStyle name="好_華南客戶分配表_090729_2011 BP_101109_III_FCST_130118s_Vera_Joyce-1 2 2" xfId="25712"/>
    <cellStyle name="好_華南客戶分配表_090729_2011 BP_101109_III_FCST_130118s_Vera_Joyce-1 2 3" xfId="25713"/>
    <cellStyle name="好_華南客戶分配表_090729_2011 BP_101109_III_FCST_130118s_Vera_Joyce-1 2 4" xfId="25714"/>
    <cellStyle name="好_華南客戶分配表_090729_2011 BP_101109_III_FCST_130118s_Vera_Joyce-1 3" xfId="25715"/>
    <cellStyle name="好_華南客戶分配表_090729_2011 BP_101109_III_FCST_130118s_Vera_Joyce-1_BP2015" xfId="2200"/>
    <cellStyle name="好_華南客戶分配表_090729_2011 BP_101109_III_FCST_130118s_Vera_Joyce-1_BP2015 2" xfId="25716"/>
    <cellStyle name="好_華南客戶分配表_090729_2011 BP_101109_III_FCST_130118s_Vera_Joyce-1_BP2015 3" xfId="25717"/>
    <cellStyle name="好_華南客戶分配表_090729_2011 BP_101109_III_FCST_130118s_Vera_Joyce-1_BP2015 4" xfId="25718"/>
    <cellStyle name="好_華南客戶分配表_090729_2011 BP_101109_III_FCST_130124_Vera_Joyce" xfId="25719"/>
    <cellStyle name="好_華南客戶分配表_090729_2011 BP_101109_III_FCST_130124_Vera_Joyce 2" xfId="25720"/>
    <cellStyle name="好_華南客戶分配表_090729_2011 BP_101109_III_final合併營收102.2" xfId="25721"/>
    <cellStyle name="好_華南客戶分配表_090729_2011 BP_101109_III_final合併營收102.2 2" xfId="25722"/>
    <cellStyle name="好_華南客戶分配表_090729_2011 BP_101109_III_sales0104" xfId="25723"/>
    <cellStyle name="好_華南客戶分配表_090729_2011 BP_101109_III_sales0104 2" xfId="25724"/>
    <cellStyle name="好_華南客戶分配表_090729_2011 BP_101109_III_sales130322" xfId="25725"/>
    <cellStyle name="好_華南客戶分配表_090729_2011 BP_101109_III_sales130322 2" xfId="33175"/>
    <cellStyle name="好_華南客戶分配表_090729_2011 BP_101109_III_Sheet1" xfId="25726"/>
    <cellStyle name="好_華南客戶分配表_090729_2011 BP_101109_III_各公司成本單價susan2013.07" xfId="25727"/>
    <cellStyle name="好_華南客戶分配表_090729_2011 BP_101109_III_各公司成本單價susan2013.08" xfId="25728"/>
    <cellStyle name="好_華南客戶分配表_090729_2011 BP_101109_III_各公司成本單價susan201402" xfId="25729"/>
    <cellStyle name="好_華南客戶分配表_090729_2011 BP_101109_III_各公司成本單價susan201406" xfId="25730"/>
    <cellStyle name="好_華南客戶分配表_090729_2011 BP_101109_III_各公司成本單價susan201407" xfId="25731"/>
    <cellStyle name="好_華南客戶分配表_090729_2011 BP_101109_III_各公司成本單價susan201408" xfId="25732"/>
    <cellStyle name="好_華南客戶分配表_090729_2011 BP_101109_III_料號A" xfId="25733"/>
    <cellStyle name="好_華南客戶分配表_090729_2011 BP_101109_III_業績報告120810" xfId="2201"/>
    <cellStyle name="好_華南客戶分配表_090729_2011 BP_101109_III_業績報告120810 2" xfId="25734"/>
    <cellStyle name="好_華南客戶分配表_090729_2011 BP_101109_III_業績報告120810 2 2" xfId="25735"/>
    <cellStyle name="好_華南客戶分配表_090729_2011 BP_101109_III_業績報告120810 2 3" xfId="25736"/>
    <cellStyle name="好_華南客戶分配表_090729_2011 BP_101109_III_業績報告120810 2 4" xfId="25737"/>
    <cellStyle name="好_華南客戶分配表_090729_2011 BP_101109_III_業績報告120810 3" xfId="25738"/>
    <cellStyle name="好_華南客戶分配表_090729_2011 BP_101109_III_業績報告120810 4" xfId="25739"/>
    <cellStyle name="好_華南客戶分配表_090729_2011 BP_101109_III_業績報告130131v2" xfId="25740"/>
    <cellStyle name="好_華南客戶分配表_090729_2011 BP_101109_III_業績報告130131v2 2" xfId="25741"/>
    <cellStyle name="好_華南客戶分配表_090729_2011 BP_101109_III_業績報告130228" xfId="25742"/>
    <cellStyle name="好_華南客戶分配表_090729_2011BP_101109_IV" xfId="2202"/>
    <cellStyle name="好_華南客戶分配表_090729_2011BP_101109_IV 2" xfId="25743"/>
    <cellStyle name="好_華南客戶分配表_090729_2011BP_101109_IV 3" xfId="25744"/>
    <cellStyle name="好_華南客戶分配表_090729_2011BP_101109_IV 4" xfId="25745"/>
    <cellStyle name="好_華南客戶分配表_090729_2011BP_101109_IV_104年佳邦預算損益底稿" xfId="25746"/>
    <cellStyle name="好_華南客戶分配表_090729_2011BP_101109_IV_105年佳邦預算損益底稿" xfId="25747"/>
    <cellStyle name="好_華南客戶分配表_090729_2011BP_101109_IV_1預算成本彙總表2016第三版" xfId="25748"/>
    <cellStyle name="好_華南客戶分配表_090729_2011BP_101109_IV_BP2015" xfId="2203"/>
    <cellStyle name="好_華南客戶分配表_090729_2011BP_101109_IV_BP2015 2" xfId="25749"/>
    <cellStyle name="好_華南客戶分配表_090729_2011BP_101109_IV_BP2015 3" xfId="25750"/>
    <cellStyle name="好_華南客戶分配表_090729_2011BP_101109_IV_BP2015 4" xfId="25751"/>
    <cellStyle name="好_華南客戶分配表_090729_2011BP_101109_IV_FCST_130118s_Elsa" xfId="2204"/>
    <cellStyle name="好_華南客戶分配表_090729_2011BP_101109_IV_FCST_130118s_Elsa 2" xfId="25752"/>
    <cellStyle name="好_華南客戶分配表_090729_2011BP_101109_IV_FCST_130118s_Elsa 2 2" xfId="25753"/>
    <cellStyle name="好_華南客戶分配表_090729_2011BP_101109_IV_FCST_130118s_Elsa 2 3" xfId="25754"/>
    <cellStyle name="好_華南客戶分配表_090729_2011BP_101109_IV_FCST_130118s_Elsa 2 4" xfId="25755"/>
    <cellStyle name="好_華南客戶分配表_090729_2011BP_101109_IV_FCST_130118s_Elsa 3" xfId="25756"/>
    <cellStyle name="好_華南客戶分配表_090729_2011BP_101109_IV_FCST_130118s_Elsa_BP2015" xfId="2205"/>
    <cellStyle name="好_華南客戶分配表_090729_2011BP_101109_IV_FCST_130118s_Elsa_BP2015 2" xfId="25757"/>
    <cellStyle name="好_華南客戶分配表_090729_2011BP_101109_IV_FCST_130118s_Elsa_BP2015 3" xfId="25758"/>
    <cellStyle name="好_華南客戶分配表_090729_2011BP_101109_IV_FCST_130118s_Elsa_BP2015 4" xfId="25759"/>
    <cellStyle name="好_華南客戶分配表_090729_2011BP_101109_IV_FCST_130118s_Vera_Joyce-1" xfId="2206"/>
    <cellStyle name="好_華南客戶分配表_090729_2011BP_101109_IV_FCST_130118s_Vera_Joyce-1 2" xfId="25760"/>
    <cellStyle name="好_華南客戶分配表_090729_2011BP_101109_IV_FCST_130118s_Vera_Joyce-1 2 2" xfId="25761"/>
    <cellStyle name="好_華南客戶分配表_090729_2011BP_101109_IV_FCST_130118s_Vera_Joyce-1 2 3" xfId="25762"/>
    <cellStyle name="好_華南客戶分配表_090729_2011BP_101109_IV_FCST_130118s_Vera_Joyce-1 2 4" xfId="25763"/>
    <cellStyle name="好_華南客戶分配表_090729_2011BP_101109_IV_FCST_130118s_Vera_Joyce-1 3" xfId="25764"/>
    <cellStyle name="好_華南客戶分配表_090729_2011BP_101109_IV_FCST_130118s_Vera_Joyce-1_BP2015" xfId="2207"/>
    <cellStyle name="好_華南客戶分配表_090729_2011BP_101109_IV_FCST_130118s_Vera_Joyce-1_BP2015 2" xfId="25765"/>
    <cellStyle name="好_華南客戶分配表_090729_2011BP_101109_IV_FCST_130118s_Vera_Joyce-1_BP2015 3" xfId="25766"/>
    <cellStyle name="好_華南客戶分配表_090729_2011BP_101109_IV_FCST_130118s_Vera_Joyce-1_BP2015 4" xfId="25767"/>
    <cellStyle name="好_華南客戶分配表_090729_2011BP_101109_IV_FCST_130124_Vera_Joyce" xfId="25768"/>
    <cellStyle name="好_華南客戶分配表_090729_2011BP_101109_IV_FCST_130124_Vera_Joyce 2" xfId="25769"/>
    <cellStyle name="好_華南客戶分配表_090729_2011BP_101109_IV_final合併營收102.2" xfId="25770"/>
    <cellStyle name="好_華南客戶分配表_090729_2011BP_101109_IV_final合併營收102.2 2" xfId="25771"/>
    <cellStyle name="好_華南客戶分配表_090729_2011BP_101109_IV_sales0104" xfId="25772"/>
    <cellStyle name="好_華南客戶分配表_090729_2011BP_101109_IV_sales0104 2" xfId="25773"/>
    <cellStyle name="好_華南客戶分配表_090729_2011BP_101109_IV_sales130322" xfId="25774"/>
    <cellStyle name="好_華南客戶分配表_090729_2011BP_101109_IV_sales130322 2" xfId="33176"/>
    <cellStyle name="好_華南客戶分配表_090729_2011BP_101109_IV_Sheet1" xfId="25775"/>
    <cellStyle name="好_華南客戶分配表_090729_2011BP_101109_IV_各公司成本單價susan2013.07" xfId="25776"/>
    <cellStyle name="好_華南客戶分配表_090729_2011BP_101109_IV_各公司成本單價susan2013.08" xfId="25777"/>
    <cellStyle name="好_華南客戶分配表_090729_2011BP_101109_IV_各公司成本單價susan201402" xfId="25778"/>
    <cellStyle name="好_華南客戶分配表_090729_2011BP_101109_IV_各公司成本單價susan201406" xfId="25779"/>
    <cellStyle name="好_華南客戶分配表_090729_2011BP_101109_IV_各公司成本單價susan201407" xfId="25780"/>
    <cellStyle name="好_華南客戶分配表_090729_2011BP_101109_IV_各公司成本單價susan201408" xfId="25781"/>
    <cellStyle name="好_華南客戶分配表_090729_2011BP_101109_IV_料號A" xfId="25782"/>
    <cellStyle name="好_華南客戶分配表_090729_2011BP_101109_IV_業績報告120810" xfId="2208"/>
    <cellStyle name="好_華南客戶分配表_090729_2011BP_101109_IV_業績報告120810 2" xfId="25783"/>
    <cellStyle name="好_華南客戶分配表_090729_2011BP_101109_IV_業績報告120810 2 2" xfId="25784"/>
    <cellStyle name="好_華南客戶分配表_090729_2011BP_101109_IV_業績報告120810 2 3" xfId="25785"/>
    <cellStyle name="好_華南客戶分配表_090729_2011BP_101109_IV_業績報告120810 2 4" xfId="25786"/>
    <cellStyle name="好_華南客戶分配表_090729_2011BP_101109_IV_業績報告120810 3" xfId="25787"/>
    <cellStyle name="好_華南客戶分配表_090729_2011BP_101109_IV_業績報告120810 4" xfId="25788"/>
    <cellStyle name="好_華南客戶分配表_090729_2011BP_101109_IV_業績報告130131v2" xfId="25789"/>
    <cellStyle name="好_華南客戶分配表_090729_2011BP_101109_IV_業績報告130131v2 2" xfId="25790"/>
    <cellStyle name="好_華南客戶分配表_090729_2011BP_101109_IV_業績報告130228" xfId="25791"/>
    <cellStyle name="好_華南客戶分配表_090729_2011BP_101115_All(3)" xfId="2209"/>
    <cellStyle name="好_華南客戶分配表_090729_2011BP_101115_All(3) 2" xfId="25792"/>
    <cellStyle name="好_華南客戶分配表_090729_2011BP_101115_All(3) 2 2" xfId="25793"/>
    <cellStyle name="好_華南客戶分配表_090729_2011BP_101115_All(3) 2 3" xfId="25794"/>
    <cellStyle name="好_華南客戶分配表_090729_2011BP_101115_All(3) 2 4" xfId="25795"/>
    <cellStyle name="好_華南客戶分配表_090729_2011BP_101115_All(3) 3" xfId="25796"/>
    <cellStyle name="好_華南客戶分配表_090729_2011BP_101115_All(3) 4" xfId="25797"/>
    <cellStyle name="好_華南客戶分配表_090729_2011BP_101115_All(3)_1預算成本計算2012" xfId="25798"/>
    <cellStyle name="好_華南客戶分配表_090729_2011BP_101115_All(3)_2013BP_130109" xfId="25799"/>
    <cellStyle name="好_華南客戶分配表_090729_2011BP_101115_All(3)_2013BP_130109 2" xfId="25800"/>
    <cellStyle name="好_華南客戶分配表_090729_2011BP_101115_All(3)_FCST_130124" xfId="2210"/>
    <cellStyle name="好_華南客戶分配表_090729_2011BP_101115_All(3)_FCST_130124 2" xfId="25801"/>
    <cellStyle name="好_華南客戶分配表_090729_2011BP_101115_All(3)_FCST_130124 2 2" xfId="25802"/>
    <cellStyle name="好_華南客戶分配表_090729_2011BP_101115_All(3)_FCST_130124 2 3" xfId="25803"/>
    <cellStyle name="好_華南客戶分配表_090729_2011BP_101115_All(3)_FCST_130124 2 4" xfId="25804"/>
    <cellStyle name="好_華南客戶分配表_090729_2011BP_101115_All(3)_FCST_130124 3" xfId="25805"/>
    <cellStyle name="好_華南客戶分配表_090729_2011BP_101115_All(3)_FCST_130124_BP2015" xfId="2211"/>
    <cellStyle name="好_華南客戶分配表_090729_2011BP_101115_All(3)_FCST_130124_BP2015 2" xfId="25806"/>
    <cellStyle name="好_華南客戶分配表_090729_2011BP_101115_All(3)_FCST_130124_BP2015 3" xfId="25807"/>
    <cellStyle name="好_華南客戶分配表_090729_2011BP_101115_All(3)_FCST_130124_BP2015 4" xfId="25808"/>
    <cellStyle name="好_華南客戶分配表_090729_2011BP_101115_All(3)_final合併營收102.2" xfId="25809"/>
    <cellStyle name="好_華南客戶分配表_090729_2011BP_101115_All(3)_Overseas-Q to Q 2010-2013 130206" xfId="25810"/>
    <cellStyle name="好_華南客戶分配表_090729_2011BP_101115_All(3)_Overseas-Q to Q 2010-2013 130206 2" xfId="25811"/>
    <cellStyle name="好_華南客戶分配表_090729_2011BP_101115_All(3)_Overseas-Q to Q 2010-2013 130206 3" xfId="25812"/>
    <cellStyle name="好_華南客戶分配表_090729_2011BP_101115_All(3)_Sales Report 20121219" xfId="2212"/>
    <cellStyle name="好_華南客戶分配表_090729_2011BP_101115_All(3)_Sales Report 20121219 2" xfId="25813"/>
    <cellStyle name="好_華南客戶分配表_090729_2011BP_101115_All(3)_Sales Report 20121219 2 2" xfId="25814"/>
    <cellStyle name="好_華南客戶分配表_090729_2011BP_101115_All(3)_Sales Report 20121219 2 3" xfId="25815"/>
    <cellStyle name="好_華南客戶分配表_090729_2011BP_101115_All(3)_Sales Report 20121219 2 4" xfId="25816"/>
    <cellStyle name="好_華南客戶分配表_090729_2011BP_101115_All(3)_Sales Report 20121219 3" xfId="25817"/>
    <cellStyle name="好_華南客戶分配表_090729_2011BP_101115_All(3)_Sales Report 20121219_BP2015" xfId="2213"/>
    <cellStyle name="好_華南客戶分配表_090729_2011BP_101115_All(3)_Sales Report 20121219_BP2015 2" xfId="25818"/>
    <cellStyle name="好_華南客戶分配表_090729_2011BP_101115_All(3)_Sales Report 20121219_BP2015 3" xfId="25819"/>
    <cellStyle name="好_華南客戶分配表_090729_2011BP_101115_All(3)_Sales Report 20121219_BP2015 4" xfId="25820"/>
    <cellStyle name="好_華南客戶分配表_090729_2011BP_101115_All(3)_sales0104" xfId="25821"/>
    <cellStyle name="好_華南客戶分配表_090729_2011BP_101115_All(3)_sales0104 2" xfId="25822"/>
    <cellStyle name="好_華南客戶分配表_090729_2011BP_101115_All(3)_sales121214" xfId="2214"/>
    <cellStyle name="好_華南客戶分配表_090729_2011BP_101115_All(3)_sales121214 2" xfId="25823"/>
    <cellStyle name="好_華南客戶分配表_090729_2011BP_101115_All(3)_sales121214 2 2" xfId="25824"/>
    <cellStyle name="好_華南客戶分配表_090729_2011BP_101115_All(3)_sales121214 2 3" xfId="25825"/>
    <cellStyle name="好_華南客戶分配表_090729_2011BP_101115_All(3)_sales121214 2 4" xfId="25826"/>
    <cellStyle name="好_華南客戶分配表_090729_2011BP_101115_All(3)_sales121214 3" xfId="25827"/>
    <cellStyle name="好_華南客戶分配表_090729_2011BP_101115_All(3)_sales121214_BP2015" xfId="2215"/>
    <cellStyle name="好_華南客戶分配表_090729_2011BP_101115_All(3)_sales121214_BP2015 2" xfId="25828"/>
    <cellStyle name="好_華南客戶分配表_090729_2011BP_101115_All(3)_sales121214_BP2015 3" xfId="25829"/>
    <cellStyle name="好_華南客戶分配表_090729_2011BP_101115_All(3)_sales121214_BP2015 4" xfId="25830"/>
    <cellStyle name="好_華南客戶分配表_090729_2011BP_101115_All(3)_業績報告130104" xfId="25831"/>
    <cellStyle name="好_華南客戶分配表_090729_2011BP_101115_All(3)_業績報告130104 2" xfId="25832"/>
    <cellStyle name="好_華南客戶分配表_090729_2011BP_101115_All(3)_業績報告140516" xfId="25833"/>
    <cellStyle name="好_華南客戶分配表_090729_2011BP_101115_All(3)_預算成本計算2012" xfId="2216"/>
    <cellStyle name="好_華南客戶分配表_090729_2011BP_101115_All(3)_預算成本計算2012 2" xfId="25834"/>
    <cellStyle name="好_華南客戶分配表_090729_2011BP_101115_All(3)_預算成本計算2012 2 2" xfId="25835"/>
    <cellStyle name="好_華南客戶分配表_090729_2011BP_101115_All(3)_預算成本計算2012 2 3" xfId="25836"/>
    <cellStyle name="好_華南客戶分配表_090729_2011BP_101115_All(3)_預算成本計算2012 2 4" xfId="25837"/>
    <cellStyle name="好_華南客戶分配表_090729_2011BP_101115_All(3)_預算成本計算2012 3" xfId="25838"/>
    <cellStyle name="好_華南客戶分配表_090729_2011BP_101115_All(3)_預算成本計算2012_BP2015" xfId="2217"/>
    <cellStyle name="好_華南客戶分配表_090729_2011BP_101115_All(3)_預算成本計算2012_BP2015 2" xfId="25839"/>
    <cellStyle name="好_華南客戶分配表_090729_2011BP_101115_All(3)_預算成本計算2012_BP2015 3" xfId="25840"/>
    <cellStyle name="好_華南客戶分配表_090729_2011BP_101115_All(3)_預算成本計算2012_BP2015 4" xfId="25841"/>
    <cellStyle name="好_華南客戶分配表_090729_2013BP_121008-大陸代理商 R（改）" xfId="25842"/>
    <cellStyle name="好_華南客戶分配表_090729_2013BP_121008-大陸代理商 R（改） (2)" xfId="25843"/>
    <cellStyle name="好_華南客戶分配表_090729_2013BP_130109" xfId="25844"/>
    <cellStyle name="好_華南客戶分配表_090729_2013BP_130109 2" xfId="25845"/>
    <cellStyle name="好_華南客戶分配表_090729_2013BP_130109 2 2" xfId="25846"/>
    <cellStyle name="好_華南客戶分配表_090729_2014 09-12FCST_Sunny" xfId="33177"/>
    <cellStyle name="好_華南客戶分配表_090729_2014 10-2015 01FCST_Amily" xfId="33178"/>
    <cellStyle name="好_華南客戶分配表_090729_2014 10-2015 01FCST_Ann" xfId="33179"/>
    <cellStyle name="好_華南客戶分配表_090729_2014 10-2015 01FCST_Carrie" xfId="33180"/>
    <cellStyle name="好_華南客戶分配表_090729_2014 10-2015 01FCST_CATHERINE" xfId="33181"/>
    <cellStyle name="好_華南客戶分配表_090729_2014 10-2015 01FCST_Linda" xfId="33182"/>
    <cellStyle name="好_華南客戶分配表_090729_2014 10-2015 01FCST_Mei" xfId="33183"/>
    <cellStyle name="好_華南客戶分配表_090729_2014 10-2015 01FCST_Ronnie" xfId="33184"/>
    <cellStyle name="好_華南客戶分配表_090729_2014 10-2015 01FCST_Sweety" xfId="33185"/>
    <cellStyle name="好_華南客戶分配表_090729_BP" xfId="2218"/>
    <cellStyle name="好_華南客戶分配表_090729_BP 10" xfId="25847"/>
    <cellStyle name="好_華南客戶分配表_090729_BP 2" xfId="25848"/>
    <cellStyle name="好_華南客戶分配表_090729_BP 2 2" xfId="25849"/>
    <cellStyle name="好_華南客戶分配表_090729_BP 2 3" xfId="25850"/>
    <cellStyle name="好_華南客戶分配表_090729_BP 2 4" xfId="25851"/>
    <cellStyle name="好_華南客戶分配表_090729_BP 2011_101109 RF" xfId="2219"/>
    <cellStyle name="好_華南客戶分配表_090729_BP 2011_101109 RF 2" xfId="25852"/>
    <cellStyle name="好_華南客戶分配表_090729_BP 2011_101109 RF 3" xfId="25853"/>
    <cellStyle name="好_華南客戶分配表_090729_BP 2011_101109 RF 4" xfId="25854"/>
    <cellStyle name="好_華南客戶分配表_090729_BP 2011_101109 RF_104年佳邦預算損益底稿" xfId="25855"/>
    <cellStyle name="好_華南客戶分配表_090729_BP 2011_101109 RF_105年佳邦預算損益底稿" xfId="25856"/>
    <cellStyle name="好_華南客戶分配表_090729_BP 2011_101109 RF_1預算成本彙總表2016第三版" xfId="25857"/>
    <cellStyle name="好_華南客戶分配表_090729_BP 2011_101109 RF_BP2015" xfId="2220"/>
    <cellStyle name="好_華南客戶分配表_090729_BP 2011_101109 RF_BP2015 2" xfId="25858"/>
    <cellStyle name="好_華南客戶分配表_090729_BP 2011_101109 RF_BP2015 3" xfId="25859"/>
    <cellStyle name="好_華南客戶分配表_090729_BP 2011_101109 RF_BP2015 4" xfId="25860"/>
    <cellStyle name="好_華南客戶分配表_090729_BP 2011_101109 RF_FCST_130118s_Elsa" xfId="2221"/>
    <cellStyle name="好_華南客戶分配表_090729_BP 2011_101109 RF_FCST_130118s_Elsa 2" xfId="25861"/>
    <cellStyle name="好_華南客戶分配表_090729_BP 2011_101109 RF_FCST_130118s_Elsa 2 2" xfId="25862"/>
    <cellStyle name="好_華南客戶分配表_090729_BP 2011_101109 RF_FCST_130118s_Elsa 2 3" xfId="25863"/>
    <cellStyle name="好_華南客戶分配表_090729_BP 2011_101109 RF_FCST_130118s_Elsa 2 4" xfId="25864"/>
    <cellStyle name="好_華南客戶分配表_090729_BP 2011_101109 RF_FCST_130118s_Elsa 3" xfId="25865"/>
    <cellStyle name="好_華南客戶分配表_090729_BP 2011_101109 RF_FCST_130118s_Elsa_BP2015" xfId="2222"/>
    <cellStyle name="好_華南客戶分配表_090729_BP 2011_101109 RF_FCST_130118s_Elsa_BP2015 2" xfId="25866"/>
    <cellStyle name="好_華南客戶分配表_090729_BP 2011_101109 RF_FCST_130118s_Elsa_BP2015 3" xfId="25867"/>
    <cellStyle name="好_華南客戶分配表_090729_BP 2011_101109 RF_FCST_130118s_Elsa_BP2015 4" xfId="25868"/>
    <cellStyle name="好_華南客戶分配表_090729_BP 2011_101109 RF_FCST_130118s_Vera_Joyce-1" xfId="2223"/>
    <cellStyle name="好_華南客戶分配表_090729_BP 2011_101109 RF_FCST_130118s_Vera_Joyce-1 2" xfId="25869"/>
    <cellStyle name="好_華南客戶分配表_090729_BP 2011_101109 RF_FCST_130118s_Vera_Joyce-1 2 2" xfId="25870"/>
    <cellStyle name="好_華南客戶分配表_090729_BP 2011_101109 RF_FCST_130118s_Vera_Joyce-1 2 3" xfId="25871"/>
    <cellStyle name="好_華南客戶分配表_090729_BP 2011_101109 RF_FCST_130118s_Vera_Joyce-1 2 4" xfId="25872"/>
    <cellStyle name="好_華南客戶分配表_090729_BP 2011_101109 RF_FCST_130118s_Vera_Joyce-1 3" xfId="25873"/>
    <cellStyle name="好_華南客戶分配表_090729_BP 2011_101109 RF_FCST_130118s_Vera_Joyce-1_BP2015" xfId="2224"/>
    <cellStyle name="好_華南客戶分配表_090729_BP 2011_101109 RF_FCST_130118s_Vera_Joyce-1_BP2015 2" xfId="25874"/>
    <cellStyle name="好_華南客戶分配表_090729_BP 2011_101109 RF_FCST_130118s_Vera_Joyce-1_BP2015 3" xfId="25875"/>
    <cellStyle name="好_華南客戶分配表_090729_BP 2011_101109 RF_FCST_130118s_Vera_Joyce-1_BP2015 4" xfId="25876"/>
    <cellStyle name="好_華南客戶分配表_090729_BP 2011_101109 RF_FCST_130124_Vera_Joyce" xfId="25877"/>
    <cellStyle name="好_華南客戶分配表_090729_BP 2011_101109 RF_FCST_130124_Vera_Joyce 2" xfId="25878"/>
    <cellStyle name="好_華南客戶分配表_090729_BP 2011_101109 RF_final合併營收102.2" xfId="25879"/>
    <cellStyle name="好_華南客戶分配表_090729_BP 2011_101109 RF_final合併營收102.2 2" xfId="25880"/>
    <cellStyle name="好_華南客戶分配表_090729_BP 2011_101109 RF_sales0104" xfId="25881"/>
    <cellStyle name="好_華南客戶分配表_090729_BP 2011_101109 RF_sales0104 2" xfId="25882"/>
    <cellStyle name="好_華南客戶分配表_090729_BP 2011_101109 RF_sales130322" xfId="25883"/>
    <cellStyle name="好_華南客戶分配表_090729_BP 2011_101109 RF_sales130322 2" xfId="33186"/>
    <cellStyle name="好_華南客戶分配表_090729_BP 2011_101109 RF_Sheet1" xfId="25884"/>
    <cellStyle name="好_華南客戶分配表_090729_BP 2011_101109 RF_各公司成本單價susan2013.07" xfId="25885"/>
    <cellStyle name="好_華南客戶分配表_090729_BP 2011_101109 RF_各公司成本單價susan2013.08" xfId="25886"/>
    <cellStyle name="好_華南客戶分配表_090729_BP 2011_101109 RF_各公司成本單價susan201402" xfId="25887"/>
    <cellStyle name="好_華南客戶分配表_090729_BP 2011_101109 RF_各公司成本單價susan201406" xfId="25888"/>
    <cellStyle name="好_華南客戶分配表_090729_BP 2011_101109 RF_各公司成本單價susan201407" xfId="25889"/>
    <cellStyle name="好_華南客戶分配表_090729_BP 2011_101109 RF_各公司成本單價susan201408" xfId="25890"/>
    <cellStyle name="好_華南客戶分配表_090729_BP 2011_101109 RF_料號A" xfId="25891"/>
    <cellStyle name="好_華南客戶分配表_090729_BP 2011_101109 RF_業績報告120810" xfId="2225"/>
    <cellStyle name="好_華南客戶分配表_090729_BP 2011_101109 RF_業績報告120810 2" xfId="25892"/>
    <cellStyle name="好_華南客戶分配表_090729_BP 2011_101109 RF_業績報告120810 2 2" xfId="25893"/>
    <cellStyle name="好_華南客戶分配表_090729_BP 2011_101109 RF_業績報告120810 2 3" xfId="25894"/>
    <cellStyle name="好_華南客戶分配表_090729_BP 2011_101109 RF_業績報告120810 2 4" xfId="25895"/>
    <cellStyle name="好_華南客戶分配表_090729_BP 2011_101109 RF_業績報告120810 3" xfId="25896"/>
    <cellStyle name="好_華南客戶分配表_090729_BP 2011_101109 RF_業績報告120810 4" xfId="25897"/>
    <cellStyle name="好_華南客戶分配表_090729_BP 2011_101109 RF_業績報告130131v2" xfId="25898"/>
    <cellStyle name="好_華南客戶分配表_090729_BP 2011_101109 RF_業績報告130131v2 2" xfId="25899"/>
    <cellStyle name="好_華南客戶分配表_090729_BP 2011_101109 RF_業績報告130228" xfId="25900"/>
    <cellStyle name="好_華南客戶分配表_090729_BP 2011_101109_II" xfId="2226"/>
    <cellStyle name="好_華南客戶分配表_090729_BP 2011_101109_II 2" xfId="25901"/>
    <cellStyle name="好_華南客戶分配表_090729_BP 2011_101109_II 3" xfId="25902"/>
    <cellStyle name="好_華南客戶分配表_090729_BP 2011_101109_II 4" xfId="25903"/>
    <cellStyle name="好_華南客戶分配表_090729_BP 2011_101109_II_104年佳邦預算損益底稿" xfId="25904"/>
    <cellStyle name="好_華南客戶分配表_090729_BP 2011_101109_II_105年佳邦預算損益底稿" xfId="25905"/>
    <cellStyle name="好_華南客戶分配表_090729_BP 2011_101109_II_1預算成本彙總表2016第三版" xfId="25906"/>
    <cellStyle name="好_華南客戶分配表_090729_BP 2011_101109_II_BP2015" xfId="2227"/>
    <cellStyle name="好_華南客戶分配表_090729_BP 2011_101109_II_BP2015 2" xfId="25907"/>
    <cellStyle name="好_華南客戶分配表_090729_BP 2011_101109_II_BP2015 3" xfId="25908"/>
    <cellStyle name="好_華南客戶分配表_090729_BP 2011_101109_II_BP2015 4" xfId="25909"/>
    <cellStyle name="好_華南客戶分配表_090729_BP 2011_101109_II_FCST_130118s_Elsa" xfId="2228"/>
    <cellStyle name="好_華南客戶分配表_090729_BP 2011_101109_II_FCST_130118s_Elsa 2" xfId="25910"/>
    <cellStyle name="好_華南客戶分配表_090729_BP 2011_101109_II_FCST_130118s_Elsa 2 2" xfId="25911"/>
    <cellStyle name="好_華南客戶分配表_090729_BP 2011_101109_II_FCST_130118s_Elsa 2 3" xfId="25912"/>
    <cellStyle name="好_華南客戶分配表_090729_BP 2011_101109_II_FCST_130118s_Elsa 2 4" xfId="25913"/>
    <cellStyle name="好_華南客戶分配表_090729_BP 2011_101109_II_FCST_130118s_Elsa 3" xfId="25914"/>
    <cellStyle name="好_華南客戶分配表_090729_BP 2011_101109_II_FCST_130118s_Elsa_BP2015" xfId="2229"/>
    <cellStyle name="好_華南客戶分配表_090729_BP 2011_101109_II_FCST_130118s_Elsa_BP2015 2" xfId="25915"/>
    <cellStyle name="好_華南客戶分配表_090729_BP 2011_101109_II_FCST_130118s_Elsa_BP2015 3" xfId="25916"/>
    <cellStyle name="好_華南客戶分配表_090729_BP 2011_101109_II_FCST_130118s_Elsa_BP2015 4" xfId="25917"/>
    <cellStyle name="好_華南客戶分配表_090729_BP 2011_101109_II_FCST_130118s_Vera_Joyce-1" xfId="2230"/>
    <cellStyle name="好_華南客戶分配表_090729_BP 2011_101109_II_FCST_130118s_Vera_Joyce-1 2" xfId="25918"/>
    <cellStyle name="好_華南客戶分配表_090729_BP 2011_101109_II_FCST_130118s_Vera_Joyce-1 2 2" xfId="25919"/>
    <cellStyle name="好_華南客戶分配表_090729_BP 2011_101109_II_FCST_130118s_Vera_Joyce-1 2 3" xfId="25920"/>
    <cellStyle name="好_華南客戶分配表_090729_BP 2011_101109_II_FCST_130118s_Vera_Joyce-1 2 4" xfId="25921"/>
    <cellStyle name="好_華南客戶分配表_090729_BP 2011_101109_II_FCST_130118s_Vera_Joyce-1 3" xfId="25922"/>
    <cellStyle name="好_華南客戶分配表_090729_BP 2011_101109_II_FCST_130118s_Vera_Joyce-1_BP2015" xfId="2231"/>
    <cellStyle name="好_華南客戶分配表_090729_BP 2011_101109_II_FCST_130118s_Vera_Joyce-1_BP2015 2" xfId="25923"/>
    <cellStyle name="好_華南客戶分配表_090729_BP 2011_101109_II_FCST_130118s_Vera_Joyce-1_BP2015 3" xfId="25924"/>
    <cellStyle name="好_華南客戶分配表_090729_BP 2011_101109_II_FCST_130118s_Vera_Joyce-1_BP2015 4" xfId="25925"/>
    <cellStyle name="好_華南客戶分配表_090729_BP 2011_101109_II_FCST_130124_Vera_Joyce" xfId="25926"/>
    <cellStyle name="好_華南客戶分配表_090729_BP 2011_101109_II_FCST_130124_Vera_Joyce 2" xfId="25927"/>
    <cellStyle name="好_華南客戶分配表_090729_BP 2011_101109_II_final合併營收102.2" xfId="25928"/>
    <cellStyle name="好_華南客戶分配表_090729_BP 2011_101109_II_final合併營收102.2 2" xfId="25929"/>
    <cellStyle name="好_華南客戶分配表_090729_BP 2011_101109_II_sales0104" xfId="25930"/>
    <cellStyle name="好_華南客戶分配表_090729_BP 2011_101109_II_sales0104 2" xfId="25931"/>
    <cellStyle name="好_華南客戶分配表_090729_BP 2011_101109_II_sales130322" xfId="25932"/>
    <cellStyle name="好_華南客戶分配表_090729_BP 2011_101109_II_sales130322 2" xfId="33187"/>
    <cellStyle name="好_華南客戶分配表_090729_BP 2011_101109_II_Sheet1" xfId="25933"/>
    <cellStyle name="好_華南客戶分配表_090729_BP 2011_101109_II_各公司成本單價susan2013.07" xfId="25934"/>
    <cellStyle name="好_華南客戶分配表_090729_BP 2011_101109_II_各公司成本單價susan2013.08" xfId="25935"/>
    <cellStyle name="好_華南客戶分配表_090729_BP 2011_101109_II_各公司成本單價susan201402" xfId="25936"/>
    <cellStyle name="好_華南客戶分配表_090729_BP 2011_101109_II_各公司成本單價susan201406" xfId="25937"/>
    <cellStyle name="好_華南客戶分配表_090729_BP 2011_101109_II_各公司成本單價susan201407" xfId="25938"/>
    <cellStyle name="好_華南客戶分配表_090729_BP 2011_101109_II_各公司成本單價susan201408" xfId="25939"/>
    <cellStyle name="好_華南客戶分配表_090729_BP 2011_101109_II_料號A" xfId="25940"/>
    <cellStyle name="好_華南客戶分配表_090729_BP 2011_101109_II_業績報告120810" xfId="2232"/>
    <cellStyle name="好_華南客戶分配表_090729_BP 2011_101109_II_業績報告120810 2" xfId="25941"/>
    <cellStyle name="好_華南客戶分配表_090729_BP 2011_101109_II_業績報告120810 2 2" xfId="25942"/>
    <cellStyle name="好_華南客戶分配表_090729_BP 2011_101109_II_業績報告120810 2 3" xfId="25943"/>
    <cellStyle name="好_華南客戶分配表_090729_BP 2011_101109_II_業績報告120810 2 4" xfId="25944"/>
    <cellStyle name="好_華南客戶分配表_090729_BP 2011_101109_II_業績報告120810 3" xfId="25945"/>
    <cellStyle name="好_華南客戶分配表_090729_BP 2011_101109_II_業績報告120810 4" xfId="25946"/>
    <cellStyle name="好_華南客戶分配表_090729_BP 2011_101109_II_業績報告130131v2" xfId="25947"/>
    <cellStyle name="好_華南客戶分配表_090729_BP 2011_101109_II_業績報告130131v2 2" xfId="25948"/>
    <cellStyle name="好_華南客戶分配表_090729_BP 2011_101109_II_業績報告130228" xfId="25949"/>
    <cellStyle name="好_華南客戶分配表_090729_BP 3" xfId="25950"/>
    <cellStyle name="好_華南客戶分配表_090729_BP 4" xfId="25951"/>
    <cellStyle name="好_華南客戶分配表_090729_BP 5" xfId="25952"/>
    <cellStyle name="好_華南客戶分配表_090729_BP 6" xfId="25953"/>
    <cellStyle name="好_華南客戶分配表_090729_BP 7" xfId="25954"/>
    <cellStyle name="好_華南客戶分配表_090729_BP 8" xfId="25955"/>
    <cellStyle name="好_華南客戶分配表_090729_BP 9" xfId="25956"/>
    <cellStyle name="好_華南客戶分配表_090729_BP_1預算成本計算2012" xfId="25957"/>
    <cellStyle name="好_華南客戶分配表_090729_BP_2013BP_130109" xfId="25958"/>
    <cellStyle name="好_華南客戶分配表_090729_BP_2013BP_130109 2" xfId="25959"/>
    <cellStyle name="好_華南客戶分配表_090729_BP_FCST_130124" xfId="2233"/>
    <cellStyle name="好_華南客戶分配表_090729_BP_FCST_130124 2" xfId="25960"/>
    <cellStyle name="好_華南客戶分配表_090729_BP_FCST_130124 2 2" xfId="25961"/>
    <cellStyle name="好_華南客戶分配表_090729_BP_FCST_130124 2 3" xfId="25962"/>
    <cellStyle name="好_華南客戶分配表_090729_BP_FCST_130124 2 4" xfId="25963"/>
    <cellStyle name="好_華南客戶分配表_090729_BP_FCST_130124 3" xfId="25964"/>
    <cellStyle name="好_華南客戶分配表_090729_BP_FCST_130124_BP2015" xfId="2234"/>
    <cellStyle name="好_華南客戶分配表_090729_BP_FCST_130124_BP2015 2" xfId="25965"/>
    <cellStyle name="好_華南客戶分配表_090729_BP_FCST_130124_BP2015 3" xfId="25966"/>
    <cellStyle name="好_華南客戶分配表_090729_BP_FCST_130124_BP2015 4" xfId="25967"/>
    <cellStyle name="好_華南客戶分配表_090729_BP_final合併營收102.2" xfId="25968"/>
    <cellStyle name="好_華南客戶分配表_090729_BP_Overseas-Q to Q 2010-2013 130206" xfId="25969"/>
    <cellStyle name="好_華南客戶分配表_090729_BP_Overseas-Q to Q 2010-2013 130206 2" xfId="25970"/>
    <cellStyle name="好_華南客戶分配表_090729_BP_Overseas-Q to Q 2010-2013 130206 3" xfId="25971"/>
    <cellStyle name="好_華南客戶分配表_090729_BP_Sales Report 20121219" xfId="2235"/>
    <cellStyle name="好_華南客戶分配表_090729_BP_Sales Report 20121219 2" xfId="25972"/>
    <cellStyle name="好_華南客戶分配表_090729_BP_Sales Report 20121219 2 2" xfId="25973"/>
    <cellStyle name="好_華南客戶分配表_090729_BP_Sales Report 20121219 2 3" xfId="25974"/>
    <cellStyle name="好_華南客戶分配表_090729_BP_Sales Report 20121219 2 4" xfId="25975"/>
    <cellStyle name="好_華南客戶分配表_090729_BP_Sales Report 20121219 3" xfId="25976"/>
    <cellStyle name="好_華南客戶分配表_090729_BP_Sales Report 20121219_BP2015" xfId="2236"/>
    <cellStyle name="好_華南客戶分配表_090729_BP_Sales Report 20121219_BP2015 2" xfId="25977"/>
    <cellStyle name="好_華南客戶分配表_090729_BP_Sales Report 20121219_BP2015 3" xfId="25978"/>
    <cellStyle name="好_華南客戶分配表_090729_BP_Sales Report 20121219_BP2015 4" xfId="25979"/>
    <cellStyle name="好_華南客戶分配表_090729_BP_sales0104" xfId="25980"/>
    <cellStyle name="好_華南客戶分配表_090729_BP_sales0104 2" xfId="25981"/>
    <cellStyle name="好_華南客戶分配表_090729_BP_sales121214" xfId="2237"/>
    <cellStyle name="好_華南客戶分配表_090729_BP_sales121214 2" xfId="25982"/>
    <cellStyle name="好_華南客戶分配表_090729_BP_sales121214 2 2" xfId="25983"/>
    <cellStyle name="好_華南客戶分配表_090729_BP_sales121214 2 3" xfId="25984"/>
    <cellStyle name="好_華南客戶分配表_090729_BP_sales121214 2 4" xfId="25985"/>
    <cellStyle name="好_華南客戶分配表_090729_BP_sales121214 3" xfId="25986"/>
    <cellStyle name="好_華南客戶分配表_090729_BP_sales121214_BP2015" xfId="2238"/>
    <cellStyle name="好_華南客戶分配表_090729_BP_sales121214_BP2015 2" xfId="25987"/>
    <cellStyle name="好_華南客戶分配表_090729_BP_sales121214_BP2015 3" xfId="25988"/>
    <cellStyle name="好_華南客戶分配表_090729_BP_sales121214_BP2015 4" xfId="25989"/>
    <cellStyle name="好_華南客戶分配表_090729_BP_業績報告130104" xfId="25990"/>
    <cellStyle name="好_華南客戶分配表_090729_BP_業績報告130104 2" xfId="25991"/>
    <cellStyle name="好_華南客戶分配表_090729_BP_業績報告140516" xfId="25992"/>
    <cellStyle name="好_華南客戶分配表_090729_BP_預算成本計算2012" xfId="2239"/>
    <cellStyle name="好_華南客戶分配表_090729_BP_預算成本計算2012 2" xfId="25993"/>
    <cellStyle name="好_華南客戶分配表_090729_BP_預算成本計算2012 2 2" xfId="25994"/>
    <cellStyle name="好_華南客戶分配表_090729_BP_預算成本計算2012 2 3" xfId="25995"/>
    <cellStyle name="好_華南客戶分配表_090729_BP_預算成本計算2012 2 4" xfId="25996"/>
    <cellStyle name="好_華南客戶分配表_090729_BP_預算成本計算2012 3" xfId="25997"/>
    <cellStyle name="好_華南客戶分配表_090729_BP_預算成本計算2012_BP2015" xfId="2240"/>
    <cellStyle name="好_華南客戶分配表_090729_BP_預算成本計算2012_BP2015 2" xfId="25998"/>
    <cellStyle name="好_華南客戶分配表_090729_BP_預算成本計算2012_BP2015 3" xfId="25999"/>
    <cellStyle name="好_華南客戶分配表_090729_BP_預算成本計算2012_BP2015 4" xfId="26000"/>
    <cellStyle name="好_華南客戶分配表_090729_BP2012" xfId="2241"/>
    <cellStyle name="好_華南客戶分配表_090729_BP2012 2" xfId="26001"/>
    <cellStyle name="好_華南客戶分配表_090729_BP2012 2 2" xfId="26002"/>
    <cellStyle name="好_華南客戶分配表_090729_BP2012 2 3" xfId="26003"/>
    <cellStyle name="好_華南客戶分配表_090729_BP2012 2 4" xfId="26004"/>
    <cellStyle name="好_華南客戶分配表_090729_BP2012 3" xfId="26005"/>
    <cellStyle name="好_華南客戶分配表_090729_BP2012 4" xfId="26006"/>
    <cellStyle name="好_華南客戶分配表_090729_BP2012_final合併營收102.2" xfId="26007"/>
    <cellStyle name="好_華南客戶分配表_090729_BP2012_final合併營收102.2 2" xfId="26008"/>
    <cellStyle name="好_華南客戶分配表_090729_BP2012_final合併營收102.2 3" xfId="26009"/>
    <cellStyle name="好_華南客戶分配表_090729_BP2012_final合併營收102.2 4" xfId="26010"/>
    <cellStyle name="好_華南客戶分配表_090729_BP2012_sales130322" xfId="26011"/>
    <cellStyle name="好_華南客戶分配表_090729_BP2012_sales130322 2" xfId="33188"/>
    <cellStyle name="好_華南客戶分配表_090729_BP2012_業績報告130104" xfId="26012"/>
    <cellStyle name="好_華南客戶分配表_090729_BP2012_業績報告130104 2" xfId="26013"/>
    <cellStyle name="好_華南客戶分配表_090729_BP2012_業績報告130131v2" xfId="26014"/>
    <cellStyle name="好_華南客戶分配表_090729_BP2012_業績報告130131v2 2" xfId="26015"/>
    <cellStyle name="好_華南客戶分配表_090729_BP2012_業績報告130228" xfId="26016"/>
    <cellStyle name="好_華南客戶分配表_090729_BP2012_業績報告140516" xfId="26017"/>
    <cellStyle name="好_華南客戶分配表_090729_Components LT MOQ 120531" xfId="2242"/>
    <cellStyle name="好_華南客戶分配表_090729_Components LT MOQ 120531 2" xfId="26018"/>
    <cellStyle name="好_華南客戶分配表_090729_Components LT MOQ 120531 2 2" xfId="26019"/>
    <cellStyle name="好_華南客戶分配表_090729_Components LT MOQ 120531 2 3" xfId="26020"/>
    <cellStyle name="好_華南客戶分配表_090729_Components LT MOQ 120531 2 4" xfId="26021"/>
    <cellStyle name="好_華南客戶分配表_090729_Components LT MOQ 120531 3" xfId="26022"/>
    <cellStyle name="好_華南客戶分配表_090729_Components LT MOQ 120531 4" xfId="26023"/>
    <cellStyle name="好_華南客戶分配表_090729_Components LT MOQ 120531_BP2015" xfId="2243"/>
    <cellStyle name="好_華南客戶分配表_090729_Components LT MOQ 120531_BP2015 2" xfId="26024"/>
    <cellStyle name="好_華南客戶分配表_090729_Components LT MOQ 120531_BP2015 3" xfId="26025"/>
    <cellStyle name="好_華南客戶分配表_090729_Components LT MOQ 120531_BP2015 4" xfId="26026"/>
    <cellStyle name="好_華南客戶分配表_090729_FCST_130118s_Elsa" xfId="2244"/>
    <cellStyle name="好_華南客戶分配表_090729_FCST_130118s_Elsa 2" xfId="26027"/>
    <cellStyle name="好_華南客戶分配表_090729_FCST_130118s_Elsa 2 2" xfId="26028"/>
    <cellStyle name="好_華南客戶分配表_090729_FCST_130118s_Elsa 2 3" xfId="26029"/>
    <cellStyle name="好_華南客戶分配表_090729_FCST_130118s_Elsa 2 4" xfId="26030"/>
    <cellStyle name="好_華南客戶分配表_090729_FCST_130118s_Elsa 3" xfId="26031"/>
    <cellStyle name="好_華南客戶分配表_090729_FCST_130118s_Elsa_BP2015" xfId="2245"/>
    <cellStyle name="好_華南客戶分配表_090729_FCST_130118s_Elsa_BP2015 2" xfId="26032"/>
    <cellStyle name="好_華南客戶分配表_090729_FCST_130118s_Elsa_BP2015 3" xfId="26033"/>
    <cellStyle name="好_華南客戶分配表_090729_FCST_130118s_Elsa_BP2015 4" xfId="26034"/>
    <cellStyle name="好_華南客戶分配表_090729_FCST_130118s_Vera_Joyce-1" xfId="2246"/>
    <cellStyle name="好_華南客戶分配表_090729_FCST_130118s_Vera_Joyce-1 2" xfId="26035"/>
    <cellStyle name="好_華南客戶分配表_090729_FCST_130118s_Vera_Joyce-1 2 2" xfId="26036"/>
    <cellStyle name="好_華南客戶分配表_090729_FCST_130118s_Vera_Joyce-1 2 3" xfId="26037"/>
    <cellStyle name="好_華南客戶分配表_090729_FCST_130118s_Vera_Joyce-1 2 4" xfId="26038"/>
    <cellStyle name="好_華南客戶分配表_090729_FCST_130118s_Vera_Joyce-1 3" xfId="26039"/>
    <cellStyle name="好_華南客戶分配表_090729_FCST_130118s_Vera_Joyce-1_BP2015" xfId="2247"/>
    <cellStyle name="好_華南客戶分配表_090729_FCST_130118s_Vera_Joyce-1_BP2015 2" xfId="26040"/>
    <cellStyle name="好_華南客戶分配表_090729_FCST_130118s_Vera_Joyce-1_BP2015 3" xfId="26041"/>
    <cellStyle name="好_華南客戶分配表_090729_FCST_130118s_Vera_Joyce-1_BP2015 4" xfId="26042"/>
    <cellStyle name="好_華南客戶分配表_090729_FCST_130124" xfId="2248"/>
    <cellStyle name="好_華南客戶分配表_090729_FCST_130124 2" xfId="26043"/>
    <cellStyle name="好_華南客戶分配表_090729_FCST_130124 3" xfId="26044"/>
    <cellStyle name="好_華南客戶分配表_090729_FCST_130124 4" xfId="26045"/>
    <cellStyle name="好_華南客戶分配表_090729_FCST_130124_BP2015" xfId="2249"/>
    <cellStyle name="好_華南客戶分配表_090729_FCST_130124_BP2015 2" xfId="26046"/>
    <cellStyle name="好_華南客戶分配表_090729_FCST_130124_BP2015 3" xfId="26047"/>
    <cellStyle name="好_華南客戶分配表_090729_FCST_130124_BP2015 4" xfId="26048"/>
    <cellStyle name="好_華南客戶分配表_090729_FCST_130124_Vera_Joyce" xfId="26049"/>
    <cellStyle name="好_華南客戶分配表_090729_FCST_130124_Vera_Joyce 2" xfId="26050"/>
    <cellStyle name="好_華南客戶分配表_090729_final合併營收102.2" xfId="26051"/>
    <cellStyle name="好_華南客戶分配表_090729_final合併營收102.2 2" xfId="26052"/>
    <cellStyle name="好_華南客戶分配表_090729_Overseas-Q to Q 2010-2013 130206" xfId="26053"/>
    <cellStyle name="好_華南客戶分配表_090729_Overseas-Q to Q 2010-2013 130206 2" xfId="26054"/>
    <cellStyle name="好_華南客戶分配表_090729_Overseas-Q to Q 2010-2013 130206 3" xfId="26055"/>
    <cellStyle name="好_華南客戶分配表_090729_Sales Report 201101-201109" xfId="2250"/>
    <cellStyle name="好_華南客戶分配表_090729_Sales Report 201101-201109 2" xfId="26056"/>
    <cellStyle name="好_華南客戶分配表_090729_Sales Report 201101-201109 2 2" xfId="26057"/>
    <cellStyle name="好_華南客戶分配表_090729_Sales Report 201101-201109 2 3" xfId="26058"/>
    <cellStyle name="好_華南客戶分配表_090729_Sales Report 201101-201109 2 4" xfId="26059"/>
    <cellStyle name="好_華南客戶分配表_090729_Sales Report 201101-201109 3" xfId="26060"/>
    <cellStyle name="好_華南客戶分配表_090729_Sales Report 201101-201109_1預算成本計算2012" xfId="26061"/>
    <cellStyle name="好_華南客戶分配表_090729_Sales Report 201101-201109_1預算成本計算2012_104年佳邦預算損益底稿" xfId="26062"/>
    <cellStyle name="好_華南客戶分配表_090729_Sales Report 201101-201109_1預算成本計算2012_105年佳邦預算損益底稿" xfId="26063"/>
    <cellStyle name="好_華南客戶分配表_090729_Sales Report 201101-201109_final合併營收102.2" xfId="26064"/>
    <cellStyle name="好_華南客戶分配表_090729_Sales Report 201101-201109_final合併營收102.2 2" xfId="26065"/>
    <cellStyle name="好_華南客戶分配表_090729_Sales Report 201101-201109_final合併營收102.2 3" xfId="26066"/>
    <cellStyle name="好_華南客戶分配表_090729_Sales Report 201101-201109_final合併營收102.2 4" xfId="26067"/>
    <cellStyle name="好_華南客戶分配表_090729_Sales Report 201101-201109_sales130322" xfId="26068"/>
    <cellStyle name="好_華南客戶分配表_090729_Sales Report 201101-201109_sales130322 2" xfId="33189"/>
    <cellStyle name="好_華南客戶分配表_090729_Sales Report 201101-201109_業績報告130131v2" xfId="26069"/>
    <cellStyle name="好_華南客戶分配表_090729_Sales Report 201101-201109_業績報告130131v2 2" xfId="26070"/>
    <cellStyle name="好_華南客戶分配表_090729_Sales Report 201101-201109_業績報告130228" xfId="26071"/>
    <cellStyle name="好_華南客戶分配表_090729_Sales Report 201101-201109_預算成本計算2012" xfId="2251"/>
    <cellStyle name="好_華南客戶分配表_090729_Sales Report 201101-201109_預算成本計算2012 2" xfId="26072"/>
    <cellStyle name="好_華南客戶分配表_090729_Sales Report 201101-201109_預算成本計算2012 3" xfId="26073"/>
    <cellStyle name="好_華南客戶分配表_090729_Sales Report 201101-201109_預算成本計算2012 4" xfId="26074"/>
    <cellStyle name="好_華南客戶分配表_090729_Sales Report 201101-201109_預算成本計算2012_BP2015" xfId="2252"/>
    <cellStyle name="好_華南客戶分配表_090729_Sales Report 201101-201109_預算成本計算2012_BP2015 2" xfId="26075"/>
    <cellStyle name="好_華南客戶分配表_090729_Sales Report 201101-201109_預算成本計算2012_BP2015 3" xfId="26076"/>
    <cellStyle name="好_華南客戶分配表_090729_Sales Report 201101-201109_預算成本計算2012_BP2015 4" xfId="26077"/>
    <cellStyle name="好_華南客戶分配表_090729_Sales Report 20121219" xfId="2253"/>
    <cellStyle name="好_華南客戶分配表_090729_Sales Report 20121219 2" xfId="26078"/>
    <cellStyle name="好_華南客戶分配表_090729_Sales Report 20121219 3" xfId="26079"/>
    <cellStyle name="好_華南客戶分配表_090729_Sales Report 20121219 4" xfId="26080"/>
    <cellStyle name="好_華南客戶分配表_090729_Sales Report 20121219_BP2015" xfId="2254"/>
    <cellStyle name="好_華南客戶分配表_090729_Sales Report 20121219_BP2015 2" xfId="26081"/>
    <cellStyle name="好_華南客戶分配表_090729_Sales Report 20121219_BP2015 3" xfId="26082"/>
    <cellStyle name="好_華南客戶分配表_090729_Sales Report 20121219_BP2015 4" xfId="26083"/>
    <cellStyle name="好_華南客戶分配表_090729_sales0104" xfId="26084"/>
    <cellStyle name="好_華南客戶分配表_090729_sales0104 2" xfId="26085"/>
    <cellStyle name="好_華南客戶分配表_090729_sales121214" xfId="2255"/>
    <cellStyle name="好_華南客戶分配表_090729_sales121214 2" xfId="26086"/>
    <cellStyle name="好_華南客戶分配表_090729_sales121214 3" xfId="26087"/>
    <cellStyle name="好_華南客戶分配表_090729_sales121214 4" xfId="26088"/>
    <cellStyle name="好_華南客戶分配表_090729_sales121214_BP2015" xfId="2256"/>
    <cellStyle name="好_華南客戶分配表_090729_sales121214_BP2015 2" xfId="26089"/>
    <cellStyle name="好_華南客戶分配表_090729_sales121214_BP2015 3" xfId="26090"/>
    <cellStyle name="好_華南客戶分配表_090729_sales121214_BP2015 4" xfId="26091"/>
    <cellStyle name="好_華南客戶分配表_090729_sales130322" xfId="26092"/>
    <cellStyle name="好_華南客戶分配表_090729_sales130322 2" xfId="33190"/>
    <cellStyle name="好_華南客戶分配表_090729_Sheet1" xfId="26093"/>
    <cellStyle name="好_華南客戶分配表_090729_各公司成本單價susan2013.07" xfId="26094"/>
    <cellStyle name="好_華南客戶分配表_090729_各公司成本單價susan2013.08" xfId="26095"/>
    <cellStyle name="好_華南客戶分配表_090729_各公司成本單價susan201402" xfId="26096"/>
    <cellStyle name="好_華南客戶分配表_090729_各公司成本單價susan201406" xfId="26097"/>
    <cellStyle name="好_華南客戶分配表_090729_各公司成本單價susan201407" xfId="26098"/>
    <cellStyle name="好_華南客戶分配表_090729_各公司成本單價susan201408" xfId="26099"/>
    <cellStyle name="好_華南客戶分配表_090729_料號A" xfId="26100"/>
    <cellStyle name="好_華南客戶分配表_090729_業績報告_Susan_110211" xfId="2257"/>
    <cellStyle name="好_華南客戶分配表_090729_業績報告_Susan_110211 2" xfId="26101"/>
    <cellStyle name="好_華南客戶分配表_090729_業績報告_Susan_110211 2 2" xfId="26102"/>
    <cellStyle name="好_華南客戶分配表_090729_業績報告_Susan_110211 2 3" xfId="26103"/>
    <cellStyle name="好_華南客戶分配表_090729_業績報告_Susan_110211 2 4" xfId="26104"/>
    <cellStyle name="好_華南客戶分配表_090729_業績報告_Susan_110211 3" xfId="26105"/>
    <cellStyle name="好_華南客戶分配表_090729_業績報告_Susan_110211 4" xfId="26106"/>
    <cellStyle name="好_華南客戶分配表_090729_業績報告_Susan_110211_1預算成本計算2012" xfId="26107"/>
    <cellStyle name="好_華南客戶分配表_090729_業績報告_Susan_110211_2013BP_130109" xfId="26108"/>
    <cellStyle name="好_華南客戶分配表_090729_業績報告_Susan_110211_2013BP_130109 2" xfId="26109"/>
    <cellStyle name="好_華南客戶分配表_090729_業績報告_Susan_110211_FCST_130124" xfId="2258"/>
    <cellStyle name="好_華南客戶分配表_090729_業績報告_Susan_110211_FCST_130124 2" xfId="26110"/>
    <cellStyle name="好_華南客戶分配表_090729_業績報告_Susan_110211_FCST_130124 2 2" xfId="26111"/>
    <cellStyle name="好_華南客戶分配表_090729_業績報告_Susan_110211_FCST_130124 2 3" xfId="26112"/>
    <cellStyle name="好_華南客戶分配表_090729_業績報告_Susan_110211_FCST_130124 2 4" xfId="26113"/>
    <cellStyle name="好_華南客戶分配表_090729_業績報告_Susan_110211_FCST_130124 3" xfId="26114"/>
    <cellStyle name="好_華南客戶分配表_090729_業績報告_Susan_110211_FCST_130124_BP2015" xfId="2259"/>
    <cellStyle name="好_華南客戶分配表_090729_業績報告_Susan_110211_FCST_130124_BP2015 2" xfId="26115"/>
    <cellStyle name="好_華南客戶分配表_090729_業績報告_Susan_110211_FCST_130124_BP2015 3" xfId="26116"/>
    <cellStyle name="好_華南客戶分配表_090729_業績報告_Susan_110211_FCST_130124_BP2015 4" xfId="26117"/>
    <cellStyle name="好_華南客戶分配表_090729_業績報告_Susan_110211_final合併營收102.2" xfId="26118"/>
    <cellStyle name="好_華南客戶分配表_090729_業績報告_Susan_110211_Overseas-Q to Q 2010-2013 130206" xfId="26119"/>
    <cellStyle name="好_華南客戶分配表_090729_業績報告_Susan_110211_Overseas-Q to Q 2010-2013 130206 2" xfId="26120"/>
    <cellStyle name="好_華南客戶分配表_090729_業績報告_Susan_110211_Overseas-Q to Q 2010-2013 130206 3" xfId="26121"/>
    <cellStyle name="好_華南客戶分配表_090729_業績報告_Susan_110211_Sales Report 20121219" xfId="2260"/>
    <cellStyle name="好_華南客戶分配表_090729_業績報告_Susan_110211_Sales Report 20121219 2" xfId="26122"/>
    <cellStyle name="好_華南客戶分配表_090729_業績報告_Susan_110211_Sales Report 20121219 2 2" xfId="26123"/>
    <cellStyle name="好_華南客戶分配表_090729_業績報告_Susan_110211_Sales Report 20121219 2 3" xfId="26124"/>
    <cellStyle name="好_華南客戶分配表_090729_業績報告_Susan_110211_Sales Report 20121219 2 4" xfId="26125"/>
    <cellStyle name="好_華南客戶分配表_090729_業績報告_Susan_110211_Sales Report 20121219 3" xfId="26126"/>
    <cellStyle name="好_華南客戶分配表_090729_業績報告_Susan_110211_Sales Report 20121219_BP2015" xfId="2261"/>
    <cellStyle name="好_華南客戶分配表_090729_業績報告_Susan_110211_Sales Report 20121219_BP2015 2" xfId="26127"/>
    <cellStyle name="好_華南客戶分配表_090729_業績報告_Susan_110211_Sales Report 20121219_BP2015 3" xfId="26128"/>
    <cellStyle name="好_華南客戶分配表_090729_業績報告_Susan_110211_Sales Report 20121219_BP2015 4" xfId="26129"/>
    <cellStyle name="好_華南客戶分配表_090729_業績報告_Susan_110211_sales0104" xfId="26130"/>
    <cellStyle name="好_華南客戶分配表_090729_業績報告_Susan_110211_sales0104 2" xfId="26131"/>
    <cellStyle name="好_華南客戶分配表_090729_業績報告_Susan_110211_sales121214" xfId="2262"/>
    <cellStyle name="好_華南客戶分配表_090729_業績報告_Susan_110211_sales121214 2" xfId="26132"/>
    <cellStyle name="好_華南客戶分配表_090729_業績報告_Susan_110211_sales121214 2 2" xfId="26133"/>
    <cellStyle name="好_華南客戶分配表_090729_業績報告_Susan_110211_sales121214 2 3" xfId="26134"/>
    <cellStyle name="好_華南客戶分配表_090729_業績報告_Susan_110211_sales121214 2 4" xfId="26135"/>
    <cellStyle name="好_華南客戶分配表_090729_業績報告_Susan_110211_sales121214 3" xfId="26136"/>
    <cellStyle name="好_華南客戶分配表_090729_業績報告_Susan_110211_sales121214_BP2015" xfId="2263"/>
    <cellStyle name="好_華南客戶分配表_090729_業績報告_Susan_110211_sales121214_BP2015 2" xfId="26137"/>
    <cellStyle name="好_華南客戶分配表_090729_業績報告_Susan_110211_sales121214_BP2015 3" xfId="26138"/>
    <cellStyle name="好_華南客戶分配表_090729_業績報告_Susan_110211_sales121214_BP2015 4" xfId="26139"/>
    <cellStyle name="好_華南客戶分配表_090729_業績報告_Susan_110211_業績報告130104" xfId="26140"/>
    <cellStyle name="好_華南客戶分配表_090729_業績報告_Susan_110211_業績報告130104 2" xfId="26141"/>
    <cellStyle name="好_華南客戶分配表_090729_業績報告_Susan_110211_業績報告140516" xfId="26142"/>
    <cellStyle name="好_華南客戶分配表_090729_業績報告_Susan_110211_預算成本計算2012" xfId="2264"/>
    <cellStyle name="好_華南客戶分配表_090729_業績報告_Susan_110211_預算成本計算2012 2" xfId="26143"/>
    <cellStyle name="好_華南客戶分配表_090729_業績報告_Susan_110211_預算成本計算2012 2 2" xfId="26144"/>
    <cellStyle name="好_華南客戶分配表_090729_業績報告_Susan_110211_預算成本計算2012 2 3" xfId="26145"/>
    <cellStyle name="好_華南客戶分配表_090729_業績報告_Susan_110211_預算成本計算2012 2 4" xfId="26146"/>
    <cellStyle name="好_華南客戶分配表_090729_業績報告_Susan_110211_預算成本計算2012 3" xfId="26147"/>
    <cellStyle name="好_華南客戶分配表_090729_業績報告_Susan_110211_預算成本計算2012_BP2015" xfId="2265"/>
    <cellStyle name="好_華南客戶分配表_090729_業績報告_Susan_110211_預算成本計算2012_BP2015 2" xfId="26148"/>
    <cellStyle name="好_華南客戶分配表_090729_業績報告_Susan_110211_預算成本計算2012_BP2015 3" xfId="26149"/>
    <cellStyle name="好_華南客戶分配表_090729_業績報告_Susan_110211_預算成本計算2012_BP2015 4" xfId="26150"/>
    <cellStyle name="好_華南客戶分配表_090729_業績報告120810" xfId="2266"/>
    <cellStyle name="好_華南客戶分配表_090729_業績報告120810 2" xfId="26151"/>
    <cellStyle name="好_華南客戶分配表_090729_業績報告120810 2 2" xfId="26152"/>
    <cellStyle name="好_華南客戶分配表_090729_業績報告120810 2 3" xfId="26153"/>
    <cellStyle name="好_華南客戶分配表_090729_業績報告120810 2 4" xfId="26154"/>
    <cellStyle name="好_華南客戶分配表_090729_業績報告120810 3" xfId="26155"/>
    <cellStyle name="好_華南客戶分配表_090729_業績報告120810 4" xfId="26156"/>
    <cellStyle name="好_華南客戶分配表_090729_業績報告130131v2" xfId="26157"/>
    <cellStyle name="好_華南客戶分配表_090729_業績報告130131v2 2" xfId="26158"/>
    <cellStyle name="好_華南客戶分配表_090729_業績報告130228" xfId="26159"/>
    <cellStyle name="好_華南客戶分配表_090729_預算成本計算2012" xfId="2267"/>
    <cellStyle name="好_華南客戶分配表_090729_預算成本計算2012 2" xfId="26160"/>
    <cellStyle name="好_華南客戶分配表_090729_預算成本計算2012 2 2" xfId="26161"/>
    <cellStyle name="好_華南客戶分配表_090729_預算成本計算2012 2 3" xfId="26162"/>
    <cellStyle name="好_華南客戶分配表_090729_預算成本計算2012 2 4" xfId="26163"/>
    <cellStyle name="好_華南客戶分配表_090729_預算成本計算2012 3" xfId="26164"/>
    <cellStyle name="好_華南客戶分配表_090729_預算成本計算2012_BP2015" xfId="2268"/>
    <cellStyle name="好_華南客戶分配表_090729_預算成本計算2012_BP2015 2" xfId="26165"/>
    <cellStyle name="好_華南客戶分配表_090729_預算成本計算2012_BP2015 3" xfId="26166"/>
    <cellStyle name="好_華南客戶分配表_090729_預算成本計算2012_BP2015 4" xfId="26167"/>
    <cellStyle name="好_華南客戶分配表_090729_實績0420" xfId="2269"/>
    <cellStyle name="好_華南客戶分配表_090729_實績0420 2" xfId="26168"/>
    <cellStyle name="好_華南客戶分配表_090729_實績0420 3" xfId="26169"/>
    <cellStyle name="好_華南客戶分配表_090729_實績0420 4" xfId="26170"/>
    <cellStyle name="好_華南客戶分配表_090729_實績0420_BP2015" xfId="2270"/>
    <cellStyle name="好_華南客戶分配表_090729_實績0420_BP2015 2" xfId="26171"/>
    <cellStyle name="好_華南客戶分配表_090729_實績0420_BP2015 3" xfId="26172"/>
    <cellStyle name="好_華南客戶分配表_090729_實績0420_BP2015 4" xfId="26173"/>
    <cellStyle name="好_華南客戶分配表_090729_實績0420_FCST_130118s_Elsa" xfId="2271"/>
    <cellStyle name="好_華南客戶分配表_090729_實績0420_FCST_130118s_Elsa 2" xfId="26174"/>
    <cellStyle name="好_華南客戶分配表_090729_實績0420_FCST_130118s_Elsa 2 2" xfId="26175"/>
    <cellStyle name="好_華南客戶分配表_090729_實績0420_FCST_130118s_Elsa 2 3" xfId="26176"/>
    <cellStyle name="好_華南客戶分配表_090729_實績0420_FCST_130118s_Elsa 2 4" xfId="26177"/>
    <cellStyle name="好_華南客戶分配表_090729_實績0420_FCST_130118s_Elsa 3" xfId="26178"/>
    <cellStyle name="好_華南客戶分配表_090729_實績0420_FCST_130118s_Elsa_BP2015" xfId="2272"/>
    <cellStyle name="好_華南客戶分配表_090729_實績0420_FCST_130118s_Elsa_BP2015 2" xfId="26179"/>
    <cellStyle name="好_華南客戶分配表_090729_實績0420_FCST_130118s_Elsa_BP2015 3" xfId="26180"/>
    <cellStyle name="好_華南客戶分配表_090729_實績0420_FCST_130118s_Elsa_BP2015 4" xfId="26181"/>
    <cellStyle name="好_華南客戶分配表_090729_實績0420_FCST_130118s_Vera_Joyce-1" xfId="2273"/>
    <cellStyle name="好_華南客戶分配表_090729_實績0420_FCST_130118s_Vera_Joyce-1 2" xfId="26182"/>
    <cellStyle name="好_華南客戶分配表_090729_實績0420_FCST_130118s_Vera_Joyce-1 2 2" xfId="26183"/>
    <cellStyle name="好_華南客戶分配表_090729_實績0420_FCST_130118s_Vera_Joyce-1 2 3" xfId="26184"/>
    <cellStyle name="好_華南客戶分配表_090729_實績0420_FCST_130118s_Vera_Joyce-1 2 4" xfId="26185"/>
    <cellStyle name="好_華南客戶分配表_090729_實績0420_FCST_130118s_Vera_Joyce-1 3" xfId="26186"/>
    <cellStyle name="好_華南客戶分配表_090729_實績0420_FCST_130118s_Vera_Joyce-1_BP2015" xfId="2274"/>
    <cellStyle name="好_華南客戶分配表_090729_實績0420_FCST_130118s_Vera_Joyce-1_BP2015 2" xfId="26187"/>
    <cellStyle name="好_華南客戶分配表_090729_實績0420_FCST_130118s_Vera_Joyce-1_BP2015 3" xfId="26188"/>
    <cellStyle name="好_華南客戶分配表_090729_實績0420_FCST_130118s_Vera_Joyce-1_BP2015 4" xfId="26189"/>
    <cellStyle name="好_華南客戶分配表_090729_實績0420_FCST_130124_Vera_Joyce" xfId="26190"/>
    <cellStyle name="好_華南客戶分配表_090729_實績0420_FCST_130124_Vera_Joyce 2" xfId="26191"/>
    <cellStyle name="好_華南客戶分配表_090729_實績111021" xfId="2275"/>
    <cellStyle name="好_華南客戶分配表_090729_實績111021 2" xfId="26192"/>
    <cellStyle name="好_華南客戶分配表_090729_實績111021 2 2" xfId="26193"/>
    <cellStyle name="好_華南客戶分配表_090729_實績111021 2 3" xfId="26194"/>
    <cellStyle name="好_華南客戶分配表_090729_實績111021 2 4" xfId="26195"/>
    <cellStyle name="好_華南客戶分配表_090729_實績111021 3" xfId="26196"/>
    <cellStyle name="好_華南客戶分配表_090729_實績111021_1預算成本計算2012" xfId="26197"/>
    <cellStyle name="好_華南客戶分配表_090729_實績111021_1預算成本計算2012_104年佳邦預算損益底稿" xfId="26198"/>
    <cellStyle name="好_華南客戶分配表_090729_實績111021_1預算成本計算2012_105年佳邦預算損益底稿" xfId="26199"/>
    <cellStyle name="好_華南客戶分配表_090729_實績111021_final合併營收102.2" xfId="26200"/>
    <cellStyle name="好_華南客戶分配表_090729_實績111021_final合併營收102.2 2" xfId="26201"/>
    <cellStyle name="好_華南客戶分配表_090729_實績111021_final合併營收102.2 3" xfId="26202"/>
    <cellStyle name="好_華南客戶分配表_090729_實績111021_final合併營收102.2 4" xfId="26203"/>
    <cellStyle name="好_華南客戶分配表_090729_實績111021_sales130322" xfId="26204"/>
    <cellStyle name="好_華南客戶分配表_090729_實績111021_sales130322 2" xfId="33191"/>
    <cellStyle name="好_華南客戶分配表_090729_實績111021_業績報告130131v2" xfId="26205"/>
    <cellStyle name="好_華南客戶分配表_090729_實績111021_業績報告130131v2 2" xfId="26206"/>
    <cellStyle name="好_華南客戶分配表_090729_實績111021_業績報告130228" xfId="26207"/>
    <cellStyle name="好_華南客戶分配表_090729_實績111021_預算成本計算2012" xfId="2276"/>
    <cellStyle name="好_華南客戶分配表_090729_實績111021_預算成本計算2012 2" xfId="26208"/>
    <cellStyle name="好_華南客戶分配表_090729_實績111021_預算成本計算2012 3" xfId="26209"/>
    <cellStyle name="好_華南客戶分配表_090729_實績111021_預算成本計算2012 4" xfId="26210"/>
    <cellStyle name="好_華南客戶分配表_090729_實績111021_預算成本計算2012_BP2015" xfId="2277"/>
    <cellStyle name="好_華南客戶分配表_090729_實績111021_預算成本計算2012_BP2015 2" xfId="26211"/>
    <cellStyle name="好_華南客戶分配表_090729_實績111021_預算成本計算2012_BP2015 3" xfId="26212"/>
    <cellStyle name="好_華南客戶分配表_090729_實績111021_預算成本計算2012_BP2015 4" xfId="26213"/>
    <cellStyle name="好_華南客戶分配表_090729_複本 2013BP_121008" xfId="26214"/>
    <cellStyle name="好_華南客戶分配表_090729_複本 2013BP_121008 2" xfId="26215"/>
    <cellStyle name="好_華南客戶分配表_090817 (2)" xfId="2278"/>
    <cellStyle name="好_華南客戶分配表_090817 (2) 2" xfId="26216"/>
    <cellStyle name="好_華南客戶分配表_090817 (2) 3" xfId="26217"/>
    <cellStyle name="好_華南客戶分配表_090817 (2) 4" xfId="26218"/>
    <cellStyle name="好_華南客戶分配表_090817 (2)_1預算成本計算2012" xfId="26219"/>
    <cellStyle name="好_華南客戶分配表_090817 (2)_2011 BP_101015_rev3_Vera" xfId="2279"/>
    <cellStyle name="好_華南客戶分配表_090817 (2)_2011 BP_101015_rev3_Vera 2" xfId="26220"/>
    <cellStyle name="好_華南客戶分配表_090817 (2)_2011 BP_101015_rev3_Vera 3" xfId="26221"/>
    <cellStyle name="好_華南客戶分配表_090817 (2)_2011 BP_101015_rev3_Vera 4" xfId="26222"/>
    <cellStyle name="好_華南客戶分配表_090817 (2)_2011 BP_101015_rev3_Vera_104年佳邦預算損益底稿" xfId="26223"/>
    <cellStyle name="好_華南客戶分配表_090817 (2)_2011 BP_101015_rev3_Vera_105年佳邦預算損益底稿" xfId="26224"/>
    <cellStyle name="好_華南客戶分配表_090817 (2)_2011 BP_101015_rev3_Vera_1預算成本彙總表2016第三版" xfId="26225"/>
    <cellStyle name="好_華南客戶分配表_090817 (2)_2011 BP_101015_rev3_Vera_BP2015" xfId="2280"/>
    <cellStyle name="好_華南客戶分配表_090817 (2)_2011 BP_101015_rev3_Vera_BP2015 2" xfId="26226"/>
    <cellStyle name="好_華南客戶分配表_090817 (2)_2011 BP_101015_rev3_Vera_BP2015 3" xfId="26227"/>
    <cellStyle name="好_華南客戶分配表_090817 (2)_2011 BP_101015_rev3_Vera_BP2015 4" xfId="26228"/>
    <cellStyle name="好_華南客戶分配表_090817 (2)_2011 BP_101015_rev3_Vera_FCST_130118s_Elsa" xfId="2281"/>
    <cellStyle name="好_華南客戶分配表_090817 (2)_2011 BP_101015_rev3_Vera_FCST_130118s_Elsa 2" xfId="26229"/>
    <cellStyle name="好_華南客戶分配表_090817 (2)_2011 BP_101015_rev3_Vera_FCST_130118s_Elsa 2 2" xfId="26230"/>
    <cellStyle name="好_華南客戶分配表_090817 (2)_2011 BP_101015_rev3_Vera_FCST_130118s_Elsa 2 3" xfId="26231"/>
    <cellStyle name="好_華南客戶分配表_090817 (2)_2011 BP_101015_rev3_Vera_FCST_130118s_Elsa 2 4" xfId="26232"/>
    <cellStyle name="好_華南客戶分配表_090817 (2)_2011 BP_101015_rev3_Vera_FCST_130118s_Elsa 3" xfId="26233"/>
    <cellStyle name="好_華南客戶分配表_090817 (2)_2011 BP_101015_rev3_Vera_FCST_130118s_Elsa_BP2015" xfId="2282"/>
    <cellStyle name="好_華南客戶分配表_090817 (2)_2011 BP_101015_rev3_Vera_FCST_130118s_Elsa_BP2015 2" xfId="26234"/>
    <cellStyle name="好_華南客戶分配表_090817 (2)_2011 BP_101015_rev3_Vera_FCST_130118s_Elsa_BP2015 3" xfId="26235"/>
    <cellStyle name="好_華南客戶分配表_090817 (2)_2011 BP_101015_rev3_Vera_FCST_130118s_Elsa_BP2015 4" xfId="26236"/>
    <cellStyle name="好_華南客戶分配表_090817 (2)_2011 BP_101015_rev3_Vera_FCST_130118s_Vera_Joyce-1" xfId="2283"/>
    <cellStyle name="好_華南客戶分配表_090817 (2)_2011 BP_101015_rev3_Vera_FCST_130118s_Vera_Joyce-1 2" xfId="26237"/>
    <cellStyle name="好_華南客戶分配表_090817 (2)_2011 BP_101015_rev3_Vera_FCST_130118s_Vera_Joyce-1 2 2" xfId="26238"/>
    <cellStyle name="好_華南客戶分配表_090817 (2)_2011 BP_101015_rev3_Vera_FCST_130118s_Vera_Joyce-1 2 3" xfId="26239"/>
    <cellStyle name="好_華南客戶分配表_090817 (2)_2011 BP_101015_rev3_Vera_FCST_130118s_Vera_Joyce-1 2 4" xfId="26240"/>
    <cellStyle name="好_華南客戶分配表_090817 (2)_2011 BP_101015_rev3_Vera_FCST_130118s_Vera_Joyce-1 3" xfId="26241"/>
    <cellStyle name="好_華南客戶分配表_090817 (2)_2011 BP_101015_rev3_Vera_FCST_130118s_Vera_Joyce-1_BP2015" xfId="2284"/>
    <cellStyle name="好_華南客戶分配表_090817 (2)_2011 BP_101015_rev3_Vera_FCST_130118s_Vera_Joyce-1_BP2015 2" xfId="26242"/>
    <cellStyle name="好_華南客戶分配表_090817 (2)_2011 BP_101015_rev3_Vera_FCST_130118s_Vera_Joyce-1_BP2015 3" xfId="26243"/>
    <cellStyle name="好_華南客戶分配表_090817 (2)_2011 BP_101015_rev3_Vera_FCST_130118s_Vera_Joyce-1_BP2015 4" xfId="26244"/>
    <cellStyle name="好_華南客戶分配表_090817 (2)_2011 BP_101015_rev3_Vera_FCST_130124_Vera_Joyce" xfId="26245"/>
    <cellStyle name="好_華南客戶分配表_090817 (2)_2011 BP_101015_rev3_Vera_FCST_130124_Vera_Joyce 2" xfId="26246"/>
    <cellStyle name="好_華南客戶分配表_090817 (2)_2011 BP_101015_rev3_Vera_final合併營收102.2" xfId="26247"/>
    <cellStyle name="好_華南客戶分配表_090817 (2)_2011 BP_101015_rev3_Vera_final合併營收102.2 2" xfId="26248"/>
    <cellStyle name="好_華南客戶分配表_090817 (2)_2011 BP_101015_rev3_Vera_sales0104" xfId="26249"/>
    <cellStyle name="好_華南客戶分配表_090817 (2)_2011 BP_101015_rev3_Vera_sales0104 2" xfId="26250"/>
    <cellStyle name="好_華南客戶分配表_090817 (2)_2011 BP_101015_rev3_Vera_sales130322" xfId="26251"/>
    <cellStyle name="好_華南客戶分配表_090817 (2)_2011 BP_101015_rev3_Vera_sales130322 2" xfId="33192"/>
    <cellStyle name="好_華南客戶分配表_090817 (2)_2011 BP_101015_rev3_Vera_Sheet1" xfId="26252"/>
    <cellStyle name="好_華南客戶分配表_090817 (2)_2011 BP_101015_rev3_Vera_各公司成本單價susan2013.07" xfId="26253"/>
    <cellStyle name="好_華南客戶分配表_090817 (2)_2011 BP_101015_rev3_Vera_各公司成本單價susan2013.08" xfId="26254"/>
    <cellStyle name="好_華南客戶分配表_090817 (2)_2011 BP_101015_rev3_Vera_各公司成本單價susan201402" xfId="26255"/>
    <cellStyle name="好_華南客戶分配表_090817 (2)_2011 BP_101015_rev3_Vera_各公司成本單價susan201406" xfId="26256"/>
    <cellStyle name="好_華南客戶分配表_090817 (2)_2011 BP_101015_rev3_Vera_各公司成本單價susan201407" xfId="26257"/>
    <cellStyle name="好_華南客戶分配表_090817 (2)_2011 BP_101015_rev3_Vera_各公司成本單價susan201408" xfId="26258"/>
    <cellStyle name="好_華南客戶分配表_090817 (2)_2011 BP_101015_rev3_Vera_料號A" xfId="26259"/>
    <cellStyle name="好_華南客戶分配表_090817 (2)_2011 BP_101015_rev3_Vera_業績報告120810" xfId="2285"/>
    <cellStyle name="好_華南客戶分配表_090817 (2)_2011 BP_101015_rev3_Vera_業績報告120810 2" xfId="26260"/>
    <cellStyle name="好_華南客戶分配表_090817 (2)_2011 BP_101015_rev3_Vera_業績報告120810 2 2" xfId="26261"/>
    <cellStyle name="好_華南客戶分配表_090817 (2)_2011 BP_101015_rev3_Vera_業績報告120810 2 3" xfId="26262"/>
    <cellStyle name="好_華南客戶分配表_090817 (2)_2011 BP_101015_rev3_Vera_業績報告120810 2 4" xfId="26263"/>
    <cellStyle name="好_華南客戶分配表_090817 (2)_2011 BP_101015_rev3_Vera_業績報告120810 3" xfId="26264"/>
    <cellStyle name="好_華南客戶分配表_090817 (2)_2011 BP_101015_rev3_Vera_業績報告120810 4" xfId="26265"/>
    <cellStyle name="好_華南客戶分配表_090817 (2)_2011 BP_101015_rev3_Vera_業績報告130131v2" xfId="26266"/>
    <cellStyle name="好_華南客戶分配表_090817 (2)_2011 BP_101015_rev3_Vera_業績報告130131v2 2" xfId="26267"/>
    <cellStyle name="好_華南客戶分配表_090817 (2)_2011 BP_101015_rev3_Vera_業績報告130228" xfId="26268"/>
    <cellStyle name="好_華南客戶分配表_090817 (2)_2011 BP_101015_rev4_Vera" xfId="2286"/>
    <cellStyle name="好_華南客戶分配表_090817 (2)_2011 BP_101015_rev4_Vera 2" xfId="26269"/>
    <cellStyle name="好_華南客戶分配表_090817 (2)_2011 BP_101015_rev4_Vera 3" xfId="26270"/>
    <cellStyle name="好_華南客戶分配表_090817 (2)_2011 BP_101015_rev4_Vera 4" xfId="26271"/>
    <cellStyle name="好_華南客戶分配表_090817 (2)_2011 BP_101015_rev4_Vera_104年佳邦預算損益底稿" xfId="26272"/>
    <cellStyle name="好_華南客戶分配表_090817 (2)_2011 BP_101015_rev4_Vera_105年佳邦預算損益底稿" xfId="26273"/>
    <cellStyle name="好_華南客戶分配表_090817 (2)_2011 BP_101015_rev4_Vera_1預算成本彙總表2016第三版" xfId="26274"/>
    <cellStyle name="好_華南客戶分配表_090817 (2)_2011 BP_101015_rev4_Vera_BP2015" xfId="2287"/>
    <cellStyle name="好_華南客戶分配表_090817 (2)_2011 BP_101015_rev4_Vera_BP2015 2" xfId="26275"/>
    <cellStyle name="好_華南客戶分配表_090817 (2)_2011 BP_101015_rev4_Vera_BP2015 3" xfId="26276"/>
    <cellStyle name="好_華南客戶分配表_090817 (2)_2011 BP_101015_rev4_Vera_BP2015 4" xfId="26277"/>
    <cellStyle name="好_華南客戶分配表_090817 (2)_2011 BP_101015_rev4_Vera_FCST_130118s_Elsa" xfId="2288"/>
    <cellStyle name="好_華南客戶分配表_090817 (2)_2011 BP_101015_rev4_Vera_FCST_130118s_Elsa 2" xfId="26278"/>
    <cellStyle name="好_華南客戶分配表_090817 (2)_2011 BP_101015_rev4_Vera_FCST_130118s_Elsa 2 2" xfId="26279"/>
    <cellStyle name="好_華南客戶分配表_090817 (2)_2011 BP_101015_rev4_Vera_FCST_130118s_Elsa 2 3" xfId="26280"/>
    <cellStyle name="好_華南客戶分配表_090817 (2)_2011 BP_101015_rev4_Vera_FCST_130118s_Elsa 2 4" xfId="26281"/>
    <cellStyle name="好_華南客戶分配表_090817 (2)_2011 BP_101015_rev4_Vera_FCST_130118s_Elsa 3" xfId="26282"/>
    <cellStyle name="好_華南客戶分配表_090817 (2)_2011 BP_101015_rev4_Vera_FCST_130118s_Elsa_BP2015" xfId="2289"/>
    <cellStyle name="好_華南客戶分配表_090817 (2)_2011 BP_101015_rev4_Vera_FCST_130118s_Elsa_BP2015 2" xfId="26283"/>
    <cellStyle name="好_華南客戶分配表_090817 (2)_2011 BP_101015_rev4_Vera_FCST_130118s_Elsa_BP2015 3" xfId="26284"/>
    <cellStyle name="好_華南客戶分配表_090817 (2)_2011 BP_101015_rev4_Vera_FCST_130118s_Elsa_BP2015 4" xfId="26285"/>
    <cellStyle name="好_華南客戶分配表_090817 (2)_2011 BP_101015_rev4_Vera_FCST_130118s_Vera_Joyce-1" xfId="2290"/>
    <cellStyle name="好_華南客戶分配表_090817 (2)_2011 BP_101015_rev4_Vera_FCST_130118s_Vera_Joyce-1 2" xfId="26286"/>
    <cellStyle name="好_華南客戶分配表_090817 (2)_2011 BP_101015_rev4_Vera_FCST_130118s_Vera_Joyce-1 2 2" xfId="26287"/>
    <cellStyle name="好_華南客戶分配表_090817 (2)_2011 BP_101015_rev4_Vera_FCST_130118s_Vera_Joyce-1 2 3" xfId="26288"/>
    <cellStyle name="好_華南客戶分配表_090817 (2)_2011 BP_101015_rev4_Vera_FCST_130118s_Vera_Joyce-1 2 4" xfId="26289"/>
    <cellStyle name="好_華南客戶分配表_090817 (2)_2011 BP_101015_rev4_Vera_FCST_130118s_Vera_Joyce-1 3" xfId="26290"/>
    <cellStyle name="好_華南客戶分配表_090817 (2)_2011 BP_101015_rev4_Vera_FCST_130118s_Vera_Joyce-1_BP2015" xfId="2291"/>
    <cellStyle name="好_華南客戶分配表_090817 (2)_2011 BP_101015_rev4_Vera_FCST_130118s_Vera_Joyce-1_BP2015 2" xfId="26291"/>
    <cellStyle name="好_華南客戶分配表_090817 (2)_2011 BP_101015_rev4_Vera_FCST_130118s_Vera_Joyce-1_BP2015 3" xfId="26292"/>
    <cellStyle name="好_華南客戶分配表_090817 (2)_2011 BP_101015_rev4_Vera_FCST_130118s_Vera_Joyce-1_BP2015 4" xfId="26293"/>
    <cellStyle name="好_華南客戶分配表_090817 (2)_2011 BP_101015_rev4_Vera_FCST_130124_Vera_Joyce" xfId="26294"/>
    <cellStyle name="好_華南客戶分配表_090817 (2)_2011 BP_101015_rev4_Vera_FCST_130124_Vera_Joyce 2" xfId="26295"/>
    <cellStyle name="好_華南客戶分配表_090817 (2)_2011 BP_101015_rev4_Vera_final合併營收102.2" xfId="26296"/>
    <cellStyle name="好_華南客戶分配表_090817 (2)_2011 BP_101015_rev4_Vera_final合併營收102.2 2" xfId="26297"/>
    <cellStyle name="好_華南客戶分配表_090817 (2)_2011 BP_101015_rev4_Vera_sales0104" xfId="26298"/>
    <cellStyle name="好_華南客戶分配表_090817 (2)_2011 BP_101015_rev4_Vera_sales0104 2" xfId="26299"/>
    <cellStyle name="好_華南客戶分配表_090817 (2)_2011 BP_101015_rev4_Vera_sales130322" xfId="26300"/>
    <cellStyle name="好_華南客戶分配表_090817 (2)_2011 BP_101015_rev4_Vera_sales130322 2" xfId="33193"/>
    <cellStyle name="好_華南客戶分配表_090817 (2)_2011 BP_101015_rev4_Vera_Sheet1" xfId="26301"/>
    <cellStyle name="好_華南客戶分配表_090817 (2)_2011 BP_101015_rev4_Vera_各公司成本單價susan2013.07" xfId="26302"/>
    <cellStyle name="好_華南客戶分配表_090817 (2)_2011 BP_101015_rev4_Vera_各公司成本單價susan2013.08" xfId="26303"/>
    <cellStyle name="好_華南客戶分配表_090817 (2)_2011 BP_101015_rev4_Vera_各公司成本單價susan201402" xfId="26304"/>
    <cellStyle name="好_華南客戶分配表_090817 (2)_2011 BP_101015_rev4_Vera_各公司成本單價susan201406" xfId="26305"/>
    <cellStyle name="好_華南客戶分配表_090817 (2)_2011 BP_101015_rev4_Vera_各公司成本單價susan201407" xfId="26306"/>
    <cellStyle name="好_華南客戶分配表_090817 (2)_2011 BP_101015_rev4_Vera_各公司成本單價susan201408" xfId="26307"/>
    <cellStyle name="好_華南客戶分配表_090817 (2)_2011 BP_101015_rev4_Vera_料號A" xfId="26308"/>
    <cellStyle name="好_華南客戶分配表_090817 (2)_2011 BP_101015_rev4_Vera_業績報告120810" xfId="2292"/>
    <cellStyle name="好_華南客戶分配表_090817 (2)_2011 BP_101015_rev4_Vera_業績報告120810 2" xfId="26309"/>
    <cellStyle name="好_華南客戶分配表_090817 (2)_2011 BP_101015_rev4_Vera_業績報告120810 2 2" xfId="26310"/>
    <cellStyle name="好_華南客戶分配表_090817 (2)_2011 BP_101015_rev4_Vera_業績報告120810 2 3" xfId="26311"/>
    <cellStyle name="好_華南客戶分配表_090817 (2)_2011 BP_101015_rev4_Vera_業績報告120810 2 4" xfId="26312"/>
    <cellStyle name="好_華南客戶分配表_090817 (2)_2011 BP_101015_rev4_Vera_業績報告120810 3" xfId="26313"/>
    <cellStyle name="好_華南客戶分配表_090817 (2)_2011 BP_101015_rev4_Vera_業績報告120810 4" xfId="26314"/>
    <cellStyle name="好_華南客戶分配表_090817 (2)_2011 BP_101015_rev4_Vera_業績報告130131v2" xfId="26315"/>
    <cellStyle name="好_華南客戶分配表_090817 (2)_2011 BP_101015_rev4_Vera_業績報告130131v2 2" xfId="26316"/>
    <cellStyle name="好_華南客戶分配表_090817 (2)_2011 BP_101015_rev4_Vera_業績報告130228" xfId="26317"/>
    <cellStyle name="好_華南客戶分配表_090817 (2)_2011 BP_101109_III" xfId="2293"/>
    <cellStyle name="好_華南客戶分配表_090817 (2)_2011 BP_101109_III 2" xfId="26318"/>
    <cellStyle name="好_華南客戶分配表_090817 (2)_2011 BP_101109_III 3" xfId="26319"/>
    <cellStyle name="好_華南客戶分配表_090817 (2)_2011 BP_101109_III 4" xfId="26320"/>
    <cellStyle name="好_華南客戶分配表_090817 (2)_2011 BP_101109_III RF Direct account" xfId="2294"/>
    <cellStyle name="好_華南客戶分配表_090817 (2)_2011 BP_101109_III RF Direct account 2" xfId="26321"/>
    <cellStyle name="好_華南客戶分配表_090817 (2)_2011 BP_101109_III RF Direct account 3" xfId="26322"/>
    <cellStyle name="好_華南客戶分配表_090817 (2)_2011 BP_101109_III RF Direct account 4" xfId="26323"/>
    <cellStyle name="好_華南客戶分配表_090817 (2)_2011 BP_101109_III RF Direct account_104年佳邦預算損益底稿" xfId="26324"/>
    <cellStyle name="好_華南客戶分配表_090817 (2)_2011 BP_101109_III RF Direct account_105年佳邦預算損益底稿" xfId="26325"/>
    <cellStyle name="好_華南客戶分配表_090817 (2)_2011 BP_101109_III RF Direct account_1預算成本彙總表2016第三版" xfId="26326"/>
    <cellStyle name="好_華南客戶分配表_090817 (2)_2011 BP_101109_III RF Direct account_BP2015" xfId="2295"/>
    <cellStyle name="好_華南客戶分配表_090817 (2)_2011 BP_101109_III RF Direct account_BP2015 2" xfId="26327"/>
    <cellStyle name="好_華南客戶分配表_090817 (2)_2011 BP_101109_III RF Direct account_BP2015 3" xfId="26328"/>
    <cellStyle name="好_華南客戶分配表_090817 (2)_2011 BP_101109_III RF Direct account_BP2015 4" xfId="26329"/>
    <cellStyle name="好_華南客戶分配表_090817 (2)_2011 BP_101109_III RF Direct account_FCST_130118s_Elsa" xfId="2296"/>
    <cellStyle name="好_華南客戶分配表_090817 (2)_2011 BP_101109_III RF Direct account_FCST_130118s_Elsa 2" xfId="26330"/>
    <cellStyle name="好_華南客戶分配表_090817 (2)_2011 BP_101109_III RF Direct account_FCST_130118s_Elsa 2 2" xfId="26331"/>
    <cellStyle name="好_華南客戶分配表_090817 (2)_2011 BP_101109_III RF Direct account_FCST_130118s_Elsa 2 3" xfId="26332"/>
    <cellStyle name="好_華南客戶分配表_090817 (2)_2011 BP_101109_III RF Direct account_FCST_130118s_Elsa 2 4" xfId="26333"/>
    <cellStyle name="好_華南客戶分配表_090817 (2)_2011 BP_101109_III RF Direct account_FCST_130118s_Elsa 3" xfId="26334"/>
    <cellStyle name="好_華南客戶分配表_090817 (2)_2011 BP_101109_III RF Direct account_FCST_130118s_Elsa_BP2015" xfId="2297"/>
    <cellStyle name="好_華南客戶分配表_090817 (2)_2011 BP_101109_III RF Direct account_FCST_130118s_Elsa_BP2015 2" xfId="26335"/>
    <cellStyle name="好_華南客戶分配表_090817 (2)_2011 BP_101109_III RF Direct account_FCST_130118s_Elsa_BP2015 3" xfId="26336"/>
    <cellStyle name="好_華南客戶分配表_090817 (2)_2011 BP_101109_III RF Direct account_FCST_130118s_Elsa_BP2015 4" xfId="26337"/>
    <cellStyle name="好_華南客戶分配表_090817 (2)_2011 BP_101109_III RF Direct account_FCST_130118s_Vera_Joyce-1" xfId="2298"/>
    <cellStyle name="好_華南客戶分配表_090817 (2)_2011 BP_101109_III RF Direct account_FCST_130118s_Vera_Joyce-1 2" xfId="26338"/>
    <cellStyle name="好_華南客戶分配表_090817 (2)_2011 BP_101109_III RF Direct account_FCST_130118s_Vera_Joyce-1 2 2" xfId="26339"/>
    <cellStyle name="好_華南客戶分配表_090817 (2)_2011 BP_101109_III RF Direct account_FCST_130118s_Vera_Joyce-1 2 3" xfId="26340"/>
    <cellStyle name="好_華南客戶分配表_090817 (2)_2011 BP_101109_III RF Direct account_FCST_130118s_Vera_Joyce-1 2 4" xfId="26341"/>
    <cellStyle name="好_華南客戶分配表_090817 (2)_2011 BP_101109_III RF Direct account_FCST_130118s_Vera_Joyce-1 3" xfId="26342"/>
    <cellStyle name="好_華南客戶分配表_090817 (2)_2011 BP_101109_III RF Direct account_FCST_130118s_Vera_Joyce-1_BP2015" xfId="2299"/>
    <cellStyle name="好_華南客戶分配表_090817 (2)_2011 BP_101109_III RF Direct account_FCST_130118s_Vera_Joyce-1_BP2015 2" xfId="26343"/>
    <cellStyle name="好_華南客戶分配表_090817 (2)_2011 BP_101109_III RF Direct account_FCST_130118s_Vera_Joyce-1_BP2015 3" xfId="26344"/>
    <cellStyle name="好_華南客戶分配表_090817 (2)_2011 BP_101109_III RF Direct account_FCST_130118s_Vera_Joyce-1_BP2015 4" xfId="26345"/>
    <cellStyle name="好_華南客戶分配表_090817 (2)_2011 BP_101109_III RF Direct account_FCST_130124_Vera_Joyce" xfId="26346"/>
    <cellStyle name="好_華南客戶分配表_090817 (2)_2011 BP_101109_III RF Direct account_FCST_130124_Vera_Joyce 2" xfId="26347"/>
    <cellStyle name="好_華南客戶分配表_090817 (2)_2011 BP_101109_III RF Direct account_final合併營收102.2" xfId="26348"/>
    <cellStyle name="好_華南客戶分配表_090817 (2)_2011 BP_101109_III RF Direct account_final合併營收102.2 2" xfId="26349"/>
    <cellStyle name="好_華南客戶分配表_090817 (2)_2011 BP_101109_III RF Direct account_sales0104" xfId="26350"/>
    <cellStyle name="好_華南客戶分配表_090817 (2)_2011 BP_101109_III RF Direct account_sales0104 2" xfId="26351"/>
    <cellStyle name="好_華南客戶分配表_090817 (2)_2011 BP_101109_III RF Direct account_sales130322" xfId="26352"/>
    <cellStyle name="好_華南客戶分配表_090817 (2)_2011 BP_101109_III RF Direct account_sales130322 2" xfId="33194"/>
    <cellStyle name="好_華南客戶分配表_090817 (2)_2011 BP_101109_III RF Direct account_Sheet1" xfId="26353"/>
    <cellStyle name="好_華南客戶分配表_090817 (2)_2011 BP_101109_III RF Direct account_各公司成本單價susan2013.07" xfId="26354"/>
    <cellStyle name="好_華南客戶分配表_090817 (2)_2011 BP_101109_III RF Direct account_各公司成本單價susan2013.08" xfId="26355"/>
    <cellStyle name="好_華南客戶分配表_090817 (2)_2011 BP_101109_III RF Direct account_各公司成本單價susan201402" xfId="26356"/>
    <cellStyle name="好_華南客戶分配表_090817 (2)_2011 BP_101109_III RF Direct account_各公司成本單價susan201406" xfId="26357"/>
    <cellStyle name="好_華南客戶分配表_090817 (2)_2011 BP_101109_III RF Direct account_各公司成本單價susan201407" xfId="26358"/>
    <cellStyle name="好_華南客戶分配表_090817 (2)_2011 BP_101109_III RF Direct account_各公司成本單價susan201408" xfId="26359"/>
    <cellStyle name="好_華南客戶分配表_090817 (2)_2011 BP_101109_III RF Direct account_料號A" xfId="26360"/>
    <cellStyle name="好_華南客戶分配表_090817 (2)_2011 BP_101109_III RF Direct account_業績報告120810" xfId="2300"/>
    <cellStyle name="好_華南客戶分配表_090817 (2)_2011 BP_101109_III RF Direct account_業績報告120810 2" xfId="26361"/>
    <cellStyle name="好_華南客戶分配表_090817 (2)_2011 BP_101109_III RF Direct account_業績報告120810 2 2" xfId="26362"/>
    <cellStyle name="好_華南客戶分配表_090817 (2)_2011 BP_101109_III RF Direct account_業績報告120810 2 3" xfId="26363"/>
    <cellStyle name="好_華南客戶分配表_090817 (2)_2011 BP_101109_III RF Direct account_業績報告120810 2 4" xfId="26364"/>
    <cellStyle name="好_華南客戶分配表_090817 (2)_2011 BP_101109_III RF Direct account_業績報告120810 3" xfId="26365"/>
    <cellStyle name="好_華南客戶分配表_090817 (2)_2011 BP_101109_III RF Direct account_業績報告120810 4" xfId="26366"/>
    <cellStyle name="好_華南客戶分配表_090817 (2)_2011 BP_101109_III RF Direct account_業績報告130131v2" xfId="26367"/>
    <cellStyle name="好_華南客戶分配表_090817 (2)_2011 BP_101109_III RF Direct account_業績報告130131v2 2" xfId="26368"/>
    <cellStyle name="好_華南客戶分配表_090817 (2)_2011 BP_101109_III RF Direct account_業績報告130228" xfId="26369"/>
    <cellStyle name="好_華南客戶分配表_090817 (2)_2011 BP_101109_III RF 代理商" xfId="2301"/>
    <cellStyle name="好_華南客戶分配表_090817 (2)_2011 BP_101109_III RF 代理商 2" xfId="26370"/>
    <cellStyle name="好_華南客戶分配表_090817 (2)_2011 BP_101109_III RF 代理商 3" xfId="26371"/>
    <cellStyle name="好_華南客戶分配表_090817 (2)_2011 BP_101109_III RF 代理商 4" xfId="26372"/>
    <cellStyle name="好_華南客戶分配表_090817 (2)_2011 BP_101109_III RF 代理商_104年佳邦預算損益底稿" xfId="26373"/>
    <cellStyle name="好_華南客戶分配表_090817 (2)_2011 BP_101109_III RF 代理商_105年佳邦預算損益底稿" xfId="26374"/>
    <cellStyle name="好_華南客戶分配表_090817 (2)_2011 BP_101109_III RF 代理商_1預算成本彙總表2016第三版" xfId="26375"/>
    <cellStyle name="好_華南客戶分配表_090817 (2)_2011 BP_101109_III RF 代理商_BP2015" xfId="2302"/>
    <cellStyle name="好_華南客戶分配表_090817 (2)_2011 BP_101109_III RF 代理商_BP2015 2" xfId="26376"/>
    <cellStyle name="好_華南客戶分配表_090817 (2)_2011 BP_101109_III RF 代理商_BP2015 3" xfId="26377"/>
    <cellStyle name="好_華南客戶分配表_090817 (2)_2011 BP_101109_III RF 代理商_BP2015 4" xfId="26378"/>
    <cellStyle name="好_華南客戶分配表_090817 (2)_2011 BP_101109_III RF 代理商_FCST_130118s_Elsa" xfId="2303"/>
    <cellStyle name="好_華南客戶分配表_090817 (2)_2011 BP_101109_III RF 代理商_FCST_130118s_Elsa 2" xfId="26379"/>
    <cellStyle name="好_華南客戶分配表_090817 (2)_2011 BP_101109_III RF 代理商_FCST_130118s_Elsa 2 2" xfId="26380"/>
    <cellStyle name="好_華南客戶分配表_090817 (2)_2011 BP_101109_III RF 代理商_FCST_130118s_Elsa 2 3" xfId="26381"/>
    <cellStyle name="好_華南客戶分配表_090817 (2)_2011 BP_101109_III RF 代理商_FCST_130118s_Elsa 2 4" xfId="26382"/>
    <cellStyle name="好_華南客戶分配表_090817 (2)_2011 BP_101109_III RF 代理商_FCST_130118s_Elsa 3" xfId="26383"/>
    <cellStyle name="好_華南客戶分配表_090817 (2)_2011 BP_101109_III RF 代理商_FCST_130118s_Elsa_BP2015" xfId="2304"/>
    <cellStyle name="好_華南客戶分配表_090817 (2)_2011 BP_101109_III RF 代理商_FCST_130118s_Elsa_BP2015 2" xfId="26384"/>
    <cellStyle name="好_華南客戶分配表_090817 (2)_2011 BP_101109_III RF 代理商_FCST_130118s_Elsa_BP2015 3" xfId="26385"/>
    <cellStyle name="好_華南客戶分配表_090817 (2)_2011 BP_101109_III RF 代理商_FCST_130118s_Elsa_BP2015 4" xfId="26386"/>
    <cellStyle name="好_華南客戶分配表_090817 (2)_2011 BP_101109_III RF 代理商_FCST_130118s_Vera_Joyce-1" xfId="2305"/>
    <cellStyle name="好_華南客戶分配表_090817 (2)_2011 BP_101109_III RF 代理商_FCST_130118s_Vera_Joyce-1 2" xfId="26387"/>
    <cellStyle name="好_華南客戶分配表_090817 (2)_2011 BP_101109_III RF 代理商_FCST_130118s_Vera_Joyce-1 2 2" xfId="26388"/>
    <cellStyle name="好_華南客戶分配表_090817 (2)_2011 BP_101109_III RF 代理商_FCST_130118s_Vera_Joyce-1 2 3" xfId="26389"/>
    <cellStyle name="好_華南客戶分配表_090817 (2)_2011 BP_101109_III RF 代理商_FCST_130118s_Vera_Joyce-1 2 4" xfId="26390"/>
    <cellStyle name="好_華南客戶分配表_090817 (2)_2011 BP_101109_III RF 代理商_FCST_130118s_Vera_Joyce-1 3" xfId="26391"/>
    <cellStyle name="好_華南客戶分配表_090817 (2)_2011 BP_101109_III RF 代理商_FCST_130118s_Vera_Joyce-1_BP2015" xfId="2306"/>
    <cellStyle name="好_華南客戶分配表_090817 (2)_2011 BP_101109_III RF 代理商_FCST_130118s_Vera_Joyce-1_BP2015 2" xfId="26392"/>
    <cellStyle name="好_華南客戶分配表_090817 (2)_2011 BP_101109_III RF 代理商_FCST_130118s_Vera_Joyce-1_BP2015 3" xfId="26393"/>
    <cellStyle name="好_華南客戶分配表_090817 (2)_2011 BP_101109_III RF 代理商_FCST_130118s_Vera_Joyce-1_BP2015 4" xfId="26394"/>
    <cellStyle name="好_華南客戶分配表_090817 (2)_2011 BP_101109_III RF 代理商_FCST_130124_Vera_Joyce" xfId="26395"/>
    <cellStyle name="好_華南客戶分配表_090817 (2)_2011 BP_101109_III RF 代理商_FCST_130124_Vera_Joyce 2" xfId="26396"/>
    <cellStyle name="好_華南客戶分配表_090817 (2)_2011 BP_101109_III RF 代理商_final合併營收102.2" xfId="26397"/>
    <cellStyle name="好_華南客戶分配表_090817 (2)_2011 BP_101109_III RF 代理商_final合併營收102.2 2" xfId="26398"/>
    <cellStyle name="好_華南客戶分配表_090817 (2)_2011 BP_101109_III RF 代理商_sales0104" xfId="26399"/>
    <cellStyle name="好_華南客戶分配表_090817 (2)_2011 BP_101109_III RF 代理商_sales0104 2" xfId="26400"/>
    <cellStyle name="好_華南客戶分配表_090817 (2)_2011 BP_101109_III RF 代理商_sales130322" xfId="26401"/>
    <cellStyle name="好_華南客戶分配表_090817 (2)_2011 BP_101109_III RF 代理商_sales130322 2" xfId="33195"/>
    <cellStyle name="好_華南客戶分配表_090817 (2)_2011 BP_101109_III RF 代理商_Sheet1" xfId="26402"/>
    <cellStyle name="好_華南客戶分配表_090817 (2)_2011 BP_101109_III RF 代理商_各公司成本單價susan2013.07" xfId="26403"/>
    <cellStyle name="好_華南客戶分配表_090817 (2)_2011 BP_101109_III RF 代理商_各公司成本單價susan2013.08" xfId="26404"/>
    <cellStyle name="好_華南客戶分配表_090817 (2)_2011 BP_101109_III RF 代理商_各公司成本單價susan201402" xfId="26405"/>
    <cellStyle name="好_華南客戶分配表_090817 (2)_2011 BP_101109_III RF 代理商_各公司成本單價susan201406" xfId="26406"/>
    <cellStyle name="好_華南客戶分配表_090817 (2)_2011 BP_101109_III RF 代理商_各公司成本單價susan201407" xfId="26407"/>
    <cellStyle name="好_華南客戶分配表_090817 (2)_2011 BP_101109_III RF 代理商_各公司成本單價susan201408" xfId="26408"/>
    <cellStyle name="好_華南客戶分配表_090817 (2)_2011 BP_101109_III RF 代理商_料號A" xfId="26409"/>
    <cellStyle name="好_華南客戶分配表_090817 (2)_2011 BP_101109_III RF 代理商_業績報告120810" xfId="2307"/>
    <cellStyle name="好_華南客戶分配表_090817 (2)_2011 BP_101109_III RF 代理商_業績報告120810 2" xfId="26410"/>
    <cellStyle name="好_華南客戶分配表_090817 (2)_2011 BP_101109_III RF 代理商_業績報告120810 2 2" xfId="26411"/>
    <cellStyle name="好_華南客戶分配表_090817 (2)_2011 BP_101109_III RF 代理商_業績報告120810 2 3" xfId="26412"/>
    <cellStyle name="好_華南客戶分配表_090817 (2)_2011 BP_101109_III RF 代理商_業績報告120810 2 4" xfId="26413"/>
    <cellStyle name="好_華南客戶分配表_090817 (2)_2011 BP_101109_III RF 代理商_業績報告120810 3" xfId="26414"/>
    <cellStyle name="好_華南客戶分配表_090817 (2)_2011 BP_101109_III RF 代理商_業績報告120810 4" xfId="26415"/>
    <cellStyle name="好_華南客戶分配表_090817 (2)_2011 BP_101109_III RF 代理商_業績報告130131v2" xfId="26416"/>
    <cellStyle name="好_華南客戶分配表_090817 (2)_2011 BP_101109_III RF 代理商_業績報告130131v2 2" xfId="26417"/>
    <cellStyle name="好_華南客戶分配表_090817 (2)_2011 BP_101109_III RF 代理商_業績報告130228" xfId="26418"/>
    <cellStyle name="好_華南客戶分配表_090817 (2)_2011 BP_101109_III_104年佳邦預算損益底稿" xfId="26419"/>
    <cellStyle name="好_華南客戶分配表_090817 (2)_2011 BP_101109_III_105年佳邦預算損益底稿" xfId="26420"/>
    <cellStyle name="好_華南客戶分配表_090817 (2)_2011 BP_101109_III_1預算成本彙總表2016第三版" xfId="26421"/>
    <cellStyle name="好_華南客戶分配表_090817 (2)_2011 BP_101109_III_BP2015" xfId="2308"/>
    <cellStyle name="好_華南客戶分配表_090817 (2)_2011 BP_101109_III_BP2015 2" xfId="26422"/>
    <cellStyle name="好_華南客戶分配表_090817 (2)_2011 BP_101109_III_BP2015 3" xfId="26423"/>
    <cellStyle name="好_華南客戶分配表_090817 (2)_2011 BP_101109_III_BP2015 4" xfId="26424"/>
    <cellStyle name="好_華南客戶分配表_090817 (2)_2011 BP_101109_III_FCST_130118s_Elsa" xfId="2309"/>
    <cellStyle name="好_華南客戶分配表_090817 (2)_2011 BP_101109_III_FCST_130118s_Elsa 2" xfId="26425"/>
    <cellStyle name="好_華南客戶分配表_090817 (2)_2011 BP_101109_III_FCST_130118s_Elsa 2 2" xfId="26426"/>
    <cellStyle name="好_華南客戶分配表_090817 (2)_2011 BP_101109_III_FCST_130118s_Elsa 2 3" xfId="26427"/>
    <cellStyle name="好_華南客戶分配表_090817 (2)_2011 BP_101109_III_FCST_130118s_Elsa 2 4" xfId="26428"/>
    <cellStyle name="好_華南客戶分配表_090817 (2)_2011 BP_101109_III_FCST_130118s_Elsa 3" xfId="26429"/>
    <cellStyle name="好_華南客戶分配表_090817 (2)_2011 BP_101109_III_FCST_130118s_Elsa_BP2015" xfId="2310"/>
    <cellStyle name="好_華南客戶分配表_090817 (2)_2011 BP_101109_III_FCST_130118s_Elsa_BP2015 2" xfId="26430"/>
    <cellStyle name="好_華南客戶分配表_090817 (2)_2011 BP_101109_III_FCST_130118s_Elsa_BP2015 3" xfId="26431"/>
    <cellStyle name="好_華南客戶分配表_090817 (2)_2011 BP_101109_III_FCST_130118s_Elsa_BP2015 4" xfId="26432"/>
    <cellStyle name="好_華南客戶分配表_090817 (2)_2011 BP_101109_III_FCST_130118s_Vera_Joyce-1" xfId="2311"/>
    <cellStyle name="好_華南客戶分配表_090817 (2)_2011 BP_101109_III_FCST_130118s_Vera_Joyce-1 2" xfId="26433"/>
    <cellStyle name="好_華南客戶分配表_090817 (2)_2011 BP_101109_III_FCST_130118s_Vera_Joyce-1 2 2" xfId="26434"/>
    <cellStyle name="好_華南客戶分配表_090817 (2)_2011 BP_101109_III_FCST_130118s_Vera_Joyce-1 2 3" xfId="26435"/>
    <cellStyle name="好_華南客戶分配表_090817 (2)_2011 BP_101109_III_FCST_130118s_Vera_Joyce-1 2 4" xfId="26436"/>
    <cellStyle name="好_華南客戶分配表_090817 (2)_2011 BP_101109_III_FCST_130118s_Vera_Joyce-1 3" xfId="26437"/>
    <cellStyle name="好_華南客戶分配表_090817 (2)_2011 BP_101109_III_FCST_130118s_Vera_Joyce-1_BP2015" xfId="2312"/>
    <cellStyle name="好_華南客戶分配表_090817 (2)_2011 BP_101109_III_FCST_130118s_Vera_Joyce-1_BP2015 2" xfId="26438"/>
    <cellStyle name="好_華南客戶分配表_090817 (2)_2011 BP_101109_III_FCST_130118s_Vera_Joyce-1_BP2015 3" xfId="26439"/>
    <cellStyle name="好_華南客戶分配表_090817 (2)_2011 BP_101109_III_FCST_130118s_Vera_Joyce-1_BP2015 4" xfId="26440"/>
    <cellStyle name="好_華南客戶分配表_090817 (2)_2011 BP_101109_III_FCST_130124_Vera_Joyce" xfId="26441"/>
    <cellStyle name="好_華南客戶分配表_090817 (2)_2011 BP_101109_III_FCST_130124_Vera_Joyce 2" xfId="26442"/>
    <cellStyle name="好_華南客戶分配表_090817 (2)_2011 BP_101109_III_final合併營收102.2" xfId="26443"/>
    <cellStyle name="好_華南客戶分配表_090817 (2)_2011 BP_101109_III_final合併營收102.2 2" xfId="26444"/>
    <cellStyle name="好_華南客戶分配表_090817 (2)_2011 BP_101109_III_sales0104" xfId="26445"/>
    <cellStyle name="好_華南客戶分配表_090817 (2)_2011 BP_101109_III_sales0104 2" xfId="26446"/>
    <cellStyle name="好_華南客戶分配表_090817 (2)_2011 BP_101109_III_sales130322" xfId="26447"/>
    <cellStyle name="好_華南客戶分配表_090817 (2)_2011 BP_101109_III_sales130322 2" xfId="33196"/>
    <cellStyle name="好_華南客戶分配表_090817 (2)_2011 BP_101109_III_Sheet1" xfId="26448"/>
    <cellStyle name="好_華南客戶分配表_090817 (2)_2011 BP_101109_III_各公司成本單價susan2013.07" xfId="26449"/>
    <cellStyle name="好_華南客戶分配表_090817 (2)_2011 BP_101109_III_各公司成本單價susan2013.08" xfId="26450"/>
    <cellStyle name="好_華南客戶分配表_090817 (2)_2011 BP_101109_III_各公司成本單價susan201402" xfId="26451"/>
    <cellStyle name="好_華南客戶分配表_090817 (2)_2011 BP_101109_III_各公司成本單價susan201406" xfId="26452"/>
    <cellStyle name="好_華南客戶分配表_090817 (2)_2011 BP_101109_III_各公司成本單價susan201407" xfId="26453"/>
    <cellStyle name="好_華南客戶分配表_090817 (2)_2011 BP_101109_III_各公司成本單價susan201408" xfId="26454"/>
    <cellStyle name="好_華南客戶分配表_090817 (2)_2011 BP_101109_III_料號A" xfId="26455"/>
    <cellStyle name="好_華南客戶分配表_090817 (2)_2011 BP_101109_III_業績報告120810" xfId="2313"/>
    <cellStyle name="好_華南客戶分配表_090817 (2)_2011 BP_101109_III_業績報告120810 2" xfId="26456"/>
    <cellStyle name="好_華南客戶分配表_090817 (2)_2011 BP_101109_III_業績報告120810 2 2" xfId="26457"/>
    <cellStyle name="好_華南客戶分配表_090817 (2)_2011 BP_101109_III_業績報告120810 2 3" xfId="26458"/>
    <cellStyle name="好_華南客戶分配表_090817 (2)_2011 BP_101109_III_業績報告120810 2 4" xfId="26459"/>
    <cellStyle name="好_華南客戶分配表_090817 (2)_2011 BP_101109_III_業績報告120810 3" xfId="26460"/>
    <cellStyle name="好_華南客戶分配表_090817 (2)_2011 BP_101109_III_業績報告120810 4" xfId="26461"/>
    <cellStyle name="好_華南客戶分配表_090817 (2)_2011 BP_101109_III_業績報告130131v2" xfId="26462"/>
    <cellStyle name="好_華南客戶分配表_090817 (2)_2011 BP_101109_III_業績報告130131v2 2" xfId="26463"/>
    <cellStyle name="好_華南客戶分配表_090817 (2)_2011 BP_101109_III_業績報告130228" xfId="26464"/>
    <cellStyle name="好_華南客戶分配表_090817 (2)_2011BP_101109_IV" xfId="2314"/>
    <cellStyle name="好_華南客戶分配表_090817 (2)_2011BP_101109_IV 2" xfId="26465"/>
    <cellStyle name="好_華南客戶分配表_090817 (2)_2011BP_101109_IV 3" xfId="26466"/>
    <cellStyle name="好_華南客戶分配表_090817 (2)_2011BP_101109_IV 4" xfId="26467"/>
    <cellStyle name="好_華南客戶分配表_090817 (2)_2011BP_101109_IV_104年佳邦預算損益底稿" xfId="26468"/>
    <cellStyle name="好_華南客戶分配表_090817 (2)_2011BP_101109_IV_105年佳邦預算損益底稿" xfId="26469"/>
    <cellStyle name="好_華南客戶分配表_090817 (2)_2011BP_101109_IV_1預算成本彙總表2016第三版" xfId="26470"/>
    <cellStyle name="好_華南客戶分配表_090817 (2)_2011BP_101109_IV_BP2015" xfId="2315"/>
    <cellStyle name="好_華南客戶分配表_090817 (2)_2011BP_101109_IV_BP2015 2" xfId="26471"/>
    <cellStyle name="好_華南客戶分配表_090817 (2)_2011BP_101109_IV_BP2015 3" xfId="26472"/>
    <cellStyle name="好_華南客戶分配表_090817 (2)_2011BP_101109_IV_BP2015 4" xfId="26473"/>
    <cellStyle name="好_華南客戶分配表_090817 (2)_2011BP_101109_IV_FCST_130118s_Elsa" xfId="2316"/>
    <cellStyle name="好_華南客戶分配表_090817 (2)_2011BP_101109_IV_FCST_130118s_Elsa 2" xfId="26474"/>
    <cellStyle name="好_華南客戶分配表_090817 (2)_2011BP_101109_IV_FCST_130118s_Elsa 2 2" xfId="26475"/>
    <cellStyle name="好_華南客戶分配表_090817 (2)_2011BP_101109_IV_FCST_130118s_Elsa 2 3" xfId="26476"/>
    <cellStyle name="好_華南客戶分配表_090817 (2)_2011BP_101109_IV_FCST_130118s_Elsa 2 4" xfId="26477"/>
    <cellStyle name="好_華南客戶分配表_090817 (2)_2011BP_101109_IV_FCST_130118s_Elsa 3" xfId="26478"/>
    <cellStyle name="好_華南客戶分配表_090817 (2)_2011BP_101109_IV_FCST_130118s_Elsa_BP2015" xfId="2317"/>
    <cellStyle name="好_華南客戶分配表_090817 (2)_2011BP_101109_IV_FCST_130118s_Elsa_BP2015 2" xfId="26479"/>
    <cellStyle name="好_華南客戶分配表_090817 (2)_2011BP_101109_IV_FCST_130118s_Elsa_BP2015 3" xfId="26480"/>
    <cellStyle name="好_華南客戶分配表_090817 (2)_2011BP_101109_IV_FCST_130118s_Elsa_BP2015 4" xfId="26481"/>
    <cellStyle name="好_華南客戶分配表_090817 (2)_2011BP_101109_IV_FCST_130118s_Vera_Joyce-1" xfId="2318"/>
    <cellStyle name="好_華南客戶分配表_090817 (2)_2011BP_101109_IV_FCST_130118s_Vera_Joyce-1 2" xfId="26482"/>
    <cellStyle name="好_華南客戶分配表_090817 (2)_2011BP_101109_IV_FCST_130118s_Vera_Joyce-1 2 2" xfId="26483"/>
    <cellStyle name="好_華南客戶分配表_090817 (2)_2011BP_101109_IV_FCST_130118s_Vera_Joyce-1 2 3" xfId="26484"/>
    <cellStyle name="好_華南客戶分配表_090817 (2)_2011BP_101109_IV_FCST_130118s_Vera_Joyce-1 2 4" xfId="26485"/>
    <cellStyle name="好_華南客戶分配表_090817 (2)_2011BP_101109_IV_FCST_130118s_Vera_Joyce-1 3" xfId="26486"/>
    <cellStyle name="好_華南客戶分配表_090817 (2)_2011BP_101109_IV_FCST_130118s_Vera_Joyce-1_BP2015" xfId="2319"/>
    <cellStyle name="好_華南客戶分配表_090817 (2)_2011BP_101109_IV_FCST_130118s_Vera_Joyce-1_BP2015 2" xfId="26487"/>
    <cellStyle name="好_華南客戶分配表_090817 (2)_2011BP_101109_IV_FCST_130118s_Vera_Joyce-1_BP2015 3" xfId="26488"/>
    <cellStyle name="好_華南客戶分配表_090817 (2)_2011BP_101109_IV_FCST_130118s_Vera_Joyce-1_BP2015 4" xfId="26489"/>
    <cellStyle name="好_華南客戶分配表_090817 (2)_2011BP_101109_IV_FCST_130124_Vera_Joyce" xfId="26490"/>
    <cellStyle name="好_華南客戶分配表_090817 (2)_2011BP_101109_IV_FCST_130124_Vera_Joyce 2" xfId="26491"/>
    <cellStyle name="好_華南客戶分配表_090817 (2)_2011BP_101109_IV_final合併營收102.2" xfId="26492"/>
    <cellStyle name="好_華南客戶分配表_090817 (2)_2011BP_101109_IV_final合併營收102.2 2" xfId="26493"/>
    <cellStyle name="好_華南客戶分配表_090817 (2)_2011BP_101109_IV_sales0104" xfId="26494"/>
    <cellStyle name="好_華南客戶分配表_090817 (2)_2011BP_101109_IV_sales0104 2" xfId="26495"/>
    <cellStyle name="好_華南客戶分配表_090817 (2)_2011BP_101109_IV_sales130322" xfId="26496"/>
    <cellStyle name="好_華南客戶分配表_090817 (2)_2011BP_101109_IV_sales130322 2" xfId="33197"/>
    <cellStyle name="好_華南客戶分配表_090817 (2)_2011BP_101109_IV_Sheet1" xfId="26497"/>
    <cellStyle name="好_華南客戶分配表_090817 (2)_2011BP_101109_IV_各公司成本單價susan2013.07" xfId="26498"/>
    <cellStyle name="好_華南客戶分配表_090817 (2)_2011BP_101109_IV_各公司成本單價susan2013.08" xfId="26499"/>
    <cellStyle name="好_華南客戶分配表_090817 (2)_2011BP_101109_IV_各公司成本單價susan201402" xfId="26500"/>
    <cellStyle name="好_華南客戶分配表_090817 (2)_2011BP_101109_IV_各公司成本單價susan201406" xfId="26501"/>
    <cellStyle name="好_華南客戶分配表_090817 (2)_2011BP_101109_IV_各公司成本單價susan201407" xfId="26502"/>
    <cellStyle name="好_華南客戶分配表_090817 (2)_2011BP_101109_IV_各公司成本單價susan201408" xfId="26503"/>
    <cellStyle name="好_華南客戶分配表_090817 (2)_2011BP_101109_IV_料號A" xfId="26504"/>
    <cellStyle name="好_華南客戶分配表_090817 (2)_2011BP_101109_IV_業績報告120810" xfId="2320"/>
    <cellStyle name="好_華南客戶分配表_090817 (2)_2011BP_101109_IV_業績報告120810 2" xfId="26505"/>
    <cellStyle name="好_華南客戶分配表_090817 (2)_2011BP_101109_IV_業績報告120810 2 2" xfId="26506"/>
    <cellStyle name="好_華南客戶分配表_090817 (2)_2011BP_101109_IV_業績報告120810 2 3" xfId="26507"/>
    <cellStyle name="好_華南客戶分配表_090817 (2)_2011BP_101109_IV_業績報告120810 2 4" xfId="26508"/>
    <cellStyle name="好_華南客戶分配表_090817 (2)_2011BP_101109_IV_業績報告120810 3" xfId="26509"/>
    <cellStyle name="好_華南客戶分配表_090817 (2)_2011BP_101109_IV_業績報告120810 4" xfId="26510"/>
    <cellStyle name="好_華南客戶分配表_090817 (2)_2011BP_101109_IV_業績報告130131v2" xfId="26511"/>
    <cellStyle name="好_華南客戶分配表_090817 (2)_2011BP_101109_IV_業績報告130131v2 2" xfId="26512"/>
    <cellStyle name="好_華南客戶分配表_090817 (2)_2011BP_101109_IV_業績報告130228" xfId="26513"/>
    <cellStyle name="好_華南客戶分配表_090817 (2)_2011BP_101115_All(3)" xfId="2321"/>
    <cellStyle name="好_華南客戶分配表_090817 (2)_2011BP_101115_All(3) 2" xfId="26514"/>
    <cellStyle name="好_華南客戶分配表_090817 (2)_2011BP_101115_All(3) 2 2" xfId="26515"/>
    <cellStyle name="好_華南客戶分配表_090817 (2)_2011BP_101115_All(3) 2 3" xfId="26516"/>
    <cellStyle name="好_華南客戶分配表_090817 (2)_2011BP_101115_All(3) 2 4" xfId="26517"/>
    <cellStyle name="好_華南客戶分配表_090817 (2)_2011BP_101115_All(3) 3" xfId="26518"/>
    <cellStyle name="好_華南客戶分配表_090817 (2)_2011BP_101115_All(3) 4" xfId="26519"/>
    <cellStyle name="好_華南客戶分配表_090817 (2)_2011BP_101115_All(3)_1預算成本計算2012" xfId="26520"/>
    <cellStyle name="好_華南客戶分配表_090817 (2)_2011BP_101115_All(3)_2013BP_130109" xfId="26521"/>
    <cellStyle name="好_華南客戶分配表_090817 (2)_2011BP_101115_All(3)_2013BP_130109 2" xfId="26522"/>
    <cellStyle name="好_華南客戶分配表_090817 (2)_2011BP_101115_All(3)_FCST_130124" xfId="2322"/>
    <cellStyle name="好_華南客戶分配表_090817 (2)_2011BP_101115_All(3)_FCST_130124 2" xfId="26523"/>
    <cellStyle name="好_華南客戶分配表_090817 (2)_2011BP_101115_All(3)_FCST_130124 2 2" xfId="26524"/>
    <cellStyle name="好_華南客戶分配表_090817 (2)_2011BP_101115_All(3)_FCST_130124 2 3" xfId="26525"/>
    <cellStyle name="好_華南客戶分配表_090817 (2)_2011BP_101115_All(3)_FCST_130124 2 4" xfId="26526"/>
    <cellStyle name="好_華南客戶分配表_090817 (2)_2011BP_101115_All(3)_FCST_130124 3" xfId="26527"/>
    <cellStyle name="好_華南客戶分配表_090817 (2)_2011BP_101115_All(3)_FCST_130124_BP2015" xfId="2323"/>
    <cellStyle name="好_華南客戶分配表_090817 (2)_2011BP_101115_All(3)_FCST_130124_BP2015 2" xfId="26528"/>
    <cellStyle name="好_華南客戶分配表_090817 (2)_2011BP_101115_All(3)_FCST_130124_BP2015 3" xfId="26529"/>
    <cellStyle name="好_華南客戶分配表_090817 (2)_2011BP_101115_All(3)_FCST_130124_BP2015 4" xfId="26530"/>
    <cellStyle name="好_華南客戶分配表_090817 (2)_2011BP_101115_All(3)_final合併營收102.2" xfId="26531"/>
    <cellStyle name="好_華南客戶分配表_090817 (2)_2011BP_101115_All(3)_Overseas-Q to Q 2010-2013 130206" xfId="26532"/>
    <cellStyle name="好_華南客戶分配表_090817 (2)_2011BP_101115_All(3)_Overseas-Q to Q 2010-2013 130206 2" xfId="26533"/>
    <cellStyle name="好_華南客戶分配表_090817 (2)_2011BP_101115_All(3)_Overseas-Q to Q 2010-2013 130206 3" xfId="26534"/>
    <cellStyle name="好_華南客戶分配表_090817 (2)_2011BP_101115_All(3)_Sales Report 20121219" xfId="2324"/>
    <cellStyle name="好_華南客戶分配表_090817 (2)_2011BP_101115_All(3)_Sales Report 20121219 2" xfId="26535"/>
    <cellStyle name="好_華南客戶分配表_090817 (2)_2011BP_101115_All(3)_Sales Report 20121219 2 2" xfId="26536"/>
    <cellStyle name="好_華南客戶分配表_090817 (2)_2011BP_101115_All(3)_Sales Report 20121219 2 3" xfId="26537"/>
    <cellStyle name="好_華南客戶分配表_090817 (2)_2011BP_101115_All(3)_Sales Report 20121219 2 4" xfId="26538"/>
    <cellStyle name="好_華南客戶分配表_090817 (2)_2011BP_101115_All(3)_Sales Report 20121219 3" xfId="26539"/>
    <cellStyle name="好_華南客戶分配表_090817 (2)_2011BP_101115_All(3)_Sales Report 20121219_BP2015" xfId="2325"/>
    <cellStyle name="好_華南客戶分配表_090817 (2)_2011BP_101115_All(3)_Sales Report 20121219_BP2015 2" xfId="26540"/>
    <cellStyle name="好_華南客戶分配表_090817 (2)_2011BP_101115_All(3)_Sales Report 20121219_BP2015 3" xfId="26541"/>
    <cellStyle name="好_華南客戶分配表_090817 (2)_2011BP_101115_All(3)_Sales Report 20121219_BP2015 4" xfId="26542"/>
    <cellStyle name="好_華南客戶分配表_090817 (2)_2011BP_101115_All(3)_sales0104" xfId="26543"/>
    <cellStyle name="好_華南客戶分配表_090817 (2)_2011BP_101115_All(3)_sales0104 2" xfId="26544"/>
    <cellStyle name="好_華南客戶分配表_090817 (2)_2011BP_101115_All(3)_sales121214" xfId="2326"/>
    <cellStyle name="好_華南客戶分配表_090817 (2)_2011BP_101115_All(3)_sales121214 2" xfId="26545"/>
    <cellStyle name="好_華南客戶分配表_090817 (2)_2011BP_101115_All(3)_sales121214 2 2" xfId="26546"/>
    <cellStyle name="好_華南客戶分配表_090817 (2)_2011BP_101115_All(3)_sales121214 2 3" xfId="26547"/>
    <cellStyle name="好_華南客戶分配表_090817 (2)_2011BP_101115_All(3)_sales121214 2 4" xfId="26548"/>
    <cellStyle name="好_華南客戶分配表_090817 (2)_2011BP_101115_All(3)_sales121214 3" xfId="26549"/>
    <cellStyle name="好_華南客戶分配表_090817 (2)_2011BP_101115_All(3)_sales121214_BP2015" xfId="2327"/>
    <cellStyle name="好_華南客戶分配表_090817 (2)_2011BP_101115_All(3)_sales121214_BP2015 2" xfId="26550"/>
    <cellStyle name="好_華南客戶分配表_090817 (2)_2011BP_101115_All(3)_sales121214_BP2015 3" xfId="26551"/>
    <cellStyle name="好_華南客戶分配表_090817 (2)_2011BP_101115_All(3)_sales121214_BP2015 4" xfId="26552"/>
    <cellStyle name="好_華南客戶分配表_090817 (2)_2011BP_101115_All(3)_業績報告130104" xfId="26553"/>
    <cellStyle name="好_華南客戶分配表_090817 (2)_2011BP_101115_All(3)_業績報告130104 2" xfId="26554"/>
    <cellStyle name="好_華南客戶分配表_090817 (2)_2011BP_101115_All(3)_業績報告140516" xfId="26555"/>
    <cellStyle name="好_華南客戶分配表_090817 (2)_2011BP_101115_All(3)_預算成本計算2012" xfId="2328"/>
    <cellStyle name="好_華南客戶分配表_090817 (2)_2011BP_101115_All(3)_預算成本計算2012 2" xfId="26556"/>
    <cellStyle name="好_華南客戶分配表_090817 (2)_2011BP_101115_All(3)_預算成本計算2012 2 2" xfId="26557"/>
    <cellStyle name="好_華南客戶分配表_090817 (2)_2011BP_101115_All(3)_預算成本計算2012 2 3" xfId="26558"/>
    <cellStyle name="好_華南客戶分配表_090817 (2)_2011BP_101115_All(3)_預算成本計算2012 2 4" xfId="26559"/>
    <cellStyle name="好_華南客戶分配表_090817 (2)_2011BP_101115_All(3)_預算成本計算2012 3" xfId="26560"/>
    <cellStyle name="好_華南客戶分配表_090817 (2)_2011BP_101115_All(3)_預算成本計算2012_BP2015" xfId="2329"/>
    <cellStyle name="好_華南客戶分配表_090817 (2)_2011BP_101115_All(3)_預算成本計算2012_BP2015 2" xfId="26561"/>
    <cellStyle name="好_華南客戶分配表_090817 (2)_2011BP_101115_All(3)_預算成本計算2012_BP2015 3" xfId="26562"/>
    <cellStyle name="好_華南客戶分配表_090817 (2)_2011BP_101115_All(3)_預算成本計算2012_BP2015 4" xfId="26563"/>
    <cellStyle name="好_華南客戶分配表_090817 (2)_2013BP_121008-大陸代理商 R（改）" xfId="26564"/>
    <cellStyle name="好_華南客戶分配表_090817 (2)_2013BP_121008-大陸代理商 R（改） (2)" xfId="26565"/>
    <cellStyle name="好_華南客戶分配表_090817 (2)_2013BP_130109" xfId="26566"/>
    <cellStyle name="好_華南客戶分配表_090817 (2)_2013BP_130109 2" xfId="26567"/>
    <cellStyle name="好_華南客戶分配表_090817 (2)_2014 09-12FCST_Sunny" xfId="33198"/>
    <cellStyle name="好_華南客戶分配表_090817 (2)_2014 10-2015 01FCST_Amily" xfId="33199"/>
    <cellStyle name="好_華南客戶分配表_090817 (2)_2014 10-2015 01FCST_Ann" xfId="33200"/>
    <cellStyle name="好_華南客戶分配表_090817 (2)_2014 10-2015 01FCST_Carrie" xfId="33201"/>
    <cellStyle name="好_華南客戶分配表_090817 (2)_2014 10-2015 01FCST_CATHERINE" xfId="33202"/>
    <cellStyle name="好_華南客戶分配表_090817 (2)_2014 10-2015 01FCST_Linda" xfId="33203"/>
    <cellStyle name="好_華南客戶分配表_090817 (2)_2014 10-2015 01FCST_Mei" xfId="33204"/>
    <cellStyle name="好_華南客戶分配表_090817 (2)_2014 10-2015 01FCST_Ronnie" xfId="33205"/>
    <cellStyle name="好_華南客戶分配表_090817 (2)_2014 10-2015 01FCST_Sweety" xfId="33206"/>
    <cellStyle name="好_華南客戶分配表_090817 (2)_BP" xfId="2330"/>
    <cellStyle name="好_華南客戶分配表_090817 (2)_BP 10" xfId="26568"/>
    <cellStyle name="好_華南客戶分配表_090817 (2)_BP 2" xfId="26569"/>
    <cellStyle name="好_華南客戶分配表_090817 (2)_BP 2 2" xfId="26570"/>
    <cellStyle name="好_華南客戶分配表_090817 (2)_BP 2 3" xfId="26571"/>
    <cellStyle name="好_華南客戶分配表_090817 (2)_BP 2 4" xfId="26572"/>
    <cellStyle name="好_華南客戶分配表_090817 (2)_BP 2011_101109 RF" xfId="2331"/>
    <cellStyle name="好_華南客戶分配表_090817 (2)_BP 2011_101109 RF 2" xfId="26573"/>
    <cellStyle name="好_華南客戶分配表_090817 (2)_BP 2011_101109 RF 3" xfId="26574"/>
    <cellStyle name="好_華南客戶分配表_090817 (2)_BP 2011_101109 RF 4" xfId="26575"/>
    <cellStyle name="好_華南客戶分配表_090817 (2)_BP 2011_101109 RF_104年佳邦預算損益底稿" xfId="26576"/>
    <cellStyle name="好_華南客戶分配表_090817 (2)_BP 2011_101109 RF_105年佳邦預算損益底稿" xfId="26577"/>
    <cellStyle name="好_華南客戶分配表_090817 (2)_BP 2011_101109 RF_1預算成本彙總表2016第三版" xfId="26578"/>
    <cellStyle name="好_華南客戶分配表_090817 (2)_BP 2011_101109 RF_BP2015" xfId="2332"/>
    <cellStyle name="好_華南客戶分配表_090817 (2)_BP 2011_101109 RF_BP2015 2" xfId="26579"/>
    <cellStyle name="好_華南客戶分配表_090817 (2)_BP 2011_101109 RF_BP2015 3" xfId="26580"/>
    <cellStyle name="好_華南客戶分配表_090817 (2)_BP 2011_101109 RF_BP2015 4" xfId="26581"/>
    <cellStyle name="好_華南客戶分配表_090817 (2)_BP 2011_101109 RF_FCST_130118s_Elsa" xfId="2333"/>
    <cellStyle name="好_華南客戶分配表_090817 (2)_BP 2011_101109 RF_FCST_130118s_Elsa 2" xfId="26582"/>
    <cellStyle name="好_華南客戶分配表_090817 (2)_BP 2011_101109 RF_FCST_130118s_Elsa 2 2" xfId="26583"/>
    <cellStyle name="好_華南客戶分配表_090817 (2)_BP 2011_101109 RF_FCST_130118s_Elsa 2 3" xfId="26584"/>
    <cellStyle name="好_華南客戶分配表_090817 (2)_BP 2011_101109 RF_FCST_130118s_Elsa 2 4" xfId="26585"/>
    <cellStyle name="好_華南客戶分配表_090817 (2)_BP 2011_101109 RF_FCST_130118s_Elsa 3" xfId="26586"/>
    <cellStyle name="好_華南客戶分配表_090817 (2)_BP 2011_101109 RF_FCST_130118s_Elsa_BP2015" xfId="2334"/>
    <cellStyle name="好_華南客戶分配表_090817 (2)_BP 2011_101109 RF_FCST_130118s_Elsa_BP2015 2" xfId="26587"/>
    <cellStyle name="好_華南客戶分配表_090817 (2)_BP 2011_101109 RF_FCST_130118s_Elsa_BP2015 3" xfId="26588"/>
    <cellStyle name="好_華南客戶分配表_090817 (2)_BP 2011_101109 RF_FCST_130118s_Elsa_BP2015 4" xfId="26589"/>
    <cellStyle name="好_華南客戶分配表_090817 (2)_BP 2011_101109 RF_FCST_130118s_Vera_Joyce-1" xfId="2335"/>
    <cellStyle name="好_華南客戶分配表_090817 (2)_BP 2011_101109 RF_FCST_130118s_Vera_Joyce-1 2" xfId="26590"/>
    <cellStyle name="好_華南客戶分配表_090817 (2)_BP 2011_101109 RF_FCST_130118s_Vera_Joyce-1 2 2" xfId="26591"/>
    <cellStyle name="好_華南客戶分配表_090817 (2)_BP 2011_101109 RF_FCST_130118s_Vera_Joyce-1 2 3" xfId="26592"/>
    <cellStyle name="好_華南客戶分配表_090817 (2)_BP 2011_101109 RF_FCST_130118s_Vera_Joyce-1 2 4" xfId="26593"/>
    <cellStyle name="好_華南客戶分配表_090817 (2)_BP 2011_101109 RF_FCST_130118s_Vera_Joyce-1 3" xfId="26594"/>
    <cellStyle name="好_華南客戶分配表_090817 (2)_BP 2011_101109 RF_FCST_130118s_Vera_Joyce-1_BP2015" xfId="2336"/>
    <cellStyle name="好_華南客戶分配表_090817 (2)_BP 2011_101109 RF_FCST_130118s_Vera_Joyce-1_BP2015 2" xfId="26595"/>
    <cellStyle name="好_華南客戶分配表_090817 (2)_BP 2011_101109 RF_FCST_130118s_Vera_Joyce-1_BP2015 3" xfId="26596"/>
    <cellStyle name="好_華南客戶分配表_090817 (2)_BP 2011_101109 RF_FCST_130118s_Vera_Joyce-1_BP2015 4" xfId="26597"/>
    <cellStyle name="好_華南客戶分配表_090817 (2)_BP 2011_101109 RF_FCST_130124_Vera_Joyce" xfId="26598"/>
    <cellStyle name="好_華南客戶分配表_090817 (2)_BP 2011_101109 RF_FCST_130124_Vera_Joyce 2" xfId="26599"/>
    <cellStyle name="好_華南客戶分配表_090817 (2)_BP 2011_101109 RF_final合併營收102.2" xfId="26600"/>
    <cellStyle name="好_華南客戶分配表_090817 (2)_BP 2011_101109 RF_final合併營收102.2 2" xfId="26601"/>
    <cellStyle name="好_華南客戶分配表_090817 (2)_BP 2011_101109 RF_sales0104" xfId="26602"/>
    <cellStyle name="好_華南客戶分配表_090817 (2)_BP 2011_101109 RF_sales0104 2" xfId="26603"/>
    <cellStyle name="好_華南客戶分配表_090817 (2)_BP 2011_101109 RF_sales130322" xfId="26604"/>
    <cellStyle name="好_華南客戶分配表_090817 (2)_BP 2011_101109 RF_sales130322 2" xfId="33207"/>
    <cellStyle name="好_華南客戶分配表_090817 (2)_BP 2011_101109 RF_Sheet1" xfId="26605"/>
    <cellStyle name="好_華南客戶分配表_090817 (2)_BP 2011_101109 RF_各公司成本單價susan2013.07" xfId="26606"/>
    <cellStyle name="好_華南客戶分配表_090817 (2)_BP 2011_101109 RF_各公司成本單價susan2013.08" xfId="26607"/>
    <cellStyle name="好_華南客戶分配表_090817 (2)_BP 2011_101109 RF_各公司成本單價susan201402" xfId="26608"/>
    <cellStyle name="好_華南客戶分配表_090817 (2)_BP 2011_101109 RF_各公司成本單價susan201406" xfId="26609"/>
    <cellStyle name="好_華南客戶分配表_090817 (2)_BP 2011_101109 RF_各公司成本單價susan201407" xfId="26610"/>
    <cellStyle name="好_華南客戶分配表_090817 (2)_BP 2011_101109 RF_各公司成本單價susan201408" xfId="26611"/>
    <cellStyle name="好_華南客戶分配表_090817 (2)_BP 2011_101109 RF_料號A" xfId="26612"/>
    <cellStyle name="好_華南客戶分配表_090817 (2)_BP 2011_101109 RF_業績報告120810" xfId="2337"/>
    <cellStyle name="好_華南客戶分配表_090817 (2)_BP 2011_101109 RF_業績報告120810 2" xfId="26613"/>
    <cellStyle name="好_華南客戶分配表_090817 (2)_BP 2011_101109 RF_業績報告120810 2 2" xfId="26614"/>
    <cellStyle name="好_華南客戶分配表_090817 (2)_BP 2011_101109 RF_業績報告120810 2 3" xfId="26615"/>
    <cellStyle name="好_華南客戶分配表_090817 (2)_BP 2011_101109 RF_業績報告120810 2 4" xfId="26616"/>
    <cellStyle name="好_華南客戶分配表_090817 (2)_BP 2011_101109 RF_業績報告120810 3" xfId="26617"/>
    <cellStyle name="好_華南客戶分配表_090817 (2)_BP 2011_101109 RF_業績報告120810 4" xfId="26618"/>
    <cellStyle name="好_華南客戶分配表_090817 (2)_BP 2011_101109 RF_業績報告130131v2" xfId="26619"/>
    <cellStyle name="好_華南客戶分配表_090817 (2)_BP 2011_101109 RF_業績報告130131v2 2" xfId="26620"/>
    <cellStyle name="好_華南客戶分配表_090817 (2)_BP 2011_101109 RF_業績報告130228" xfId="26621"/>
    <cellStyle name="好_華南客戶分配表_090817 (2)_BP 2011_101109_II" xfId="2338"/>
    <cellStyle name="好_華南客戶分配表_090817 (2)_BP 2011_101109_II 2" xfId="26622"/>
    <cellStyle name="好_華南客戶分配表_090817 (2)_BP 2011_101109_II 3" xfId="26623"/>
    <cellStyle name="好_華南客戶分配表_090817 (2)_BP 2011_101109_II 4" xfId="26624"/>
    <cellStyle name="好_華南客戶分配表_090817 (2)_BP 2011_101109_II_104年佳邦預算損益底稿" xfId="26625"/>
    <cellStyle name="好_華南客戶分配表_090817 (2)_BP 2011_101109_II_105年佳邦預算損益底稿" xfId="26626"/>
    <cellStyle name="好_華南客戶分配表_090817 (2)_BP 2011_101109_II_1預算成本彙總表2016第三版" xfId="26627"/>
    <cellStyle name="好_華南客戶分配表_090817 (2)_BP 2011_101109_II_BP2015" xfId="2339"/>
    <cellStyle name="好_華南客戶分配表_090817 (2)_BP 2011_101109_II_BP2015 2" xfId="26628"/>
    <cellStyle name="好_華南客戶分配表_090817 (2)_BP 2011_101109_II_BP2015 3" xfId="26629"/>
    <cellStyle name="好_華南客戶分配表_090817 (2)_BP 2011_101109_II_BP2015 4" xfId="26630"/>
    <cellStyle name="好_華南客戶分配表_090817 (2)_BP 2011_101109_II_FCST_130118s_Elsa" xfId="2340"/>
    <cellStyle name="好_華南客戶分配表_090817 (2)_BP 2011_101109_II_FCST_130118s_Elsa 2" xfId="26631"/>
    <cellStyle name="好_華南客戶分配表_090817 (2)_BP 2011_101109_II_FCST_130118s_Elsa 2 2" xfId="26632"/>
    <cellStyle name="好_華南客戶分配表_090817 (2)_BP 2011_101109_II_FCST_130118s_Elsa 2 3" xfId="26633"/>
    <cellStyle name="好_華南客戶分配表_090817 (2)_BP 2011_101109_II_FCST_130118s_Elsa 2 4" xfId="26634"/>
    <cellStyle name="好_華南客戶分配表_090817 (2)_BP 2011_101109_II_FCST_130118s_Elsa 3" xfId="26635"/>
    <cellStyle name="好_華南客戶分配表_090817 (2)_BP 2011_101109_II_FCST_130118s_Elsa_BP2015" xfId="2341"/>
    <cellStyle name="好_華南客戶分配表_090817 (2)_BP 2011_101109_II_FCST_130118s_Elsa_BP2015 2" xfId="26636"/>
    <cellStyle name="好_華南客戶分配表_090817 (2)_BP 2011_101109_II_FCST_130118s_Elsa_BP2015 3" xfId="26637"/>
    <cellStyle name="好_華南客戶分配表_090817 (2)_BP 2011_101109_II_FCST_130118s_Elsa_BP2015 4" xfId="26638"/>
    <cellStyle name="好_華南客戶分配表_090817 (2)_BP 2011_101109_II_FCST_130118s_Vera_Joyce-1" xfId="2342"/>
    <cellStyle name="好_華南客戶分配表_090817 (2)_BP 2011_101109_II_FCST_130118s_Vera_Joyce-1 2" xfId="26639"/>
    <cellStyle name="好_華南客戶分配表_090817 (2)_BP 2011_101109_II_FCST_130118s_Vera_Joyce-1 2 2" xfId="26640"/>
    <cellStyle name="好_華南客戶分配表_090817 (2)_BP 2011_101109_II_FCST_130118s_Vera_Joyce-1 2 3" xfId="26641"/>
    <cellStyle name="好_華南客戶分配表_090817 (2)_BP 2011_101109_II_FCST_130118s_Vera_Joyce-1 2 4" xfId="26642"/>
    <cellStyle name="好_華南客戶分配表_090817 (2)_BP 2011_101109_II_FCST_130118s_Vera_Joyce-1 3" xfId="26643"/>
    <cellStyle name="好_華南客戶分配表_090817 (2)_BP 2011_101109_II_FCST_130118s_Vera_Joyce-1_BP2015" xfId="2343"/>
    <cellStyle name="好_華南客戶分配表_090817 (2)_BP 2011_101109_II_FCST_130118s_Vera_Joyce-1_BP2015 2" xfId="26644"/>
    <cellStyle name="好_華南客戶分配表_090817 (2)_BP 2011_101109_II_FCST_130118s_Vera_Joyce-1_BP2015 3" xfId="26645"/>
    <cellStyle name="好_華南客戶分配表_090817 (2)_BP 2011_101109_II_FCST_130118s_Vera_Joyce-1_BP2015 4" xfId="26646"/>
    <cellStyle name="好_華南客戶分配表_090817 (2)_BP 2011_101109_II_FCST_130124_Vera_Joyce" xfId="26647"/>
    <cellStyle name="好_華南客戶分配表_090817 (2)_BP 2011_101109_II_FCST_130124_Vera_Joyce 2" xfId="26648"/>
    <cellStyle name="好_華南客戶分配表_090817 (2)_BP 2011_101109_II_final合併營收102.2" xfId="26649"/>
    <cellStyle name="好_華南客戶分配表_090817 (2)_BP 2011_101109_II_final合併營收102.2 2" xfId="26650"/>
    <cellStyle name="好_華南客戶分配表_090817 (2)_BP 2011_101109_II_sales0104" xfId="26651"/>
    <cellStyle name="好_華南客戶分配表_090817 (2)_BP 2011_101109_II_sales0104 2" xfId="26652"/>
    <cellStyle name="好_華南客戶分配表_090817 (2)_BP 2011_101109_II_sales130322" xfId="26653"/>
    <cellStyle name="好_華南客戶分配表_090817 (2)_BP 2011_101109_II_sales130322 2" xfId="33208"/>
    <cellStyle name="好_華南客戶分配表_090817 (2)_BP 2011_101109_II_Sheet1" xfId="26654"/>
    <cellStyle name="好_華南客戶分配表_090817 (2)_BP 2011_101109_II_各公司成本單價susan2013.07" xfId="26655"/>
    <cellStyle name="好_華南客戶分配表_090817 (2)_BP 2011_101109_II_各公司成本單價susan2013.08" xfId="26656"/>
    <cellStyle name="好_華南客戶分配表_090817 (2)_BP 2011_101109_II_各公司成本單價susan201402" xfId="26657"/>
    <cellStyle name="好_華南客戶分配表_090817 (2)_BP 2011_101109_II_各公司成本單價susan201406" xfId="26658"/>
    <cellStyle name="好_華南客戶分配表_090817 (2)_BP 2011_101109_II_各公司成本單價susan201407" xfId="26659"/>
    <cellStyle name="好_華南客戶分配表_090817 (2)_BP 2011_101109_II_各公司成本單價susan201408" xfId="26660"/>
    <cellStyle name="好_華南客戶分配表_090817 (2)_BP 2011_101109_II_料號A" xfId="26661"/>
    <cellStyle name="好_華南客戶分配表_090817 (2)_BP 2011_101109_II_業績報告120810" xfId="2344"/>
    <cellStyle name="好_華南客戶分配表_090817 (2)_BP 2011_101109_II_業績報告120810 2" xfId="26662"/>
    <cellStyle name="好_華南客戶分配表_090817 (2)_BP 2011_101109_II_業績報告120810 2 2" xfId="26663"/>
    <cellStyle name="好_華南客戶分配表_090817 (2)_BP 2011_101109_II_業績報告120810 2 3" xfId="26664"/>
    <cellStyle name="好_華南客戶分配表_090817 (2)_BP 2011_101109_II_業績報告120810 2 4" xfId="26665"/>
    <cellStyle name="好_華南客戶分配表_090817 (2)_BP 2011_101109_II_業績報告120810 3" xfId="26666"/>
    <cellStyle name="好_華南客戶分配表_090817 (2)_BP 2011_101109_II_業績報告120810 4" xfId="26667"/>
    <cellStyle name="好_華南客戶分配表_090817 (2)_BP 2011_101109_II_業績報告130131v2" xfId="26668"/>
    <cellStyle name="好_華南客戶分配表_090817 (2)_BP 2011_101109_II_業績報告130131v2 2" xfId="26669"/>
    <cellStyle name="好_華南客戶分配表_090817 (2)_BP 2011_101109_II_業績報告130228" xfId="26670"/>
    <cellStyle name="好_華南客戶分配表_090817 (2)_BP 3" xfId="26671"/>
    <cellStyle name="好_華南客戶分配表_090817 (2)_BP 4" xfId="26672"/>
    <cellStyle name="好_華南客戶分配表_090817 (2)_BP 5" xfId="26673"/>
    <cellStyle name="好_華南客戶分配表_090817 (2)_BP 6" xfId="26674"/>
    <cellStyle name="好_華南客戶分配表_090817 (2)_BP 7" xfId="26675"/>
    <cellStyle name="好_華南客戶分配表_090817 (2)_BP 8" xfId="26676"/>
    <cellStyle name="好_華南客戶分配表_090817 (2)_BP 9" xfId="26677"/>
    <cellStyle name="好_華南客戶分配表_090817 (2)_BP_1預算成本計算2012" xfId="26678"/>
    <cellStyle name="好_華南客戶分配表_090817 (2)_BP_2013BP_130109" xfId="26679"/>
    <cellStyle name="好_華南客戶分配表_090817 (2)_BP_2013BP_130109 2" xfId="26680"/>
    <cellStyle name="好_華南客戶分配表_090817 (2)_BP_FCST_130124" xfId="2345"/>
    <cellStyle name="好_華南客戶分配表_090817 (2)_BP_FCST_130124 2" xfId="26681"/>
    <cellStyle name="好_華南客戶分配表_090817 (2)_BP_FCST_130124 2 2" xfId="26682"/>
    <cellStyle name="好_華南客戶分配表_090817 (2)_BP_FCST_130124 2 3" xfId="26683"/>
    <cellStyle name="好_華南客戶分配表_090817 (2)_BP_FCST_130124 2 4" xfId="26684"/>
    <cellStyle name="好_華南客戶分配表_090817 (2)_BP_FCST_130124 3" xfId="26685"/>
    <cellStyle name="好_華南客戶分配表_090817 (2)_BP_FCST_130124_BP2015" xfId="2346"/>
    <cellStyle name="好_華南客戶分配表_090817 (2)_BP_FCST_130124_BP2015 2" xfId="26686"/>
    <cellStyle name="好_華南客戶分配表_090817 (2)_BP_FCST_130124_BP2015 3" xfId="26687"/>
    <cellStyle name="好_華南客戶分配表_090817 (2)_BP_FCST_130124_BP2015 4" xfId="26688"/>
    <cellStyle name="好_華南客戶分配表_090817 (2)_BP_final合併營收102.2" xfId="26689"/>
    <cellStyle name="好_華南客戶分配表_090817 (2)_BP_Overseas-Q to Q 2010-2013 130206" xfId="26690"/>
    <cellStyle name="好_華南客戶分配表_090817 (2)_BP_Overseas-Q to Q 2010-2013 130206 2" xfId="26691"/>
    <cellStyle name="好_華南客戶分配表_090817 (2)_BP_Overseas-Q to Q 2010-2013 130206 3" xfId="26692"/>
    <cellStyle name="好_華南客戶分配表_090817 (2)_BP_Sales Report 20121219" xfId="2347"/>
    <cellStyle name="好_華南客戶分配表_090817 (2)_BP_Sales Report 20121219 2" xfId="26693"/>
    <cellStyle name="好_華南客戶分配表_090817 (2)_BP_Sales Report 20121219 2 2" xfId="26694"/>
    <cellStyle name="好_華南客戶分配表_090817 (2)_BP_Sales Report 20121219 2 3" xfId="26695"/>
    <cellStyle name="好_華南客戶分配表_090817 (2)_BP_Sales Report 20121219 2 4" xfId="26696"/>
    <cellStyle name="好_華南客戶分配表_090817 (2)_BP_Sales Report 20121219 3" xfId="26697"/>
    <cellStyle name="好_華南客戶分配表_090817 (2)_BP_Sales Report 20121219_BP2015" xfId="2348"/>
    <cellStyle name="好_華南客戶分配表_090817 (2)_BP_Sales Report 20121219_BP2015 2" xfId="26698"/>
    <cellStyle name="好_華南客戶分配表_090817 (2)_BP_Sales Report 20121219_BP2015 3" xfId="26699"/>
    <cellStyle name="好_華南客戶分配表_090817 (2)_BP_Sales Report 20121219_BP2015 4" xfId="26700"/>
    <cellStyle name="好_華南客戶分配表_090817 (2)_BP_sales0104" xfId="26701"/>
    <cellStyle name="好_華南客戶分配表_090817 (2)_BP_sales0104 2" xfId="26702"/>
    <cellStyle name="好_華南客戶分配表_090817 (2)_BP_sales121214" xfId="2349"/>
    <cellStyle name="好_華南客戶分配表_090817 (2)_BP_sales121214 2" xfId="26703"/>
    <cellStyle name="好_華南客戶分配表_090817 (2)_BP_sales121214 2 2" xfId="26704"/>
    <cellStyle name="好_華南客戶分配表_090817 (2)_BP_sales121214 2 3" xfId="26705"/>
    <cellStyle name="好_華南客戶分配表_090817 (2)_BP_sales121214 2 4" xfId="26706"/>
    <cellStyle name="好_華南客戶分配表_090817 (2)_BP_sales121214 3" xfId="26707"/>
    <cellStyle name="好_華南客戶分配表_090817 (2)_BP_sales121214_BP2015" xfId="2350"/>
    <cellStyle name="好_華南客戶分配表_090817 (2)_BP_sales121214_BP2015 2" xfId="26708"/>
    <cellStyle name="好_華南客戶分配表_090817 (2)_BP_sales121214_BP2015 3" xfId="26709"/>
    <cellStyle name="好_華南客戶分配表_090817 (2)_BP_sales121214_BP2015 4" xfId="26710"/>
    <cellStyle name="好_華南客戶分配表_090817 (2)_BP_業績報告130104" xfId="26711"/>
    <cellStyle name="好_華南客戶分配表_090817 (2)_BP_業績報告130104 2" xfId="26712"/>
    <cellStyle name="好_華南客戶分配表_090817 (2)_BP_業績報告140516" xfId="26713"/>
    <cellStyle name="好_華南客戶分配表_090817 (2)_BP_預算成本計算2012" xfId="2351"/>
    <cellStyle name="好_華南客戶分配表_090817 (2)_BP_預算成本計算2012 2" xfId="26714"/>
    <cellStyle name="好_華南客戶分配表_090817 (2)_BP_預算成本計算2012 2 2" xfId="26715"/>
    <cellStyle name="好_華南客戶分配表_090817 (2)_BP_預算成本計算2012 2 3" xfId="26716"/>
    <cellStyle name="好_華南客戶分配表_090817 (2)_BP_預算成本計算2012 2 4" xfId="26717"/>
    <cellStyle name="好_華南客戶分配表_090817 (2)_BP_預算成本計算2012 3" xfId="26718"/>
    <cellStyle name="好_華南客戶分配表_090817 (2)_BP_預算成本計算2012_BP2015" xfId="2352"/>
    <cellStyle name="好_華南客戶分配表_090817 (2)_BP_預算成本計算2012_BP2015 2" xfId="26719"/>
    <cellStyle name="好_華南客戶分配表_090817 (2)_BP_預算成本計算2012_BP2015 3" xfId="26720"/>
    <cellStyle name="好_華南客戶分配表_090817 (2)_BP_預算成本計算2012_BP2015 4" xfId="26721"/>
    <cellStyle name="好_華南客戶分配表_090817 (2)_BP2012" xfId="2353"/>
    <cellStyle name="好_華南客戶分配表_090817 (2)_BP2012 2" xfId="26722"/>
    <cellStyle name="好_華南客戶分配表_090817 (2)_BP2012 2 2" xfId="26723"/>
    <cellStyle name="好_華南客戶分配表_090817 (2)_BP2012 2 3" xfId="26724"/>
    <cellStyle name="好_華南客戶分配表_090817 (2)_BP2012 2 4" xfId="26725"/>
    <cellStyle name="好_華南客戶分配表_090817 (2)_BP2012 3" xfId="26726"/>
    <cellStyle name="好_華南客戶分配表_090817 (2)_BP2012 4" xfId="26727"/>
    <cellStyle name="好_華南客戶分配表_090817 (2)_BP2012_final合併營收102.2" xfId="26728"/>
    <cellStyle name="好_華南客戶分配表_090817 (2)_BP2012_final合併營收102.2 2" xfId="26729"/>
    <cellStyle name="好_華南客戶分配表_090817 (2)_BP2012_final合併營收102.2 3" xfId="26730"/>
    <cellStyle name="好_華南客戶分配表_090817 (2)_BP2012_final合併營收102.2 4" xfId="26731"/>
    <cellStyle name="好_華南客戶分配表_090817 (2)_BP2012_sales130322" xfId="26732"/>
    <cellStyle name="好_華南客戶分配表_090817 (2)_BP2012_sales130322 2" xfId="33209"/>
    <cellStyle name="好_華南客戶分配表_090817 (2)_BP2012_業績報告130104" xfId="26733"/>
    <cellStyle name="好_華南客戶分配表_090817 (2)_BP2012_業績報告130104 2" xfId="26734"/>
    <cellStyle name="好_華南客戶分配表_090817 (2)_BP2012_業績報告130131v2" xfId="26735"/>
    <cellStyle name="好_華南客戶分配表_090817 (2)_BP2012_業績報告130131v2 2" xfId="26736"/>
    <cellStyle name="好_華南客戶分配表_090817 (2)_BP2012_業績報告130228" xfId="26737"/>
    <cellStyle name="好_華南客戶分配表_090817 (2)_BP2012_業績報告140516" xfId="26738"/>
    <cellStyle name="好_華南客戶分配表_090817 (2)_Components LT MOQ 120531" xfId="2354"/>
    <cellStyle name="好_華南客戶分配表_090817 (2)_Components LT MOQ 120531 2" xfId="26739"/>
    <cellStyle name="好_華南客戶分配表_090817 (2)_Components LT MOQ 120531 2 2" xfId="26740"/>
    <cellStyle name="好_華南客戶分配表_090817 (2)_Components LT MOQ 120531 2 3" xfId="26741"/>
    <cellStyle name="好_華南客戶分配表_090817 (2)_Components LT MOQ 120531 2 4" xfId="26742"/>
    <cellStyle name="好_華南客戶分配表_090817 (2)_Components LT MOQ 120531 3" xfId="26743"/>
    <cellStyle name="好_華南客戶分配表_090817 (2)_Components LT MOQ 120531 4" xfId="26744"/>
    <cellStyle name="好_華南客戶分配表_090817 (2)_Components LT MOQ 120531_BP2015" xfId="2355"/>
    <cellStyle name="好_華南客戶分配表_090817 (2)_Components LT MOQ 120531_BP2015 2" xfId="26745"/>
    <cellStyle name="好_華南客戶分配表_090817 (2)_Components LT MOQ 120531_BP2015 3" xfId="26746"/>
    <cellStyle name="好_華南客戶分配表_090817 (2)_Components LT MOQ 120531_BP2015 4" xfId="26747"/>
    <cellStyle name="好_華南客戶分配表_090817 (2)_FCST_130118s_Elsa" xfId="2356"/>
    <cellStyle name="好_華南客戶分配表_090817 (2)_FCST_130118s_Elsa 2" xfId="26748"/>
    <cellStyle name="好_華南客戶分配表_090817 (2)_FCST_130118s_Elsa 2 2" xfId="26749"/>
    <cellStyle name="好_華南客戶分配表_090817 (2)_FCST_130118s_Elsa 2 3" xfId="26750"/>
    <cellStyle name="好_華南客戶分配表_090817 (2)_FCST_130118s_Elsa 2 4" xfId="26751"/>
    <cellStyle name="好_華南客戶分配表_090817 (2)_FCST_130118s_Elsa 3" xfId="26752"/>
    <cellStyle name="好_華南客戶分配表_090817 (2)_FCST_130118s_Elsa_BP2015" xfId="2357"/>
    <cellStyle name="好_華南客戶分配表_090817 (2)_FCST_130118s_Elsa_BP2015 2" xfId="26753"/>
    <cellStyle name="好_華南客戶分配表_090817 (2)_FCST_130118s_Elsa_BP2015 3" xfId="26754"/>
    <cellStyle name="好_華南客戶分配表_090817 (2)_FCST_130118s_Elsa_BP2015 4" xfId="26755"/>
    <cellStyle name="好_華南客戶分配表_090817 (2)_FCST_130118s_Vera_Joyce-1" xfId="2358"/>
    <cellStyle name="好_華南客戶分配表_090817 (2)_FCST_130118s_Vera_Joyce-1 2" xfId="26756"/>
    <cellStyle name="好_華南客戶分配表_090817 (2)_FCST_130118s_Vera_Joyce-1 2 2" xfId="26757"/>
    <cellStyle name="好_華南客戶分配表_090817 (2)_FCST_130118s_Vera_Joyce-1 2 3" xfId="26758"/>
    <cellStyle name="好_華南客戶分配表_090817 (2)_FCST_130118s_Vera_Joyce-1 2 4" xfId="26759"/>
    <cellStyle name="好_華南客戶分配表_090817 (2)_FCST_130118s_Vera_Joyce-1 3" xfId="26760"/>
    <cellStyle name="好_華南客戶分配表_090817 (2)_FCST_130118s_Vera_Joyce-1_BP2015" xfId="2359"/>
    <cellStyle name="好_華南客戶分配表_090817 (2)_FCST_130118s_Vera_Joyce-1_BP2015 2" xfId="26761"/>
    <cellStyle name="好_華南客戶分配表_090817 (2)_FCST_130118s_Vera_Joyce-1_BP2015 3" xfId="26762"/>
    <cellStyle name="好_華南客戶分配表_090817 (2)_FCST_130118s_Vera_Joyce-1_BP2015 4" xfId="26763"/>
    <cellStyle name="好_華南客戶分配表_090817 (2)_FCST_130124" xfId="2360"/>
    <cellStyle name="好_華南客戶分配表_090817 (2)_FCST_130124 2" xfId="26764"/>
    <cellStyle name="好_華南客戶分配表_090817 (2)_FCST_130124 3" xfId="26765"/>
    <cellStyle name="好_華南客戶分配表_090817 (2)_FCST_130124 4" xfId="26766"/>
    <cellStyle name="好_華南客戶分配表_090817 (2)_FCST_130124_BP2015" xfId="2361"/>
    <cellStyle name="好_華南客戶分配表_090817 (2)_FCST_130124_BP2015 2" xfId="26767"/>
    <cellStyle name="好_華南客戶分配表_090817 (2)_FCST_130124_BP2015 3" xfId="26768"/>
    <cellStyle name="好_華南客戶分配表_090817 (2)_FCST_130124_BP2015 4" xfId="26769"/>
    <cellStyle name="好_華南客戶分配表_090817 (2)_FCST_130124_Vera_Joyce" xfId="26770"/>
    <cellStyle name="好_華南客戶分配表_090817 (2)_FCST_130124_Vera_Joyce 2" xfId="26771"/>
    <cellStyle name="好_華南客戶分配表_090817 (2)_final合併營收102.2" xfId="26772"/>
    <cellStyle name="好_華南客戶分配表_090817 (2)_final合併營收102.2 2" xfId="26773"/>
    <cellStyle name="好_華南客戶分配表_090817 (2)_Overseas-Q to Q 2010-2013 130206" xfId="26774"/>
    <cellStyle name="好_華南客戶分配表_090817 (2)_Overseas-Q to Q 2010-2013 130206 2" xfId="26775"/>
    <cellStyle name="好_華南客戶分配表_090817 (2)_Overseas-Q to Q 2010-2013 130206 3" xfId="26776"/>
    <cellStyle name="好_華南客戶分配表_090817 (2)_Sales Report 201101-201109" xfId="2362"/>
    <cellStyle name="好_華南客戶分配表_090817 (2)_Sales Report 201101-201109 2" xfId="26777"/>
    <cellStyle name="好_華南客戶分配表_090817 (2)_Sales Report 201101-201109 2 2" xfId="26778"/>
    <cellStyle name="好_華南客戶分配表_090817 (2)_Sales Report 201101-201109 2 3" xfId="26779"/>
    <cellStyle name="好_華南客戶分配表_090817 (2)_Sales Report 201101-201109 2 4" xfId="26780"/>
    <cellStyle name="好_華南客戶分配表_090817 (2)_Sales Report 201101-201109 3" xfId="26781"/>
    <cellStyle name="好_華南客戶分配表_090817 (2)_Sales Report 201101-201109_1預算成本計算2012" xfId="26782"/>
    <cellStyle name="好_華南客戶分配表_090817 (2)_Sales Report 201101-201109_1預算成本計算2012_104年佳邦預算損益底稿" xfId="26783"/>
    <cellStyle name="好_華南客戶分配表_090817 (2)_Sales Report 201101-201109_1預算成本計算2012_105年佳邦預算損益底稿" xfId="26784"/>
    <cellStyle name="好_華南客戶分配表_090817 (2)_Sales Report 201101-201109_final合併營收102.2" xfId="26785"/>
    <cellStyle name="好_華南客戶分配表_090817 (2)_Sales Report 201101-201109_final合併營收102.2 2" xfId="26786"/>
    <cellStyle name="好_華南客戶分配表_090817 (2)_Sales Report 201101-201109_final合併營收102.2 3" xfId="26787"/>
    <cellStyle name="好_華南客戶分配表_090817 (2)_Sales Report 201101-201109_final合併營收102.2 4" xfId="26788"/>
    <cellStyle name="好_華南客戶分配表_090817 (2)_Sales Report 201101-201109_sales130322" xfId="26789"/>
    <cellStyle name="好_華南客戶分配表_090817 (2)_Sales Report 201101-201109_sales130322 2" xfId="33210"/>
    <cellStyle name="好_華南客戶分配表_090817 (2)_Sales Report 201101-201109_業績報告130131v2" xfId="26790"/>
    <cellStyle name="好_華南客戶分配表_090817 (2)_Sales Report 201101-201109_業績報告130131v2 2" xfId="26791"/>
    <cellStyle name="好_華南客戶分配表_090817 (2)_Sales Report 201101-201109_業績報告130228" xfId="26792"/>
    <cellStyle name="好_華南客戶分配表_090817 (2)_Sales Report 201101-201109_預算成本計算2012" xfId="2363"/>
    <cellStyle name="好_華南客戶分配表_090817 (2)_Sales Report 201101-201109_預算成本計算2012 2" xfId="26793"/>
    <cellStyle name="好_華南客戶分配表_090817 (2)_Sales Report 201101-201109_預算成本計算2012 3" xfId="26794"/>
    <cellStyle name="好_華南客戶分配表_090817 (2)_Sales Report 201101-201109_預算成本計算2012 4" xfId="26795"/>
    <cellStyle name="好_華南客戶分配表_090817 (2)_Sales Report 201101-201109_預算成本計算2012_BP2015" xfId="2364"/>
    <cellStyle name="好_華南客戶分配表_090817 (2)_Sales Report 201101-201109_預算成本計算2012_BP2015 2" xfId="26796"/>
    <cellStyle name="好_華南客戶分配表_090817 (2)_Sales Report 201101-201109_預算成本計算2012_BP2015 3" xfId="26797"/>
    <cellStyle name="好_華南客戶分配表_090817 (2)_Sales Report 201101-201109_預算成本計算2012_BP2015 4" xfId="26798"/>
    <cellStyle name="好_華南客戶分配表_090817 (2)_Sales Report 20121219" xfId="2365"/>
    <cellStyle name="好_華南客戶分配表_090817 (2)_Sales Report 20121219 2" xfId="26799"/>
    <cellStyle name="好_華南客戶分配表_090817 (2)_Sales Report 20121219 3" xfId="26800"/>
    <cellStyle name="好_華南客戶分配表_090817 (2)_Sales Report 20121219 4" xfId="26801"/>
    <cellStyle name="好_華南客戶分配表_090817 (2)_Sales Report 20121219_BP2015" xfId="2366"/>
    <cellStyle name="好_華南客戶分配表_090817 (2)_Sales Report 20121219_BP2015 2" xfId="26802"/>
    <cellStyle name="好_華南客戶分配表_090817 (2)_Sales Report 20121219_BP2015 3" xfId="26803"/>
    <cellStyle name="好_華南客戶分配表_090817 (2)_Sales Report 20121219_BP2015 4" xfId="26804"/>
    <cellStyle name="好_華南客戶分配表_090817 (2)_sales0104" xfId="26805"/>
    <cellStyle name="好_華南客戶分配表_090817 (2)_sales0104 2" xfId="26806"/>
    <cellStyle name="好_華南客戶分配表_090817 (2)_sales121214" xfId="2367"/>
    <cellStyle name="好_華南客戶分配表_090817 (2)_sales121214 2" xfId="26807"/>
    <cellStyle name="好_華南客戶分配表_090817 (2)_sales121214 3" xfId="26808"/>
    <cellStyle name="好_華南客戶分配表_090817 (2)_sales121214 4" xfId="26809"/>
    <cellStyle name="好_華南客戶分配表_090817 (2)_sales121214_BP2015" xfId="2368"/>
    <cellStyle name="好_華南客戶分配表_090817 (2)_sales121214_BP2015 2" xfId="26810"/>
    <cellStyle name="好_華南客戶分配表_090817 (2)_sales121214_BP2015 3" xfId="26811"/>
    <cellStyle name="好_華南客戶分配表_090817 (2)_sales121214_BP2015 4" xfId="26812"/>
    <cellStyle name="好_華南客戶分配表_090817 (2)_sales130322" xfId="26813"/>
    <cellStyle name="好_華南客戶分配表_090817 (2)_sales130322 2" xfId="33211"/>
    <cellStyle name="好_華南客戶分配表_090817 (2)_Sheet1" xfId="26814"/>
    <cellStyle name="好_華南客戶分配表_090817 (2)_各公司成本單價susan2013.07" xfId="26815"/>
    <cellStyle name="好_華南客戶分配表_090817 (2)_各公司成本單價susan2013.08" xfId="26816"/>
    <cellStyle name="好_華南客戶分配表_090817 (2)_各公司成本單價susan201402" xfId="26817"/>
    <cellStyle name="好_華南客戶分配表_090817 (2)_各公司成本單價susan201406" xfId="26818"/>
    <cellStyle name="好_華南客戶分配表_090817 (2)_各公司成本單價susan201407" xfId="26819"/>
    <cellStyle name="好_華南客戶分配表_090817 (2)_各公司成本單價susan201408" xfId="26820"/>
    <cellStyle name="好_華南客戶分配表_090817 (2)_料號A" xfId="26821"/>
    <cellStyle name="好_華南客戶分配表_090817 (2)_業績報告_Susan_110211" xfId="2369"/>
    <cellStyle name="好_華南客戶分配表_090817 (2)_業績報告_Susan_110211 2" xfId="26822"/>
    <cellStyle name="好_華南客戶分配表_090817 (2)_業績報告_Susan_110211 2 2" xfId="26823"/>
    <cellStyle name="好_華南客戶分配表_090817 (2)_業績報告_Susan_110211 2 3" xfId="26824"/>
    <cellStyle name="好_華南客戶分配表_090817 (2)_業績報告_Susan_110211 2 4" xfId="26825"/>
    <cellStyle name="好_華南客戶分配表_090817 (2)_業績報告_Susan_110211 3" xfId="26826"/>
    <cellStyle name="好_華南客戶分配表_090817 (2)_業績報告_Susan_110211 4" xfId="26827"/>
    <cellStyle name="好_華南客戶分配表_090817 (2)_業績報告_Susan_110211_1預算成本計算2012" xfId="26828"/>
    <cellStyle name="好_華南客戶分配表_090817 (2)_業績報告_Susan_110211_2013BP_130109" xfId="26829"/>
    <cellStyle name="好_華南客戶分配表_090817 (2)_業績報告_Susan_110211_2013BP_130109 2" xfId="26830"/>
    <cellStyle name="好_華南客戶分配表_090817 (2)_業績報告_Susan_110211_FCST_130124" xfId="2370"/>
    <cellStyle name="好_華南客戶分配表_090817 (2)_業績報告_Susan_110211_FCST_130124 2" xfId="26831"/>
    <cellStyle name="好_華南客戶分配表_090817 (2)_業績報告_Susan_110211_FCST_130124 2 2" xfId="26832"/>
    <cellStyle name="好_華南客戶分配表_090817 (2)_業績報告_Susan_110211_FCST_130124 2 3" xfId="26833"/>
    <cellStyle name="好_華南客戶分配表_090817 (2)_業績報告_Susan_110211_FCST_130124 2 4" xfId="26834"/>
    <cellStyle name="好_華南客戶分配表_090817 (2)_業績報告_Susan_110211_FCST_130124 3" xfId="26835"/>
    <cellStyle name="好_華南客戶分配表_090817 (2)_業績報告_Susan_110211_FCST_130124_BP2015" xfId="2371"/>
    <cellStyle name="好_華南客戶分配表_090817 (2)_業績報告_Susan_110211_FCST_130124_BP2015 2" xfId="26836"/>
    <cellStyle name="好_華南客戶分配表_090817 (2)_業績報告_Susan_110211_FCST_130124_BP2015 3" xfId="26837"/>
    <cellStyle name="好_華南客戶分配表_090817 (2)_業績報告_Susan_110211_FCST_130124_BP2015 4" xfId="26838"/>
    <cellStyle name="好_華南客戶分配表_090817 (2)_業績報告_Susan_110211_final合併營收102.2" xfId="26839"/>
    <cellStyle name="好_華南客戶分配表_090817 (2)_業績報告_Susan_110211_Overseas-Q to Q 2010-2013 130206" xfId="26840"/>
    <cellStyle name="好_華南客戶分配表_090817 (2)_業績報告_Susan_110211_Overseas-Q to Q 2010-2013 130206 2" xfId="26841"/>
    <cellStyle name="好_華南客戶分配表_090817 (2)_業績報告_Susan_110211_Overseas-Q to Q 2010-2013 130206 3" xfId="26842"/>
    <cellStyle name="好_華南客戶分配表_090817 (2)_業績報告_Susan_110211_Sales Report 20121219" xfId="2372"/>
    <cellStyle name="好_華南客戶分配表_090817 (2)_業績報告_Susan_110211_Sales Report 20121219 2" xfId="26843"/>
    <cellStyle name="好_華南客戶分配表_090817 (2)_業績報告_Susan_110211_Sales Report 20121219 2 2" xfId="26844"/>
    <cellStyle name="好_華南客戶分配表_090817 (2)_業績報告_Susan_110211_Sales Report 20121219 2 3" xfId="26845"/>
    <cellStyle name="好_華南客戶分配表_090817 (2)_業績報告_Susan_110211_Sales Report 20121219 2 4" xfId="26846"/>
    <cellStyle name="好_華南客戶分配表_090817 (2)_業績報告_Susan_110211_Sales Report 20121219 3" xfId="26847"/>
    <cellStyle name="好_華南客戶分配表_090817 (2)_業績報告_Susan_110211_Sales Report 20121219_BP2015" xfId="2373"/>
    <cellStyle name="好_華南客戶分配表_090817 (2)_業績報告_Susan_110211_Sales Report 20121219_BP2015 2" xfId="26848"/>
    <cellStyle name="好_華南客戶分配表_090817 (2)_業績報告_Susan_110211_Sales Report 20121219_BP2015 3" xfId="26849"/>
    <cellStyle name="好_華南客戶分配表_090817 (2)_業績報告_Susan_110211_Sales Report 20121219_BP2015 4" xfId="26850"/>
    <cellStyle name="好_華南客戶分配表_090817 (2)_業績報告_Susan_110211_sales0104" xfId="26851"/>
    <cellStyle name="好_華南客戶分配表_090817 (2)_業績報告_Susan_110211_sales0104 2" xfId="26852"/>
    <cellStyle name="好_華南客戶分配表_090817 (2)_業績報告_Susan_110211_sales121214" xfId="2374"/>
    <cellStyle name="好_華南客戶分配表_090817 (2)_業績報告_Susan_110211_sales121214 2" xfId="26853"/>
    <cellStyle name="好_華南客戶分配表_090817 (2)_業績報告_Susan_110211_sales121214 2 2" xfId="26854"/>
    <cellStyle name="好_華南客戶分配表_090817 (2)_業績報告_Susan_110211_sales121214 2 3" xfId="26855"/>
    <cellStyle name="好_華南客戶分配表_090817 (2)_業績報告_Susan_110211_sales121214 2 4" xfId="26856"/>
    <cellStyle name="好_華南客戶分配表_090817 (2)_業績報告_Susan_110211_sales121214 3" xfId="26857"/>
    <cellStyle name="好_華南客戶分配表_090817 (2)_業績報告_Susan_110211_sales121214_BP2015" xfId="2375"/>
    <cellStyle name="好_華南客戶分配表_090817 (2)_業績報告_Susan_110211_sales121214_BP2015 2" xfId="26858"/>
    <cellStyle name="好_華南客戶分配表_090817 (2)_業績報告_Susan_110211_sales121214_BP2015 3" xfId="26859"/>
    <cellStyle name="好_華南客戶分配表_090817 (2)_業績報告_Susan_110211_sales121214_BP2015 4" xfId="26860"/>
    <cellStyle name="好_華南客戶分配表_090817 (2)_業績報告_Susan_110211_業績報告130104" xfId="26861"/>
    <cellStyle name="好_華南客戶分配表_090817 (2)_業績報告_Susan_110211_業績報告130104 2" xfId="26862"/>
    <cellStyle name="好_華南客戶分配表_090817 (2)_業績報告_Susan_110211_業績報告140516" xfId="26863"/>
    <cellStyle name="好_華南客戶分配表_090817 (2)_業績報告_Susan_110211_預算成本計算2012" xfId="2376"/>
    <cellStyle name="好_華南客戶分配表_090817 (2)_業績報告_Susan_110211_預算成本計算2012 2" xfId="26864"/>
    <cellStyle name="好_華南客戶分配表_090817 (2)_業績報告_Susan_110211_預算成本計算2012 2 2" xfId="26865"/>
    <cellStyle name="好_華南客戶分配表_090817 (2)_業績報告_Susan_110211_預算成本計算2012 2 3" xfId="26866"/>
    <cellStyle name="好_華南客戶分配表_090817 (2)_業績報告_Susan_110211_預算成本計算2012 2 4" xfId="26867"/>
    <cellStyle name="好_華南客戶分配表_090817 (2)_業績報告_Susan_110211_預算成本計算2012 3" xfId="26868"/>
    <cellStyle name="好_華南客戶分配表_090817 (2)_業績報告_Susan_110211_預算成本計算2012_BP2015" xfId="2377"/>
    <cellStyle name="好_華南客戶分配表_090817 (2)_業績報告_Susan_110211_預算成本計算2012_BP2015 2" xfId="26869"/>
    <cellStyle name="好_華南客戶分配表_090817 (2)_業績報告_Susan_110211_預算成本計算2012_BP2015 3" xfId="26870"/>
    <cellStyle name="好_華南客戶分配表_090817 (2)_業績報告_Susan_110211_預算成本計算2012_BP2015 4" xfId="26871"/>
    <cellStyle name="好_華南客戶分配表_090817 (2)_業績報告120810" xfId="2378"/>
    <cellStyle name="好_華南客戶分配表_090817 (2)_業績報告120810 2" xfId="26872"/>
    <cellStyle name="好_華南客戶分配表_090817 (2)_業績報告120810 2 2" xfId="26873"/>
    <cellStyle name="好_華南客戶分配表_090817 (2)_業績報告120810 2 3" xfId="26874"/>
    <cellStyle name="好_華南客戶分配表_090817 (2)_業績報告120810 2 4" xfId="26875"/>
    <cellStyle name="好_華南客戶分配表_090817 (2)_業績報告120810 3" xfId="26876"/>
    <cellStyle name="好_華南客戶分配表_090817 (2)_業績報告120810 4" xfId="26877"/>
    <cellStyle name="好_華南客戶分配表_090817 (2)_業績報告130131v2" xfId="26878"/>
    <cellStyle name="好_華南客戶分配表_090817 (2)_業績報告130131v2 2" xfId="26879"/>
    <cellStyle name="好_華南客戶分配表_090817 (2)_業績報告130228" xfId="26880"/>
    <cellStyle name="好_華南客戶分配表_090817 (2)_預算成本計算2012" xfId="2379"/>
    <cellStyle name="好_華南客戶分配表_090817 (2)_預算成本計算2012 2" xfId="26881"/>
    <cellStyle name="好_華南客戶分配表_090817 (2)_預算成本計算2012 2 2" xfId="26882"/>
    <cellStyle name="好_華南客戶分配表_090817 (2)_預算成本計算2012 2 3" xfId="26883"/>
    <cellStyle name="好_華南客戶分配表_090817 (2)_預算成本計算2012 2 4" xfId="26884"/>
    <cellStyle name="好_華南客戶分配表_090817 (2)_預算成本計算2012 3" xfId="26885"/>
    <cellStyle name="好_華南客戶分配表_090817 (2)_預算成本計算2012_BP2015" xfId="2380"/>
    <cellStyle name="好_華南客戶分配表_090817 (2)_預算成本計算2012_BP2015 2" xfId="26886"/>
    <cellStyle name="好_華南客戶分配表_090817 (2)_預算成本計算2012_BP2015 3" xfId="26887"/>
    <cellStyle name="好_華南客戶分配表_090817 (2)_預算成本計算2012_BP2015 4" xfId="26888"/>
    <cellStyle name="好_華南客戶分配表_090817 (2)_實績0420" xfId="2381"/>
    <cellStyle name="好_華南客戶分配表_090817 (2)_實績0420 2" xfId="26889"/>
    <cellStyle name="好_華南客戶分配表_090817 (2)_實績0420 3" xfId="26890"/>
    <cellStyle name="好_華南客戶分配表_090817 (2)_實績0420 4" xfId="26891"/>
    <cellStyle name="好_華南客戶分配表_090817 (2)_實績0420_BP2015" xfId="2382"/>
    <cellStyle name="好_華南客戶分配表_090817 (2)_實績0420_BP2015 2" xfId="26892"/>
    <cellStyle name="好_華南客戶分配表_090817 (2)_實績0420_BP2015 3" xfId="26893"/>
    <cellStyle name="好_華南客戶分配表_090817 (2)_實績0420_BP2015 4" xfId="26894"/>
    <cellStyle name="好_華南客戶分配表_090817 (2)_實績0420_FCST_130118s_Elsa" xfId="2383"/>
    <cellStyle name="好_華南客戶分配表_090817 (2)_實績0420_FCST_130118s_Elsa 2" xfId="26895"/>
    <cellStyle name="好_華南客戶分配表_090817 (2)_實績0420_FCST_130118s_Elsa 2 2" xfId="26896"/>
    <cellStyle name="好_華南客戶分配表_090817 (2)_實績0420_FCST_130118s_Elsa 2 3" xfId="26897"/>
    <cellStyle name="好_華南客戶分配表_090817 (2)_實績0420_FCST_130118s_Elsa 2 4" xfId="26898"/>
    <cellStyle name="好_華南客戶分配表_090817 (2)_實績0420_FCST_130118s_Elsa 3" xfId="26899"/>
    <cellStyle name="好_華南客戶分配表_090817 (2)_實績0420_FCST_130118s_Elsa_BP2015" xfId="2384"/>
    <cellStyle name="好_華南客戶分配表_090817 (2)_實績0420_FCST_130118s_Elsa_BP2015 2" xfId="26900"/>
    <cellStyle name="好_華南客戶分配表_090817 (2)_實績0420_FCST_130118s_Elsa_BP2015 3" xfId="26901"/>
    <cellStyle name="好_華南客戶分配表_090817 (2)_實績0420_FCST_130118s_Elsa_BP2015 4" xfId="26902"/>
    <cellStyle name="好_華南客戶分配表_090817 (2)_實績0420_FCST_130118s_Vera_Joyce-1" xfId="2385"/>
    <cellStyle name="好_華南客戶分配表_090817 (2)_實績0420_FCST_130118s_Vera_Joyce-1 2" xfId="26903"/>
    <cellStyle name="好_華南客戶分配表_090817 (2)_實績0420_FCST_130118s_Vera_Joyce-1 2 2" xfId="26904"/>
    <cellStyle name="好_華南客戶分配表_090817 (2)_實績0420_FCST_130118s_Vera_Joyce-1 2 3" xfId="26905"/>
    <cellStyle name="好_華南客戶分配表_090817 (2)_實績0420_FCST_130118s_Vera_Joyce-1 2 4" xfId="26906"/>
    <cellStyle name="好_華南客戶分配表_090817 (2)_實績0420_FCST_130118s_Vera_Joyce-1 3" xfId="26907"/>
    <cellStyle name="好_華南客戶分配表_090817 (2)_實績0420_FCST_130118s_Vera_Joyce-1_BP2015" xfId="2386"/>
    <cellStyle name="好_華南客戶分配表_090817 (2)_實績0420_FCST_130118s_Vera_Joyce-1_BP2015 2" xfId="26908"/>
    <cellStyle name="好_華南客戶分配表_090817 (2)_實績0420_FCST_130118s_Vera_Joyce-1_BP2015 3" xfId="26909"/>
    <cellStyle name="好_華南客戶分配表_090817 (2)_實績0420_FCST_130118s_Vera_Joyce-1_BP2015 4" xfId="26910"/>
    <cellStyle name="好_華南客戶分配表_090817 (2)_實績0420_FCST_130124_Vera_Joyce" xfId="26911"/>
    <cellStyle name="好_華南客戶分配表_090817 (2)_實績0420_FCST_130124_Vera_Joyce 2" xfId="26912"/>
    <cellStyle name="好_華南客戶分配表_090817 (2)_實績111021" xfId="2387"/>
    <cellStyle name="好_華南客戶分配表_090817 (2)_實績111021 2" xfId="26913"/>
    <cellStyle name="好_華南客戶分配表_090817 (2)_實績111021 2 2" xfId="26914"/>
    <cellStyle name="好_華南客戶分配表_090817 (2)_實績111021 2 3" xfId="26915"/>
    <cellStyle name="好_華南客戶分配表_090817 (2)_實績111021 2 4" xfId="26916"/>
    <cellStyle name="好_華南客戶分配表_090817 (2)_實績111021 3" xfId="26917"/>
    <cellStyle name="好_華南客戶分配表_090817 (2)_實績111021_1預算成本計算2012" xfId="26918"/>
    <cellStyle name="好_華南客戶分配表_090817 (2)_實績111021_1預算成本計算2012_104年佳邦預算損益底稿" xfId="26919"/>
    <cellStyle name="好_華南客戶分配表_090817 (2)_實績111021_1預算成本計算2012_105年佳邦預算損益底稿" xfId="26920"/>
    <cellStyle name="好_華南客戶分配表_090817 (2)_實績111021_final合併營收102.2" xfId="26921"/>
    <cellStyle name="好_華南客戶分配表_090817 (2)_實績111021_final合併營收102.2 2" xfId="26922"/>
    <cellStyle name="好_華南客戶分配表_090817 (2)_實績111021_final合併營收102.2 3" xfId="26923"/>
    <cellStyle name="好_華南客戶分配表_090817 (2)_實績111021_final合併營收102.2 4" xfId="26924"/>
    <cellStyle name="好_華南客戶分配表_090817 (2)_實績111021_sales130322" xfId="26925"/>
    <cellStyle name="好_華南客戶分配表_090817 (2)_實績111021_sales130322 2" xfId="33212"/>
    <cellStyle name="好_華南客戶分配表_090817 (2)_實績111021_業績報告130131v2" xfId="26926"/>
    <cellStyle name="好_華南客戶分配表_090817 (2)_實績111021_業績報告130131v2 2" xfId="26927"/>
    <cellStyle name="好_華南客戶分配表_090817 (2)_實績111021_業績報告130228" xfId="26928"/>
    <cellStyle name="好_華南客戶分配表_090817 (2)_實績111021_預算成本計算2012" xfId="2388"/>
    <cellStyle name="好_華南客戶分配表_090817 (2)_實績111021_預算成本計算2012 2" xfId="26929"/>
    <cellStyle name="好_華南客戶分配表_090817 (2)_實績111021_預算成本計算2012 3" xfId="26930"/>
    <cellStyle name="好_華南客戶分配表_090817 (2)_實績111021_預算成本計算2012 4" xfId="26931"/>
    <cellStyle name="好_華南客戶分配表_090817 (2)_實績111021_預算成本計算2012_BP2015" xfId="2389"/>
    <cellStyle name="好_華南客戶分配表_090817 (2)_實績111021_預算成本計算2012_BP2015 2" xfId="26932"/>
    <cellStyle name="好_華南客戶分配表_090817 (2)_實績111021_預算成本計算2012_BP2015 3" xfId="26933"/>
    <cellStyle name="好_華南客戶分配表_090817 (2)_實績111021_預算成本計算2012_BP2015 4" xfId="26934"/>
    <cellStyle name="好_華南客戶分配表_090817 (2)_複本 2013BP_121008" xfId="26935"/>
    <cellStyle name="好_華南客戶分配表_090817 (2)_複本 2013BP_121008 2" xfId="26936"/>
    <cellStyle name="好_華南客戶分配表_090827" xfId="2390"/>
    <cellStyle name="好_華南客戶分配表_090827 2" xfId="26937"/>
    <cellStyle name="好_華南客戶分配表_090827 3" xfId="26938"/>
    <cellStyle name="好_華南客戶分配表_090827 4" xfId="26939"/>
    <cellStyle name="好_華南客戶分配表_090827_1預算成本計算2012" xfId="26940"/>
    <cellStyle name="好_華南客戶分配表_090827_2011 BP_101015_rev3_Vera" xfId="2391"/>
    <cellStyle name="好_華南客戶分配表_090827_2011 BP_101015_rev3_Vera 2" xfId="26941"/>
    <cellStyle name="好_華南客戶分配表_090827_2011 BP_101015_rev3_Vera 3" xfId="26942"/>
    <cellStyle name="好_華南客戶分配表_090827_2011 BP_101015_rev3_Vera 4" xfId="26943"/>
    <cellStyle name="好_華南客戶分配表_090827_2011 BP_101015_rev3_Vera_104年佳邦預算損益底稿" xfId="26944"/>
    <cellStyle name="好_華南客戶分配表_090827_2011 BP_101015_rev3_Vera_105年佳邦預算損益底稿" xfId="26945"/>
    <cellStyle name="好_華南客戶分配表_090827_2011 BP_101015_rev3_Vera_1預算成本彙總表2016第三版" xfId="26946"/>
    <cellStyle name="好_華南客戶分配表_090827_2011 BP_101015_rev3_Vera_BP2015" xfId="2392"/>
    <cellStyle name="好_華南客戶分配表_090827_2011 BP_101015_rev3_Vera_BP2015 2" xfId="26947"/>
    <cellStyle name="好_華南客戶分配表_090827_2011 BP_101015_rev3_Vera_BP2015 3" xfId="26948"/>
    <cellStyle name="好_華南客戶分配表_090827_2011 BP_101015_rev3_Vera_BP2015 4" xfId="26949"/>
    <cellStyle name="好_華南客戶分配表_090827_2011 BP_101015_rev3_Vera_FCST_130118s_Elsa" xfId="2393"/>
    <cellStyle name="好_華南客戶分配表_090827_2011 BP_101015_rev3_Vera_FCST_130118s_Elsa 2" xfId="26950"/>
    <cellStyle name="好_華南客戶分配表_090827_2011 BP_101015_rev3_Vera_FCST_130118s_Elsa 2 2" xfId="26951"/>
    <cellStyle name="好_華南客戶分配表_090827_2011 BP_101015_rev3_Vera_FCST_130118s_Elsa 2 3" xfId="26952"/>
    <cellStyle name="好_華南客戶分配表_090827_2011 BP_101015_rev3_Vera_FCST_130118s_Elsa 2 4" xfId="26953"/>
    <cellStyle name="好_華南客戶分配表_090827_2011 BP_101015_rev3_Vera_FCST_130118s_Elsa 3" xfId="26954"/>
    <cellStyle name="好_華南客戶分配表_090827_2011 BP_101015_rev3_Vera_FCST_130118s_Elsa_BP2015" xfId="2394"/>
    <cellStyle name="好_華南客戶分配表_090827_2011 BP_101015_rev3_Vera_FCST_130118s_Elsa_BP2015 2" xfId="26955"/>
    <cellStyle name="好_華南客戶分配表_090827_2011 BP_101015_rev3_Vera_FCST_130118s_Elsa_BP2015 3" xfId="26956"/>
    <cellStyle name="好_華南客戶分配表_090827_2011 BP_101015_rev3_Vera_FCST_130118s_Elsa_BP2015 4" xfId="26957"/>
    <cellStyle name="好_華南客戶分配表_090827_2011 BP_101015_rev3_Vera_FCST_130118s_Vera_Joyce-1" xfId="2395"/>
    <cellStyle name="好_華南客戶分配表_090827_2011 BP_101015_rev3_Vera_FCST_130118s_Vera_Joyce-1 2" xfId="26958"/>
    <cellStyle name="好_華南客戶分配表_090827_2011 BP_101015_rev3_Vera_FCST_130118s_Vera_Joyce-1 2 2" xfId="26959"/>
    <cellStyle name="好_華南客戶分配表_090827_2011 BP_101015_rev3_Vera_FCST_130118s_Vera_Joyce-1 2 3" xfId="26960"/>
    <cellStyle name="好_華南客戶分配表_090827_2011 BP_101015_rev3_Vera_FCST_130118s_Vera_Joyce-1 2 4" xfId="26961"/>
    <cellStyle name="好_華南客戶分配表_090827_2011 BP_101015_rev3_Vera_FCST_130118s_Vera_Joyce-1 3" xfId="26962"/>
    <cellStyle name="好_華南客戶分配表_090827_2011 BP_101015_rev3_Vera_FCST_130118s_Vera_Joyce-1_BP2015" xfId="2396"/>
    <cellStyle name="好_華南客戶分配表_090827_2011 BP_101015_rev3_Vera_FCST_130118s_Vera_Joyce-1_BP2015 2" xfId="26963"/>
    <cellStyle name="好_華南客戶分配表_090827_2011 BP_101015_rev3_Vera_FCST_130118s_Vera_Joyce-1_BP2015 3" xfId="26964"/>
    <cellStyle name="好_華南客戶分配表_090827_2011 BP_101015_rev3_Vera_FCST_130118s_Vera_Joyce-1_BP2015 4" xfId="26965"/>
    <cellStyle name="好_華南客戶分配表_090827_2011 BP_101015_rev3_Vera_FCST_130124_Vera_Joyce" xfId="26966"/>
    <cellStyle name="好_華南客戶分配表_090827_2011 BP_101015_rev3_Vera_FCST_130124_Vera_Joyce 2" xfId="26967"/>
    <cellStyle name="好_華南客戶分配表_090827_2011 BP_101015_rev3_Vera_final合併營收102.2" xfId="26968"/>
    <cellStyle name="好_華南客戶分配表_090827_2011 BP_101015_rev3_Vera_final合併營收102.2 2" xfId="26969"/>
    <cellStyle name="好_華南客戶分配表_090827_2011 BP_101015_rev3_Vera_sales0104" xfId="26970"/>
    <cellStyle name="好_華南客戶分配表_090827_2011 BP_101015_rev3_Vera_sales0104 2" xfId="26971"/>
    <cellStyle name="好_華南客戶分配表_090827_2011 BP_101015_rev3_Vera_sales130322" xfId="26972"/>
    <cellStyle name="好_華南客戶分配表_090827_2011 BP_101015_rev3_Vera_sales130322 2" xfId="33213"/>
    <cellStyle name="好_華南客戶分配表_090827_2011 BP_101015_rev3_Vera_Sheet1" xfId="26973"/>
    <cellStyle name="好_華南客戶分配表_090827_2011 BP_101015_rev3_Vera_各公司成本單價susan2013.07" xfId="26974"/>
    <cellStyle name="好_華南客戶分配表_090827_2011 BP_101015_rev3_Vera_各公司成本單價susan2013.08" xfId="26975"/>
    <cellStyle name="好_華南客戶分配表_090827_2011 BP_101015_rev3_Vera_各公司成本單價susan201402" xfId="26976"/>
    <cellStyle name="好_華南客戶分配表_090827_2011 BP_101015_rev3_Vera_各公司成本單價susan201406" xfId="26977"/>
    <cellStyle name="好_華南客戶分配表_090827_2011 BP_101015_rev3_Vera_各公司成本單價susan201407" xfId="26978"/>
    <cellStyle name="好_華南客戶分配表_090827_2011 BP_101015_rev3_Vera_各公司成本單價susan201408" xfId="26979"/>
    <cellStyle name="好_華南客戶分配表_090827_2011 BP_101015_rev3_Vera_料號A" xfId="26980"/>
    <cellStyle name="好_華南客戶分配表_090827_2011 BP_101015_rev3_Vera_業績報告120810" xfId="2397"/>
    <cellStyle name="好_華南客戶分配表_090827_2011 BP_101015_rev3_Vera_業績報告120810 2" xfId="26981"/>
    <cellStyle name="好_華南客戶分配表_090827_2011 BP_101015_rev3_Vera_業績報告120810 2 2" xfId="26982"/>
    <cellStyle name="好_華南客戶分配表_090827_2011 BP_101015_rev3_Vera_業績報告120810 2 3" xfId="26983"/>
    <cellStyle name="好_華南客戶分配表_090827_2011 BP_101015_rev3_Vera_業績報告120810 2 4" xfId="26984"/>
    <cellStyle name="好_華南客戶分配表_090827_2011 BP_101015_rev3_Vera_業績報告120810 3" xfId="26985"/>
    <cellStyle name="好_華南客戶分配表_090827_2011 BP_101015_rev3_Vera_業績報告120810 4" xfId="26986"/>
    <cellStyle name="好_華南客戶分配表_090827_2011 BP_101015_rev3_Vera_業績報告130131v2" xfId="26987"/>
    <cellStyle name="好_華南客戶分配表_090827_2011 BP_101015_rev3_Vera_業績報告130131v2 2" xfId="26988"/>
    <cellStyle name="好_華南客戶分配表_090827_2011 BP_101015_rev3_Vera_業績報告130228" xfId="26989"/>
    <cellStyle name="好_華南客戶分配表_090827_2011 BP_101015_rev4_Vera" xfId="2398"/>
    <cellStyle name="好_華南客戶分配表_090827_2011 BP_101015_rev4_Vera 2" xfId="26990"/>
    <cellStyle name="好_華南客戶分配表_090827_2011 BP_101015_rev4_Vera 3" xfId="26991"/>
    <cellStyle name="好_華南客戶分配表_090827_2011 BP_101015_rev4_Vera 4" xfId="26992"/>
    <cellStyle name="好_華南客戶分配表_090827_2011 BP_101015_rev4_Vera_104年佳邦預算損益底稿" xfId="26993"/>
    <cellStyle name="好_華南客戶分配表_090827_2011 BP_101015_rev4_Vera_105年佳邦預算損益底稿" xfId="26994"/>
    <cellStyle name="好_華南客戶分配表_090827_2011 BP_101015_rev4_Vera_1預算成本彙總表2016第三版" xfId="26995"/>
    <cellStyle name="好_華南客戶分配表_090827_2011 BP_101015_rev4_Vera_BP2015" xfId="2399"/>
    <cellStyle name="好_華南客戶分配表_090827_2011 BP_101015_rev4_Vera_BP2015 2" xfId="26996"/>
    <cellStyle name="好_華南客戶分配表_090827_2011 BP_101015_rev4_Vera_BP2015 3" xfId="26997"/>
    <cellStyle name="好_華南客戶分配表_090827_2011 BP_101015_rev4_Vera_BP2015 4" xfId="26998"/>
    <cellStyle name="好_華南客戶分配表_090827_2011 BP_101015_rev4_Vera_FCST_130118s_Elsa" xfId="2400"/>
    <cellStyle name="好_華南客戶分配表_090827_2011 BP_101015_rev4_Vera_FCST_130118s_Elsa 2" xfId="26999"/>
    <cellStyle name="好_華南客戶分配表_090827_2011 BP_101015_rev4_Vera_FCST_130118s_Elsa 2 2" xfId="27000"/>
    <cellStyle name="好_華南客戶分配表_090827_2011 BP_101015_rev4_Vera_FCST_130118s_Elsa 2 3" xfId="27001"/>
    <cellStyle name="好_華南客戶分配表_090827_2011 BP_101015_rev4_Vera_FCST_130118s_Elsa 2 4" xfId="27002"/>
    <cellStyle name="好_華南客戶分配表_090827_2011 BP_101015_rev4_Vera_FCST_130118s_Elsa 3" xfId="27003"/>
    <cellStyle name="好_華南客戶分配表_090827_2011 BP_101015_rev4_Vera_FCST_130118s_Elsa_BP2015" xfId="2401"/>
    <cellStyle name="好_華南客戶分配表_090827_2011 BP_101015_rev4_Vera_FCST_130118s_Elsa_BP2015 2" xfId="27004"/>
    <cellStyle name="好_華南客戶分配表_090827_2011 BP_101015_rev4_Vera_FCST_130118s_Elsa_BP2015 3" xfId="27005"/>
    <cellStyle name="好_華南客戶分配表_090827_2011 BP_101015_rev4_Vera_FCST_130118s_Elsa_BP2015 4" xfId="27006"/>
    <cellStyle name="好_華南客戶分配表_090827_2011 BP_101015_rev4_Vera_FCST_130118s_Vera_Joyce-1" xfId="2402"/>
    <cellStyle name="好_華南客戶分配表_090827_2011 BP_101015_rev4_Vera_FCST_130118s_Vera_Joyce-1 2" xfId="27007"/>
    <cellStyle name="好_華南客戶分配表_090827_2011 BP_101015_rev4_Vera_FCST_130118s_Vera_Joyce-1 2 2" xfId="27008"/>
    <cellStyle name="好_華南客戶分配表_090827_2011 BP_101015_rev4_Vera_FCST_130118s_Vera_Joyce-1 2 3" xfId="27009"/>
    <cellStyle name="好_華南客戶分配表_090827_2011 BP_101015_rev4_Vera_FCST_130118s_Vera_Joyce-1 2 4" xfId="27010"/>
    <cellStyle name="好_華南客戶分配表_090827_2011 BP_101015_rev4_Vera_FCST_130118s_Vera_Joyce-1 3" xfId="27011"/>
    <cellStyle name="好_華南客戶分配表_090827_2011 BP_101015_rev4_Vera_FCST_130118s_Vera_Joyce-1_BP2015" xfId="2403"/>
    <cellStyle name="好_華南客戶分配表_090827_2011 BP_101015_rev4_Vera_FCST_130118s_Vera_Joyce-1_BP2015 2" xfId="27012"/>
    <cellStyle name="好_華南客戶分配表_090827_2011 BP_101015_rev4_Vera_FCST_130118s_Vera_Joyce-1_BP2015 3" xfId="27013"/>
    <cellStyle name="好_華南客戶分配表_090827_2011 BP_101015_rev4_Vera_FCST_130118s_Vera_Joyce-1_BP2015 4" xfId="27014"/>
    <cellStyle name="好_華南客戶分配表_090827_2011 BP_101015_rev4_Vera_FCST_130124_Vera_Joyce" xfId="27015"/>
    <cellStyle name="好_華南客戶分配表_090827_2011 BP_101015_rev4_Vera_FCST_130124_Vera_Joyce 2" xfId="27016"/>
    <cellStyle name="好_華南客戶分配表_090827_2011 BP_101015_rev4_Vera_final合併營收102.2" xfId="27017"/>
    <cellStyle name="好_華南客戶分配表_090827_2011 BP_101015_rev4_Vera_final合併營收102.2 2" xfId="27018"/>
    <cellStyle name="好_華南客戶分配表_090827_2011 BP_101015_rev4_Vera_sales0104" xfId="27019"/>
    <cellStyle name="好_華南客戶分配表_090827_2011 BP_101015_rev4_Vera_sales0104 2" xfId="27020"/>
    <cellStyle name="好_華南客戶分配表_090827_2011 BP_101015_rev4_Vera_sales130322" xfId="27021"/>
    <cellStyle name="好_華南客戶分配表_090827_2011 BP_101015_rev4_Vera_sales130322 2" xfId="33214"/>
    <cellStyle name="好_華南客戶分配表_090827_2011 BP_101015_rev4_Vera_Sheet1" xfId="27022"/>
    <cellStyle name="好_華南客戶分配表_090827_2011 BP_101015_rev4_Vera_各公司成本單價susan2013.07" xfId="27023"/>
    <cellStyle name="好_華南客戶分配表_090827_2011 BP_101015_rev4_Vera_各公司成本單價susan2013.08" xfId="27024"/>
    <cellStyle name="好_華南客戶分配表_090827_2011 BP_101015_rev4_Vera_各公司成本單價susan201402" xfId="27025"/>
    <cellStyle name="好_華南客戶分配表_090827_2011 BP_101015_rev4_Vera_各公司成本單價susan201406" xfId="27026"/>
    <cellStyle name="好_華南客戶分配表_090827_2011 BP_101015_rev4_Vera_各公司成本單價susan201407" xfId="27027"/>
    <cellStyle name="好_華南客戶分配表_090827_2011 BP_101015_rev4_Vera_各公司成本單價susan201408" xfId="27028"/>
    <cellStyle name="好_華南客戶分配表_090827_2011 BP_101015_rev4_Vera_料號A" xfId="27029"/>
    <cellStyle name="好_華南客戶分配表_090827_2011 BP_101015_rev4_Vera_業績報告120810" xfId="2404"/>
    <cellStyle name="好_華南客戶分配表_090827_2011 BP_101015_rev4_Vera_業績報告120810 2" xfId="27030"/>
    <cellStyle name="好_華南客戶分配表_090827_2011 BP_101015_rev4_Vera_業績報告120810 2 2" xfId="27031"/>
    <cellStyle name="好_華南客戶分配表_090827_2011 BP_101015_rev4_Vera_業績報告120810 2 3" xfId="27032"/>
    <cellStyle name="好_華南客戶分配表_090827_2011 BP_101015_rev4_Vera_業績報告120810 2 4" xfId="27033"/>
    <cellStyle name="好_華南客戶分配表_090827_2011 BP_101015_rev4_Vera_業績報告120810 3" xfId="27034"/>
    <cellStyle name="好_華南客戶分配表_090827_2011 BP_101015_rev4_Vera_業績報告120810 4" xfId="27035"/>
    <cellStyle name="好_華南客戶分配表_090827_2011 BP_101015_rev4_Vera_業績報告130131v2" xfId="27036"/>
    <cellStyle name="好_華南客戶分配表_090827_2011 BP_101015_rev4_Vera_業績報告130131v2 2" xfId="27037"/>
    <cellStyle name="好_華南客戶分配表_090827_2011 BP_101015_rev4_Vera_業績報告130228" xfId="27038"/>
    <cellStyle name="好_華南客戶分配表_090827_2011 BP_101109_III" xfId="2405"/>
    <cellStyle name="好_華南客戶分配表_090827_2011 BP_101109_III 2" xfId="27039"/>
    <cellStyle name="好_華南客戶分配表_090827_2011 BP_101109_III 3" xfId="27040"/>
    <cellStyle name="好_華南客戶分配表_090827_2011 BP_101109_III 4" xfId="27041"/>
    <cellStyle name="好_華南客戶分配表_090827_2011 BP_101109_III RF Direct account" xfId="2406"/>
    <cellStyle name="好_華南客戶分配表_090827_2011 BP_101109_III RF Direct account 2" xfId="27042"/>
    <cellStyle name="好_華南客戶分配表_090827_2011 BP_101109_III RF Direct account 3" xfId="27043"/>
    <cellStyle name="好_華南客戶分配表_090827_2011 BP_101109_III RF Direct account 4" xfId="27044"/>
    <cellStyle name="好_華南客戶分配表_090827_2011 BP_101109_III RF Direct account_104年佳邦預算損益底稿" xfId="27045"/>
    <cellStyle name="好_華南客戶分配表_090827_2011 BP_101109_III RF Direct account_105年佳邦預算損益底稿" xfId="27046"/>
    <cellStyle name="好_華南客戶分配表_090827_2011 BP_101109_III RF Direct account_1預算成本彙總表2016第三版" xfId="27047"/>
    <cellStyle name="好_華南客戶分配表_090827_2011 BP_101109_III RF Direct account_BP2015" xfId="2407"/>
    <cellStyle name="好_華南客戶分配表_090827_2011 BP_101109_III RF Direct account_BP2015 2" xfId="27048"/>
    <cellStyle name="好_華南客戶分配表_090827_2011 BP_101109_III RF Direct account_BP2015 3" xfId="27049"/>
    <cellStyle name="好_華南客戶分配表_090827_2011 BP_101109_III RF Direct account_BP2015 4" xfId="27050"/>
    <cellStyle name="好_華南客戶分配表_090827_2011 BP_101109_III RF Direct account_FCST_130118s_Elsa" xfId="2408"/>
    <cellStyle name="好_華南客戶分配表_090827_2011 BP_101109_III RF Direct account_FCST_130118s_Elsa 2" xfId="27051"/>
    <cellStyle name="好_華南客戶分配表_090827_2011 BP_101109_III RF Direct account_FCST_130118s_Elsa 2 2" xfId="27052"/>
    <cellStyle name="好_華南客戶分配表_090827_2011 BP_101109_III RF Direct account_FCST_130118s_Elsa 2 3" xfId="27053"/>
    <cellStyle name="好_華南客戶分配表_090827_2011 BP_101109_III RF Direct account_FCST_130118s_Elsa 2 4" xfId="27054"/>
    <cellStyle name="好_華南客戶分配表_090827_2011 BP_101109_III RF Direct account_FCST_130118s_Elsa 3" xfId="27055"/>
    <cellStyle name="好_華南客戶分配表_090827_2011 BP_101109_III RF Direct account_FCST_130118s_Elsa_BP2015" xfId="2409"/>
    <cellStyle name="好_華南客戶分配表_090827_2011 BP_101109_III RF Direct account_FCST_130118s_Elsa_BP2015 2" xfId="27056"/>
    <cellStyle name="好_華南客戶分配表_090827_2011 BP_101109_III RF Direct account_FCST_130118s_Elsa_BP2015 3" xfId="27057"/>
    <cellStyle name="好_華南客戶分配表_090827_2011 BP_101109_III RF Direct account_FCST_130118s_Elsa_BP2015 4" xfId="27058"/>
    <cellStyle name="好_華南客戶分配表_090827_2011 BP_101109_III RF Direct account_FCST_130118s_Vera_Joyce-1" xfId="2410"/>
    <cellStyle name="好_華南客戶分配表_090827_2011 BP_101109_III RF Direct account_FCST_130118s_Vera_Joyce-1 2" xfId="27059"/>
    <cellStyle name="好_華南客戶分配表_090827_2011 BP_101109_III RF Direct account_FCST_130118s_Vera_Joyce-1 2 2" xfId="27060"/>
    <cellStyle name="好_華南客戶分配表_090827_2011 BP_101109_III RF Direct account_FCST_130118s_Vera_Joyce-1 2 3" xfId="27061"/>
    <cellStyle name="好_華南客戶分配表_090827_2011 BP_101109_III RF Direct account_FCST_130118s_Vera_Joyce-1 2 4" xfId="27062"/>
    <cellStyle name="好_華南客戶分配表_090827_2011 BP_101109_III RF Direct account_FCST_130118s_Vera_Joyce-1 3" xfId="27063"/>
    <cellStyle name="好_華南客戶分配表_090827_2011 BP_101109_III RF Direct account_FCST_130118s_Vera_Joyce-1_BP2015" xfId="2411"/>
    <cellStyle name="好_華南客戶分配表_090827_2011 BP_101109_III RF Direct account_FCST_130118s_Vera_Joyce-1_BP2015 2" xfId="27064"/>
    <cellStyle name="好_華南客戶分配表_090827_2011 BP_101109_III RF Direct account_FCST_130118s_Vera_Joyce-1_BP2015 3" xfId="27065"/>
    <cellStyle name="好_華南客戶分配表_090827_2011 BP_101109_III RF Direct account_FCST_130118s_Vera_Joyce-1_BP2015 4" xfId="27066"/>
    <cellStyle name="好_華南客戶分配表_090827_2011 BP_101109_III RF Direct account_FCST_130124_Vera_Joyce" xfId="27067"/>
    <cellStyle name="好_華南客戶分配表_090827_2011 BP_101109_III RF Direct account_FCST_130124_Vera_Joyce 2" xfId="27068"/>
    <cellStyle name="好_華南客戶分配表_090827_2011 BP_101109_III RF Direct account_final合併營收102.2" xfId="27069"/>
    <cellStyle name="好_華南客戶分配表_090827_2011 BP_101109_III RF Direct account_final合併營收102.2 2" xfId="27070"/>
    <cellStyle name="好_華南客戶分配表_090827_2011 BP_101109_III RF Direct account_sales0104" xfId="27071"/>
    <cellStyle name="好_華南客戶分配表_090827_2011 BP_101109_III RF Direct account_sales0104 2" xfId="27072"/>
    <cellStyle name="好_華南客戶分配表_090827_2011 BP_101109_III RF Direct account_sales130322" xfId="27073"/>
    <cellStyle name="好_華南客戶分配表_090827_2011 BP_101109_III RF Direct account_sales130322 2" xfId="33215"/>
    <cellStyle name="好_華南客戶分配表_090827_2011 BP_101109_III RF Direct account_Sheet1" xfId="27074"/>
    <cellStyle name="好_華南客戶分配表_090827_2011 BP_101109_III RF Direct account_各公司成本單價susan2013.07" xfId="27075"/>
    <cellStyle name="好_華南客戶分配表_090827_2011 BP_101109_III RF Direct account_各公司成本單價susan2013.08" xfId="27076"/>
    <cellStyle name="好_華南客戶分配表_090827_2011 BP_101109_III RF Direct account_各公司成本單價susan201402" xfId="27077"/>
    <cellStyle name="好_華南客戶分配表_090827_2011 BP_101109_III RF Direct account_各公司成本單價susan201406" xfId="27078"/>
    <cellStyle name="好_華南客戶分配表_090827_2011 BP_101109_III RF Direct account_各公司成本單價susan201407" xfId="27079"/>
    <cellStyle name="好_華南客戶分配表_090827_2011 BP_101109_III RF Direct account_各公司成本單價susan201408" xfId="27080"/>
    <cellStyle name="好_華南客戶分配表_090827_2011 BP_101109_III RF Direct account_料號A" xfId="27081"/>
    <cellStyle name="好_華南客戶分配表_090827_2011 BP_101109_III RF Direct account_業績報告120810" xfId="2412"/>
    <cellStyle name="好_華南客戶分配表_090827_2011 BP_101109_III RF Direct account_業績報告120810 2" xfId="27082"/>
    <cellStyle name="好_華南客戶分配表_090827_2011 BP_101109_III RF Direct account_業績報告120810 2 2" xfId="27083"/>
    <cellStyle name="好_華南客戶分配表_090827_2011 BP_101109_III RF Direct account_業績報告120810 2 3" xfId="27084"/>
    <cellStyle name="好_華南客戶分配表_090827_2011 BP_101109_III RF Direct account_業績報告120810 2 4" xfId="27085"/>
    <cellStyle name="好_華南客戶分配表_090827_2011 BP_101109_III RF Direct account_業績報告120810 3" xfId="27086"/>
    <cellStyle name="好_華南客戶分配表_090827_2011 BP_101109_III RF Direct account_業績報告120810 4" xfId="27087"/>
    <cellStyle name="好_華南客戶分配表_090827_2011 BP_101109_III RF Direct account_業績報告130131v2" xfId="27088"/>
    <cellStyle name="好_華南客戶分配表_090827_2011 BP_101109_III RF Direct account_業績報告130131v2 2" xfId="27089"/>
    <cellStyle name="好_華南客戶分配表_090827_2011 BP_101109_III RF Direct account_業績報告130228" xfId="27090"/>
    <cellStyle name="好_華南客戶分配表_090827_2011 BP_101109_III RF 代理商" xfId="2413"/>
    <cellStyle name="好_華南客戶分配表_090827_2011 BP_101109_III RF 代理商 2" xfId="27091"/>
    <cellStyle name="好_華南客戶分配表_090827_2011 BP_101109_III RF 代理商 3" xfId="27092"/>
    <cellStyle name="好_華南客戶分配表_090827_2011 BP_101109_III RF 代理商 4" xfId="27093"/>
    <cellStyle name="好_華南客戶分配表_090827_2011 BP_101109_III RF 代理商_104年佳邦預算損益底稿" xfId="27094"/>
    <cellStyle name="好_華南客戶分配表_090827_2011 BP_101109_III RF 代理商_105年佳邦預算損益底稿" xfId="27095"/>
    <cellStyle name="好_華南客戶分配表_090827_2011 BP_101109_III RF 代理商_1預算成本彙總表2016第三版" xfId="27096"/>
    <cellStyle name="好_華南客戶分配表_090827_2011 BP_101109_III RF 代理商_BP2015" xfId="2414"/>
    <cellStyle name="好_華南客戶分配表_090827_2011 BP_101109_III RF 代理商_BP2015 2" xfId="27097"/>
    <cellStyle name="好_華南客戶分配表_090827_2011 BP_101109_III RF 代理商_BP2015 3" xfId="27098"/>
    <cellStyle name="好_華南客戶分配表_090827_2011 BP_101109_III RF 代理商_BP2015 4" xfId="27099"/>
    <cellStyle name="好_華南客戶分配表_090827_2011 BP_101109_III RF 代理商_FCST_130118s_Elsa" xfId="2415"/>
    <cellStyle name="好_華南客戶分配表_090827_2011 BP_101109_III RF 代理商_FCST_130118s_Elsa 2" xfId="27100"/>
    <cellStyle name="好_華南客戶分配表_090827_2011 BP_101109_III RF 代理商_FCST_130118s_Elsa 2 2" xfId="27101"/>
    <cellStyle name="好_華南客戶分配表_090827_2011 BP_101109_III RF 代理商_FCST_130118s_Elsa 2 3" xfId="27102"/>
    <cellStyle name="好_華南客戶分配表_090827_2011 BP_101109_III RF 代理商_FCST_130118s_Elsa 2 4" xfId="27103"/>
    <cellStyle name="好_華南客戶分配表_090827_2011 BP_101109_III RF 代理商_FCST_130118s_Elsa 3" xfId="27104"/>
    <cellStyle name="好_華南客戶分配表_090827_2011 BP_101109_III RF 代理商_FCST_130118s_Elsa_BP2015" xfId="2416"/>
    <cellStyle name="好_華南客戶分配表_090827_2011 BP_101109_III RF 代理商_FCST_130118s_Elsa_BP2015 2" xfId="27105"/>
    <cellStyle name="好_華南客戶分配表_090827_2011 BP_101109_III RF 代理商_FCST_130118s_Elsa_BP2015 3" xfId="27106"/>
    <cellStyle name="好_華南客戶分配表_090827_2011 BP_101109_III RF 代理商_FCST_130118s_Elsa_BP2015 4" xfId="27107"/>
    <cellStyle name="好_華南客戶分配表_090827_2011 BP_101109_III RF 代理商_FCST_130118s_Vera_Joyce-1" xfId="2417"/>
    <cellStyle name="好_華南客戶分配表_090827_2011 BP_101109_III RF 代理商_FCST_130118s_Vera_Joyce-1 2" xfId="27108"/>
    <cellStyle name="好_華南客戶分配表_090827_2011 BP_101109_III RF 代理商_FCST_130118s_Vera_Joyce-1 2 2" xfId="27109"/>
    <cellStyle name="好_華南客戶分配表_090827_2011 BP_101109_III RF 代理商_FCST_130118s_Vera_Joyce-1 2 3" xfId="27110"/>
    <cellStyle name="好_華南客戶分配表_090827_2011 BP_101109_III RF 代理商_FCST_130118s_Vera_Joyce-1 2 4" xfId="27111"/>
    <cellStyle name="好_華南客戶分配表_090827_2011 BP_101109_III RF 代理商_FCST_130118s_Vera_Joyce-1 3" xfId="27112"/>
    <cellStyle name="好_華南客戶分配表_090827_2011 BP_101109_III RF 代理商_FCST_130118s_Vera_Joyce-1_BP2015" xfId="2418"/>
    <cellStyle name="好_華南客戶分配表_090827_2011 BP_101109_III RF 代理商_FCST_130118s_Vera_Joyce-1_BP2015 2" xfId="27113"/>
    <cellStyle name="好_華南客戶分配表_090827_2011 BP_101109_III RF 代理商_FCST_130118s_Vera_Joyce-1_BP2015 3" xfId="27114"/>
    <cellStyle name="好_華南客戶分配表_090827_2011 BP_101109_III RF 代理商_FCST_130118s_Vera_Joyce-1_BP2015 4" xfId="27115"/>
    <cellStyle name="好_華南客戶分配表_090827_2011 BP_101109_III RF 代理商_FCST_130124_Vera_Joyce" xfId="27116"/>
    <cellStyle name="好_華南客戶分配表_090827_2011 BP_101109_III RF 代理商_FCST_130124_Vera_Joyce 2" xfId="27117"/>
    <cellStyle name="好_華南客戶分配表_090827_2011 BP_101109_III RF 代理商_final合併營收102.2" xfId="27118"/>
    <cellStyle name="好_華南客戶分配表_090827_2011 BP_101109_III RF 代理商_final合併營收102.2 2" xfId="27119"/>
    <cellStyle name="好_華南客戶分配表_090827_2011 BP_101109_III RF 代理商_sales0104" xfId="27120"/>
    <cellStyle name="好_華南客戶分配表_090827_2011 BP_101109_III RF 代理商_sales0104 2" xfId="27121"/>
    <cellStyle name="好_華南客戶分配表_090827_2011 BP_101109_III RF 代理商_sales130322" xfId="27122"/>
    <cellStyle name="好_華南客戶分配表_090827_2011 BP_101109_III RF 代理商_sales130322 2" xfId="33216"/>
    <cellStyle name="好_華南客戶分配表_090827_2011 BP_101109_III RF 代理商_Sheet1" xfId="27123"/>
    <cellStyle name="好_華南客戶分配表_090827_2011 BP_101109_III RF 代理商_各公司成本單價susan2013.07" xfId="27124"/>
    <cellStyle name="好_華南客戶分配表_090827_2011 BP_101109_III RF 代理商_各公司成本單價susan2013.08" xfId="27125"/>
    <cellStyle name="好_華南客戶分配表_090827_2011 BP_101109_III RF 代理商_各公司成本單價susan201402" xfId="27126"/>
    <cellStyle name="好_華南客戶分配表_090827_2011 BP_101109_III RF 代理商_各公司成本單價susan201406" xfId="27127"/>
    <cellStyle name="好_華南客戶分配表_090827_2011 BP_101109_III RF 代理商_各公司成本單價susan201407" xfId="27128"/>
    <cellStyle name="好_華南客戶分配表_090827_2011 BP_101109_III RF 代理商_各公司成本單價susan201408" xfId="27129"/>
    <cellStyle name="好_華南客戶分配表_090827_2011 BP_101109_III RF 代理商_料號A" xfId="27130"/>
    <cellStyle name="好_華南客戶分配表_090827_2011 BP_101109_III RF 代理商_業績報告120810" xfId="2419"/>
    <cellStyle name="好_華南客戶分配表_090827_2011 BP_101109_III RF 代理商_業績報告120810 2" xfId="27131"/>
    <cellStyle name="好_華南客戶分配表_090827_2011 BP_101109_III RF 代理商_業績報告120810 2 2" xfId="27132"/>
    <cellStyle name="好_華南客戶分配表_090827_2011 BP_101109_III RF 代理商_業績報告120810 2 3" xfId="27133"/>
    <cellStyle name="好_華南客戶分配表_090827_2011 BP_101109_III RF 代理商_業績報告120810 2 4" xfId="27134"/>
    <cellStyle name="好_華南客戶分配表_090827_2011 BP_101109_III RF 代理商_業績報告120810 3" xfId="27135"/>
    <cellStyle name="好_華南客戶分配表_090827_2011 BP_101109_III RF 代理商_業績報告120810 4" xfId="27136"/>
    <cellStyle name="好_華南客戶分配表_090827_2011 BP_101109_III RF 代理商_業績報告130131v2" xfId="27137"/>
    <cellStyle name="好_華南客戶分配表_090827_2011 BP_101109_III RF 代理商_業績報告130131v2 2" xfId="27138"/>
    <cellStyle name="好_華南客戶分配表_090827_2011 BP_101109_III RF 代理商_業績報告130228" xfId="27139"/>
    <cellStyle name="好_華南客戶分配表_090827_2011 BP_101109_III_104年佳邦預算損益底稿" xfId="27140"/>
    <cellStyle name="好_華南客戶分配表_090827_2011 BP_101109_III_105年佳邦預算損益底稿" xfId="27141"/>
    <cellStyle name="好_華南客戶分配表_090827_2011 BP_101109_III_1預算成本彙總表2016第三版" xfId="27142"/>
    <cellStyle name="好_華南客戶分配表_090827_2011 BP_101109_III_BP2015" xfId="2420"/>
    <cellStyle name="好_華南客戶分配表_090827_2011 BP_101109_III_BP2015 2" xfId="27143"/>
    <cellStyle name="好_華南客戶分配表_090827_2011 BP_101109_III_BP2015 3" xfId="27144"/>
    <cellStyle name="好_華南客戶分配表_090827_2011 BP_101109_III_BP2015 4" xfId="27145"/>
    <cellStyle name="好_華南客戶分配表_090827_2011 BP_101109_III_FCST_130118s_Elsa" xfId="2421"/>
    <cellStyle name="好_華南客戶分配表_090827_2011 BP_101109_III_FCST_130118s_Elsa 2" xfId="27146"/>
    <cellStyle name="好_華南客戶分配表_090827_2011 BP_101109_III_FCST_130118s_Elsa 2 2" xfId="27147"/>
    <cellStyle name="好_華南客戶分配表_090827_2011 BP_101109_III_FCST_130118s_Elsa 2 3" xfId="27148"/>
    <cellStyle name="好_華南客戶分配表_090827_2011 BP_101109_III_FCST_130118s_Elsa 2 4" xfId="27149"/>
    <cellStyle name="好_華南客戶分配表_090827_2011 BP_101109_III_FCST_130118s_Elsa 3" xfId="27150"/>
    <cellStyle name="好_華南客戶分配表_090827_2011 BP_101109_III_FCST_130118s_Elsa_BP2015" xfId="2422"/>
    <cellStyle name="好_華南客戶分配表_090827_2011 BP_101109_III_FCST_130118s_Elsa_BP2015 2" xfId="27151"/>
    <cellStyle name="好_華南客戶分配表_090827_2011 BP_101109_III_FCST_130118s_Elsa_BP2015 3" xfId="27152"/>
    <cellStyle name="好_華南客戶分配表_090827_2011 BP_101109_III_FCST_130118s_Elsa_BP2015 4" xfId="27153"/>
    <cellStyle name="好_華南客戶分配表_090827_2011 BP_101109_III_FCST_130118s_Vera_Joyce-1" xfId="2423"/>
    <cellStyle name="好_華南客戶分配表_090827_2011 BP_101109_III_FCST_130118s_Vera_Joyce-1 2" xfId="27154"/>
    <cellStyle name="好_華南客戶分配表_090827_2011 BP_101109_III_FCST_130118s_Vera_Joyce-1 2 2" xfId="27155"/>
    <cellStyle name="好_華南客戶分配表_090827_2011 BP_101109_III_FCST_130118s_Vera_Joyce-1 2 3" xfId="27156"/>
    <cellStyle name="好_華南客戶分配表_090827_2011 BP_101109_III_FCST_130118s_Vera_Joyce-1 2 4" xfId="27157"/>
    <cellStyle name="好_華南客戶分配表_090827_2011 BP_101109_III_FCST_130118s_Vera_Joyce-1 3" xfId="27158"/>
    <cellStyle name="好_華南客戶分配表_090827_2011 BP_101109_III_FCST_130118s_Vera_Joyce-1_BP2015" xfId="2424"/>
    <cellStyle name="好_華南客戶分配表_090827_2011 BP_101109_III_FCST_130118s_Vera_Joyce-1_BP2015 2" xfId="27159"/>
    <cellStyle name="好_華南客戶分配表_090827_2011 BP_101109_III_FCST_130118s_Vera_Joyce-1_BP2015 3" xfId="27160"/>
    <cellStyle name="好_華南客戶分配表_090827_2011 BP_101109_III_FCST_130118s_Vera_Joyce-1_BP2015 4" xfId="27161"/>
    <cellStyle name="好_華南客戶分配表_090827_2011 BP_101109_III_FCST_130124_Vera_Joyce" xfId="27162"/>
    <cellStyle name="好_華南客戶分配表_090827_2011 BP_101109_III_FCST_130124_Vera_Joyce 2" xfId="27163"/>
    <cellStyle name="好_華南客戶分配表_090827_2011 BP_101109_III_final合併營收102.2" xfId="27164"/>
    <cellStyle name="好_華南客戶分配表_090827_2011 BP_101109_III_final合併營收102.2 2" xfId="27165"/>
    <cellStyle name="好_華南客戶分配表_090827_2011 BP_101109_III_sales0104" xfId="27166"/>
    <cellStyle name="好_華南客戶分配表_090827_2011 BP_101109_III_sales0104 2" xfId="27167"/>
    <cellStyle name="好_華南客戶分配表_090827_2011 BP_101109_III_sales130322" xfId="27168"/>
    <cellStyle name="好_華南客戶分配表_090827_2011 BP_101109_III_sales130322 2" xfId="33217"/>
    <cellStyle name="好_華南客戶分配表_090827_2011 BP_101109_III_Sheet1" xfId="27169"/>
    <cellStyle name="好_華南客戶分配表_090827_2011 BP_101109_III_各公司成本單價susan2013.07" xfId="27170"/>
    <cellStyle name="好_華南客戶分配表_090827_2011 BP_101109_III_各公司成本單價susan2013.08" xfId="27171"/>
    <cellStyle name="好_華南客戶分配表_090827_2011 BP_101109_III_各公司成本單價susan201402" xfId="27172"/>
    <cellStyle name="好_華南客戶分配表_090827_2011 BP_101109_III_各公司成本單價susan201406" xfId="27173"/>
    <cellStyle name="好_華南客戶分配表_090827_2011 BP_101109_III_各公司成本單價susan201407" xfId="27174"/>
    <cellStyle name="好_華南客戶分配表_090827_2011 BP_101109_III_各公司成本單價susan201408" xfId="27175"/>
    <cellStyle name="好_華南客戶分配表_090827_2011 BP_101109_III_料號A" xfId="27176"/>
    <cellStyle name="好_華南客戶分配表_090827_2011 BP_101109_III_業績報告120810" xfId="2425"/>
    <cellStyle name="好_華南客戶分配表_090827_2011 BP_101109_III_業績報告120810 2" xfId="27177"/>
    <cellStyle name="好_華南客戶分配表_090827_2011 BP_101109_III_業績報告120810 2 2" xfId="27178"/>
    <cellStyle name="好_華南客戶分配表_090827_2011 BP_101109_III_業績報告120810 2 3" xfId="27179"/>
    <cellStyle name="好_華南客戶分配表_090827_2011 BP_101109_III_業績報告120810 2 4" xfId="27180"/>
    <cellStyle name="好_華南客戶分配表_090827_2011 BP_101109_III_業績報告120810 3" xfId="27181"/>
    <cellStyle name="好_華南客戶分配表_090827_2011 BP_101109_III_業績報告120810 4" xfId="27182"/>
    <cellStyle name="好_華南客戶分配表_090827_2011 BP_101109_III_業績報告130131v2" xfId="27183"/>
    <cellStyle name="好_華南客戶分配表_090827_2011 BP_101109_III_業績報告130131v2 2" xfId="27184"/>
    <cellStyle name="好_華南客戶分配表_090827_2011 BP_101109_III_業績報告130228" xfId="27185"/>
    <cellStyle name="好_華南客戶分配表_090827_2011BP_101109_IV" xfId="2426"/>
    <cellStyle name="好_華南客戶分配表_090827_2011BP_101109_IV 2" xfId="27186"/>
    <cellStyle name="好_華南客戶分配表_090827_2011BP_101109_IV 3" xfId="27187"/>
    <cellStyle name="好_華南客戶分配表_090827_2011BP_101109_IV 4" xfId="27188"/>
    <cellStyle name="好_華南客戶分配表_090827_2011BP_101109_IV_104年佳邦預算損益底稿" xfId="27189"/>
    <cellStyle name="好_華南客戶分配表_090827_2011BP_101109_IV_105年佳邦預算損益底稿" xfId="27190"/>
    <cellStyle name="好_華南客戶分配表_090827_2011BP_101109_IV_1預算成本彙總表2016第三版" xfId="27191"/>
    <cellStyle name="好_華南客戶分配表_090827_2011BP_101109_IV_BP2015" xfId="2427"/>
    <cellStyle name="好_華南客戶分配表_090827_2011BP_101109_IV_BP2015 2" xfId="27192"/>
    <cellStyle name="好_華南客戶分配表_090827_2011BP_101109_IV_BP2015 3" xfId="27193"/>
    <cellStyle name="好_華南客戶分配表_090827_2011BP_101109_IV_BP2015 4" xfId="27194"/>
    <cellStyle name="好_華南客戶分配表_090827_2011BP_101109_IV_FCST_130118s_Elsa" xfId="2428"/>
    <cellStyle name="好_華南客戶分配表_090827_2011BP_101109_IV_FCST_130118s_Elsa 2" xfId="27195"/>
    <cellStyle name="好_華南客戶分配表_090827_2011BP_101109_IV_FCST_130118s_Elsa 2 2" xfId="27196"/>
    <cellStyle name="好_華南客戶分配表_090827_2011BP_101109_IV_FCST_130118s_Elsa 2 3" xfId="27197"/>
    <cellStyle name="好_華南客戶分配表_090827_2011BP_101109_IV_FCST_130118s_Elsa 2 4" xfId="27198"/>
    <cellStyle name="好_華南客戶分配表_090827_2011BP_101109_IV_FCST_130118s_Elsa 3" xfId="27199"/>
    <cellStyle name="好_華南客戶分配表_090827_2011BP_101109_IV_FCST_130118s_Elsa_BP2015" xfId="2429"/>
    <cellStyle name="好_華南客戶分配表_090827_2011BP_101109_IV_FCST_130118s_Elsa_BP2015 2" xfId="27200"/>
    <cellStyle name="好_華南客戶分配表_090827_2011BP_101109_IV_FCST_130118s_Elsa_BP2015 3" xfId="27201"/>
    <cellStyle name="好_華南客戶分配表_090827_2011BP_101109_IV_FCST_130118s_Elsa_BP2015 4" xfId="27202"/>
    <cellStyle name="好_華南客戶分配表_090827_2011BP_101109_IV_FCST_130118s_Vera_Joyce-1" xfId="2430"/>
    <cellStyle name="好_華南客戶分配表_090827_2011BP_101109_IV_FCST_130118s_Vera_Joyce-1 2" xfId="27203"/>
    <cellStyle name="好_華南客戶分配表_090827_2011BP_101109_IV_FCST_130118s_Vera_Joyce-1 2 2" xfId="27204"/>
    <cellStyle name="好_華南客戶分配表_090827_2011BP_101109_IV_FCST_130118s_Vera_Joyce-1 2 3" xfId="27205"/>
    <cellStyle name="好_華南客戶分配表_090827_2011BP_101109_IV_FCST_130118s_Vera_Joyce-1 2 4" xfId="27206"/>
    <cellStyle name="好_華南客戶分配表_090827_2011BP_101109_IV_FCST_130118s_Vera_Joyce-1 3" xfId="27207"/>
    <cellStyle name="好_華南客戶分配表_090827_2011BP_101109_IV_FCST_130118s_Vera_Joyce-1_BP2015" xfId="2431"/>
    <cellStyle name="好_華南客戶分配表_090827_2011BP_101109_IV_FCST_130118s_Vera_Joyce-1_BP2015 2" xfId="27208"/>
    <cellStyle name="好_華南客戶分配表_090827_2011BP_101109_IV_FCST_130118s_Vera_Joyce-1_BP2015 3" xfId="27209"/>
    <cellStyle name="好_華南客戶分配表_090827_2011BP_101109_IV_FCST_130118s_Vera_Joyce-1_BP2015 4" xfId="27210"/>
    <cellStyle name="好_華南客戶分配表_090827_2011BP_101109_IV_FCST_130124_Vera_Joyce" xfId="27211"/>
    <cellStyle name="好_華南客戶分配表_090827_2011BP_101109_IV_FCST_130124_Vera_Joyce 2" xfId="27212"/>
    <cellStyle name="好_華南客戶分配表_090827_2011BP_101109_IV_final合併營收102.2" xfId="27213"/>
    <cellStyle name="好_華南客戶分配表_090827_2011BP_101109_IV_final合併營收102.2 2" xfId="27214"/>
    <cellStyle name="好_華南客戶分配表_090827_2011BP_101109_IV_sales0104" xfId="27215"/>
    <cellStyle name="好_華南客戶分配表_090827_2011BP_101109_IV_sales0104 2" xfId="27216"/>
    <cellStyle name="好_華南客戶分配表_090827_2011BP_101109_IV_sales130322" xfId="27217"/>
    <cellStyle name="好_華南客戶分配表_090827_2011BP_101109_IV_sales130322 2" xfId="33218"/>
    <cellStyle name="好_華南客戶分配表_090827_2011BP_101109_IV_Sheet1" xfId="27218"/>
    <cellStyle name="好_華南客戶分配表_090827_2011BP_101109_IV_各公司成本單價susan2013.07" xfId="27219"/>
    <cellStyle name="好_華南客戶分配表_090827_2011BP_101109_IV_各公司成本單價susan2013.08" xfId="27220"/>
    <cellStyle name="好_華南客戶分配表_090827_2011BP_101109_IV_各公司成本單價susan201402" xfId="27221"/>
    <cellStyle name="好_華南客戶分配表_090827_2011BP_101109_IV_各公司成本單價susan201406" xfId="27222"/>
    <cellStyle name="好_華南客戶分配表_090827_2011BP_101109_IV_各公司成本單價susan201407" xfId="27223"/>
    <cellStyle name="好_華南客戶分配表_090827_2011BP_101109_IV_各公司成本單價susan201408" xfId="27224"/>
    <cellStyle name="好_華南客戶分配表_090827_2011BP_101109_IV_料號A" xfId="27225"/>
    <cellStyle name="好_華南客戶分配表_090827_2011BP_101109_IV_業績報告120810" xfId="2432"/>
    <cellStyle name="好_華南客戶分配表_090827_2011BP_101109_IV_業績報告120810 2" xfId="27226"/>
    <cellStyle name="好_華南客戶分配表_090827_2011BP_101109_IV_業績報告120810 2 2" xfId="27227"/>
    <cellStyle name="好_華南客戶分配表_090827_2011BP_101109_IV_業績報告120810 2 3" xfId="27228"/>
    <cellStyle name="好_華南客戶分配表_090827_2011BP_101109_IV_業績報告120810 2 4" xfId="27229"/>
    <cellStyle name="好_華南客戶分配表_090827_2011BP_101109_IV_業績報告120810 3" xfId="27230"/>
    <cellStyle name="好_華南客戶分配表_090827_2011BP_101109_IV_業績報告120810 4" xfId="27231"/>
    <cellStyle name="好_華南客戶分配表_090827_2011BP_101109_IV_業績報告130131v2" xfId="27232"/>
    <cellStyle name="好_華南客戶分配表_090827_2011BP_101109_IV_業績報告130131v2 2" xfId="27233"/>
    <cellStyle name="好_華南客戶分配表_090827_2011BP_101109_IV_業績報告130228" xfId="27234"/>
    <cellStyle name="好_華南客戶分配表_090827_2011BP_101115_All(3)" xfId="2433"/>
    <cellStyle name="好_華南客戶分配表_090827_2011BP_101115_All(3) 2" xfId="27235"/>
    <cellStyle name="好_華南客戶分配表_090827_2011BP_101115_All(3) 2 2" xfId="27236"/>
    <cellStyle name="好_華南客戶分配表_090827_2011BP_101115_All(3) 2 3" xfId="27237"/>
    <cellStyle name="好_華南客戶分配表_090827_2011BP_101115_All(3) 2 4" xfId="27238"/>
    <cellStyle name="好_華南客戶分配表_090827_2011BP_101115_All(3) 3" xfId="27239"/>
    <cellStyle name="好_華南客戶分配表_090827_2011BP_101115_All(3) 4" xfId="27240"/>
    <cellStyle name="好_華南客戶分配表_090827_2011BP_101115_All(3)_1預算成本計算2012" xfId="27241"/>
    <cellStyle name="好_華南客戶分配表_090827_2011BP_101115_All(3)_2013BP_130109" xfId="27242"/>
    <cellStyle name="好_華南客戶分配表_090827_2011BP_101115_All(3)_2013BP_130109 2" xfId="27243"/>
    <cellStyle name="好_華南客戶分配表_090827_2011BP_101115_All(3)_FCST_130124" xfId="2434"/>
    <cellStyle name="好_華南客戶分配表_090827_2011BP_101115_All(3)_FCST_130124 2" xfId="27244"/>
    <cellStyle name="好_華南客戶分配表_090827_2011BP_101115_All(3)_FCST_130124 2 2" xfId="27245"/>
    <cellStyle name="好_華南客戶分配表_090827_2011BP_101115_All(3)_FCST_130124 2 3" xfId="27246"/>
    <cellStyle name="好_華南客戶分配表_090827_2011BP_101115_All(3)_FCST_130124 2 4" xfId="27247"/>
    <cellStyle name="好_華南客戶分配表_090827_2011BP_101115_All(3)_FCST_130124 3" xfId="27248"/>
    <cellStyle name="好_華南客戶分配表_090827_2011BP_101115_All(3)_FCST_130124_BP2015" xfId="2435"/>
    <cellStyle name="好_華南客戶分配表_090827_2011BP_101115_All(3)_FCST_130124_BP2015 2" xfId="27249"/>
    <cellStyle name="好_華南客戶分配表_090827_2011BP_101115_All(3)_FCST_130124_BP2015 3" xfId="27250"/>
    <cellStyle name="好_華南客戶分配表_090827_2011BP_101115_All(3)_FCST_130124_BP2015 4" xfId="27251"/>
    <cellStyle name="好_華南客戶分配表_090827_2011BP_101115_All(3)_final合併營收102.2" xfId="27252"/>
    <cellStyle name="好_華南客戶分配表_090827_2011BP_101115_All(3)_Overseas-Q to Q 2010-2013 130206" xfId="27253"/>
    <cellStyle name="好_華南客戶分配表_090827_2011BP_101115_All(3)_Overseas-Q to Q 2010-2013 130206 2" xfId="27254"/>
    <cellStyle name="好_華南客戶分配表_090827_2011BP_101115_All(3)_Overseas-Q to Q 2010-2013 130206 3" xfId="27255"/>
    <cellStyle name="好_華南客戶分配表_090827_2011BP_101115_All(3)_Sales Report 20121219" xfId="2436"/>
    <cellStyle name="好_華南客戶分配表_090827_2011BP_101115_All(3)_Sales Report 20121219 2" xfId="27256"/>
    <cellStyle name="好_華南客戶分配表_090827_2011BP_101115_All(3)_Sales Report 20121219 2 2" xfId="27257"/>
    <cellStyle name="好_華南客戶分配表_090827_2011BP_101115_All(3)_Sales Report 20121219 2 3" xfId="27258"/>
    <cellStyle name="好_華南客戶分配表_090827_2011BP_101115_All(3)_Sales Report 20121219 2 4" xfId="27259"/>
    <cellStyle name="好_華南客戶分配表_090827_2011BP_101115_All(3)_Sales Report 20121219 3" xfId="27260"/>
    <cellStyle name="好_華南客戶分配表_090827_2011BP_101115_All(3)_Sales Report 20121219_BP2015" xfId="2437"/>
    <cellStyle name="好_華南客戶分配表_090827_2011BP_101115_All(3)_Sales Report 20121219_BP2015 2" xfId="27261"/>
    <cellStyle name="好_華南客戶分配表_090827_2011BP_101115_All(3)_Sales Report 20121219_BP2015 3" xfId="27262"/>
    <cellStyle name="好_華南客戶分配表_090827_2011BP_101115_All(3)_Sales Report 20121219_BP2015 4" xfId="27263"/>
    <cellStyle name="好_華南客戶分配表_090827_2011BP_101115_All(3)_sales0104" xfId="27264"/>
    <cellStyle name="好_華南客戶分配表_090827_2011BP_101115_All(3)_sales0104 2" xfId="27265"/>
    <cellStyle name="好_華南客戶分配表_090827_2011BP_101115_All(3)_sales121214" xfId="2438"/>
    <cellStyle name="好_華南客戶分配表_090827_2011BP_101115_All(3)_sales121214 2" xfId="27266"/>
    <cellStyle name="好_華南客戶分配表_090827_2011BP_101115_All(3)_sales121214 2 2" xfId="27267"/>
    <cellStyle name="好_華南客戶分配表_090827_2011BP_101115_All(3)_sales121214 2 3" xfId="27268"/>
    <cellStyle name="好_華南客戶分配表_090827_2011BP_101115_All(3)_sales121214 2 4" xfId="27269"/>
    <cellStyle name="好_華南客戶分配表_090827_2011BP_101115_All(3)_sales121214 3" xfId="27270"/>
    <cellStyle name="好_華南客戶分配表_090827_2011BP_101115_All(3)_sales121214_BP2015" xfId="2439"/>
    <cellStyle name="好_華南客戶分配表_090827_2011BP_101115_All(3)_sales121214_BP2015 2" xfId="27271"/>
    <cellStyle name="好_華南客戶分配表_090827_2011BP_101115_All(3)_sales121214_BP2015 3" xfId="27272"/>
    <cellStyle name="好_華南客戶分配表_090827_2011BP_101115_All(3)_sales121214_BP2015 4" xfId="27273"/>
    <cellStyle name="好_華南客戶分配表_090827_2011BP_101115_All(3)_業績報告130104" xfId="27274"/>
    <cellStyle name="好_華南客戶分配表_090827_2011BP_101115_All(3)_業績報告130104 2" xfId="27275"/>
    <cellStyle name="好_華南客戶分配表_090827_2011BP_101115_All(3)_業績報告140516" xfId="27276"/>
    <cellStyle name="好_華南客戶分配表_090827_2011BP_101115_All(3)_預算成本計算2012" xfId="2440"/>
    <cellStyle name="好_華南客戶分配表_090827_2011BP_101115_All(3)_預算成本計算2012 2" xfId="27277"/>
    <cellStyle name="好_華南客戶分配表_090827_2011BP_101115_All(3)_預算成本計算2012 2 2" xfId="27278"/>
    <cellStyle name="好_華南客戶分配表_090827_2011BP_101115_All(3)_預算成本計算2012 2 3" xfId="27279"/>
    <cellStyle name="好_華南客戶分配表_090827_2011BP_101115_All(3)_預算成本計算2012 2 4" xfId="27280"/>
    <cellStyle name="好_華南客戶分配表_090827_2011BP_101115_All(3)_預算成本計算2012 3" xfId="27281"/>
    <cellStyle name="好_華南客戶分配表_090827_2011BP_101115_All(3)_預算成本計算2012_BP2015" xfId="2441"/>
    <cellStyle name="好_華南客戶分配表_090827_2011BP_101115_All(3)_預算成本計算2012_BP2015 2" xfId="27282"/>
    <cellStyle name="好_華南客戶分配表_090827_2011BP_101115_All(3)_預算成本計算2012_BP2015 3" xfId="27283"/>
    <cellStyle name="好_華南客戶分配表_090827_2011BP_101115_All(3)_預算成本計算2012_BP2015 4" xfId="27284"/>
    <cellStyle name="好_華南客戶分配表_090827_2013BP_121008-大陸代理商 R（改）" xfId="27285"/>
    <cellStyle name="好_華南客戶分配表_090827_2013BP_121008-大陸代理商 R（改） (2)" xfId="27286"/>
    <cellStyle name="好_華南客戶分配表_090827_2013BP_130109" xfId="27287"/>
    <cellStyle name="好_華南客戶分配表_090827_2013BP_130109 2" xfId="27288"/>
    <cellStyle name="好_華南客戶分配表_090827_2014 09-12FCST_Sunny" xfId="33219"/>
    <cellStyle name="好_華南客戶分配表_090827_2014 10-2015 01FCST_Amily" xfId="33220"/>
    <cellStyle name="好_華南客戶分配表_090827_2014 10-2015 01FCST_Ann" xfId="33221"/>
    <cellStyle name="好_華南客戶分配表_090827_2014 10-2015 01FCST_Carrie" xfId="33222"/>
    <cellStyle name="好_華南客戶分配表_090827_2014 10-2015 01FCST_CATHERINE" xfId="33223"/>
    <cellStyle name="好_華南客戶分配表_090827_2014 10-2015 01FCST_Linda" xfId="33224"/>
    <cellStyle name="好_華南客戶分配表_090827_2014 10-2015 01FCST_Mei" xfId="33225"/>
    <cellStyle name="好_華南客戶分配表_090827_2014 10-2015 01FCST_Ronnie" xfId="33226"/>
    <cellStyle name="好_華南客戶分配表_090827_2014 10-2015 01FCST_Sweety" xfId="33227"/>
    <cellStyle name="好_華南客戶分配表_090827_BP" xfId="2442"/>
    <cellStyle name="好_華南客戶分配表_090827_BP 10" xfId="27289"/>
    <cellStyle name="好_華南客戶分配表_090827_BP 2" xfId="27290"/>
    <cellStyle name="好_華南客戶分配表_090827_BP 2 2" xfId="27291"/>
    <cellStyle name="好_華南客戶分配表_090827_BP 2 3" xfId="27292"/>
    <cellStyle name="好_華南客戶分配表_090827_BP 2 4" xfId="27293"/>
    <cellStyle name="好_華南客戶分配表_090827_BP 2011_101109 RF" xfId="2443"/>
    <cellStyle name="好_華南客戶分配表_090827_BP 2011_101109 RF 2" xfId="27294"/>
    <cellStyle name="好_華南客戶分配表_090827_BP 2011_101109 RF 3" xfId="27295"/>
    <cellStyle name="好_華南客戶分配表_090827_BP 2011_101109 RF 4" xfId="27296"/>
    <cellStyle name="好_華南客戶分配表_090827_BP 2011_101109 RF_104年佳邦預算損益底稿" xfId="27297"/>
    <cellStyle name="好_華南客戶分配表_090827_BP 2011_101109 RF_105年佳邦預算損益底稿" xfId="27298"/>
    <cellStyle name="好_華南客戶分配表_090827_BP 2011_101109 RF_1預算成本彙總表2016第三版" xfId="27299"/>
    <cellStyle name="好_華南客戶分配表_090827_BP 2011_101109 RF_BP2015" xfId="2444"/>
    <cellStyle name="好_華南客戶分配表_090827_BP 2011_101109 RF_BP2015 2" xfId="27300"/>
    <cellStyle name="好_華南客戶分配表_090827_BP 2011_101109 RF_BP2015 3" xfId="27301"/>
    <cellStyle name="好_華南客戶分配表_090827_BP 2011_101109 RF_BP2015 4" xfId="27302"/>
    <cellStyle name="好_華南客戶分配表_090827_BP 2011_101109 RF_FCST_130118s_Elsa" xfId="2445"/>
    <cellStyle name="好_華南客戶分配表_090827_BP 2011_101109 RF_FCST_130118s_Elsa 2" xfId="27303"/>
    <cellStyle name="好_華南客戶分配表_090827_BP 2011_101109 RF_FCST_130118s_Elsa 2 2" xfId="27304"/>
    <cellStyle name="好_華南客戶分配表_090827_BP 2011_101109 RF_FCST_130118s_Elsa 2 3" xfId="27305"/>
    <cellStyle name="好_華南客戶分配表_090827_BP 2011_101109 RF_FCST_130118s_Elsa 2 4" xfId="27306"/>
    <cellStyle name="好_華南客戶分配表_090827_BP 2011_101109 RF_FCST_130118s_Elsa 3" xfId="27307"/>
    <cellStyle name="好_華南客戶分配表_090827_BP 2011_101109 RF_FCST_130118s_Elsa_BP2015" xfId="2446"/>
    <cellStyle name="好_華南客戶分配表_090827_BP 2011_101109 RF_FCST_130118s_Elsa_BP2015 2" xfId="27308"/>
    <cellStyle name="好_華南客戶分配表_090827_BP 2011_101109 RF_FCST_130118s_Elsa_BP2015 3" xfId="27309"/>
    <cellStyle name="好_華南客戶分配表_090827_BP 2011_101109 RF_FCST_130118s_Elsa_BP2015 4" xfId="27310"/>
    <cellStyle name="好_華南客戶分配表_090827_BP 2011_101109 RF_FCST_130118s_Vera_Joyce-1" xfId="2447"/>
    <cellStyle name="好_華南客戶分配表_090827_BP 2011_101109 RF_FCST_130118s_Vera_Joyce-1 2" xfId="27311"/>
    <cellStyle name="好_華南客戶分配表_090827_BP 2011_101109 RF_FCST_130118s_Vera_Joyce-1 2 2" xfId="27312"/>
    <cellStyle name="好_華南客戶分配表_090827_BP 2011_101109 RF_FCST_130118s_Vera_Joyce-1 2 3" xfId="27313"/>
    <cellStyle name="好_華南客戶分配表_090827_BP 2011_101109 RF_FCST_130118s_Vera_Joyce-1 2 4" xfId="27314"/>
    <cellStyle name="好_華南客戶分配表_090827_BP 2011_101109 RF_FCST_130118s_Vera_Joyce-1 3" xfId="27315"/>
    <cellStyle name="好_華南客戶分配表_090827_BP 2011_101109 RF_FCST_130118s_Vera_Joyce-1_BP2015" xfId="2448"/>
    <cellStyle name="好_華南客戶分配表_090827_BP 2011_101109 RF_FCST_130118s_Vera_Joyce-1_BP2015 2" xfId="27316"/>
    <cellStyle name="好_華南客戶分配表_090827_BP 2011_101109 RF_FCST_130118s_Vera_Joyce-1_BP2015 3" xfId="27317"/>
    <cellStyle name="好_華南客戶分配表_090827_BP 2011_101109 RF_FCST_130118s_Vera_Joyce-1_BP2015 4" xfId="27318"/>
    <cellStyle name="好_華南客戶分配表_090827_BP 2011_101109 RF_FCST_130124_Vera_Joyce" xfId="27319"/>
    <cellStyle name="好_華南客戶分配表_090827_BP 2011_101109 RF_FCST_130124_Vera_Joyce 2" xfId="27320"/>
    <cellStyle name="好_華南客戶分配表_090827_BP 2011_101109 RF_final合併營收102.2" xfId="27321"/>
    <cellStyle name="好_華南客戶分配表_090827_BP 2011_101109 RF_final合併營收102.2 2" xfId="27322"/>
    <cellStyle name="好_華南客戶分配表_090827_BP 2011_101109 RF_sales0104" xfId="27323"/>
    <cellStyle name="好_華南客戶分配表_090827_BP 2011_101109 RF_sales0104 2" xfId="27324"/>
    <cellStyle name="好_華南客戶分配表_090827_BP 2011_101109 RF_sales130322" xfId="27325"/>
    <cellStyle name="好_華南客戶分配表_090827_BP 2011_101109 RF_sales130322 2" xfId="33228"/>
    <cellStyle name="好_華南客戶分配表_090827_BP 2011_101109 RF_Sheet1" xfId="27326"/>
    <cellStyle name="好_華南客戶分配表_090827_BP 2011_101109 RF_各公司成本單價susan2013.07" xfId="27327"/>
    <cellStyle name="好_華南客戶分配表_090827_BP 2011_101109 RF_各公司成本單價susan2013.08" xfId="27328"/>
    <cellStyle name="好_華南客戶分配表_090827_BP 2011_101109 RF_各公司成本單價susan201402" xfId="27329"/>
    <cellStyle name="好_華南客戶分配表_090827_BP 2011_101109 RF_各公司成本單價susan201406" xfId="27330"/>
    <cellStyle name="好_華南客戶分配表_090827_BP 2011_101109 RF_各公司成本單價susan201407" xfId="27331"/>
    <cellStyle name="好_華南客戶分配表_090827_BP 2011_101109 RF_各公司成本單價susan201408" xfId="27332"/>
    <cellStyle name="好_華南客戶分配表_090827_BP 2011_101109 RF_料號A" xfId="27333"/>
    <cellStyle name="好_華南客戶分配表_090827_BP 2011_101109 RF_業績報告120810" xfId="2449"/>
    <cellStyle name="好_華南客戶分配表_090827_BP 2011_101109 RF_業績報告120810 2" xfId="27334"/>
    <cellStyle name="好_華南客戶分配表_090827_BP 2011_101109 RF_業績報告120810 2 2" xfId="27335"/>
    <cellStyle name="好_華南客戶分配表_090827_BP 2011_101109 RF_業績報告120810 2 3" xfId="27336"/>
    <cellStyle name="好_華南客戶分配表_090827_BP 2011_101109 RF_業績報告120810 2 4" xfId="27337"/>
    <cellStyle name="好_華南客戶分配表_090827_BP 2011_101109 RF_業績報告120810 3" xfId="27338"/>
    <cellStyle name="好_華南客戶分配表_090827_BP 2011_101109 RF_業績報告120810 4" xfId="27339"/>
    <cellStyle name="好_華南客戶分配表_090827_BP 2011_101109 RF_業績報告130131v2" xfId="27340"/>
    <cellStyle name="好_華南客戶分配表_090827_BP 2011_101109 RF_業績報告130131v2 2" xfId="27341"/>
    <cellStyle name="好_華南客戶分配表_090827_BP 2011_101109 RF_業績報告130228" xfId="27342"/>
    <cellStyle name="好_華南客戶分配表_090827_BP 2011_101109_II" xfId="2450"/>
    <cellStyle name="好_華南客戶分配表_090827_BP 2011_101109_II 2" xfId="27343"/>
    <cellStyle name="好_華南客戶分配表_090827_BP 2011_101109_II 3" xfId="27344"/>
    <cellStyle name="好_華南客戶分配表_090827_BP 2011_101109_II 4" xfId="27345"/>
    <cellStyle name="好_華南客戶分配表_090827_BP 2011_101109_II_104年佳邦預算損益底稿" xfId="27346"/>
    <cellStyle name="好_華南客戶分配表_090827_BP 2011_101109_II_105年佳邦預算損益底稿" xfId="27347"/>
    <cellStyle name="好_華南客戶分配表_090827_BP 2011_101109_II_1預算成本彙總表2016第三版" xfId="27348"/>
    <cellStyle name="好_華南客戶分配表_090827_BP 2011_101109_II_BP2015" xfId="2451"/>
    <cellStyle name="好_華南客戶分配表_090827_BP 2011_101109_II_BP2015 2" xfId="27349"/>
    <cellStyle name="好_華南客戶分配表_090827_BP 2011_101109_II_BP2015 3" xfId="27350"/>
    <cellStyle name="好_華南客戶分配表_090827_BP 2011_101109_II_BP2015 4" xfId="27351"/>
    <cellStyle name="好_華南客戶分配表_090827_BP 2011_101109_II_FCST_130118s_Elsa" xfId="2452"/>
    <cellStyle name="好_華南客戶分配表_090827_BP 2011_101109_II_FCST_130118s_Elsa 2" xfId="27352"/>
    <cellStyle name="好_華南客戶分配表_090827_BP 2011_101109_II_FCST_130118s_Elsa 2 2" xfId="27353"/>
    <cellStyle name="好_華南客戶分配表_090827_BP 2011_101109_II_FCST_130118s_Elsa 2 3" xfId="27354"/>
    <cellStyle name="好_華南客戶分配表_090827_BP 2011_101109_II_FCST_130118s_Elsa 2 4" xfId="27355"/>
    <cellStyle name="好_華南客戶分配表_090827_BP 2011_101109_II_FCST_130118s_Elsa 3" xfId="27356"/>
    <cellStyle name="好_華南客戶分配表_090827_BP 2011_101109_II_FCST_130118s_Elsa_BP2015" xfId="2453"/>
    <cellStyle name="好_華南客戶分配表_090827_BP 2011_101109_II_FCST_130118s_Elsa_BP2015 2" xfId="27357"/>
    <cellStyle name="好_華南客戶分配表_090827_BP 2011_101109_II_FCST_130118s_Elsa_BP2015 3" xfId="27358"/>
    <cellStyle name="好_華南客戶分配表_090827_BP 2011_101109_II_FCST_130118s_Elsa_BP2015 4" xfId="27359"/>
    <cellStyle name="好_華南客戶分配表_090827_BP 2011_101109_II_FCST_130118s_Vera_Joyce-1" xfId="2454"/>
    <cellStyle name="好_華南客戶分配表_090827_BP 2011_101109_II_FCST_130118s_Vera_Joyce-1 2" xfId="27360"/>
    <cellStyle name="好_華南客戶分配表_090827_BP 2011_101109_II_FCST_130118s_Vera_Joyce-1 2 2" xfId="27361"/>
    <cellStyle name="好_華南客戶分配表_090827_BP 2011_101109_II_FCST_130118s_Vera_Joyce-1 2 3" xfId="27362"/>
    <cellStyle name="好_華南客戶分配表_090827_BP 2011_101109_II_FCST_130118s_Vera_Joyce-1 2 4" xfId="27363"/>
    <cellStyle name="好_華南客戶分配表_090827_BP 2011_101109_II_FCST_130118s_Vera_Joyce-1 3" xfId="27364"/>
    <cellStyle name="好_華南客戶分配表_090827_BP 2011_101109_II_FCST_130118s_Vera_Joyce-1_BP2015" xfId="2455"/>
    <cellStyle name="好_華南客戶分配表_090827_BP 2011_101109_II_FCST_130118s_Vera_Joyce-1_BP2015 2" xfId="27365"/>
    <cellStyle name="好_華南客戶分配表_090827_BP 2011_101109_II_FCST_130118s_Vera_Joyce-1_BP2015 3" xfId="27366"/>
    <cellStyle name="好_華南客戶分配表_090827_BP 2011_101109_II_FCST_130118s_Vera_Joyce-1_BP2015 4" xfId="27367"/>
    <cellStyle name="好_華南客戶分配表_090827_BP 2011_101109_II_FCST_130124_Vera_Joyce" xfId="27368"/>
    <cellStyle name="好_華南客戶分配表_090827_BP 2011_101109_II_FCST_130124_Vera_Joyce 2" xfId="27369"/>
    <cellStyle name="好_華南客戶分配表_090827_BP 2011_101109_II_final合併營收102.2" xfId="27370"/>
    <cellStyle name="好_華南客戶分配表_090827_BP 2011_101109_II_final合併營收102.2 2" xfId="27371"/>
    <cellStyle name="好_華南客戶分配表_090827_BP 2011_101109_II_sales0104" xfId="27372"/>
    <cellStyle name="好_華南客戶分配表_090827_BP 2011_101109_II_sales0104 2" xfId="27373"/>
    <cellStyle name="好_華南客戶分配表_090827_BP 2011_101109_II_sales130322" xfId="27374"/>
    <cellStyle name="好_華南客戶分配表_090827_BP 2011_101109_II_sales130322 2" xfId="33229"/>
    <cellStyle name="好_華南客戶分配表_090827_BP 2011_101109_II_Sheet1" xfId="27375"/>
    <cellStyle name="好_華南客戶分配表_090827_BP 2011_101109_II_各公司成本單價susan2013.07" xfId="27376"/>
    <cellStyle name="好_華南客戶分配表_090827_BP 2011_101109_II_各公司成本單價susan2013.08" xfId="27377"/>
    <cellStyle name="好_華南客戶分配表_090827_BP 2011_101109_II_各公司成本單價susan201402" xfId="27378"/>
    <cellStyle name="好_華南客戶分配表_090827_BP 2011_101109_II_各公司成本單價susan201406" xfId="27379"/>
    <cellStyle name="好_華南客戶分配表_090827_BP 2011_101109_II_各公司成本單價susan201407" xfId="27380"/>
    <cellStyle name="好_華南客戶分配表_090827_BP 2011_101109_II_各公司成本單價susan201408" xfId="27381"/>
    <cellStyle name="好_華南客戶分配表_090827_BP 2011_101109_II_料號A" xfId="27382"/>
    <cellStyle name="好_華南客戶分配表_090827_BP 2011_101109_II_業績報告120810" xfId="2456"/>
    <cellStyle name="好_華南客戶分配表_090827_BP 2011_101109_II_業績報告120810 2" xfId="27383"/>
    <cellStyle name="好_華南客戶分配表_090827_BP 2011_101109_II_業績報告120810 2 2" xfId="27384"/>
    <cellStyle name="好_華南客戶分配表_090827_BP 2011_101109_II_業績報告120810 2 3" xfId="27385"/>
    <cellStyle name="好_華南客戶分配表_090827_BP 2011_101109_II_業績報告120810 2 4" xfId="27386"/>
    <cellStyle name="好_華南客戶分配表_090827_BP 2011_101109_II_業績報告120810 3" xfId="27387"/>
    <cellStyle name="好_華南客戶分配表_090827_BP 2011_101109_II_業績報告120810 4" xfId="27388"/>
    <cellStyle name="好_華南客戶分配表_090827_BP 2011_101109_II_業績報告130131v2" xfId="27389"/>
    <cellStyle name="好_華南客戶分配表_090827_BP 2011_101109_II_業績報告130131v2 2" xfId="27390"/>
    <cellStyle name="好_華南客戶分配表_090827_BP 2011_101109_II_業績報告130228" xfId="27391"/>
    <cellStyle name="好_華南客戶分配表_090827_BP 3" xfId="27392"/>
    <cellStyle name="好_華南客戶分配表_090827_BP 4" xfId="27393"/>
    <cellStyle name="好_華南客戶分配表_090827_BP 5" xfId="27394"/>
    <cellStyle name="好_華南客戶分配表_090827_BP 6" xfId="27395"/>
    <cellStyle name="好_華南客戶分配表_090827_BP 7" xfId="27396"/>
    <cellStyle name="好_華南客戶分配表_090827_BP 8" xfId="27397"/>
    <cellStyle name="好_華南客戶分配表_090827_BP 9" xfId="27398"/>
    <cellStyle name="好_華南客戶分配表_090827_BP_1預算成本計算2012" xfId="27399"/>
    <cellStyle name="好_華南客戶分配表_090827_BP_2013BP_130109" xfId="27400"/>
    <cellStyle name="好_華南客戶分配表_090827_BP_2013BP_130109 2" xfId="27401"/>
    <cellStyle name="好_華南客戶分配表_090827_BP_FCST_130124" xfId="2457"/>
    <cellStyle name="好_華南客戶分配表_090827_BP_FCST_130124 2" xfId="27402"/>
    <cellStyle name="好_華南客戶分配表_090827_BP_FCST_130124 2 2" xfId="27403"/>
    <cellStyle name="好_華南客戶分配表_090827_BP_FCST_130124 2 3" xfId="27404"/>
    <cellStyle name="好_華南客戶分配表_090827_BP_FCST_130124 2 4" xfId="27405"/>
    <cellStyle name="好_華南客戶分配表_090827_BP_FCST_130124 3" xfId="27406"/>
    <cellStyle name="好_華南客戶分配表_090827_BP_FCST_130124_BP2015" xfId="2458"/>
    <cellStyle name="好_華南客戶分配表_090827_BP_FCST_130124_BP2015 2" xfId="27407"/>
    <cellStyle name="好_華南客戶分配表_090827_BP_FCST_130124_BP2015 3" xfId="27408"/>
    <cellStyle name="好_華南客戶分配表_090827_BP_FCST_130124_BP2015 4" xfId="27409"/>
    <cellStyle name="好_華南客戶分配表_090827_BP_final合併營收102.2" xfId="27410"/>
    <cellStyle name="好_華南客戶分配表_090827_BP_Overseas-Q to Q 2010-2013 130206" xfId="27411"/>
    <cellStyle name="好_華南客戶分配表_090827_BP_Overseas-Q to Q 2010-2013 130206 2" xfId="27412"/>
    <cellStyle name="好_華南客戶分配表_090827_BP_Overseas-Q to Q 2010-2013 130206 3" xfId="27413"/>
    <cellStyle name="好_華南客戶分配表_090827_BP_Sales Report 20121219" xfId="2459"/>
    <cellStyle name="好_華南客戶分配表_090827_BP_Sales Report 20121219 2" xfId="27414"/>
    <cellStyle name="好_華南客戶分配表_090827_BP_Sales Report 20121219 2 2" xfId="27415"/>
    <cellStyle name="好_華南客戶分配表_090827_BP_Sales Report 20121219 2 3" xfId="27416"/>
    <cellStyle name="好_華南客戶分配表_090827_BP_Sales Report 20121219 2 4" xfId="27417"/>
    <cellStyle name="好_華南客戶分配表_090827_BP_Sales Report 20121219 3" xfId="27418"/>
    <cellStyle name="好_華南客戶分配表_090827_BP_Sales Report 20121219_BP2015" xfId="2460"/>
    <cellStyle name="好_華南客戶分配表_090827_BP_Sales Report 20121219_BP2015 2" xfId="27419"/>
    <cellStyle name="好_華南客戶分配表_090827_BP_Sales Report 20121219_BP2015 3" xfId="27420"/>
    <cellStyle name="好_華南客戶分配表_090827_BP_Sales Report 20121219_BP2015 4" xfId="27421"/>
    <cellStyle name="好_華南客戶分配表_090827_BP_sales0104" xfId="27422"/>
    <cellStyle name="好_華南客戶分配表_090827_BP_sales0104 2" xfId="27423"/>
    <cellStyle name="好_華南客戶分配表_090827_BP_sales121214" xfId="2461"/>
    <cellStyle name="好_華南客戶分配表_090827_BP_sales121214 2" xfId="27424"/>
    <cellStyle name="好_華南客戶分配表_090827_BP_sales121214 2 2" xfId="27425"/>
    <cellStyle name="好_華南客戶分配表_090827_BP_sales121214 2 3" xfId="27426"/>
    <cellStyle name="好_華南客戶分配表_090827_BP_sales121214 2 4" xfId="27427"/>
    <cellStyle name="好_華南客戶分配表_090827_BP_sales121214 3" xfId="27428"/>
    <cellStyle name="好_華南客戶分配表_090827_BP_sales121214_BP2015" xfId="2462"/>
    <cellStyle name="好_華南客戶分配表_090827_BP_sales121214_BP2015 2" xfId="27429"/>
    <cellStyle name="好_華南客戶分配表_090827_BP_sales121214_BP2015 3" xfId="27430"/>
    <cellStyle name="好_華南客戶分配表_090827_BP_sales121214_BP2015 4" xfId="27431"/>
    <cellStyle name="好_華南客戶分配表_090827_BP_業績報告130104" xfId="27432"/>
    <cellStyle name="好_華南客戶分配表_090827_BP_業績報告130104 2" xfId="27433"/>
    <cellStyle name="好_華南客戶分配表_090827_BP_業績報告140516" xfId="27434"/>
    <cellStyle name="好_華南客戶分配表_090827_BP_預算成本計算2012" xfId="2463"/>
    <cellStyle name="好_華南客戶分配表_090827_BP_預算成本計算2012 2" xfId="27435"/>
    <cellStyle name="好_華南客戶分配表_090827_BP_預算成本計算2012 2 2" xfId="27436"/>
    <cellStyle name="好_華南客戶分配表_090827_BP_預算成本計算2012 2 3" xfId="27437"/>
    <cellStyle name="好_華南客戶分配表_090827_BP_預算成本計算2012 2 4" xfId="27438"/>
    <cellStyle name="好_華南客戶分配表_090827_BP_預算成本計算2012 3" xfId="27439"/>
    <cellStyle name="好_華南客戶分配表_090827_BP_預算成本計算2012_BP2015" xfId="2464"/>
    <cellStyle name="好_華南客戶分配表_090827_BP_預算成本計算2012_BP2015 2" xfId="27440"/>
    <cellStyle name="好_華南客戶分配表_090827_BP_預算成本計算2012_BP2015 3" xfId="27441"/>
    <cellStyle name="好_華南客戶分配表_090827_BP_預算成本計算2012_BP2015 4" xfId="27442"/>
    <cellStyle name="好_華南客戶分配表_090827_BP2012" xfId="2465"/>
    <cellStyle name="好_華南客戶分配表_090827_BP2012 2" xfId="27443"/>
    <cellStyle name="好_華南客戶分配表_090827_BP2012 2 2" xfId="27444"/>
    <cellStyle name="好_華南客戶分配表_090827_BP2012 2 3" xfId="27445"/>
    <cellStyle name="好_華南客戶分配表_090827_BP2012 2 4" xfId="27446"/>
    <cellStyle name="好_華南客戶分配表_090827_BP2012 3" xfId="27447"/>
    <cellStyle name="好_華南客戶分配表_090827_BP2012 4" xfId="27448"/>
    <cellStyle name="好_華南客戶分配表_090827_BP2012_final合併營收102.2" xfId="27449"/>
    <cellStyle name="好_華南客戶分配表_090827_BP2012_final合併營收102.2 2" xfId="27450"/>
    <cellStyle name="好_華南客戶分配表_090827_BP2012_final合併營收102.2 3" xfId="27451"/>
    <cellStyle name="好_華南客戶分配表_090827_BP2012_final合併營收102.2 4" xfId="27452"/>
    <cellStyle name="好_華南客戶分配表_090827_BP2012_sales130322" xfId="27453"/>
    <cellStyle name="好_華南客戶分配表_090827_BP2012_sales130322 2" xfId="33230"/>
    <cellStyle name="好_華南客戶分配表_090827_BP2012_業績報告130104" xfId="27454"/>
    <cellStyle name="好_華南客戶分配表_090827_BP2012_業績報告130104 2" xfId="27455"/>
    <cellStyle name="好_華南客戶分配表_090827_BP2012_業績報告130131v2" xfId="27456"/>
    <cellStyle name="好_華南客戶分配表_090827_BP2012_業績報告130131v2 2" xfId="27457"/>
    <cellStyle name="好_華南客戶分配表_090827_BP2012_業績報告130228" xfId="27458"/>
    <cellStyle name="好_華南客戶分配表_090827_BP2012_業績報告140516" xfId="27459"/>
    <cellStyle name="好_華南客戶分配表_090827_Components LT MOQ 120531" xfId="2466"/>
    <cellStyle name="好_華南客戶分配表_090827_Components LT MOQ 120531 2" xfId="27460"/>
    <cellStyle name="好_華南客戶分配表_090827_Components LT MOQ 120531 2 2" xfId="27461"/>
    <cellStyle name="好_華南客戶分配表_090827_Components LT MOQ 120531 2 3" xfId="27462"/>
    <cellStyle name="好_華南客戶分配表_090827_Components LT MOQ 120531 2 4" xfId="27463"/>
    <cellStyle name="好_華南客戶分配表_090827_Components LT MOQ 120531 3" xfId="27464"/>
    <cellStyle name="好_華南客戶分配表_090827_Components LT MOQ 120531 4" xfId="27465"/>
    <cellStyle name="好_華南客戶分配表_090827_Components LT MOQ 120531_BP2015" xfId="2467"/>
    <cellStyle name="好_華南客戶分配表_090827_Components LT MOQ 120531_BP2015 2" xfId="27466"/>
    <cellStyle name="好_華南客戶分配表_090827_Components LT MOQ 120531_BP2015 3" xfId="27467"/>
    <cellStyle name="好_華南客戶分配表_090827_Components LT MOQ 120531_BP2015 4" xfId="27468"/>
    <cellStyle name="好_華南客戶分配表_090827_FCST_130118s_Elsa" xfId="2468"/>
    <cellStyle name="好_華南客戶分配表_090827_FCST_130118s_Elsa 2" xfId="27469"/>
    <cellStyle name="好_華南客戶分配表_090827_FCST_130118s_Elsa 2 2" xfId="27470"/>
    <cellStyle name="好_華南客戶分配表_090827_FCST_130118s_Elsa 2 3" xfId="27471"/>
    <cellStyle name="好_華南客戶分配表_090827_FCST_130118s_Elsa 2 4" xfId="27472"/>
    <cellStyle name="好_華南客戶分配表_090827_FCST_130118s_Elsa 3" xfId="27473"/>
    <cellStyle name="好_華南客戶分配表_090827_FCST_130118s_Elsa_BP2015" xfId="2469"/>
    <cellStyle name="好_華南客戶分配表_090827_FCST_130118s_Elsa_BP2015 2" xfId="27474"/>
    <cellStyle name="好_華南客戶分配表_090827_FCST_130118s_Elsa_BP2015 3" xfId="27475"/>
    <cellStyle name="好_華南客戶分配表_090827_FCST_130118s_Elsa_BP2015 4" xfId="27476"/>
    <cellStyle name="好_華南客戶分配表_090827_FCST_130118s_Vera_Joyce-1" xfId="2470"/>
    <cellStyle name="好_華南客戶分配表_090827_FCST_130118s_Vera_Joyce-1 2" xfId="27477"/>
    <cellStyle name="好_華南客戶分配表_090827_FCST_130118s_Vera_Joyce-1 2 2" xfId="27478"/>
    <cellStyle name="好_華南客戶分配表_090827_FCST_130118s_Vera_Joyce-1 2 3" xfId="27479"/>
    <cellStyle name="好_華南客戶分配表_090827_FCST_130118s_Vera_Joyce-1 2 4" xfId="27480"/>
    <cellStyle name="好_華南客戶分配表_090827_FCST_130118s_Vera_Joyce-1 3" xfId="27481"/>
    <cellStyle name="好_華南客戶分配表_090827_FCST_130118s_Vera_Joyce-1_BP2015" xfId="2471"/>
    <cellStyle name="好_華南客戶分配表_090827_FCST_130118s_Vera_Joyce-1_BP2015 2" xfId="27482"/>
    <cellStyle name="好_華南客戶分配表_090827_FCST_130118s_Vera_Joyce-1_BP2015 3" xfId="27483"/>
    <cellStyle name="好_華南客戶分配表_090827_FCST_130118s_Vera_Joyce-1_BP2015 4" xfId="27484"/>
    <cellStyle name="好_華南客戶分配表_090827_FCST_130124" xfId="2472"/>
    <cellStyle name="好_華南客戶分配表_090827_FCST_130124 2" xfId="27485"/>
    <cellStyle name="好_華南客戶分配表_090827_FCST_130124 3" xfId="27486"/>
    <cellStyle name="好_華南客戶分配表_090827_FCST_130124 4" xfId="27487"/>
    <cellStyle name="好_華南客戶分配表_090827_FCST_130124_BP2015" xfId="2473"/>
    <cellStyle name="好_華南客戶分配表_090827_FCST_130124_BP2015 2" xfId="27488"/>
    <cellStyle name="好_華南客戶分配表_090827_FCST_130124_BP2015 3" xfId="27489"/>
    <cellStyle name="好_華南客戶分配表_090827_FCST_130124_BP2015 4" xfId="27490"/>
    <cellStyle name="好_華南客戶分配表_090827_FCST_130124_Vera_Joyce" xfId="27491"/>
    <cellStyle name="好_華南客戶分配表_090827_FCST_130124_Vera_Joyce 2" xfId="27492"/>
    <cellStyle name="好_華南客戶分配表_090827_final合併營收102.2" xfId="27493"/>
    <cellStyle name="好_華南客戶分配表_090827_final合併營收102.2 2" xfId="27494"/>
    <cellStyle name="好_華南客戶分配表_090827_Overseas-Q to Q 2010-2013 130206" xfId="27495"/>
    <cellStyle name="好_華南客戶分配表_090827_Overseas-Q to Q 2010-2013 130206 2" xfId="27496"/>
    <cellStyle name="好_華南客戶分配表_090827_Overseas-Q to Q 2010-2013 130206 3" xfId="27497"/>
    <cellStyle name="好_華南客戶分配表_090827_Sales Report 201101-201109" xfId="2474"/>
    <cellStyle name="好_華南客戶分配表_090827_Sales Report 201101-201109 2" xfId="27498"/>
    <cellStyle name="好_華南客戶分配表_090827_Sales Report 201101-201109 2 2" xfId="27499"/>
    <cellStyle name="好_華南客戶分配表_090827_Sales Report 201101-201109 2 3" xfId="27500"/>
    <cellStyle name="好_華南客戶分配表_090827_Sales Report 201101-201109 2 4" xfId="27501"/>
    <cellStyle name="好_華南客戶分配表_090827_Sales Report 201101-201109 3" xfId="27502"/>
    <cellStyle name="好_華南客戶分配表_090827_Sales Report 201101-201109_1預算成本計算2012" xfId="27503"/>
    <cellStyle name="好_華南客戶分配表_090827_Sales Report 201101-201109_1預算成本計算2012_104年佳邦預算損益底稿" xfId="27504"/>
    <cellStyle name="好_華南客戶分配表_090827_Sales Report 201101-201109_1預算成本計算2012_105年佳邦預算損益底稿" xfId="27505"/>
    <cellStyle name="好_華南客戶分配表_090827_Sales Report 201101-201109_final合併營收102.2" xfId="27506"/>
    <cellStyle name="好_華南客戶分配表_090827_Sales Report 201101-201109_final合併營收102.2 2" xfId="27507"/>
    <cellStyle name="好_華南客戶分配表_090827_Sales Report 201101-201109_final合併營收102.2 3" xfId="27508"/>
    <cellStyle name="好_華南客戶分配表_090827_Sales Report 201101-201109_final合併營收102.2 4" xfId="27509"/>
    <cellStyle name="好_華南客戶分配表_090827_Sales Report 201101-201109_sales130322" xfId="27510"/>
    <cellStyle name="好_華南客戶分配表_090827_Sales Report 201101-201109_sales130322 2" xfId="33231"/>
    <cellStyle name="好_華南客戶分配表_090827_Sales Report 201101-201109_業績報告130131v2" xfId="27511"/>
    <cellStyle name="好_華南客戶分配表_090827_Sales Report 201101-201109_業績報告130131v2 2" xfId="27512"/>
    <cellStyle name="好_華南客戶分配表_090827_Sales Report 201101-201109_業績報告130228" xfId="27513"/>
    <cellStyle name="好_華南客戶分配表_090827_Sales Report 201101-201109_預算成本計算2012" xfId="2475"/>
    <cellStyle name="好_華南客戶分配表_090827_Sales Report 201101-201109_預算成本計算2012 2" xfId="27514"/>
    <cellStyle name="好_華南客戶分配表_090827_Sales Report 201101-201109_預算成本計算2012 3" xfId="27515"/>
    <cellStyle name="好_華南客戶分配表_090827_Sales Report 201101-201109_預算成本計算2012 4" xfId="27516"/>
    <cellStyle name="好_華南客戶分配表_090827_Sales Report 201101-201109_預算成本計算2012_BP2015" xfId="2476"/>
    <cellStyle name="好_華南客戶分配表_090827_Sales Report 201101-201109_預算成本計算2012_BP2015 2" xfId="27517"/>
    <cellStyle name="好_華南客戶分配表_090827_Sales Report 201101-201109_預算成本計算2012_BP2015 3" xfId="27518"/>
    <cellStyle name="好_華南客戶分配表_090827_Sales Report 201101-201109_預算成本計算2012_BP2015 4" xfId="27519"/>
    <cellStyle name="好_華南客戶分配表_090827_Sales Report 20121219" xfId="2477"/>
    <cellStyle name="好_華南客戶分配表_090827_Sales Report 20121219 2" xfId="27520"/>
    <cellStyle name="好_華南客戶分配表_090827_Sales Report 20121219 3" xfId="27521"/>
    <cellStyle name="好_華南客戶分配表_090827_Sales Report 20121219 4" xfId="27522"/>
    <cellStyle name="好_華南客戶分配表_090827_Sales Report 20121219_BP2015" xfId="2478"/>
    <cellStyle name="好_華南客戶分配表_090827_Sales Report 20121219_BP2015 2" xfId="27523"/>
    <cellStyle name="好_華南客戶分配表_090827_Sales Report 20121219_BP2015 3" xfId="27524"/>
    <cellStyle name="好_華南客戶分配表_090827_Sales Report 20121219_BP2015 4" xfId="27525"/>
    <cellStyle name="好_華南客戶分配表_090827_sales0104" xfId="27526"/>
    <cellStyle name="好_華南客戶分配表_090827_sales0104 2" xfId="27527"/>
    <cellStyle name="好_華南客戶分配表_090827_sales121214" xfId="2479"/>
    <cellStyle name="好_華南客戶分配表_090827_sales121214 2" xfId="27528"/>
    <cellStyle name="好_華南客戶分配表_090827_sales121214 3" xfId="27529"/>
    <cellStyle name="好_華南客戶分配表_090827_sales121214 4" xfId="27530"/>
    <cellStyle name="好_華南客戶分配表_090827_sales121214_BP2015" xfId="2480"/>
    <cellStyle name="好_華南客戶分配表_090827_sales121214_BP2015 2" xfId="27531"/>
    <cellStyle name="好_華南客戶分配表_090827_sales121214_BP2015 3" xfId="27532"/>
    <cellStyle name="好_華南客戶分配表_090827_sales121214_BP2015 4" xfId="27533"/>
    <cellStyle name="好_華南客戶分配表_090827_sales130322" xfId="27534"/>
    <cellStyle name="好_華南客戶分配表_090827_sales130322 2" xfId="33232"/>
    <cellStyle name="好_華南客戶分配表_090827_Sheet1" xfId="27535"/>
    <cellStyle name="好_華南客戶分配表_090827_各公司成本單價susan2013.07" xfId="27536"/>
    <cellStyle name="好_華南客戶分配表_090827_各公司成本單價susan2013.08" xfId="27537"/>
    <cellStyle name="好_華南客戶分配表_090827_各公司成本單價susan201402" xfId="27538"/>
    <cellStyle name="好_華南客戶分配表_090827_各公司成本單價susan201406" xfId="27539"/>
    <cellStyle name="好_華南客戶分配表_090827_各公司成本單價susan201407" xfId="27540"/>
    <cellStyle name="好_華南客戶分配表_090827_各公司成本單價susan201408" xfId="27541"/>
    <cellStyle name="好_華南客戶分配表_090827_料號A" xfId="27542"/>
    <cellStyle name="好_華南客戶分配表_090827_業績報告_Susan_110211" xfId="2481"/>
    <cellStyle name="好_華南客戶分配表_090827_業績報告_Susan_110211 2" xfId="27543"/>
    <cellStyle name="好_華南客戶分配表_090827_業績報告_Susan_110211 2 2" xfId="27544"/>
    <cellStyle name="好_華南客戶分配表_090827_業績報告_Susan_110211 2 3" xfId="27545"/>
    <cellStyle name="好_華南客戶分配表_090827_業績報告_Susan_110211 2 4" xfId="27546"/>
    <cellStyle name="好_華南客戶分配表_090827_業績報告_Susan_110211 3" xfId="27547"/>
    <cellStyle name="好_華南客戶分配表_090827_業績報告_Susan_110211 4" xfId="27548"/>
    <cellStyle name="好_華南客戶分配表_090827_業績報告_Susan_110211_1預算成本計算2012" xfId="27549"/>
    <cellStyle name="好_華南客戶分配表_090827_業績報告_Susan_110211_2013BP_130109" xfId="27550"/>
    <cellStyle name="好_華南客戶分配表_090827_業績報告_Susan_110211_2013BP_130109 2" xfId="27551"/>
    <cellStyle name="好_華南客戶分配表_090827_業績報告_Susan_110211_FCST_130124" xfId="2482"/>
    <cellStyle name="好_華南客戶分配表_090827_業績報告_Susan_110211_FCST_130124 2" xfId="27552"/>
    <cellStyle name="好_華南客戶分配表_090827_業績報告_Susan_110211_FCST_130124 2 2" xfId="27553"/>
    <cellStyle name="好_華南客戶分配表_090827_業績報告_Susan_110211_FCST_130124 2 3" xfId="27554"/>
    <cellStyle name="好_華南客戶分配表_090827_業績報告_Susan_110211_FCST_130124 2 4" xfId="27555"/>
    <cellStyle name="好_華南客戶分配表_090827_業績報告_Susan_110211_FCST_130124 3" xfId="27556"/>
    <cellStyle name="好_華南客戶分配表_090827_業績報告_Susan_110211_FCST_130124_BP2015" xfId="2483"/>
    <cellStyle name="好_華南客戶分配表_090827_業績報告_Susan_110211_FCST_130124_BP2015 2" xfId="27557"/>
    <cellStyle name="好_華南客戶分配表_090827_業績報告_Susan_110211_FCST_130124_BP2015 3" xfId="27558"/>
    <cellStyle name="好_華南客戶分配表_090827_業績報告_Susan_110211_FCST_130124_BP2015 4" xfId="27559"/>
    <cellStyle name="好_華南客戶分配表_090827_業績報告_Susan_110211_final合併營收102.2" xfId="27560"/>
    <cellStyle name="好_華南客戶分配表_090827_業績報告_Susan_110211_Overseas-Q to Q 2010-2013 130206" xfId="27561"/>
    <cellStyle name="好_華南客戶分配表_090827_業績報告_Susan_110211_Overseas-Q to Q 2010-2013 130206 2" xfId="27562"/>
    <cellStyle name="好_華南客戶分配表_090827_業績報告_Susan_110211_Overseas-Q to Q 2010-2013 130206 3" xfId="27563"/>
    <cellStyle name="好_華南客戶分配表_090827_業績報告_Susan_110211_Sales Report 20121219" xfId="2484"/>
    <cellStyle name="好_華南客戶分配表_090827_業績報告_Susan_110211_Sales Report 20121219 2" xfId="27564"/>
    <cellStyle name="好_華南客戶分配表_090827_業績報告_Susan_110211_Sales Report 20121219 2 2" xfId="27565"/>
    <cellStyle name="好_華南客戶分配表_090827_業績報告_Susan_110211_Sales Report 20121219 2 3" xfId="27566"/>
    <cellStyle name="好_華南客戶分配表_090827_業績報告_Susan_110211_Sales Report 20121219 2 4" xfId="27567"/>
    <cellStyle name="好_華南客戶分配表_090827_業績報告_Susan_110211_Sales Report 20121219 3" xfId="27568"/>
    <cellStyle name="好_華南客戶分配表_090827_業績報告_Susan_110211_Sales Report 20121219_BP2015" xfId="2485"/>
    <cellStyle name="好_華南客戶分配表_090827_業績報告_Susan_110211_Sales Report 20121219_BP2015 2" xfId="27569"/>
    <cellStyle name="好_華南客戶分配表_090827_業績報告_Susan_110211_Sales Report 20121219_BP2015 3" xfId="27570"/>
    <cellStyle name="好_華南客戶分配表_090827_業績報告_Susan_110211_Sales Report 20121219_BP2015 4" xfId="27571"/>
    <cellStyle name="好_華南客戶分配表_090827_業績報告_Susan_110211_sales0104" xfId="27572"/>
    <cellStyle name="好_華南客戶分配表_090827_業績報告_Susan_110211_sales0104 2" xfId="27573"/>
    <cellStyle name="好_華南客戶分配表_090827_業績報告_Susan_110211_sales121214" xfId="2486"/>
    <cellStyle name="好_華南客戶分配表_090827_業績報告_Susan_110211_sales121214 2" xfId="27574"/>
    <cellStyle name="好_華南客戶分配表_090827_業績報告_Susan_110211_sales121214 2 2" xfId="27575"/>
    <cellStyle name="好_華南客戶分配表_090827_業績報告_Susan_110211_sales121214 2 3" xfId="27576"/>
    <cellStyle name="好_華南客戶分配表_090827_業績報告_Susan_110211_sales121214 2 4" xfId="27577"/>
    <cellStyle name="好_華南客戶分配表_090827_業績報告_Susan_110211_sales121214 3" xfId="27578"/>
    <cellStyle name="好_華南客戶分配表_090827_業績報告_Susan_110211_sales121214_BP2015" xfId="2487"/>
    <cellStyle name="好_華南客戶分配表_090827_業績報告_Susan_110211_sales121214_BP2015 2" xfId="27579"/>
    <cellStyle name="好_華南客戶分配表_090827_業績報告_Susan_110211_sales121214_BP2015 3" xfId="27580"/>
    <cellStyle name="好_華南客戶分配表_090827_業績報告_Susan_110211_sales121214_BP2015 4" xfId="27581"/>
    <cellStyle name="好_華南客戶分配表_090827_業績報告_Susan_110211_業績報告130104" xfId="27582"/>
    <cellStyle name="好_華南客戶分配表_090827_業績報告_Susan_110211_業績報告130104 2" xfId="27583"/>
    <cellStyle name="好_華南客戶分配表_090827_業績報告_Susan_110211_業績報告140516" xfId="27584"/>
    <cellStyle name="好_華南客戶分配表_090827_業績報告_Susan_110211_預算成本計算2012" xfId="2488"/>
    <cellStyle name="好_華南客戶分配表_090827_業績報告_Susan_110211_預算成本計算2012 2" xfId="27585"/>
    <cellStyle name="好_華南客戶分配表_090827_業績報告_Susan_110211_預算成本計算2012 2 2" xfId="27586"/>
    <cellStyle name="好_華南客戶分配表_090827_業績報告_Susan_110211_預算成本計算2012 2 3" xfId="27587"/>
    <cellStyle name="好_華南客戶分配表_090827_業績報告_Susan_110211_預算成本計算2012 2 4" xfId="27588"/>
    <cellStyle name="好_華南客戶分配表_090827_業績報告_Susan_110211_預算成本計算2012 3" xfId="27589"/>
    <cellStyle name="好_華南客戶分配表_090827_業績報告_Susan_110211_預算成本計算2012_BP2015" xfId="2489"/>
    <cellStyle name="好_華南客戶分配表_090827_業績報告_Susan_110211_預算成本計算2012_BP2015 2" xfId="27590"/>
    <cellStyle name="好_華南客戶分配表_090827_業績報告_Susan_110211_預算成本計算2012_BP2015 3" xfId="27591"/>
    <cellStyle name="好_華南客戶分配表_090827_業績報告_Susan_110211_預算成本計算2012_BP2015 4" xfId="27592"/>
    <cellStyle name="好_華南客戶分配表_090827_業績報告120810" xfId="2490"/>
    <cellStyle name="好_華南客戶分配表_090827_業績報告120810 2" xfId="27593"/>
    <cellStyle name="好_華南客戶分配表_090827_業績報告120810 2 2" xfId="27594"/>
    <cellStyle name="好_華南客戶分配表_090827_業績報告120810 2 3" xfId="27595"/>
    <cellStyle name="好_華南客戶分配表_090827_業績報告120810 2 4" xfId="27596"/>
    <cellStyle name="好_華南客戶分配表_090827_業績報告120810 3" xfId="27597"/>
    <cellStyle name="好_華南客戶分配表_090827_業績報告120810 4" xfId="27598"/>
    <cellStyle name="好_華南客戶分配表_090827_業績報告130131v2" xfId="27599"/>
    <cellStyle name="好_華南客戶分配表_090827_業績報告130131v2 2" xfId="27600"/>
    <cellStyle name="好_華南客戶分配表_090827_業績報告130228" xfId="27601"/>
    <cellStyle name="好_華南客戶分配表_090827_預算成本計算2012" xfId="2491"/>
    <cellStyle name="好_華南客戶分配表_090827_預算成本計算2012 2" xfId="27602"/>
    <cellStyle name="好_華南客戶分配表_090827_預算成本計算2012 2 2" xfId="27603"/>
    <cellStyle name="好_華南客戶分配表_090827_預算成本計算2012 2 3" xfId="27604"/>
    <cellStyle name="好_華南客戶分配表_090827_預算成本計算2012 2 4" xfId="27605"/>
    <cellStyle name="好_華南客戶分配表_090827_預算成本計算2012 3" xfId="27606"/>
    <cellStyle name="好_華南客戶分配表_090827_預算成本計算2012_BP2015" xfId="2492"/>
    <cellStyle name="好_華南客戶分配表_090827_預算成本計算2012_BP2015 2" xfId="27607"/>
    <cellStyle name="好_華南客戶分配表_090827_預算成本計算2012_BP2015 3" xfId="27608"/>
    <cellStyle name="好_華南客戶分配表_090827_預算成本計算2012_BP2015 4" xfId="27609"/>
    <cellStyle name="好_華南客戶分配表_090827_實績0420" xfId="2493"/>
    <cellStyle name="好_華南客戶分配表_090827_實績0420 2" xfId="27610"/>
    <cellStyle name="好_華南客戶分配表_090827_實績0420 3" xfId="27611"/>
    <cellStyle name="好_華南客戶分配表_090827_實績0420 4" xfId="27612"/>
    <cellStyle name="好_華南客戶分配表_090827_實績0420_BP2015" xfId="2494"/>
    <cellStyle name="好_華南客戶分配表_090827_實績0420_BP2015 2" xfId="27613"/>
    <cellStyle name="好_華南客戶分配表_090827_實績0420_BP2015 3" xfId="27614"/>
    <cellStyle name="好_華南客戶分配表_090827_實績0420_BP2015 4" xfId="27615"/>
    <cellStyle name="好_華南客戶分配表_090827_實績0420_FCST_130118s_Elsa" xfId="2495"/>
    <cellStyle name="好_華南客戶分配表_090827_實績0420_FCST_130118s_Elsa 2" xfId="27616"/>
    <cellStyle name="好_華南客戶分配表_090827_實績0420_FCST_130118s_Elsa 2 2" xfId="27617"/>
    <cellStyle name="好_華南客戶分配表_090827_實績0420_FCST_130118s_Elsa 2 3" xfId="27618"/>
    <cellStyle name="好_華南客戶分配表_090827_實績0420_FCST_130118s_Elsa 2 4" xfId="27619"/>
    <cellStyle name="好_華南客戶分配表_090827_實績0420_FCST_130118s_Elsa 3" xfId="27620"/>
    <cellStyle name="好_華南客戶分配表_090827_實績0420_FCST_130118s_Elsa_BP2015" xfId="2496"/>
    <cellStyle name="好_華南客戶分配表_090827_實績0420_FCST_130118s_Elsa_BP2015 2" xfId="27621"/>
    <cellStyle name="好_華南客戶分配表_090827_實績0420_FCST_130118s_Elsa_BP2015 3" xfId="27622"/>
    <cellStyle name="好_華南客戶分配表_090827_實績0420_FCST_130118s_Elsa_BP2015 4" xfId="27623"/>
    <cellStyle name="好_華南客戶分配表_090827_實績0420_FCST_130118s_Vera_Joyce-1" xfId="2497"/>
    <cellStyle name="好_華南客戶分配表_090827_實績0420_FCST_130118s_Vera_Joyce-1 2" xfId="27624"/>
    <cellStyle name="好_華南客戶分配表_090827_實績0420_FCST_130118s_Vera_Joyce-1 2 2" xfId="27625"/>
    <cellStyle name="好_華南客戶分配表_090827_實績0420_FCST_130118s_Vera_Joyce-1 2 3" xfId="27626"/>
    <cellStyle name="好_華南客戶分配表_090827_實績0420_FCST_130118s_Vera_Joyce-1 2 4" xfId="27627"/>
    <cellStyle name="好_華南客戶分配表_090827_實績0420_FCST_130118s_Vera_Joyce-1 3" xfId="27628"/>
    <cellStyle name="好_華南客戶分配表_090827_實績0420_FCST_130118s_Vera_Joyce-1_BP2015" xfId="2498"/>
    <cellStyle name="好_華南客戶分配表_090827_實績0420_FCST_130118s_Vera_Joyce-1_BP2015 2" xfId="27629"/>
    <cellStyle name="好_華南客戶分配表_090827_實績0420_FCST_130118s_Vera_Joyce-1_BP2015 3" xfId="27630"/>
    <cellStyle name="好_華南客戶分配表_090827_實績0420_FCST_130118s_Vera_Joyce-1_BP2015 4" xfId="27631"/>
    <cellStyle name="好_華南客戶分配表_090827_實績0420_FCST_130124_Vera_Joyce" xfId="27632"/>
    <cellStyle name="好_華南客戶分配表_090827_實績0420_FCST_130124_Vera_Joyce 2" xfId="27633"/>
    <cellStyle name="好_華南客戶分配表_090827_實績111021" xfId="2499"/>
    <cellStyle name="好_華南客戶分配表_090827_實績111021 2" xfId="27634"/>
    <cellStyle name="好_華南客戶分配表_090827_實績111021 2 2" xfId="27635"/>
    <cellStyle name="好_華南客戶分配表_090827_實績111021 2 3" xfId="27636"/>
    <cellStyle name="好_華南客戶分配表_090827_實績111021 2 4" xfId="27637"/>
    <cellStyle name="好_華南客戶分配表_090827_實績111021 3" xfId="27638"/>
    <cellStyle name="好_華南客戶分配表_090827_實績111021_1預算成本計算2012" xfId="27639"/>
    <cellStyle name="好_華南客戶分配表_090827_實績111021_1預算成本計算2012_104年佳邦預算損益底稿" xfId="27640"/>
    <cellStyle name="好_華南客戶分配表_090827_實績111021_1預算成本計算2012_105年佳邦預算損益底稿" xfId="27641"/>
    <cellStyle name="好_華南客戶分配表_090827_實績111021_final合併營收102.2" xfId="27642"/>
    <cellStyle name="好_華南客戶分配表_090827_實績111021_final合併營收102.2 2" xfId="27643"/>
    <cellStyle name="好_華南客戶分配表_090827_實績111021_final合併營收102.2 3" xfId="27644"/>
    <cellStyle name="好_華南客戶分配表_090827_實績111021_final合併營收102.2 4" xfId="27645"/>
    <cellStyle name="好_華南客戶分配表_090827_實績111021_sales130322" xfId="27646"/>
    <cellStyle name="好_華南客戶分配表_090827_實績111021_sales130322 2" xfId="33233"/>
    <cellStyle name="好_華南客戶分配表_090827_實績111021_業績報告130131v2" xfId="27647"/>
    <cellStyle name="好_華南客戶分配表_090827_實績111021_業績報告130131v2 2" xfId="27648"/>
    <cellStyle name="好_華南客戶分配表_090827_實績111021_業績報告130228" xfId="27649"/>
    <cellStyle name="好_華南客戶分配表_090827_實績111021_預算成本計算2012" xfId="2500"/>
    <cellStyle name="好_華南客戶分配表_090827_實績111021_預算成本計算2012 2" xfId="27650"/>
    <cellStyle name="好_華南客戶分配表_090827_實績111021_預算成本計算2012 3" xfId="27651"/>
    <cellStyle name="好_華南客戶分配表_090827_實績111021_預算成本計算2012 4" xfId="27652"/>
    <cellStyle name="好_華南客戶分配表_090827_實績111021_預算成本計算2012_BP2015" xfId="2501"/>
    <cellStyle name="好_華南客戶分配表_090827_實績111021_預算成本計算2012_BP2015 2" xfId="27653"/>
    <cellStyle name="好_華南客戶分配表_090827_實績111021_預算成本計算2012_BP2015 3" xfId="27654"/>
    <cellStyle name="好_華南客戶分配表_090827_實績111021_預算成本計算2012_BP2015 4" xfId="27655"/>
    <cellStyle name="好_華南客戶分配表_090827_複本 2013BP_121008" xfId="27656"/>
    <cellStyle name="好_華南客戶分配表_090827_複本 2013BP_121008 2" xfId="27657"/>
    <cellStyle name="好_華南客戶分配表_090915 (2)" xfId="2502"/>
    <cellStyle name="好_華南客戶分配表_090915 (2) 2" xfId="27658"/>
    <cellStyle name="好_華南客戶分配表_090915 (2) 3" xfId="27659"/>
    <cellStyle name="好_華南客戶分配表_090915 (2) 4" xfId="27660"/>
    <cellStyle name="好_華南客戶分配表_090915 (2)_1預算成本計算2012" xfId="27661"/>
    <cellStyle name="好_華南客戶分配表_090915 (2)_2011 BP_101015_rev3_Vera" xfId="2503"/>
    <cellStyle name="好_華南客戶分配表_090915 (2)_2011 BP_101015_rev3_Vera 2" xfId="27662"/>
    <cellStyle name="好_華南客戶分配表_090915 (2)_2011 BP_101015_rev3_Vera 3" xfId="27663"/>
    <cellStyle name="好_華南客戶分配表_090915 (2)_2011 BP_101015_rev3_Vera 4" xfId="27664"/>
    <cellStyle name="好_華南客戶分配表_090915 (2)_2011 BP_101015_rev3_Vera_104年佳邦預算損益底稿" xfId="27665"/>
    <cellStyle name="好_華南客戶分配表_090915 (2)_2011 BP_101015_rev3_Vera_105年佳邦預算損益底稿" xfId="27666"/>
    <cellStyle name="好_華南客戶分配表_090915 (2)_2011 BP_101015_rev3_Vera_BP2015" xfId="2504"/>
    <cellStyle name="好_華南客戶分配表_090915 (2)_2011 BP_101015_rev3_Vera_BP2015 2" xfId="27667"/>
    <cellStyle name="好_華南客戶分配表_090915 (2)_2011 BP_101015_rev3_Vera_BP2015 3" xfId="27668"/>
    <cellStyle name="好_華南客戶分配表_090915 (2)_2011 BP_101015_rev3_Vera_BP2015 4" xfId="27669"/>
    <cellStyle name="好_華南客戶分配表_090915 (2)_2011 BP_101015_rev3_Vera_FCST_130118s_Elsa" xfId="2505"/>
    <cellStyle name="好_華南客戶分配表_090915 (2)_2011 BP_101015_rev3_Vera_FCST_130118s_Elsa 2" xfId="27670"/>
    <cellStyle name="好_華南客戶分配表_090915 (2)_2011 BP_101015_rev3_Vera_FCST_130118s_Elsa 2 2" xfId="27671"/>
    <cellStyle name="好_華南客戶分配表_090915 (2)_2011 BP_101015_rev3_Vera_FCST_130118s_Elsa 2 3" xfId="27672"/>
    <cellStyle name="好_華南客戶分配表_090915 (2)_2011 BP_101015_rev3_Vera_FCST_130118s_Elsa 2 4" xfId="27673"/>
    <cellStyle name="好_華南客戶分配表_090915 (2)_2011 BP_101015_rev3_Vera_FCST_130118s_Elsa 3" xfId="27674"/>
    <cellStyle name="好_華南客戶分配表_090915 (2)_2011 BP_101015_rev3_Vera_FCST_130118s_Elsa_BP2015" xfId="2506"/>
    <cellStyle name="好_華南客戶分配表_090915 (2)_2011 BP_101015_rev3_Vera_FCST_130118s_Elsa_BP2015 2" xfId="27675"/>
    <cellStyle name="好_華南客戶分配表_090915 (2)_2011 BP_101015_rev3_Vera_FCST_130118s_Elsa_BP2015 3" xfId="27676"/>
    <cellStyle name="好_華南客戶分配表_090915 (2)_2011 BP_101015_rev3_Vera_FCST_130118s_Elsa_BP2015 4" xfId="27677"/>
    <cellStyle name="好_華南客戶分配表_090915 (2)_2011 BP_101015_rev3_Vera_FCST_130118s_Vera_Joyce-1" xfId="2507"/>
    <cellStyle name="好_華南客戶分配表_090915 (2)_2011 BP_101015_rev3_Vera_FCST_130118s_Vera_Joyce-1 2" xfId="27678"/>
    <cellStyle name="好_華南客戶分配表_090915 (2)_2011 BP_101015_rev3_Vera_FCST_130118s_Vera_Joyce-1 2 2" xfId="27679"/>
    <cellStyle name="好_華南客戶分配表_090915 (2)_2011 BP_101015_rev3_Vera_FCST_130118s_Vera_Joyce-1 2 3" xfId="27680"/>
    <cellStyle name="好_華南客戶分配表_090915 (2)_2011 BP_101015_rev3_Vera_FCST_130118s_Vera_Joyce-1 2 4" xfId="27681"/>
    <cellStyle name="好_華南客戶分配表_090915 (2)_2011 BP_101015_rev3_Vera_FCST_130118s_Vera_Joyce-1 3" xfId="27682"/>
    <cellStyle name="好_華南客戶分配表_090915 (2)_2011 BP_101015_rev3_Vera_FCST_130118s_Vera_Joyce-1_BP2015" xfId="2508"/>
    <cellStyle name="好_華南客戶分配表_090915 (2)_2011 BP_101015_rev3_Vera_FCST_130118s_Vera_Joyce-1_BP2015 2" xfId="27683"/>
    <cellStyle name="好_華南客戶分配表_090915 (2)_2011 BP_101015_rev3_Vera_FCST_130118s_Vera_Joyce-1_BP2015 3" xfId="27684"/>
    <cellStyle name="好_華南客戶分配表_090915 (2)_2011 BP_101015_rev3_Vera_FCST_130118s_Vera_Joyce-1_BP2015 4" xfId="27685"/>
    <cellStyle name="好_華南客戶分配表_090915 (2)_2011 BP_101015_rev3_Vera_FCST_130124_Vera_Joyce" xfId="27686"/>
    <cellStyle name="好_華南客戶分配表_090915 (2)_2011 BP_101015_rev3_Vera_FCST_130124_Vera_Joyce 2" xfId="27687"/>
    <cellStyle name="好_華南客戶分配表_090915 (2)_2011 BP_101015_rev3_Vera_final合併營收102.2" xfId="27688"/>
    <cellStyle name="好_華南客戶分配表_090915 (2)_2011 BP_101015_rev3_Vera_final合併營收102.2 2" xfId="27689"/>
    <cellStyle name="好_華南客戶分配表_090915 (2)_2011 BP_101015_rev3_Vera_sales0104" xfId="27690"/>
    <cellStyle name="好_華南客戶分配表_090915 (2)_2011 BP_101015_rev3_Vera_sales0104 2" xfId="27691"/>
    <cellStyle name="好_華南客戶分配表_090915 (2)_2011 BP_101015_rev3_Vera_sales130322" xfId="27692"/>
    <cellStyle name="好_華南客戶分配表_090915 (2)_2011 BP_101015_rev3_Vera_sales130322 2" xfId="33234"/>
    <cellStyle name="好_華南客戶分配表_090915 (2)_2011 BP_101015_rev3_Vera_Sheet1" xfId="27693"/>
    <cellStyle name="好_華南客戶分配表_090915 (2)_2011 BP_101015_rev3_Vera_各公司成本單價susan2013.07" xfId="27694"/>
    <cellStyle name="好_華南客戶分配表_090915 (2)_2011 BP_101015_rev3_Vera_各公司成本單價susan2013.08" xfId="27695"/>
    <cellStyle name="好_華南客戶分配表_090915 (2)_2011 BP_101015_rev3_Vera_各公司成本單價susan201402" xfId="27696"/>
    <cellStyle name="好_華南客戶分配表_090915 (2)_2011 BP_101015_rev3_Vera_各公司成本單價susan201406" xfId="27697"/>
    <cellStyle name="好_華南客戶分配表_090915 (2)_2011 BP_101015_rev3_Vera_各公司成本單價susan201407" xfId="27698"/>
    <cellStyle name="好_華南客戶分配表_090915 (2)_2011 BP_101015_rev3_Vera_各公司成本單價susan201408" xfId="27699"/>
    <cellStyle name="好_華南客戶分配表_090915 (2)_2011 BP_101015_rev3_Vera_料號A" xfId="27700"/>
    <cellStyle name="好_華南客戶分配表_090915 (2)_2011 BP_101015_rev3_Vera_業績報告120810" xfId="2509"/>
    <cellStyle name="好_華南客戶分配表_090915 (2)_2011 BP_101015_rev3_Vera_業績報告120810 2" xfId="27701"/>
    <cellStyle name="好_華南客戶分配表_090915 (2)_2011 BP_101015_rev3_Vera_業績報告120810 2 2" xfId="27702"/>
    <cellStyle name="好_華南客戶分配表_090915 (2)_2011 BP_101015_rev3_Vera_業績報告120810 2 3" xfId="27703"/>
    <cellStyle name="好_華南客戶分配表_090915 (2)_2011 BP_101015_rev3_Vera_業績報告120810 2 4" xfId="27704"/>
    <cellStyle name="好_華南客戶分配表_090915 (2)_2011 BP_101015_rev3_Vera_業績報告120810 3" xfId="27705"/>
    <cellStyle name="好_華南客戶分配表_090915 (2)_2011 BP_101015_rev3_Vera_業績報告120810 4" xfId="27706"/>
    <cellStyle name="好_華南客戶分配表_090915 (2)_2011 BP_101015_rev3_Vera_業績報告130131v2" xfId="27707"/>
    <cellStyle name="好_華南客戶分配表_090915 (2)_2011 BP_101015_rev3_Vera_業績報告130131v2 2" xfId="27708"/>
    <cellStyle name="好_華南客戶分配表_090915 (2)_2011 BP_101015_rev3_Vera_業績報告130228" xfId="27709"/>
    <cellStyle name="好_華南客戶分配表_090915 (2)_2011 BP_101015_rev4_Vera" xfId="2510"/>
    <cellStyle name="好_華南客戶分配表_090915 (2)_2011 BP_101015_rev4_Vera 2" xfId="27710"/>
    <cellStyle name="好_華南客戶分配表_090915 (2)_2011 BP_101015_rev4_Vera 3" xfId="27711"/>
    <cellStyle name="好_華南客戶分配表_090915 (2)_2011 BP_101015_rev4_Vera 4" xfId="27712"/>
    <cellStyle name="好_華南客戶分配表_090915 (2)_2011 BP_101015_rev4_Vera_104年佳邦預算損益底稿" xfId="27713"/>
    <cellStyle name="好_華南客戶分配表_090915 (2)_2011 BP_101015_rev4_Vera_105年佳邦預算損益底稿" xfId="27714"/>
    <cellStyle name="好_華南客戶分配表_090915 (2)_2011 BP_101015_rev4_Vera_BP2015" xfId="2511"/>
    <cellStyle name="好_華南客戶分配表_090915 (2)_2011 BP_101015_rev4_Vera_BP2015 2" xfId="27715"/>
    <cellStyle name="好_華南客戶分配表_090915 (2)_2011 BP_101015_rev4_Vera_BP2015 3" xfId="27716"/>
    <cellStyle name="好_華南客戶分配表_090915 (2)_2011 BP_101015_rev4_Vera_BP2015 4" xfId="27717"/>
    <cellStyle name="好_華南客戶分配表_090915 (2)_2011 BP_101015_rev4_Vera_FCST_130118s_Elsa" xfId="2512"/>
    <cellStyle name="好_華南客戶分配表_090915 (2)_2011 BP_101015_rev4_Vera_FCST_130118s_Elsa 2" xfId="27718"/>
    <cellStyle name="好_華南客戶分配表_090915 (2)_2011 BP_101015_rev4_Vera_FCST_130118s_Elsa 2 2" xfId="27719"/>
    <cellStyle name="好_華南客戶分配表_090915 (2)_2011 BP_101015_rev4_Vera_FCST_130118s_Elsa 2 3" xfId="27720"/>
    <cellStyle name="好_華南客戶分配表_090915 (2)_2011 BP_101015_rev4_Vera_FCST_130118s_Elsa 2 4" xfId="27721"/>
    <cellStyle name="好_華南客戶分配表_090915 (2)_2011 BP_101015_rev4_Vera_FCST_130118s_Elsa 3" xfId="27722"/>
    <cellStyle name="好_華南客戶分配表_090915 (2)_2011 BP_101015_rev4_Vera_FCST_130118s_Elsa_BP2015" xfId="2513"/>
    <cellStyle name="好_華南客戶分配表_090915 (2)_2011 BP_101015_rev4_Vera_FCST_130118s_Elsa_BP2015 2" xfId="27723"/>
    <cellStyle name="好_華南客戶分配表_090915 (2)_2011 BP_101015_rev4_Vera_FCST_130118s_Elsa_BP2015 3" xfId="27724"/>
    <cellStyle name="好_華南客戶分配表_090915 (2)_2011 BP_101015_rev4_Vera_FCST_130118s_Elsa_BP2015 4" xfId="27725"/>
    <cellStyle name="好_華南客戶分配表_090915 (2)_2011 BP_101015_rev4_Vera_FCST_130118s_Vera_Joyce-1" xfId="2514"/>
    <cellStyle name="好_華南客戶分配表_090915 (2)_2011 BP_101015_rev4_Vera_FCST_130118s_Vera_Joyce-1 2" xfId="27726"/>
    <cellStyle name="好_華南客戶分配表_090915 (2)_2011 BP_101015_rev4_Vera_FCST_130118s_Vera_Joyce-1 2 2" xfId="27727"/>
    <cellStyle name="好_華南客戶分配表_090915 (2)_2011 BP_101015_rev4_Vera_FCST_130118s_Vera_Joyce-1 2 3" xfId="27728"/>
    <cellStyle name="好_華南客戶分配表_090915 (2)_2011 BP_101015_rev4_Vera_FCST_130118s_Vera_Joyce-1 2 4" xfId="27729"/>
    <cellStyle name="好_華南客戶分配表_090915 (2)_2011 BP_101015_rev4_Vera_FCST_130118s_Vera_Joyce-1 3" xfId="27730"/>
    <cellStyle name="好_華南客戶分配表_090915 (2)_2011 BP_101015_rev4_Vera_FCST_130118s_Vera_Joyce-1_BP2015" xfId="2515"/>
    <cellStyle name="好_華南客戶分配表_090915 (2)_2011 BP_101015_rev4_Vera_FCST_130118s_Vera_Joyce-1_BP2015 2" xfId="27731"/>
    <cellStyle name="好_華南客戶分配表_090915 (2)_2011 BP_101015_rev4_Vera_FCST_130118s_Vera_Joyce-1_BP2015 3" xfId="27732"/>
    <cellStyle name="好_華南客戶分配表_090915 (2)_2011 BP_101015_rev4_Vera_FCST_130118s_Vera_Joyce-1_BP2015 4" xfId="27733"/>
    <cellStyle name="好_華南客戶分配表_090915 (2)_2011 BP_101015_rev4_Vera_FCST_130124_Vera_Joyce" xfId="27734"/>
    <cellStyle name="好_華南客戶分配表_090915 (2)_2011 BP_101015_rev4_Vera_FCST_130124_Vera_Joyce 2" xfId="27735"/>
    <cellStyle name="好_華南客戶分配表_090915 (2)_2011 BP_101015_rev4_Vera_final合併營收102.2" xfId="27736"/>
    <cellStyle name="好_華南客戶分配表_090915 (2)_2011 BP_101015_rev4_Vera_final合併營收102.2 2" xfId="27737"/>
    <cellStyle name="好_華南客戶分配表_090915 (2)_2011 BP_101015_rev4_Vera_sales0104" xfId="27738"/>
    <cellStyle name="好_華南客戶分配表_090915 (2)_2011 BP_101015_rev4_Vera_sales0104 2" xfId="27739"/>
    <cellStyle name="好_華南客戶分配表_090915 (2)_2011 BP_101015_rev4_Vera_sales130322" xfId="27740"/>
    <cellStyle name="好_華南客戶分配表_090915 (2)_2011 BP_101015_rev4_Vera_sales130322 2" xfId="33235"/>
    <cellStyle name="好_華南客戶分配表_090915 (2)_2011 BP_101015_rev4_Vera_Sheet1" xfId="27741"/>
    <cellStyle name="好_華南客戶分配表_090915 (2)_2011 BP_101015_rev4_Vera_各公司成本單價susan2013.07" xfId="27742"/>
    <cellStyle name="好_華南客戶分配表_090915 (2)_2011 BP_101015_rev4_Vera_各公司成本單價susan2013.08" xfId="27743"/>
    <cellStyle name="好_華南客戶分配表_090915 (2)_2011 BP_101015_rev4_Vera_各公司成本單價susan201402" xfId="27744"/>
    <cellStyle name="好_華南客戶分配表_090915 (2)_2011 BP_101015_rev4_Vera_各公司成本單價susan201406" xfId="27745"/>
    <cellStyle name="好_華南客戶分配表_090915 (2)_2011 BP_101015_rev4_Vera_各公司成本單價susan201407" xfId="27746"/>
    <cellStyle name="好_華南客戶分配表_090915 (2)_2011 BP_101015_rev4_Vera_各公司成本單價susan201408" xfId="27747"/>
    <cellStyle name="好_華南客戶分配表_090915 (2)_2011 BP_101015_rev4_Vera_料號A" xfId="27748"/>
    <cellStyle name="好_華南客戶分配表_090915 (2)_2011 BP_101015_rev4_Vera_業績報告120810" xfId="2516"/>
    <cellStyle name="好_華南客戶分配表_090915 (2)_2011 BP_101015_rev4_Vera_業績報告120810 2" xfId="27749"/>
    <cellStyle name="好_華南客戶分配表_090915 (2)_2011 BP_101015_rev4_Vera_業績報告120810 2 2" xfId="27750"/>
    <cellStyle name="好_華南客戶分配表_090915 (2)_2011 BP_101015_rev4_Vera_業績報告120810 2 3" xfId="27751"/>
    <cellStyle name="好_華南客戶分配表_090915 (2)_2011 BP_101015_rev4_Vera_業績報告120810 2 4" xfId="27752"/>
    <cellStyle name="好_華南客戶分配表_090915 (2)_2011 BP_101015_rev4_Vera_業績報告120810 3" xfId="27753"/>
    <cellStyle name="好_華南客戶分配表_090915 (2)_2011 BP_101015_rev4_Vera_業績報告120810 4" xfId="27754"/>
    <cellStyle name="好_華南客戶分配表_090915 (2)_2011 BP_101015_rev4_Vera_業績報告130131v2" xfId="27755"/>
    <cellStyle name="好_華南客戶分配表_090915 (2)_2011 BP_101015_rev4_Vera_業績報告130131v2 2" xfId="27756"/>
    <cellStyle name="好_華南客戶分配表_090915 (2)_2011 BP_101015_rev4_Vera_業績報告130228" xfId="27757"/>
    <cellStyle name="好_華南客戶分配表_090915 (2)_2011 BP_101109_III" xfId="2517"/>
    <cellStyle name="好_華南客戶分配表_090915 (2)_2011 BP_101109_III 2" xfId="27758"/>
    <cellStyle name="好_華南客戶分配表_090915 (2)_2011 BP_101109_III 3" xfId="27759"/>
    <cellStyle name="好_華南客戶分配表_090915 (2)_2011 BP_101109_III 4" xfId="27760"/>
    <cellStyle name="好_華南客戶分配表_090915 (2)_2011 BP_101109_III RF Direct account" xfId="2518"/>
    <cellStyle name="好_華南客戶分配表_090915 (2)_2011 BP_101109_III RF Direct account 2" xfId="27761"/>
    <cellStyle name="好_華南客戶分配表_090915 (2)_2011 BP_101109_III RF Direct account 3" xfId="27762"/>
    <cellStyle name="好_華南客戶分配表_090915 (2)_2011 BP_101109_III RF Direct account 4" xfId="27763"/>
    <cellStyle name="好_華南客戶分配表_090915 (2)_2011 BP_101109_III RF Direct account_104年佳邦預算損益底稿" xfId="27764"/>
    <cellStyle name="好_華南客戶分配表_090915 (2)_2011 BP_101109_III RF Direct account_105年佳邦預算損益底稿" xfId="27765"/>
    <cellStyle name="好_華南客戶分配表_090915 (2)_2011 BP_101109_III RF Direct account_BP2015" xfId="2519"/>
    <cellStyle name="好_華南客戶分配表_090915 (2)_2011 BP_101109_III RF Direct account_BP2015 2" xfId="27766"/>
    <cellStyle name="好_華南客戶分配表_090915 (2)_2011 BP_101109_III RF Direct account_BP2015 3" xfId="27767"/>
    <cellStyle name="好_華南客戶分配表_090915 (2)_2011 BP_101109_III RF Direct account_BP2015 4" xfId="27768"/>
    <cellStyle name="好_華南客戶分配表_090915 (2)_2011 BP_101109_III RF Direct account_FCST_130118s_Elsa" xfId="2520"/>
    <cellStyle name="好_華南客戶分配表_090915 (2)_2011 BP_101109_III RF Direct account_FCST_130118s_Elsa 2" xfId="27769"/>
    <cellStyle name="好_華南客戶分配表_090915 (2)_2011 BP_101109_III RF Direct account_FCST_130118s_Elsa 2 2" xfId="27770"/>
    <cellStyle name="好_華南客戶分配表_090915 (2)_2011 BP_101109_III RF Direct account_FCST_130118s_Elsa 2 3" xfId="27771"/>
    <cellStyle name="好_華南客戶分配表_090915 (2)_2011 BP_101109_III RF Direct account_FCST_130118s_Elsa 2 4" xfId="27772"/>
    <cellStyle name="好_華南客戶分配表_090915 (2)_2011 BP_101109_III RF Direct account_FCST_130118s_Elsa 3" xfId="27773"/>
    <cellStyle name="好_華南客戶分配表_090915 (2)_2011 BP_101109_III RF Direct account_FCST_130118s_Elsa_BP2015" xfId="2521"/>
    <cellStyle name="好_華南客戶分配表_090915 (2)_2011 BP_101109_III RF Direct account_FCST_130118s_Elsa_BP2015 2" xfId="27774"/>
    <cellStyle name="好_華南客戶分配表_090915 (2)_2011 BP_101109_III RF Direct account_FCST_130118s_Elsa_BP2015 3" xfId="27775"/>
    <cellStyle name="好_華南客戶分配表_090915 (2)_2011 BP_101109_III RF Direct account_FCST_130118s_Elsa_BP2015 4" xfId="27776"/>
    <cellStyle name="好_華南客戶分配表_090915 (2)_2011 BP_101109_III RF Direct account_FCST_130118s_Vera_Joyce-1" xfId="2522"/>
    <cellStyle name="好_華南客戶分配表_090915 (2)_2011 BP_101109_III RF Direct account_FCST_130118s_Vera_Joyce-1 2" xfId="27777"/>
    <cellStyle name="好_華南客戶分配表_090915 (2)_2011 BP_101109_III RF Direct account_FCST_130118s_Vera_Joyce-1 2 2" xfId="27778"/>
    <cellStyle name="好_華南客戶分配表_090915 (2)_2011 BP_101109_III RF Direct account_FCST_130118s_Vera_Joyce-1 2 3" xfId="27779"/>
    <cellStyle name="好_華南客戶分配表_090915 (2)_2011 BP_101109_III RF Direct account_FCST_130118s_Vera_Joyce-1 2 4" xfId="27780"/>
    <cellStyle name="好_華南客戶分配表_090915 (2)_2011 BP_101109_III RF Direct account_FCST_130118s_Vera_Joyce-1 3" xfId="27781"/>
    <cellStyle name="好_華南客戶分配表_090915 (2)_2011 BP_101109_III RF Direct account_FCST_130118s_Vera_Joyce-1_BP2015" xfId="2523"/>
    <cellStyle name="好_華南客戶分配表_090915 (2)_2011 BP_101109_III RF Direct account_FCST_130118s_Vera_Joyce-1_BP2015 2" xfId="27782"/>
    <cellStyle name="好_華南客戶分配表_090915 (2)_2011 BP_101109_III RF Direct account_FCST_130118s_Vera_Joyce-1_BP2015 3" xfId="27783"/>
    <cellStyle name="好_華南客戶分配表_090915 (2)_2011 BP_101109_III RF Direct account_FCST_130118s_Vera_Joyce-1_BP2015 4" xfId="27784"/>
    <cellStyle name="好_華南客戶分配表_090915 (2)_2011 BP_101109_III RF Direct account_FCST_130124_Vera_Joyce" xfId="27785"/>
    <cellStyle name="好_華南客戶分配表_090915 (2)_2011 BP_101109_III RF Direct account_FCST_130124_Vera_Joyce 2" xfId="27786"/>
    <cellStyle name="好_華南客戶分配表_090915 (2)_2011 BP_101109_III RF Direct account_final合併營收102.2" xfId="27787"/>
    <cellStyle name="好_華南客戶分配表_090915 (2)_2011 BP_101109_III RF Direct account_final合併營收102.2 2" xfId="27788"/>
    <cellStyle name="好_華南客戶分配表_090915 (2)_2011 BP_101109_III RF Direct account_sales0104" xfId="27789"/>
    <cellStyle name="好_華南客戶分配表_090915 (2)_2011 BP_101109_III RF Direct account_sales0104 2" xfId="27790"/>
    <cellStyle name="好_華南客戶分配表_090915 (2)_2011 BP_101109_III RF Direct account_sales130322" xfId="27791"/>
    <cellStyle name="好_華南客戶分配表_090915 (2)_2011 BP_101109_III RF Direct account_sales130322 2" xfId="33236"/>
    <cellStyle name="好_華南客戶分配表_090915 (2)_2011 BP_101109_III RF Direct account_Sheet1" xfId="27792"/>
    <cellStyle name="好_華南客戶分配表_090915 (2)_2011 BP_101109_III RF Direct account_各公司成本單價susan2013.07" xfId="27793"/>
    <cellStyle name="好_華南客戶分配表_090915 (2)_2011 BP_101109_III RF Direct account_各公司成本單價susan2013.08" xfId="27794"/>
    <cellStyle name="好_華南客戶分配表_090915 (2)_2011 BP_101109_III RF Direct account_各公司成本單價susan201402" xfId="27795"/>
    <cellStyle name="好_華南客戶分配表_090915 (2)_2011 BP_101109_III RF Direct account_各公司成本單價susan201406" xfId="27796"/>
    <cellStyle name="好_華南客戶分配表_090915 (2)_2011 BP_101109_III RF Direct account_各公司成本單價susan201407" xfId="27797"/>
    <cellStyle name="好_華南客戶分配表_090915 (2)_2011 BP_101109_III RF Direct account_各公司成本單價susan201408" xfId="27798"/>
    <cellStyle name="好_華南客戶分配表_090915 (2)_2011 BP_101109_III RF Direct account_料號A" xfId="27799"/>
    <cellStyle name="好_華南客戶分配表_090915 (2)_2011 BP_101109_III RF Direct account_業績報告120810" xfId="2524"/>
    <cellStyle name="好_華南客戶分配表_090915 (2)_2011 BP_101109_III RF Direct account_業績報告120810 2" xfId="27800"/>
    <cellStyle name="好_華南客戶分配表_090915 (2)_2011 BP_101109_III RF Direct account_業績報告120810 2 2" xfId="27801"/>
    <cellStyle name="好_華南客戶分配表_090915 (2)_2011 BP_101109_III RF Direct account_業績報告120810 2 3" xfId="27802"/>
    <cellStyle name="好_華南客戶分配表_090915 (2)_2011 BP_101109_III RF Direct account_業績報告120810 2 4" xfId="27803"/>
    <cellStyle name="好_華南客戶分配表_090915 (2)_2011 BP_101109_III RF Direct account_業績報告120810 3" xfId="27804"/>
    <cellStyle name="好_華南客戶分配表_090915 (2)_2011 BP_101109_III RF Direct account_業績報告120810 4" xfId="27805"/>
    <cellStyle name="好_華南客戶分配表_090915 (2)_2011 BP_101109_III RF Direct account_業績報告130131v2" xfId="27806"/>
    <cellStyle name="好_華南客戶分配表_090915 (2)_2011 BP_101109_III RF Direct account_業績報告130131v2 2" xfId="27807"/>
    <cellStyle name="好_華南客戶分配表_090915 (2)_2011 BP_101109_III RF Direct account_業績報告130228" xfId="27808"/>
    <cellStyle name="好_華南客戶分配表_090915 (2)_2011 BP_101109_III RF 代理商" xfId="2525"/>
    <cellStyle name="好_華南客戶分配表_090915 (2)_2011 BP_101109_III RF 代理商 2" xfId="27809"/>
    <cellStyle name="好_華南客戶分配表_090915 (2)_2011 BP_101109_III RF 代理商 3" xfId="27810"/>
    <cellStyle name="好_華南客戶分配表_090915 (2)_2011 BP_101109_III RF 代理商 4" xfId="27811"/>
    <cellStyle name="好_華南客戶分配表_090915 (2)_2011 BP_101109_III RF 代理商_104年佳邦預算損益底稿" xfId="27812"/>
    <cellStyle name="好_華南客戶分配表_090915 (2)_2011 BP_101109_III RF 代理商_105年佳邦預算損益底稿" xfId="27813"/>
    <cellStyle name="好_華南客戶分配表_090915 (2)_2011 BP_101109_III RF 代理商_BP2015" xfId="2526"/>
    <cellStyle name="好_華南客戶分配表_090915 (2)_2011 BP_101109_III RF 代理商_BP2015 2" xfId="27814"/>
    <cellStyle name="好_華南客戶分配表_090915 (2)_2011 BP_101109_III RF 代理商_BP2015 3" xfId="27815"/>
    <cellStyle name="好_華南客戶分配表_090915 (2)_2011 BP_101109_III RF 代理商_BP2015 4" xfId="27816"/>
    <cellStyle name="好_華南客戶分配表_090915 (2)_2011 BP_101109_III RF 代理商_FCST_130118s_Elsa" xfId="2527"/>
    <cellStyle name="好_華南客戶分配表_090915 (2)_2011 BP_101109_III RF 代理商_FCST_130118s_Elsa 2" xfId="27817"/>
    <cellStyle name="好_華南客戶分配表_090915 (2)_2011 BP_101109_III RF 代理商_FCST_130118s_Elsa 2 2" xfId="27818"/>
    <cellStyle name="好_華南客戶分配表_090915 (2)_2011 BP_101109_III RF 代理商_FCST_130118s_Elsa 2 3" xfId="27819"/>
    <cellStyle name="好_華南客戶分配表_090915 (2)_2011 BP_101109_III RF 代理商_FCST_130118s_Elsa 2 4" xfId="27820"/>
    <cellStyle name="好_華南客戶分配表_090915 (2)_2011 BP_101109_III RF 代理商_FCST_130118s_Elsa 3" xfId="27821"/>
    <cellStyle name="好_華南客戶分配表_090915 (2)_2011 BP_101109_III RF 代理商_FCST_130118s_Elsa_BP2015" xfId="2528"/>
    <cellStyle name="好_華南客戶分配表_090915 (2)_2011 BP_101109_III RF 代理商_FCST_130118s_Elsa_BP2015 2" xfId="27822"/>
    <cellStyle name="好_華南客戶分配表_090915 (2)_2011 BP_101109_III RF 代理商_FCST_130118s_Elsa_BP2015 3" xfId="27823"/>
    <cellStyle name="好_華南客戶分配表_090915 (2)_2011 BP_101109_III RF 代理商_FCST_130118s_Elsa_BP2015 4" xfId="27824"/>
    <cellStyle name="好_華南客戶分配表_090915 (2)_2011 BP_101109_III RF 代理商_FCST_130118s_Vera_Joyce-1" xfId="2529"/>
    <cellStyle name="好_華南客戶分配表_090915 (2)_2011 BP_101109_III RF 代理商_FCST_130118s_Vera_Joyce-1 2" xfId="27825"/>
    <cellStyle name="好_華南客戶分配表_090915 (2)_2011 BP_101109_III RF 代理商_FCST_130118s_Vera_Joyce-1 2 2" xfId="27826"/>
    <cellStyle name="好_華南客戶分配表_090915 (2)_2011 BP_101109_III RF 代理商_FCST_130118s_Vera_Joyce-1 2 3" xfId="27827"/>
    <cellStyle name="好_華南客戶分配表_090915 (2)_2011 BP_101109_III RF 代理商_FCST_130118s_Vera_Joyce-1 2 4" xfId="27828"/>
    <cellStyle name="好_華南客戶分配表_090915 (2)_2011 BP_101109_III RF 代理商_FCST_130118s_Vera_Joyce-1 3" xfId="27829"/>
    <cellStyle name="好_華南客戶分配表_090915 (2)_2011 BP_101109_III RF 代理商_FCST_130118s_Vera_Joyce-1_BP2015" xfId="2530"/>
    <cellStyle name="好_華南客戶分配表_090915 (2)_2011 BP_101109_III RF 代理商_FCST_130118s_Vera_Joyce-1_BP2015 2" xfId="27830"/>
    <cellStyle name="好_華南客戶分配表_090915 (2)_2011 BP_101109_III RF 代理商_FCST_130118s_Vera_Joyce-1_BP2015 3" xfId="27831"/>
    <cellStyle name="好_華南客戶分配表_090915 (2)_2011 BP_101109_III RF 代理商_FCST_130118s_Vera_Joyce-1_BP2015 4" xfId="27832"/>
    <cellStyle name="好_華南客戶分配表_090915 (2)_2011 BP_101109_III RF 代理商_FCST_130124_Vera_Joyce" xfId="27833"/>
    <cellStyle name="好_華南客戶分配表_090915 (2)_2011 BP_101109_III RF 代理商_FCST_130124_Vera_Joyce 2" xfId="27834"/>
    <cellStyle name="好_華南客戶分配表_090915 (2)_2011 BP_101109_III RF 代理商_final合併營收102.2" xfId="27835"/>
    <cellStyle name="好_華南客戶分配表_090915 (2)_2011 BP_101109_III RF 代理商_final合併營收102.2 2" xfId="27836"/>
    <cellStyle name="好_華南客戶分配表_090915 (2)_2011 BP_101109_III RF 代理商_sales0104" xfId="27837"/>
    <cellStyle name="好_華南客戶分配表_090915 (2)_2011 BP_101109_III RF 代理商_sales0104 2" xfId="27838"/>
    <cellStyle name="好_華南客戶分配表_090915 (2)_2011 BP_101109_III RF 代理商_sales130322" xfId="27839"/>
    <cellStyle name="好_華南客戶分配表_090915 (2)_2011 BP_101109_III RF 代理商_sales130322 2" xfId="33237"/>
    <cellStyle name="好_華南客戶分配表_090915 (2)_2011 BP_101109_III RF 代理商_Sheet1" xfId="27840"/>
    <cellStyle name="好_華南客戶分配表_090915 (2)_2011 BP_101109_III RF 代理商_各公司成本單價susan2013.07" xfId="27841"/>
    <cellStyle name="好_華南客戶分配表_090915 (2)_2011 BP_101109_III RF 代理商_各公司成本單價susan2013.08" xfId="27842"/>
    <cellStyle name="好_華南客戶分配表_090915 (2)_2011 BP_101109_III RF 代理商_各公司成本單價susan201402" xfId="27843"/>
    <cellStyle name="好_華南客戶分配表_090915 (2)_2011 BP_101109_III RF 代理商_各公司成本單價susan201406" xfId="27844"/>
    <cellStyle name="好_華南客戶分配表_090915 (2)_2011 BP_101109_III RF 代理商_各公司成本單價susan201407" xfId="27845"/>
    <cellStyle name="好_華南客戶分配表_090915 (2)_2011 BP_101109_III RF 代理商_各公司成本單價susan201408" xfId="27846"/>
    <cellStyle name="好_華南客戶分配表_090915 (2)_2011 BP_101109_III RF 代理商_料號A" xfId="27847"/>
    <cellStyle name="好_華南客戶分配表_090915 (2)_2011 BP_101109_III RF 代理商_業績報告120810" xfId="2531"/>
    <cellStyle name="好_華南客戶分配表_090915 (2)_2011 BP_101109_III RF 代理商_業績報告120810 2" xfId="27848"/>
    <cellStyle name="好_華南客戶分配表_090915 (2)_2011 BP_101109_III RF 代理商_業績報告120810 2 2" xfId="27849"/>
    <cellStyle name="好_華南客戶分配表_090915 (2)_2011 BP_101109_III RF 代理商_業績報告120810 2 3" xfId="27850"/>
    <cellStyle name="好_華南客戶分配表_090915 (2)_2011 BP_101109_III RF 代理商_業績報告120810 2 4" xfId="27851"/>
    <cellStyle name="好_華南客戶分配表_090915 (2)_2011 BP_101109_III RF 代理商_業績報告120810 3" xfId="27852"/>
    <cellStyle name="好_華南客戶分配表_090915 (2)_2011 BP_101109_III RF 代理商_業績報告120810 4" xfId="27853"/>
    <cellStyle name="好_華南客戶分配表_090915 (2)_2011 BP_101109_III RF 代理商_業績報告130131v2" xfId="27854"/>
    <cellStyle name="好_華南客戶分配表_090915 (2)_2011 BP_101109_III RF 代理商_業績報告130131v2 2" xfId="27855"/>
    <cellStyle name="好_華南客戶分配表_090915 (2)_2011 BP_101109_III RF 代理商_業績報告130228" xfId="27856"/>
    <cellStyle name="好_華南客戶分配表_090915 (2)_2011 BP_101109_III_104年佳邦預算損益底稿" xfId="27857"/>
    <cellStyle name="好_華南客戶分配表_090915 (2)_2011 BP_101109_III_105年佳邦預算損益底稿" xfId="27858"/>
    <cellStyle name="好_華南客戶分配表_090915 (2)_2011 BP_101109_III_BP2015" xfId="2532"/>
    <cellStyle name="好_華南客戶分配表_090915 (2)_2011 BP_101109_III_BP2015 2" xfId="27859"/>
    <cellStyle name="好_華南客戶分配表_090915 (2)_2011 BP_101109_III_BP2015 3" xfId="27860"/>
    <cellStyle name="好_華南客戶分配表_090915 (2)_2011 BP_101109_III_BP2015 4" xfId="27861"/>
    <cellStyle name="好_華南客戶分配表_090915 (2)_2011 BP_101109_III_FCST_130118s_Elsa" xfId="2533"/>
    <cellStyle name="好_華南客戶分配表_090915 (2)_2011 BP_101109_III_FCST_130118s_Elsa 2" xfId="27862"/>
    <cellStyle name="好_華南客戶分配表_090915 (2)_2011 BP_101109_III_FCST_130118s_Elsa 2 2" xfId="27863"/>
    <cellStyle name="好_華南客戶分配表_090915 (2)_2011 BP_101109_III_FCST_130118s_Elsa 2 3" xfId="27864"/>
    <cellStyle name="好_華南客戶分配表_090915 (2)_2011 BP_101109_III_FCST_130118s_Elsa 2 4" xfId="27865"/>
    <cellStyle name="好_華南客戶分配表_090915 (2)_2011 BP_101109_III_FCST_130118s_Elsa 3" xfId="27866"/>
    <cellStyle name="好_華南客戶分配表_090915 (2)_2011 BP_101109_III_FCST_130118s_Elsa_BP2015" xfId="2534"/>
    <cellStyle name="好_華南客戶分配表_090915 (2)_2011 BP_101109_III_FCST_130118s_Elsa_BP2015 2" xfId="27867"/>
    <cellStyle name="好_華南客戶分配表_090915 (2)_2011 BP_101109_III_FCST_130118s_Elsa_BP2015 3" xfId="27868"/>
    <cellStyle name="好_華南客戶分配表_090915 (2)_2011 BP_101109_III_FCST_130118s_Elsa_BP2015 4" xfId="27869"/>
    <cellStyle name="好_華南客戶分配表_090915 (2)_2011 BP_101109_III_FCST_130118s_Vera_Joyce-1" xfId="2535"/>
    <cellStyle name="好_華南客戶分配表_090915 (2)_2011 BP_101109_III_FCST_130118s_Vera_Joyce-1 2" xfId="27870"/>
    <cellStyle name="好_華南客戶分配表_090915 (2)_2011 BP_101109_III_FCST_130118s_Vera_Joyce-1 2 2" xfId="27871"/>
    <cellStyle name="好_華南客戶分配表_090915 (2)_2011 BP_101109_III_FCST_130118s_Vera_Joyce-1 2 3" xfId="27872"/>
    <cellStyle name="好_華南客戶分配表_090915 (2)_2011 BP_101109_III_FCST_130118s_Vera_Joyce-1 2 4" xfId="27873"/>
    <cellStyle name="好_華南客戶分配表_090915 (2)_2011 BP_101109_III_FCST_130118s_Vera_Joyce-1 3" xfId="27874"/>
    <cellStyle name="好_華南客戶分配表_090915 (2)_2011 BP_101109_III_FCST_130118s_Vera_Joyce-1_BP2015" xfId="2536"/>
    <cellStyle name="好_華南客戶分配表_090915 (2)_2011 BP_101109_III_FCST_130118s_Vera_Joyce-1_BP2015 2" xfId="27875"/>
    <cellStyle name="好_華南客戶分配表_090915 (2)_2011 BP_101109_III_FCST_130118s_Vera_Joyce-1_BP2015 3" xfId="27876"/>
    <cellStyle name="好_華南客戶分配表_090915 (2)_2011 BP_101109_III_FCST_130118s_Vera_Joyce-1_BP2015 4" xfId="27877"/>
    <cellStyle name="好_華南客戶分配表_090915 (2)_2011 BP_101109_III_FCST_130124_Vera_Joyce" xfId="27878"/>
    <cellStyle name="好_華南客戶分配表_090915 (2)_2011 BP_101109_III_FCST_130124_Vera_Joyce 2" xfId="27879"/>
    <cellStyle name="好_華南客戶分配表_090915 (2)_2011 BP_101109_III_final合併營收102.2" xfId="27880"/>
    <cellStyle name="好_華南客戶分配表_090915 (2)_2011 BP_101109_III_final合併營收102.2 2" xfId="27881"/>
    <cellStyle name="好_華南客戶分配表_090915 (2)_2011 BP_101109_III_sales0104" xfId="27882"/>
    <cellStyle name="好_華南客戶分配表_090915 (2)_2011 BP_101109_III_sales0104 2" xfId="27883"/>
    <cellStyle name="好_華南客戶分配表_090915 (2)_2011 BP_101109_III_sales130322" xfId="27884"/>
    <cellStyle name="好_華南客戶分配表_090915 (2)_2011 BP_101109_III_sales130322 2" xfId="33238"/>
    <cellStyle name="好_華南客戶分配表_090915 (2)_2011 BP_101109_III_Sheet1" xfId="27885"/>
    <cellStyle name="好_華南客戶分配表_090915 (2)_2011 BP_101109_III_各公司成本單價susan2013.07" xfId="27886"/>
    <cellStyle name="好_華南客戶分配表_090915 (2)_2011 BP_101109_III_各公司成本單價susan2013.08" xfId="27887"/>
    <cellStyle name="好_華南客戶分配表_090915 (2)_2011 BP_101109_III_各公司成本單價susan201402" xfId="27888"/>
    <cellStyle name="好_華南客戶分配表_090915 (2)_2011 BP_101109_III_各公司成本單價susan201406" xfId="27889"/>
    <cellStyle name="好_華南客戶分配表_090915 (2)_2011 BP_101109_III_各公司成本單價susan201407" xfId="27890"/>
    <cellStyle name="好_華南客戶分配表_090915 (2)_2011 BP_101109_III_各公司成本單價susan201408" xfId="27891"/>
    <cellStyle name="好_華南客戶分配表_090915 (2)_2011 BP_101109_III_料號A" xfId="27892"/>
    <cellStyle name="好_華南客戶分配表_090915 (2)_2011 BP_101109_III_業績報告120810" xfId="2537"/>
    <cellStyle name="好_華南客戶分配表_090915 (2)_2011 BP_101109_III_業績報告120810 2" xfId="27893"/>
    <cellStyle name="好_華南客戶分配表_090915 (2)_2011 BP_101109_III_業績報告120810 2 2" xfId="27894"/>
    <cellStyle name="好_華南客戶分配表_090915 (2)_2011 BP_101109_III_業績報告120810 2 3" xfId="27895"/>
    <cellStyle name="好_華南客戶分配表_090915 (2)_2011 BP_101109_III_業績報告120810 2 4" xfId="27896"/>
    <cellStyle name="好_華南客戶分配表_090915 (2)_2011 BP_101109_III_業績報告120810 3" xfId="27897"/>
    <cellStyle name="好_華南客戶分配表_090915 (2)_2011 BP_101109_III_業績報告120810 4" xfId="27898"/>
    <cellStyle name="好_華南客戶分配表_090915 (2)_2011 BP_101109_III_業績報告130131v2" xfId="27899"/>
    <cellStyle name="好_華南客戶分配表_090915 (2)_2011 BP_101109_III_業績報告130131v2 2" xfId="27900"/>
    <cellStyle name="好_華南客戶分配表_090915 (2)_2011 BP_101109_III_業績報告130228" xfId="27901"/>
    <cellStyle name="好_華南客戶分配表_090915 (2)_2011BP_101109_IV" xfId="2538"/>
    <cellStyle name="好_華南客戶分配表_090915 (2)_2011BP_101109_IV 2" xfId="27902"/>
    <cellStyle name="好_華南客戶分配表_090915 (2)_2011BP_101109_IV 3" xfId="27903"/>
    <cellStyle name="好_華南客戶分配表_090915 (2)_2011BP_101109_IV 4" xfId="27904"/>
    <cellStyle name="好_華南客戶分配表_090915 (2)_2011BP_101109_IV_104年佳邦預算損益底稿" xfId="27905"/>
    <cellStyle name="好_華南客戶分配表_090915 (2)_2011BP_101109_IV_105年佳邦預算損益底稿" xfId="27906"/>
    <cellStyle name="好_華南客戶分配表_090915 (2)_2011BP_101109_IV_BP2015" xfId="2539"/>
    <cellStyle name="好_華南客戶分配表_090915 (2)_2011BP_101109_IV_BP2015 2" xfId="27907"/>
    <cellStyle name="好_華南客戶分配表_090915 (2)_2011BP_101109_IV_BP2015 3" xfId="27908"/>
    <cellStyle name="好_華南客戶分配表_090915 (2)_2011BP_101109_IV_BP2015 4" xfId="27909"/>
    <cellStyle name="好_華南客戶分配表_090915 (2)_2011BP_101109_IV_FCST_130118s_Elsa" xfId="2540"/>
    <cellStyle name="好_華南客戶分配表_090915 (2)_2011BP_101109_IV_FCST_130118s_Elsa 2" xfId="27910"/>
    <cellStyle name="好_華南客戶分配表_090915 (2)_2011BP_101109_IV_FCST_130118s_Elsa 2 2" xfId="27911"/>
    <cellStyle name="好_華南客戶分配表_090915 (2)_2011BP_101109_IV_FCST_130118s_Elsa 2 3" xfId="27912"/>
    <cellStyle name="好_華南客戶分配表_090915 (2)_2011BP_101109_IV_FCST_130118s_Elsa 2 4" xfId="27913"/>
    <cellStyle name="好_華南客戶分配表_090915 (2)_2011BP_101109_IV_FCST_130118s_Elsa 3" xfId="27914"/>
    <cellStyle name="好_華南客戶分配表_090915 (2)_2011BP_101109_IV_FCST_130118s_Elsa_BP2015" xfId="2541"/>
    <cellStyle name="好_華南客戶分配表_090915 (2)_2011BP_101109_IV_FCST_130118s_Elsa_BP2015 2" xfId="27915"/>
    <cellStyle name="好_華南客戶分配表_090915 (2)_2011BP_101109_IV_FCST_130118s_Elsa_BP2015 3" xfId="27916"/>
    <cellStyle name="好_華南客戶分配表_090915 (2)_2011BP_101109_IV_FCST_130118s_Elsa_BP2015 4" xfId="27917"/>
    <cellStyle name="好_華南客戶分配表_090915 (2)_2011BP_101109_IV_FCST_130118s_Vera_Joyce-1" xfId="2542"/>
    <cellStyle name="好_華南客戶分配表_090915 (2)_2011BP_101109_IV_FCST_130118s_Vera_Joyce-1 2" xfId="27918"/>
    <cellStyle name="好_華南客戶分配表_090915 (2)_2011BP_101109_IV_FCST_130118s_Vera_Joyce-1 2 2" xfId="27919"/>
    <cellStyle name="好_華南客戶分配表_090915 (2)_2011BP_101109_IV_FCST_130118s_Vera_Joyce-1 2 3" xfId="27920"/>
    <cellStyle name="好_華南客戶分配表_090915 (2)_2011BP_101109_IV_FCST_130118s_Vera_Joyce-1 2 4" xfId="27921"/>
    <cellStyle name="好_華南客戶分配表_090915 (2)_2011BP_101109_IV_FCST_130118s_Vera_Joyce-1 3" xfId="27922"/>
    <cellStyle name="好_華南客戶分配表_090915 (2)_2011BP_101109_IV_FCST_130118s_Vera_Joyce-1_BP2015" xfId="2543"/>
    <cellStyle name="好_華南客戶分配表_090915 (2)_2011BP_101109_IV_FCST_130118s_Vera_Joyce-1_BP2015 2" xfId="27923"/>
    <cellStyle name="好_華南客戶分配表_090915 (2)_2011BP_101109_IV_FCST_130118s_Vera_Joyce-1_BP2015 3" xfId="27924"/>
    <cellStyle name="好_華南客戶分配表_090915 (2)_2011BP_101109_IV_FCST_130118s_Vera_Joyce-1_BP2015 4" xfId="27925"/>
    <cellStyle name="好_華南客戶分配表_090915 (2)_2011BP_101109_IV_FCST_130124_Vera_Joyce" xfId="27926"/>
    <cellStyle name="好_華南客戶分配表_090915 (2)_2011BP_101109_IV_FCST_130124_Vera_Joyce 2" xfId="27927"/>
    <cellStyle name="好_華南客戶分配表_090915 (2)_2011BP_101109_IV_final合併營收102.2" xfId="27928"/>
    <cellStyle name="好_華南客戶分配表_090915 (2)_2011BP_101109_IV_final合併營收102.2 2" xfId="27929"/>
    <cellStyle name="好_華南客戶分配表_090915 (2)_2011BP_101109_IV_sales0104" xfId="27930"/>
    <cellStyle name="好_華南客戶分配表_090915 (2)_2011BP_101109_IV_sales0104 2" xfId="27931"/>
    <cellStyle name="好_華南客戶分配表_090915 (2)_2011BP_101109_IV_sales130322" xfId="27932"/>
    <cellStyle name="好_華南客戶分配表_090915 (2)_2011BP_101109_IV_sales130322 2" xfId="33239"/>
    <cellStyle name="好_華南客戶分配表_090915 (2)_2011BP_101109_IV_Sheet1" xfId="27933"/>
    <cellStyle name="好_華南客戶分配表_090915 (2)_2011BP_101109_IV_各公司成本單價susan2013.07" xfId="27934"/>
    <cellStyle name="好_華南客戶分配表_090915 (2)_2011BP_101109_IV_各公司成本單價susan2013.08" xfId="27935"/>
    <cellStyle name="好_華南客戶分配表_090915 (2)_2011BP_101109_IV_各公司成本單價susan201402" xfId="27936"/>
    <cellStyle name="好_華南客戶分配表_090915 (2)_2011BP_101109_IV_各公司成本單價susan201406" xfId="27937"/>
    <cellStyle name="好_華南客戶分配表_090915 (2)_2011BP_101109_IV_各公司成本單價susan201407" xfId="27938"/>
    <cellStyle name="好_華南客戶分配表_090915 (2)_2011BP_101109_IV_各公司成本單價susan201408" xfId="27939"/>
    <cellStyle name="好_華南客戶分配表_090915 (2)_2011BP_101109_IV_料號A" xfId="27940"/>
    <cellStyle name="好_華南客戶分配表_090915 (2)_2011BP_101109_IV_業績報告120810" xfId="2544"/>
    <cellStyle name="好_華南客戶分配表_090915 (2)_2011BP_101109_IV_業績報告120810 2" xfId="27941"/>
    <cellStyle name="好_華南客戶分配表_090915 (2)_2011BP_101109_IV_業績報告120810 2 2" xfId="27942"/>
    <cellStyle name="好_華南客戶分配表_090915 (2)_2011BP_101109_IV_業績報告120810 2 3" xfId="27943"/>
    <cellStyle name="好_華南客戶分配表_090915 (2)_2011BP_101109_IV_業績報告120810 2 4" xfId="27944"/>
    <cellStyle name="好_華南客戶分配表_090915 (2)_2011BP_101109_IV_業績報告120810 3" xfId="27945"/>
    <cellStyle name="好_華南客戶分配表_090915 (2)_2011BP_101109_IV_業績報告120810 4" xfId="27946"/>
    <cellStyle name="好_華南客戶分配表_090915 (2)_2011BP_101109_IV_業績報告130131v2" xfId="27947"/>
    <cellStyle name="好_華南客戶分配表_090915 (2)_2011BP_101109_IV_業績報告130131v2 2" xfId="27948"/>
    <cellStyle name="好_華南客戶分配表_090915 (2)_2011BP_101109_IV_業績報告130228" xfId="27949"/>
    <cellStyle name="好_華南客戶分配表_090915 (2)_2011BP_101115_All(3)" xfId="2545"/>
    <cellStyle name="好_華南客戶分配表_090915 (2)_2011BP_101115_All(3) 2" xfId="27950"/>
    <cellStyle name="好_華南客戶分配表_090915 (2)_2011BP_101115_All(3) 2 2" xfId="27951"/>
    <cellStyle name="好_華南客戶分配表_090915 (2)_2011BP_101115_All(3) 2 3" xfId="27952"/>
    <cellStyle name="好_華南客戶分配表_090915 (2)_2011BP_101115_All(3) 2 4" xfId="27953"/>
    <cellStyle name="好_華南客戶分配表_090915 (2)_2011BP_101115_All(3) 3" xfId="27954"/>
    <cellStyle name="好_華南客戶分配表_090915 (2)_2011BP_101115_All(3) 4" xfId="27955"/>
    <cellStyle name="好_華南客戶分配表_090915 (2)_2011BP_101115_All(3)_1預算成本計算2012" xfId="27956"/>
    <cellStyle name="好_華南客戶分配表_090915 (2)_2011BP_101115_All(3)_2013BP_130109" xfId="27957"/>
    <cellStyle name="好_華南客戶分配表_090915 (2)_2011BP_101115_All(3)_2013BP_130109 2" xfId="27958"/>
    <cellStyle name="好_華南客戶分配表_090915 (2)_2011BP_101115_All(3)_FCST_130124" xfId="2546"/>
    <cellStyle name="好_華南客戶分配表_090915 (2)_2011BP_101115_All(3)_FCST_130124 2" xfId="27959"/>
    <cellStyle name="好_華南客戶分配表_090915 (2)_2011BP_101115_All(3)_FCST_130124 2 2" xfId="27960"/>
    <cellStyle name="好_華南客戶分配表_090915 (2)_2011BP_101115_All(3)_FCST_130124 2 3" xfId="27961"/>
    <cellStyle name="好_華南客戶分配表_090915 (2)_2011BP_101115_All(3)_FCST_130124 2 4" xfId="27962"/>
    <cellStyle name="好_華南客戶分配表_090915 (2)_2011BP_101115_All(3)_FCST_130124 3" xfId="27963"/>
    <cellStyle name="好_華南客戶分配表_090915 (2)_2011BP_101115_All(3)_FCST_130124_BP2015" xfId="2547"/>
    <cellStyle name="好_華南客戶分配表_090915 (2)_2011BP_101115_All(3)_FCST_130124_BP2015 2" xfId="27964"/>
    <cellStyle name="好_華南客戶分配表_090915 (2)_2011BP_101115_All(3)_FCST_130124_BP2015 3" xfId="27965"/>
    <cellStyle name="好_華南客戶分配表_090915 (2)_2011BP_101115_All(3)_FCST_130124_BP2015 4" xfId="27966"/>
    <cellStyle name="好_華南客戶分配表_090915 (2)_2011BP_101115_All(3)_final合併營收102.2" xfId="27967"/>
    <cellStyle name="好_華南客戶分配表_090915 (2)_2011BP_101115_All(3)_Overseas-Q to Q 2010-2013 130206" xfId="27968"/>
    <cellStyle name="好_華南客戶分配表_090915 (2)_2011BP_101115_All(3)_Overseas-Q to Q 2010-2013 130206 2" xfId="27969"/>
    <cellStyle name="好_華南客戶分配表_090915 (2)_2011BP_101115_All(3)_Overseas-Q to Q 2010-2013 130206 3" xfId="27970"/>
    <cellStyle name="好_華南客戶分配表_090915 (2)_2011BP_101115_All(3)_Sales Report 20121219" xfId="2548"/>
    <cellStyle name="好_華南客戶分配表_090915 (2)_2011BP_101115_All(3)_Sales Report 20121219 2" xfId="27971"/>
    <cellStyle name="好_華南客戶分配表_090915 (2)_2011BP_101115_All(3)_Sales Report 20121219 2 2" xfId="27972"/>
    <cellStyle name="好_華南客戶分配表_090915 (2)_2011BP_101115_All(3)_Sales Report 20121219 2 3" xfId="27973"/>
    <cellStyle name="好_華南客戶分配表_090915 (2)_2011BP_101115_All(3)_Sales Report 20121219 2 4" xfId="27974"/>
    <cellStyle name="好_華南客戶分配表_090915 (2)_2011BP_101115_All(3)_Sales Report 20121219 3" xfId="27975"/>
    <cellStyle name="好_華南客戶分配表_090915 (2)_2011BP_101115_All(3)_Sales Report 20121219_BP2015" xfId="2549"/>
    <cellStyle name="好_華南客戶分配表_090915 (2)_2011BP_101115_All(3)_Sales Report 20121219_BP2015 2" xfId="27976"/>
    <cellStyle name="好_華南客戶分配表_090915 (2)_2011BP_101115_All(3)_Sales Report 20121219_BP2015 3" xfId="27977"/>
    <cellStyle name="好_華南客戶分配表_090915 (2)_2011BP_101115_All(3)_Sales Report 20121219_BP2015 4" xfId="27978"/>
    <cellStyle name="好_華南客戶分配表_090915 (2)_2011BP_101115_All(3)_sales0104" xfId="27979"/>
    <cellStyle name="好_華南客戶分配表_090915 (2)_2011BP_101115_All(3)_sales0104 2" xfId="27980"/>
    <cellStyle name="好_華南客戶分配表_090915 (2)_2011BP_101115_All(3)_sales121214" xfId="2550"/>
    <cellStyle name="好_華南客戶分配表_090915 (2)_2011BP_101115_All(3)_sales121214 2" xfId="27981"/>
    <cellStyle name="好_華南客戶分配表_090915 (2)_2011BP_101115_All(3)_sales121214 2 2" xfId="27982"/>
    <cellStyle name="好_華南客戶分配表_090915 (2)_2011BP_101115_All(3)_sales121214 2 3" xfId="27983"/>
    <cellStyle name="好_華南客戶分配表_090915 (2)_2011BP_101115_All(3)_sales121214 2 4" xfId="27984"/>
    <cellStyle name="好_華南客戶分配表_090915 (2)_2011BP_101115_All(3)_sales121214 3" xfId="27985"/>
    <cellStyle name="好_華南客戶分配表_090915 (2)_2011BP_101115_All(3)_sales121214_BP2015" xfId="2551"/>
    <cellStyle name="好_華南客戶分配表_090915 (2)_2011BP_101115_All(3)_sales121214_BP2015 2" xfId="27986"/>
    <cellStyle name="好_華南客戶分配表_090915 (2)_2011BP_101115_All(3)_sales121214_BP2015 3" xfId="27987"/>
    <cellStyle name="好_華南客戶分配表_090915 (2)_2011BP_101115_All(3)_sales121214_BP2015 4" xfId="27988"/>
    <cellStyle name="好_華南客戶分配表_090915 (2)_2011BP_101115_All(3)_業績報告130104" xfId="27989"/>
    <cellStyle name="好_華南客戶分配表_090915 (2)_2011BP_101115_All(3)_業績報告130104 2" xfId="27990"/>
    <cellStyle name="好_華南客戶分配表_090915 (2)_2011BP_101115_All(3)_業績報告140516" xfId="27991"/>
    <cellStyle name="好_華南客戶分配表_090915 (2)_2011BP_101115_All(3)_預算成本計算2012" xfId="2552"/>
    <cellStyle name="好_華南客戶分配表_090915 (2)_2011BP_101115_All(3)_預算成本計算2012 2" xfId="27992"/>
    <cellStyle name="好_華南客戶分配表_090915 (2)_2011BP_101115_All(3)_預算成本計算2012 2 2" xfId="27993"/>
    <cellStyle name="好_華南客戶分配表_090915 (2)_2011BP_101115_All(3)_預算成本計算2012 2 3" xfId="27994"/>
    <cellStyle name="好_華南客戶分配表_090915 (2)_2011BP_101115_All(3)_預算成本計算2012 2 4" xfId="27995"/>
    <cellStyle name="好_華南客戶分配表_090915 (2)_2011BP_101115_All(3)_預算成本計算2012 3" xfId="27996"/>
    <cellStyle name="好_華南客戶分配表_090915 (2)_2011BP_101115_All(3)_預算成本計算2012_BP2015" xfId="2553"/>
    <cellStyle name="好_華南客戶分配表_090915 (2)_2011BP_101115_All(3)_預算成本計算2012_BP2015 2" xfId="27997"/>
    <cellStyle name="好_華南客戶分配表_090915 (2)_2011BP_101115_All(3)_預算成本計算2012_BP2015 3" xfId="27998"/>
    <cellStyle name="好_華南客戶分配表_090915 (2)_2011BP_101115_All(3)_預算成本計算2012_BP2015 4" xfId="27999"/>
    <cellStyle name="好_華南客戶分配表_090915 (2)_2013BP_121008-大陸代理商 R（改）" xfId="28000"/>
    <cellStyle name="好_華南客戶分配表_090915 (2)_2013BP_121008-大陸代理商 R（改） (2)" xfId="28001"/>
    <cellStyle name="好_華南客戶分配表_090915 (2)_2013BP_130109" xfId="28002"/>
    <cellStyle name="好_華南客戶分配表_090915 (2)_2013BP_130109 2" xfId="28003"/>
    <cellStyle name="好_華南客戶分配表_090915 (2)_2014 09-12FCST_Sunny" xfId="33240"/>
    <cellStyle name="好_華南客戶分配表_090915 (2)_2014 10-2015 01FCST_Amily" xfId="33241"/>
    <cellStyle name="好_華南客戶分配表_090915 (2)_2014 10-2015 01FCST_Ann" xfId="33242"/>
    <cellStyle name="好_華南客戶分配表_090915 (2)_2014 10-2015 01FCST_Carrie" xfId="33243"/>
    <cellStyle name="好_華南客戶分配表_090915 (2)_2014 10-2015 01FCST_CATHERINE" xfId="33244"/>
    <cellStyle name="好_華南客戶分配表_090915 (2)_2014 10-2015 01FCST_Linda" xfId="33245"/>
    <cellStyle name="好_華南客戶分配表_090915 (2)_2014 10-2015 01FCST_Mei" xfId="33246"/>
    <cellStyle name="好_華南客戶分配表_090915 (2)_2014 10-2015 01FCST_Ronnie" xfId="33247"/>
    <cellStyle name="好_華南客戶分配表_090915 (2)_2014 10-2015 01FCST_Sweety" xfId="33248"/>
    <cellStyle name="好_華南客戶分配表_090915 (2)_BP" xfId="2554"/>
    <cellStyle name="好_華南客戶分配表_090915 (2)_BP 10" xfId="28004"/>
    <cellStyle name="好_華南客戶分配表_090915 (2)_BP 2" xfId="28005"/>
    <cellStyle name="好_華南客戶分配表_090915 (2)_BP 2 2" xfId="28006"/>
    <cellStyle name="好_華南客戶分配表_090915 (2)_BP 2 3" xfId="28007"/>
    <cellStyle name="好_華南客戶分配表_090915 (2)_BP 2 4" xfId="28008"/>
    <cellStyle name="好_華南客戶分配表_090915 (2)_BP 2011_101109 RF" xfId="2555"/>
    <cellStyle name="好_華南客戶分配表_090915 (2)_BP 2011_101109 RF 2" xfId="28009"/>
    <cellStyle name="好_華南客戶分配表_090915 (2)_BP 2011_101109 RF 3" xfId="28010"/>
    <cellStyle name="好_華南客戶分配表_090915 (2)_BP 2011_101109 RF 4" xfId="28011"/>
    <cellStyle name="好_華南客戶分配表_090915 (2)_BP 2011_101109 RF_104年佳邦預算損益底稿" xfId="28012"/>
    <cellStyle name="好_華南客戶分配表_090915 (2)_BP 2011_101109 RF_105年佳邦預算損益底稿" xfId="28013"/>
    <cellStyle name="好_華南客戶分配表_090915 (2)_BP 2011_101109 RF_BP2015" xfId="2556"/>
    <cellStyle name="好_華南客戶分配表_090915 (2)_BP 2011_101109 RF_BP2015 2" xfId="28014"/>
    <cellStyle name="好_華南客戶分配表_090915 (2)_BP 2011_101109 RF_BP2015 3" xfId="28015"/>
    <cellStyle name="好_華南客戶分配表_090915 (2)_BP 2011_101109 RF_BP2015 4" xfId="28016"/>
    <cellStyle name="好_華南客戶分配表_090915 (2)_BP 2011_101109 RF_FCST_130118s_Elsa" xfId="2557"/>
    <cellStyle name="好_華南客戶分配表_090915 (2)_BP 2011_101109 RF_FCST_130118s_Elsa 2" xfId="28017"/>
    <cellStyle name="好_華南客戶分配表_090915 (2)_BP 2011_101109 RF_FCST_130118s_Elsa 2 2" xfId="28018"/>
    <cellStyle name="好_華南客戶分配表_090915 (2)_BP 2011_101109 RF_FCST_130118s_Elsa 2 3" xfId="28019"/>
    <cellStyle name="好_華南客戶分配表_090915 (2)_BP 2011_101109 RF_FCST_130118s_Elsa 2 4" xfId="28020"/>
    <cellStyle name="好_華南客戶分配表_090915 (2)_BP 2011_101109 RF_FCST_130118s_Elsa 3" xfId="28021"/>
    <cellStyle name="好_華南客戶分配表_090915 (2)_BP 2011_101109 RF_FCST_130118s_Elsa_BP2015" xfId="2558"/>
    <cellStyle name="好_華南客戶分配表_090915 (2)_BP 2011_101109 RF_FCST_130118s_Elsa_BP2015 2" xfId="28022"/>
    <cellStyle name="好_華南客戶分配表_090915 (2)_BP 2011_101109 RF_FCST_130118s_Elsa_BP2015 3" xfId="28023"/>
    <cellStyle name="好_華南客戶分配表_090915 (2)_BP 2011_101109 RF_FCST_130118s_Elsa_BP2015 4" xfId="28024"/>
    <cellStyle name="好_華南客戶分配表_090915 (2)_BP 2011_101109 RF_FCST_130118s_Vera_Joyce-1" xfId="2559"/>
    <cellStyle name="好_華南客戶分配表_090915 (2)_BP 2011_101109 RF_FCST_130118s_Vera_Joyce-1 2" xfId="28025"/>
    <cellStyle name="好_華南客戶分配表_090915 (2)_BP 2011_101109 RF_FCST_130118s_Vera_Joyce-1 2 2" xfId="28026"/>
    <cellStyle name="好_華南客戶分配表_090915 (2)_BP 2011_101109 RF_FCST_130118s_Vera_Joyce-1 2 3" xfId="28027"/>
    <cellStyle name="好_華南客戶分配表_090915 (2)_BP 2011_101109 RF_FCST_130118s_Vera_Joyce-1 2 4" xfId="28028"/>
    <cellStyle name="好_華南客戶分配表_090915 (2)_BP 2011_101109 RF_FCST_130118s_Vera_Joyce-1 3" xfId="28029"/>
    <cellStyle name="好_華南客戶分配表_090915 (2)_BP 2011_101109 RF_FCST_130118s_Vera_Joyce-1_BP2015" xfId="2560"/>
    <cellStyle name="好_華南客戶分配表_090915 (2)_BP 2011_101109 RF_FCST_130118s_Vera_Joyce-1_BP2015 2" xfId="28030"/>
    <cellStyle name="好_華南客戶分配表_090915 (2)_BP 2011_101109 RF_FCST_130118s_Vera_Joyce-1_BP2015 3" xfId="28031"/>
    <cellStyle name="好_華南客戶分配表_090915 (2)_BP 2011_101109 RF_FCST_130118s_Vera_Joyce-1_BP2015 4" xfId="28032"/>
    <cellStyle name="好_華南客戶分配表_090915 (2)_BP 2011_101109 RF_FCST_130124_Vera_Joyce" xfId="28033"/>
    <cellStyle name="好_華南客戶分配表_090915 (2)_BP 2011_101109 RF_FCST_130124_Vera_Joyce 2" xfId="28034"/>
    <cellStyle name="好_華南客戶分配表_090915 (2)_BP 2011_101109 RF_final合併營收102.2" xfId="28035"/>
    <cellStyle name="好_華南客戶分配表_090915 (2)_BP 2011_101109 RF_final合併營收102.2 2" xfId="28036"/>
    <cellStyle name="好_華南客戶分配表_090915 (2)_BP 2011_101109 RF_sales0104" xfId="28037"/>
    <cellStyle name="好_華南客戶分配表_090915 (2)_BP 2011_101109 RF_sales0104 2" xfId="28038"/>
    <cellStyle name="好_華南客戶分配表_090915 (2)_BP 2011_101109 RF_sales130322" xfId="28039"/>
    <cellStyle name="好_華南客戶分配表_090915 (2)_BP 2011_101109 RF_sales130322 2" xfId="33249"/>
    <cellStyle name="好_華南客戶分配表_090915 (2)_BP 2011_101109 RF_Sheet1" xfId="28040"/>
    <cellStyle name="好_華南客戶分配表_090915 (2)_BP 2011_101109 RF_各公司成本單價susan2013.07" xfId="28041"/>
    <cellStyle name="好_華南客戶分配表_090915 (2)_BP 2011_101109 RF_各公司成本單價susan2013.08" xfId="28042"/>
    <cellStyle name="好_華南客戶分配表_090915 (2)_BP 2011_101109 RF_各公司成本單價susan201402" xfId="28043"/>
    <cellStyle name="好_華南客戶分配表_090915 (2)_BP 2011_101109 RF_各公司成本單價susan201406" xfId="28044"/>
    <cellStyle name="好_華南客戶分配表_090915 (2)_BP 2011_101109 RF_各公司成本單價susan201407" xfId="28045"/>
    <cellStyle name="好_華南客戶分配表_090915 (2)_BP 2011_101109 RF_各公司成本單價susan201408" xfId="28046"/>
    <cellStyle name="好_華南客戶分配表_090915 (2)_BP 2011_101109 RF_料號A" xfId="28047"/>
    <cellStyle name="好_華南客戶分配表_090915 (2)_BP 2011_101109 RF_業績報告120810" xfId="2561"/>
    <cellStyle name="好_華南客戶分配表_090915 (2)_BP 2011_101109 RF_業績報告120810 2" xfId="28048"/>
    <cellStyle name="好_華南客戶分配表_090915 (2)_BP 2011_101109 RF_業績報告120810 2 2" xfId="28049"/>
    <cellStyle name="好_華南客戶分配表_090915 (2)_BP 2011_101109 RF_業績報告120810 2 3" xfId="28050"/>
    <cellStyle name="好_華南客戶分配表_090915 (2)_BP 2011_101109 RF_業績報告120810 2 4" xfId="28051"/>
    <cellStyle name="好_華南客戶分配表_090915 (2)_BP 2011_101109 RF_業績報告120810 3" xfId="28052"/>
    <cellStyle name="好_華南客戶分配表_090915 (2)_BP 2011_101109 RF_業績報告120810 4" xfId="28053"/>
    <cellStyle name="好_華南客戶分配表_090915 (2)_BP 2011_101109 RF_業績報告130131v2" xfId="28054"/>
    <cellStyle name="好_華南客戶分配表_090915 (2)_BP 2011_101109 RF_業績報告130131v2 2" xfId="28055"/>
    <cellStyle name="好_華南客戶分配表_090915 (2)_BP 2011_101109 RF_業績報告130228" xfId="28056"/>
    <cellStyle name="好_華南客戶分配表_090915 (2)_BP 2011_101109_II" xfId="2562"/>
    <cellStyle name="好_華南客戶分配表_090915 (2)_BP 2011_101109_II 2" xfId="28057"/>
    <cellStyle name="好_華南客戶分配表_090915 (2)_BP 2011_101109_II 3" xfId="28058"/>
    <cellStyle name="好_華南客戶分配表_090915 (2)_BP 2011_101109_II 4" xfId="28059"/>
    <cellStyle name="好_華南客戶分配表_090915 (2)_BP 2011_101109_II_104年佳邦預算損益底稿" xfId="28060"/>
    <cellStyle name="好_華南客戶分配表_090915 (2)_BP 2011_101109_II_105年佳邦預算損益底稿" xfId="28061"/>
    <cellStyle name="好_華南客戶分配表_090915 (2)_BP 2011_101109_II_BP2015" xfId="2563"/>
    <cellStyle name="好_華南客戶分配表_090915 (2)_BP 2011_101109_II_BP2015 2" xfId="28062"/>
    <cellStyle name="好_華南客戶分配表_090915 (2)_BP 2011_101109_II_BP2015 3" xfId="28063"/>
    <cellStyle name="好_華南客戶分配表_090915 (2)_BP 2011_101109_II_BP2015 4" xfId="28064"/>
    <cellStyle name="好_華南客戶分配表_090915 (2)_BP 2011_101109_II_FCST_130118s_Elsa" xfId="2564"/>
    <cellStyle name="好_華南客戶分配表_090915 (2)_BP 2011_101109_II_FCST_130118s_Elsa 2" xfId="28065"/>
    <cellStyle name="好_華南客戶分配表_090915 (2)_BP 2011_101109_II_FCST_130118s_Elsa 2 2" xfId="28066"/>
    <cellStyle name="好_華南客戶分配表_090915 (2)_BP 2011_101109_II_FCST_130118s_Elsa 2 3" xfId="28067"/>
    <cellStyle name="好_華南客戶分配表_090915 (2)_BP 2011_101109_II_FCST_130118s_Elsa 2 4" xfId="28068"/>
    <cellStyle name="好_華南客戶分配表_090915 (2)_BP 2011_101109_II_FCST_130118s_Elsa 3" xfId="28069"/>
    <cellStyle name="好_華南客戶分配表_090915 (2)_BP 2011_101109_II_FCST_130118s_Elsa_BP2015" xfId="2565"/>
    <cellStyle name="好_華南客戶分配表_090915 (2)_BP 2011_101109_II_FCST_130118s_Elsa_BP2015 2" xfId="28070"/>
    <cellStyle name="好_華南客戶分配表_090915 (2)_BP 2011_101109_II_FCST_130118s_Elsa_BP2015 3" xfId="28071"/>
    <cellStyle name="好_華南客戶分配表_090915 (2)_BP 2011_101109_II_FCST_130118s_Elsa_BP2015 4" xfId="28072"/>
    <cellStyle name="好_華南客戶分配表_090915 (2)_BP 2011_101109_II_FCST_130118s_Vera_Joyce-1" xfId="2566"/>
    <cellStyle name="好_華南客戶分配表_090915 (2)_BP 2011_101109_II_FCST_130118s_Vera_Joyce-1 2" xfId="28073"/>
    <cellStyle name="好_華南客戶分配表_090915 (2)_BP 2011_101109_II_FCST_130118s_Vera_Joyce-1 2 2" xfId="28074"/>
    <cellStyle name="好_華南客戶分配表_090915 (2)_BP 2011_101109_II_FCST_130118s_Vera_Joyce-1 2 3" xfId="28075"/>
    <cellStyle name="好_華南客戶分配表_090915 (2)_BP 2011_101109_II_FCST_130118s_Vera_Joyce-1 2 4" xfId="28076"/>
    <cellStyle name="好_華南客戶分配表_090915 (2)_BP 2011_101109_II_FCST_130118s_Vera_Joyce-1 3" xfId="28077"/>
    <cellStyle name="好_華南客戶分配表_090915 (2)_BP 2011_101109_II_FCST_130118s_Vera_Joyce-1_BP2015" xfId="2567"/>
    <cellStyle name="好_華南客戶分配表_090915 (2)_BP 2011_101109_II_FCST_130118s_Vera_Joyce-1_BP2015 2" xfId="28078"/>
    <cellStyle name="好_華南客戶分配表_090915 (2)_BP 2011_101109_II_FCST_130118s_Vera_Joyce-1_BP2015 3" xfId="28079"/>
    <cellStyle name="好_華南客戶分配表_090915 (2)_BP 2011_101109_II_FCST_130118s_Vera_Joyce-1_BP2015 4" xfId="28080"/>
    <cellStyle name="好_華南客戶分配表_090915 (2)_BP 2011_101109_II_FCST_130124_Vera_Joyce" xfId="28081"/>
    <cellStyle name="好_華南客戶分配表_090915 (2)_BP 2011_101109_II_FCST_130124_Vera_Joyce 2" xfId="28082"/>
    <cellStyle name="好_華南客戶分配表_090915 (2)_BP 2011_101109_II_final合併營收102.2" xfId="28083"/>
    <cellStyle name="好_華南客戶分配表_090915 (2)_BP 2011_101109_II_final合併營收102.2 2" xfId="28084"/>
    <cellStyle name="好_華南客戶分配表_090915 (2)_BP 2011_101109_II_sales0104" xfId="28085"/>
    <cellStyle name="好_華南客戶分配表_090915 (2)_BP 2011_101109_II_sales0104 2" xfId="28086"/>
    <cellStyle name="好_華南客戶分配表_090915 (2)_BP 2011_101109_II_sales130322" xfId="28087"/>
    <cellStyle name="好_華南客戶分配表_090915 (2)_BP 2011_101109_II_sales130322 2" xfId="33250"/>
    <cellStyle name="好_華南客戶分配表_090915 (2)_BP 2011_101109_II_Sheet1" xfId="28088"/>
    <cellStyle name="好_華南客戶分配表_090915 (2)_BP 2011_101109_II_各公司成本單價susan2013.07" xfId="28089"/>
    <cellStyle name="好_華南客戶分配表_090915 (2)_BP 2011_101109_II_各公司成本單價susan2013.08" xfId="28090"/>
    <cellStyle name="好_華南客戶分配表_090915 (2)_BP 2011_101109_II_各公司成本單價susan201402" xfId="28091"/>
    <cellStyle name="好_華南客戶分配表_090915 (2)_BP 2011_101109_II_各公司成本單價susan201406" xfId="28092"/>
    <cellStyle name="好_華南客戶分配表_090915 (2)_BP 2011_101109_II_各公司成本單價susan201407" xfId="28093"/>
    <cellStyle name="好_華南客戶分配表_090915 (2)_BP 2011_101109_II_各公司成本單價susan201408" xfId="28094"/>
    <cellStyle name="好_華南客戶分配表_090915 (2)_BP 2011_101109_II_料號A" xfId="28095"/>
    <cellStyle name="好_華南客戶分配表_090915 (2)_BP 2011_101109_II_業績報告120810" xfId="2568"/>
    <cellStyle name="好_華南客戶分配表_090915 (2)_BP 2011_101109_II_業績報告120810 2" xfId="28096"/>
    <cellStyle name="好_華南客戶分配表_090915 (2)_BP 2011_101109_II_業績報告120810 2 2" xfId="28097"/>
    <cellStyle name="好_華南客戶分配表_090915 (2)_BP 2011_101109_II_業績報告120810 2 3" xfId="28098"/>
    <cellStyle name="好_華南客戶分配表_090915 (2)_BP 2011_101109_II_業績報告120810 2 4" xfId="28099"/>
    <cellStyle name="好_華南客戶分配表_090915 (2)_BP 2011_101109_II_業績報告120810 3" xfId="28100"/>
    <cellStyle name="好_華南客戶分配表_090915 (2)_BP 2011_101109_II_業績報告120810 4" xfId="28101"/>
    <cellStyle name="好_華南客戶分配表_090915 (2)_BP 2011_101109_II_業績報告130131v2" xfId="28102"/>
    <cellStyle name="好_華南客戶分配表_090915 (2)_BP 2011_101109_II_業績報告130131v2 2" xfId="28103"/>
    <cellStyle name="好_華南客戶分配表_090915 (2)_BP 2011_101109_II_業績報告130228" xfId="28104"/>
    <cellStyle name="好_華南客戶分配表_090915 (2)_BP 3" xfId="28105"/>
    <cellStyle name="好_華南客戶分配表_090915 (2)_BP 4" xfId="28106"/>
    <cellStyle name="好_華南客戶分配表_090915 (2)_BP 5" xfId="28107"/>
    <cellStyle name="好_華南客戶分配表_090915 (2)_BP 6" xfId="28108"/>
    <cellStyle name="好_華南客戶分配表_090915 (2)_BP 7" xfId="28109"/>
    <cellStyle name="好_華南客戶分配表_090915 (2)_BP 8" xfId="28110"/>
    <cellStyle name="好_華南客戶分配表_090915 (2)_BP 9" xfId="28111"/>
    <cellStyle name="好_華南客戶分配表_090915 (2)_BP_1預算成本計算2012" xfId="28112"/>
    <cellStyle name="好_華南客戶分配表_090915 (2)_BP_2013BP_130109" xfId="28113"/>
    <cellStyle name="好_華南客戶分配表_090915 (2)_BP_2013BP_130109 2" xfId="28114"/>
    <cellStyle name="好_華南客戶分配表_090915 (2)_BP_FCST_130124" xfId="2569"/>
    <cellStyle name="好_華南客戶分配表_090915 (2)_BP_FCST_130124 2" xfId="28115"/>
    <cellStyle name="好_華南客戶分配表_090915 (2)_BP_FCST_130124 2 2" xfId="28116"/>
    <cellStyle name="好_華南客戶分配表_090915 (2)_BP_FCST_130124 2 3" xfId="28117"/>
    <cellStyle name="好_華南客戶分配表_090915 (2)_BP_FCST_130124 2 4" xfId="28118"/>
    <cellStyle name="好_華南客戶分配表_090915 (2)_BP_FCST_130124 3" xfId="28119"/>
    <cellStyle name="好_華南客戶分配表_090915 (2)_BP_FCST_130124_BP2015" xfId="2570"/>
    <cellStyle name="好_華南客戶分配表_090915 (2)_BP_FCST_130124_BP2015 2" xfId="28120"/>
    <cellStyle name="好_華南客戶分配表_090915 (2)_BP_FCST_130124_BP2015 3" xfId="28121"/>
    <cellStyle name="好_華南客戶分配表_090915 (2)_BP_FCST_130124_BP2015 4" xfId="28122"/>
    <cellStyle name="好_華南客戶分配表_090915 (2)_BP_final合併營收102.2" xfId="28123"/>
    <cellStyle name="好_華南客戶分配表_090915 (2)_BP_Overseas-Q to Q 2010-2013 130206" xfId="28124"/>
    <cellStyle name="好_華南客戶分配表_090915 (2)_BP_Overseas-Q to Q 2010-2013 130206 2" xfId="28125"/>
    <cellStyle name="好_華南客戶分配表_090915 (2)_BP_Overseas-Q to Q 2010-2013 130206 3" xfId="28126"/>
    <cellStyle name="好_華南客戶分配表_090915 (2)_BP_Sales Report 20121219" xfId="2571"/>
    <cellStyle name="好_華南客戶分配表_090915 (2)_BP_Sales Report 20121219 2" xfId="28127"/>
    <cellStyle name="好_華南客戶分配表_090915 (2)_BP_Sales Report 20121219 2 2" xfId="28128"/>
    <cellStyle name="好_華南客戶分配表_090915 (2)_BP_Sales Report 20121219 2 3" xfId="28129"/>
    <cellStyle name="好_華南客戶分配表_090915 (2)_BP_Sales Report 20121219 2 4" xfId="28130"/>
    <cellStyle name="好_華南客戶分配表_090915 (2)_BP_Sales Report 20121219 3" xfId="28131"/>
    <cellStyle name="好_華南客戶分配表_090915 (2)_BP_Sales Report 20121219_BP2015" xfId="2572"/>
    <cellStyle name="好_華南客戶分配表_090915 (2)_BP_Sales Report 20121219_BP2015 2" xfId="28132"/>
    <cellStyle name="好_華南客戶分配表_090915 (2)_BP_Sales Report 20121219_BP2015 3" xfId="28133"/>
    <cellStyle name="好_華南客戶分配表_090915 (2)_BP_Sales Report 20121219_BP2015 4" xfId="28134"/>
    <cellStyle name="好_華南客戶分配表_090915 (2)_BP_sales0104" xfId="28135"/>
    <cellStyle name="好_華南客戶分配表_090915 (2)_BP_sales0104 2" xfId="28136"/>
    <cellStyle name="好_華南客戶分配表_090915 (2)_BP_sales121214" xfId="2573"/>
    <cellStyle name="好_華南客戶分配表_090915 (2)_BP_sales121214 2" xfId="28137"/>
    <cellStyle name="好_華南客戶分配表_090915 (2)_BP_sales121214 2 2" xfId="28138"/>
    <cellStyle name="好_華南客戶分配表_090915 (2)_BP_sales121214 2 3" xfId="28139"/>
    <cellStyle name="好_華南客戶分配表_090915 (2)_BP_sales121214 2 4" xfId="28140"/>
    <cellStyle name="好_華南客戶分配表_090915 (2)_BP_sales121214 3" xfId="28141"/>
    <cellStyle name="好_華南客戶分配表_090915 (2)_BP_sales121214_BP2015" xfId="2574"/>
    <cellStyle name="好_華南客戶分配表_090915 (2)_BP_sales121214_BP2015 2" xfId="28142"/>
    <cellStyle name="好_華南客戶分配表_090915 (2)_BP_sales121214_BP2015 3" xfId="28143"/>
    <cellStyle name="好_華南客戶分配表_090915 (2)_BP_sales121214_BP2015 4" xfId="28144"/>
    <cellStyle name="好_華南客戶分配表_090915 (2)_BP_業績報告130104" xfId="28145"/>
    <cellStyle name="好_華南客戶分配表_090915 (2)_BP_業績報告130104 2" xfId="28146"/>
    <cellStyle name="好_華南客戶分配表_090915 (2)_BP_業績報告140516" xfId="28147"/>
    <cellStyle name="好_華南客戶分配表_090915 (2)_BP_預算成本計算2012" xfId="2575"/>
    <cellStyle name="好_華南客戶分配表_090915 (2)_BP_預算成本計算2012 2" xfId="28148"/>
    <cellStyle name="好_華南客戶分配表_090915 (2)_BP_預算成本計算2012 2 2" xfId="28149"/>
    <cellStyle name="好_華南客戶分配表_090915 (2)_BP_預算成本計算2012 2 3" xfId="28150"/>
    <cellStyle name="好_華南客戶分配表_090915 (2)_BP_預算成本計算2012 2 4" xfId="28151"/>
    <cellStyle name="好_華南客戶分配表_090915 (2)_BP_預算成本計算2012 3" xfId="28152"/>
    <cellStyle name="好_華南客戶分配表_090915 (2)_BP_預算成本計算2012_BP2015" xfId="2576"/>
    <cellStyle name="好_華南客戶分配表_090915 (2)_BP_預算成本計算2012_BP2015 2" xfId="28153"/>
    <cellStyle name="好_華南客戶分配表_090915 (2)_BP_預算成本計算2012_BP2015 3" xfId="28154"/>
    <cellStyle name="好_華南客戶分配表_090915 (2)_BP_預算成本計算2012_BP2015 4" xfId="28155"/>
    <cellStyle name="好_華南客戶分配表_090915 (2)_BP2012" xfId="2577"/>
    <cellStyle name="好_華南客戶分配表_090915 (2)_BP2012 2" xfId="28156"/>
    <cellStyle name="好_華南客戶分配表_090915 (2)_BP2012 2 2" xfId="28157"/>
    <cellStyle name="好_華南客戶分配表_090915 (2)_BP2012 2 3" xfId="28158"/>
    <cellStyle name="好_華南客戶分配表_090915 (2)_BP2012 2 4" xfId="28159"/>
    <cellStyle name="好_華南客戶分配表_090915 (2)_BP2012 3" xfId="28160"/>
    <cellStyle name="好_華南客戶分配表_090915 (2)_BP2012 4" xfId="28161"/>
    <cellStyle name="好_華南客戶分配表_090915 (2)_BP2012_final合併營收102.2" xfId="28162"/>
    <cellStyle name="好_華南客戶分配表_090915 (2)_BP2012_final合併營收102.2 2" xfId="28163"/>
    <cellStyle name="好_華南客戶分配表_090915 (2)_BP2012_final合併營收102.2 3" xfId="28164"/>
    <cellStyle name="好_華南客戶分配表_090915 (2)_BP2012_final合併營收102.2 4" xfId="28165"/>
    <cellStyle name="好_華南客戶分配表_090915 (2)_BP2012_sales130322" xfId="28166"/>
    <cellStyle name="好_華南客戶分配表_090915 (2)_BP2012_sales130322 2" xfId="33251"/>
    <cellStyle name="好_華南客戶分配表_090915 (2)_BP2012_業績報告130104" xfId="28167"/>
    <cellStyle name="好_華南客戶分配表_090915 (2)_BP2012_業績報告130104 2" xfId="28168"/>
    <cellStyle name="好_華南客戶分配表_090915 (2)_BP2012_業績報告130131v2" xfId="28169"/>
    <cellStyle name="好_華南客戶分配表_090915 (2)_BP2012_業績報告130131v2 2" xfId="28170"/>
    <cellStyle name="好_華南客戶分配表_090915 (2)_BP2012_業績報告130228" xfId="28171"/>
    <cellStyle name="好_華南客戶分配表_090915 (2)_BP2012_業績報告140516" xfId="28172"/>
    <cellStyle name="好_華南客戶分配表_090915 (2)_Components LT MOQ 120531" xfId="2578"/>
    <cellStyle name="好_華南客戶分配表_090915 (2)_Components LT MOQ 120531 2" xfId="28173"/>
    <cellStyle name="好_華南客戶分配表_090915 (2)_Components LT MOQ 120531 2 2" xfId="28174"/>
    <cellStyle name="好_華南客戶分配表_090915 (2)_Components LT MOQ 120531 2 3" xfId="28175"/>
    <cellStyle name="好_華南客戶分配表_090915 (2)_Components LT MOQ 120531 2 4" xfId="28176"/>
    <cellStyle name="好_華南客戶分配表_090915 (2)_Components LT MOQ 120531 3" xfId="28177"/>
    <cellStyle name="好_華南客戶分配表_090915 (2)_Components LT MOQ 120531 4" xfId="28178"/>
    <cellStyle name="好_華南客戶分配表_090915 (2)_Components LT MOQ 120531_BP2015" xfId="2579"/>
    <cellStyle name="好_華南客戶分配表_090915 (2)_Components LT MOQ 120531_BP2015 2" xfId="28179"/>
    <cellStyle name="好_華南客戶分配表_090915 (2)_Components LT MOQ 120531_BP2015 3" xfId="28180"/>
    <cellStyle name="好_華南客戶分配表_090915 (2)_Components LT MOQ 120531_BP2015 4" xfId="28181"/>
    <cellStyle name="好_華南客戶分配表_090915 (2)_FCST_130118s_Elsa" xfId="2580"/>
    <cellStyle name="好_華南客戶分配表_090915 (2)_FCST_130118s_Elsa 2" xfId="28182"/>
    <cellStyle name="好_華南客戶分配表_090915 (2)_FCST_130118s_Elsa 2 2" xfId="28183"/>
    <cellStyle name="好_華南客戶分配表_090915 (2)_FCST_130118s_Elsa 2 3" xfId="28184"/>
    <cellStyle name="好_華南客戶分配表_090915 (2)_FCST_130118s_Elsa 2 4" xfId="28185"/>
    <cellStyle name="好_華南客戶分配表_090915 (2)_FCST_130118s_Elsa 3" xfId="28186"/>
    <cellStyle name="好_華南客戶分配表_090915 (2)_FCST_130118s_Elsa_BP2015" xfId="2581"/>
    <cellStyle name="好_華南客戶分配表_090915 (2)_FCST_130118s_Elsa_BP2015 2" xfId="28187"/>
    <cellStyle name="好_華南客戶分配表_090915 (2)_FCST_130118s_Elsa_BP2015 3" xfId="28188"/>
    <cellStyle name="好_華南客戶分配表_090915 (2)_FCST_130118s_Elsa_BP2015 4" xfId="28189"/>
    <cellStyle name="好_華南客戶分配表_090915 (2)_FCST_130118s_Vera_Joyce-1" xfId="2582"/>
    <cellStyle name="好_華南客戶分配表_090915 (2)_FCST_130118s_Vera_Joyce-1 2" xfId="28190"/>
    <cellStyle name="好_華南客戶分配表_090915 (2)_FCST_130118s_Vera_Joyce-1 2 2" xfId="28191"/>
    <cellStyle name="好_華南客戶分配表_090915 (2)_FCST_130118s_Vera_Joyce-1 2 3" xfId="28192"/>
    <cellStyle name="好_華南客戶分配表_090915 (2)_FCST_130118s_Vera_Joyce-1 2 4" xfId="28193"/>
    <cellStyle name="好_華南客戶分配表_090915 (2)_FCST_130118s_Vera_Joyce-1 3" xfId="28194"/>
    <cellStyle name="好_華南客戶分配表_090915 (2)_FCST_130118s_Vera_Joyce-1_BP2015" xfId="2583"/>
    <cellStyle name="好_華南客戶分配表_090915 (2)_FCST_130118s_Vera_Joyce-1_BP2015 2" xfId="28195"/>
    <cellStyle name="好_華南客戶分配表_090915 (2)_FCST_130118s_Vera_Joyce-1_BP2015 3" xfId="28196"/>
    <cellStyle name="好_華南客戶分配表_090915 (2)_FCST_130118s_Vera_Joyce-1_BP2015 4" xfId="28197"/>
    <cellStyle name="好_華南客戶分配表_090915 (2)_FCST_130124" xfId="2584"/>
    <cellStyle name="好_華南客戶分配表_090915 (2)_FCST_130124 2" xfId="28198"/>
    <cellStyle name="好_華南客戶分配表_090915 (2)_FCST_130124 3" xfId="28199"/>
    <cellStyle name="好_華南客戶分配表_090915 (2)_FCST_130124 4" xfId="28200"/>
    <cellStyle name="好_華南客戶分配表_090915 (2)_FCST_130124_BP2015" xfId="2585"/>
    <cellStyle name="好_華南客戶分配表_090915 (2)_FCST_130124_BP2015 2" xfId="28201"/>
    <cellStyle name="好_華南客戶分配表_090915 (2)_FCST_130124_BP2015 3" xfId="28202"/>
    <cellStyle name="好_華南客戶分配表_090915 (2)_FCST_130124_BP2015 4" xfId="28203"/>
    <cellStyle name="好_華南客戶分配表_090915 (2)_FCST_130124_Vera_Joyce" xfId="28204"/>
    <cellStyle name="好_華南客戶分配表_090915 (2)_FCST_130124_Vera_Joyce 2" xfId="28205"/>
    <cellStyle name="好_華南客戶分配表_090915 (2)_final合併營收102.2" xfId="28206"/>
    <cellStyle name="好_華南客戶分配表_090915 (2)_final合併營收102.2 2" xfId="28207"/>
    <cellStyle name="好_華南客戶分配表_090915 (2)_Overseas-Q to Q 2010-2013 130206" xfId="28208"/>
    <cellStyle name="好_華南客戶分配表_090915 (2)_Overseas-Q to Q 2010-2013 130206 2" xfId="28209"/>
    <cellStyle name="好_華南客戶分配表_090915 (2)_Overseas-Q to Q 2010-2013 130206 3" xfId="28210"/>
    <cellStyle name="好_華南客戶分配表_090915 (2)_Sales Report 201101-201109" xfId="2586"/>
    <cellStyle name="好_華南客戶分配表_090915 (2)_Sales Report 201101-201109 2" xfId="28211"/>
    <cellStyle name="好_華南客戶分配表_090915 (2)_Sales Report 201101-201109 2 2" xfId="28212"/>
    <cellStyle name="好_華南客戶分配表_090915 (2)_Sales Report 201101-201109 2 3" xfId="28213"/>
    <cellStyle name="好_華南客戶分配表_090915 (2)_Sales Report 201101-201109 2 4" xfId="28214"/>
    <cellStyle name="好_華南客戶分配表_090915 (2)_Sales Report 201101-201109 3" xfId="28215"/>
    <cellStyle name="好_華南客戶分配表_090915 (2)_Sales Report 201101-201109_1預算成本計算2012" xfId="28216"/>
    <cellStyle name="好_華南客戶分配表_090915 (2)_Sales Report 201101-201109_1預算成本計算2012_104年佳邦預算損益底稿" xfId="28217"/>
    <cellStyle name="好_華南客戶分配表_090915 (2)_Sales Report 201101-201109_1預算成本計算2012_105年佳邦預算損益底稿" xfId="28218"/>
    <cellStyle name="好_華南客戶分配表_090915 (2)_Sales Report 201101-201109_final合併營收102.2" xfId="28219"/>
    <cellStyle name="好_華南客戶分配表_090915 (2)_Sales Report 201101-201109_final合併營收102.2 2" xfId="28220"/>
    <cellStyle name="好_華南客戶分配表_090915 (2)_Sales Report 201101-201109_final合併營收102.2 3" xfId="28221"/>
    <cellStyle name="好_華南客戶分配表_090915 (2)_Sales Report 201101-201109_final合併營收102.2 4" xfId="28222"/>
    <cellStyle name="好_華南客戶分配表_090915 (2)_Sales Report 201101-201109_sales130322" xfId="28223"/>
    <cellStyle name="好_華南客戶分配表_090915 (2)_Sales Report 201101-201109_sales130322 2" xfId="33252"/>
    <cellStyle name="好_華南客戶分配表_090915 (2)_Sales Report 201101-201109_業績報告130131v2" xfId="28224"/>
    <cellStyle name="好_華南客戶分配表_090915 (2)_Sales Report 201101-201109_業績報告130131v2 2" xfId="28225"/>
    <cellStyle name="好_華南客戶分配表_090915 (2)_Sales Report 201101-201109_業績報告130228" xfId="28226"/>
    <cellStyle name="好_華南客戶分配表_090915 (2)_Sales Report 201101-201109_預算成本計算2012" xfId="2587"/>
    <cellStyle name="好_華南客戶分配表_090915 (2)_Sales Report 201101-201109_預算成本計算2012 2" xfId="28227"/>
    <cellStyle name="好_華南客戶分配表_090915 (2)_Sales Report 201101-201109_預算成本計算2012 3" xfId="28228"/>
    <cellStyle name="好_華南客戶分配表_090915 (2)_Sales Report 201101-201109_預算成本計算2012 4" xfId="28229"/>
    <cellStyle name="好_華南客戶分配表_090915 (2)_Sales Report 201101-201109_預算成本計算2012_BP2015" xfId="2588"/>
    <cellStyle name="好_華南客戶分配表_090915 (2)_Sales Report 201101-201109_預算成本計算2012_BP2015 2" xfId="28230"/>
    <cellStyle name="好_華南客戶分配表_090915 (2)_Sales Report 201101-201109_預算成本計算2012_BP2015 3" xfId="28231"/>
    <cellStyle name="好_華南客戶分配表_090915 (2)_Sales Report 201101-201109_預算成本計算2012_BP2015 4" xfId="28232"/>
    <cellStyle name="好_華南客戶分配表_090915 (2)_Sales Report 20121219" xfId="2589"/>
    <cellStyle name="好_華南客戶分配表_090915 (2)_Sales Report 20121219 2" xfId="28233"/>
    <cellStyle name="好_華南客戶分配表_090915 (2)_Sales Report 20121219 3" xfId="28234"/>
    <cellStyle name="好_華南客戶分配表_090915 (2)_Sales Report 20121219 4" xfId="28235"/>
    <cellStyle name="好_華南客戶分配表_090915 (2)_Sales Report 20121219_BP2015" xfId="2590"/>
    <cellStyle name="好_華南客戶分配表_090915 (2)_Sales Report 20121219_BP2015 2" xfId="28236"/>
    <cellStyle name="好_華南客戶分配表_090915 (2)_Sales Report 20121219_BP2015 3" xfId="28237"/>
    <cellStyle name="好_華南客戶分配表_090915 (2)_Sales Report 20121219_BP2015 4" xfId="28238"/>
    <cellStyle name="好_華南客戶分配表_090915 (2)_sales0104" xfId="28239"/>
    <cellStyle name="好_華南客戶分配表_090915 (2)_sales0104 2" xfId="28240"/>
    <cellStyle name="好_華南客戶分配表_090915 (2)_sales121214" xfId="2591"/>
    <cellStyle name="好_華南客戶分配表_090915 (2)_sales121214 2" xfId="28241"/>
    <cellStyle name="好_華南客戶分配表_090915 (2)_sales121214 3" xfId="28242"/>
    <cellStyle name="好_華南客戶分配表_090915 (2)_sales121214 4" xfId="28243"/>
    <cellStyle name="好_華南客戶分配表_090915 (2)_sales121214_BP2015" xfId="2592"/>
    <cellStyle name="好_華南客戶分配表_090915 (2)_sales121214_BP2015 2" xfId="28244"/>
    <cellStyle name="好_華南客戶分配表_090915 (2)_sales121214_BP2015 3" xfId="28245"/>
    <cellStyle name="好_華南客戶分配表_090915 (2)_sales121214_BP2015 4" xfId="28246"/>
    <cellStyle name="好_華南客戶分配表_090915 (2)_sales130322" xfId="28247"/>
    <cellStyle name="好_華南客戶分配表_090915 (2)_sales130322 2" xfId="33253"/>
    <cellStyle name="好_華南客戶分配表_090915 (2)_Sheet1" xfId="28248"/>
    <cellStyle name="好_華南客戶分配表_090915 (2)_各公司成本單價susan2013.07" xfId="28249"/>
    <cellStyle name="好_華南客戶分配表_090915 (2)_各公司成本單價susan2013.08" xfId="28250"/>
    <cellStyle name="好_華南客戶分配表_090915 (2)_各公司成本單價susan201402" xfId="28251"/>
    <cellStyle name="好_華南客戶分配表_090915 (2)_各公司成本單價susan201406" xfId="28252"/>
    <cellStyle name="好_華南客戶分配表_090915 (2)_各公司成本單價susan201407" xfId="28253"/>
    <cellStyle name="好_華南客戶分配表_090915 (2)_各公司成本單價susan201408" xfId="28254"/>
    <cellStyle name="好_華南客戶分配表_090915 (2)_料號A" xfId="28255"/>
    <cellStyle name="好_華南客戶分配表_090915 (2)_業績報告_Susan_110211" xfId="2593"/>
    <cellStyle name="好_華南客戶分配表_090915 (2)_業績報告_Susan_110211 2" xfId="28256"/>
    <cellStyle name="好_華南客戶分配表_090915 (2)_業績報告_Susan_110211 2 2" xfId="28257"/>
    <cellStyle name="好_華南客戶分配表_090915 (2)_業績報告_Susan_110211 2 3" xfId="28258"/>
    <cellStyle name="好_華南客戶分配表_090915 (2)_業績報告_Susan_110211 2 4" xfId="28259"/>
    <cellStyle name="好_華南客戶分配表_090915 (2)_業績報告_Susan_110211 3" xfId="28260"/>
    <cellStyle name="好_華南客戶分配表_090915 (2)_業績報告_Susan_110211 4" xfId="28261"/>
    <cellStyle name="好_華南客戶分配表_090915 (2)_業績報告_Susan_110211_1預算成本計算2012" xfId="28262"/>
    <cellStyle name="好_華南客戶分配表_090915 (2)_業績報告_Susan_110211_2013BP_130109" xfId="28263"/>
    <cellStyle name="好_華南客戶分配表_090915 (2)_業績報告_Susan_110211_2013BP_130109 2" xfId="28264"/>
    <cellStyle name="好_華南客戶分配表_090915 (2)_業績報告_Susan_110211_FCST_130124" xfId="2594"/>
    <cellStyle name="好_華南客戶分配表_090915 (2)_業績報告_Susan_110211_FCST_130124 2" xfId="28265"/>
    <cellStyle name="好_華南客戶分配表_090915 (2)_業績報告_Susan_110211_FCST_130124 2 2" xfId="28266"/>
    <cellStyle name="好_華南客戶分配表_090915 (2)_業績報告_Susan_110211_FCST_130124 2 3" xfId="28267"/>
    <cellStyle name="好_華南客戶分配表_090915 (2)_業績報告_Susan_110211_FCST_130124 2 4" xfId="28268"/>
    <cellStyle name="好_華南客戶分配表_090915 (2)_業績報告_Susan_110211_FCST_130124 3" xfId="28269"/>
    <cellStyle name="好_華南客戶分配表_090915 (2)_業績報告_Susan_110211_FCST_130124_BP2015" xfId="2595"/>
    <cellStyle name="好_華南客戶分配表_090915 (2)_業績報告_Susan_110211_FCST_130124_BP2015 2" xfId="28270"/>
    <cellStyle name="好_華南客戶分配表_090915 (2)_業績報告_Susan_110211_FCST_130124_BP2015 3" xfId="28271"/>
    <cellStyle name="好_華南客戶分配表_090915 (2)_業績報告_Susan_110211_FCST_130124_BP2015 4" xfId="28272"/>
    <cellStyle name="好_華南客戶分配表_090915 (2)_業績報告_Susan_110211_final合併營收102.2" xfId="28273"/>
    <cellStyle name="好_華南客戶分配表_090915 (2)_業績報告_Susan_110211_Overseas-Q to Q 2010-2013 130206" xfId="28274"/>
    <cellStyle name="好_華南客戶分配表_090915 (2)_業績報告_Susan_110211_Overseas-Q to Q 2010-2013 130206 2" xfId="28275"/>
    <cellStyle name="好_華南客戶分配表_090915 (2)_業績報告_Susan_110211_Overseas-Q to Q 2010-2013 130206 3" xfId="28276"/>
    <cellStyle name="好_華南客戶分配表_090915 (2)_業績報告_Susan_110211_Sales Report 20121219" xfId="2596"/>
    <cellStyle name="好_華南客戶分配表_090915 (2)_業績報告_Susan_110211_Sales Report 20121219 2" xfId="28277"/>
    <cellStyle name="好_華南客戶分配表_090915 (2)_業績報告_Susan_110211_Sales Report 20121219 2 2" xfId="28278"/>
    <cellStyle name="好_華南客戶分配表_090915 (2)_業績報告_Susan_110211_Sales Report 20121219 2 3" xfId="28279"/>
    <cellStyle name="好_華南客戶分配表_090915 (2)_業績報告_Susan_110211_Sales Report 20121219 2 4" xfId="28280"/>
    <cellStyle name="好_華南客戶分配表_090915 (2)_業績報告_Susan_110211_Sales Report 20121219 3" xfId="28281"/>
    <cellStyle name="好_華南客戶分配表_090915 (2)_業績報告_Susan_110211_Sales Report 20121219_BP2015" xfId="2597"/>
    <cellStyle name="好_華南客戶分配表_090915 (2)_業績報告_Susan_110211_Sales Report 20121219_BP2015 2" xfId="28282"/>
    <cellStyle name="好_華南客戶分配表_090915 (2)_業績報告_Susan_110211_Sales Report 20121219_BP2015 3" xfId="28283"/>
    <cellStyle name="好_華南客戶分配表_090915 (2)_業績報告_Susan_110211_Sales Report 20121219_BP2015 4" xfId="28284"/>
    <cellStyle name="好_華南客戶分配表_090915 (2)_業績報告_Susan_110211_sales0104" xfId="28285"/>
    <cellStyle name="好_華南客戶分配表_090915 (2)_業績報告_Susan_110211_sales0104 2" xfId="28286"/>
    <cellStyle name="好_華南客戶分配表_090915 (2)_業績報告_Susan_110211_sales121214" xfId="2598"/>
    <cellStyle name="好_華南客戶分配表_090915 (2)_業績報告_Susan_110211_sales121214 2" xfId="28287"/>
    <cellStyle name="好_華南客戶分配表_090915 (2)_業績報告_Susan_110211_sales121214 2 2" xfId="28288"/>
    <cellStyle name="好_華南客戶分配表_090915 (2)_業績報告_Susan_110211_sales121214 2 3" xfId="28289"/>
    <cellStyle name="好_華南客戶分配表_090915 (2)_業績報告_Susan_110211_sales121214 2 4" xfId="28290"/>
    <cellStyle name="好_華南客戶分配表_090915 (2)_業績報告_Susan_110211_sales121214 3" xfId="28291"/>
    <cellStyle name="好_華南客戶分配表_090915 (2)_業績報告_Susan_110211_sales121214_BP2015" xfId="2599"/>
    <cellStyle name="好_華南客戶分配表_090915 (2)_業績報告_Susan_110211_sales121214_BP2015 2" xfId="28292"/>
    <cellStyle name="好_華南客戶分配表_090915 (2)_業績報告_Susan_110211_sales121214_BP2015 3" xfId="28293"/>
    <cellStyle name="好_華南客戶分配表_090915 (2)_業績報告_Susan_110211_sales121214_BP2015 4" xfId="28294"/>
    <cellStyle name="好_華南客戶分配表_090915 (2)_業績報告_Susan_110211_業績報告130104" xfId="28295"/>
    <cellStyle name="好_華南客戶分配表_090915 (2)_業績報告_Susan_110211_業績報告130104 2" xfId="28296"/>
    <cellStyle name="好_華南客戶分配表_090915 (2)_業績報告_Susan_110211_業績報告140516" xfId="28297"/>
    <cellStyle name="好_華南客戶分配表_090915 (2)_業績報告_Susan_110211_預算成本計算2012" xfId="2600"/>
    <cellStyle name="好_華南客戶分配表_090915 (2)_業績報告_Susan_110211_預算成本計算2012 2" xfId="28298"/>
    <cellStyle name="好_華南客戶分配表_090915 (2)_業績報告_Susan_110211_預算成本計算2012 2 2" xfId="28299"/>
    <cellStyle name="好_華南客戶分配表_090915 (2)_業績報告_Susan_110211_預算成本計算2012 2 3" xfId="28300"/>
    <cellStyle name="好_華南客戶分配表_090915 (2)_業績報告_Susan_110211_預算成本計算2012 2 4" xfId="28301"/>
    <cellStyle name="好_華南客戶分配表_090915 (2)_業績報告_Susan_110211_預算成本計算2012 3" xfId="28302"/>
    <cellStyle name="好_華南客戶分配表_090915 (2)_業績報告_Susan_110211_預算成本計算2012_BP2015" xfId="2601"/>
    <cellStyle name="好_華南客戶分配表_090915 (2)_業績報告_Susan_110211_預算成本計算2012_BP2015 2" xfId="28303"/>
    <cellStyle name="好_華南客戶分配表_090915 (2)_業績報告_Susan_110211_預算成本計算2012_BP2015 3" xfId="28304"/>
    <cellStyle name="好_華南客戶分配表_090915 (2)_業績報告_Susan_110211_預算成本計算2012_BP2015 4" xfId="28305"/>
    <cellStyle name="好_華南客戶分配表_090915 (2)_業績報告120810" xfId="2602"/>
    <cellStyle name="好_華南客戶分配表_090915 (2)_業績報告120810 2" xfId="28306"/>
    <cellStyle name="好_華南客戶分配表_090915 (2)_業績報告120810 2 2" xfId="28307"/>
    <cellStyle name="好_華南客戶分配表_090915 (2)_業績報告120810 2 3" xfId="28308"/>
    <cellStyle name="好_華南客戶分配表_090915 (2)_業績報告120810 2 4" xfId="28309"/>
    <cellStyle name="好_華南客戶分配表_090915 (2)_業績報告120810 3" xfId="28310"/>
    <cellStyle name="好_華南客戶分配表_090915 (2)_業績報告120810 4" xfId="28311"/>
    <cellStyle name="好_華南客戶分配表_090915 (2)_業績報告130131v2" xfId="28312"/>
    <cellStyle name="好_華南客戶分配表_090915 (2)_業績報告130131v2 2" xfId="28313"/>
    <cellStyle name="好_華南客戶分配表_090915 (2)_業績報告130228" xfId="28314"/>
    <cellStyle name="好_華南客戶分配表_090915 (2)_預算成本計算2012" xfId="2603"/>
    <cellStyle name="好_華南客戶分配表_090915 (2)_預算成本計算2012 2" xfId="28315"/>
    <cellStyle name="好_華南客戶分配表_090915 (2)_預算成本計算2012 2 2" xfId="28316"/>
    <cellStyle name="好_華南客戶分配表_090915 (2)_預算成本計算2012 2 3" xfId="28317"/>
    <cellStyle name="好_華南客戶分配表_090915 (2)_預算成本計算2012 2 4" xfId="28318"/>
    <cellStyle name="好_華南客戶分配表_090915 (2)_預算成本計算2012 3" xfId="28319"/>
    <cellStyle name="好_華南客戶分配表_090915 (2)_預算成本計算2012_BP2015" xfId="2604"/>
    <cellStyle name="好_華南客戶分配表_090915 (2)_預算成本計算2012_BP2015 2" xfId="28320"/>
    <cellStyle name="好_華南客戶分配表_090915 (2)_預算成本計算2012_BP2015 3" xfId="28321"/>
    <cellStyle name="好_華南客戶分配表_090915 (2)_預算成本計算2012_BP2015 4" xfId="28322"/>
    <cellStyle name="好_華南客戶分配表_090915 (2)_實績0420" xfId="2605"/>
    <cellStyle name="好_華南客戶分配表_090915 (2)_實績0420 2" xfId="28323"/>
    <cellStyle name="好_華南客戶分配表_090915 (2)_實績0420 3" xfId="28324"/>
    <cellStyle name="好_華南客戶分配表_090915 (2)_實績0420 4" xfId="28325"/>
    <cellStyle name="好_華南客戶分配表_090915 (2)_實績0420_BP2015" xfId="2606"/>
    <cellStyle name="好_華南客戶分配表_090915 (2)_實績0420_BP2015 2" xfId="28326"/>
    <cellStyle name="好_華南客戶分配表_090915 (2)_實績0420_BP2015 3" xfId="28327"/>
    <cellStyle name="好_華南客戶分配表_090915 (2)_實績0420_BP2015 4" xfId="28328"/>
    <cellStyle name="好_華南客戶分配表_090915 (2)_實績0420_FCST_130118s_Elsa" xfId="2607"/>
    <cellStyle name="好_華南客戶分配表_090915 (2)_實績0420_FCST_130118s_Elsa 2" xfId="28329"/>
    <cellStyle name="好_華南客戶分配表_090915 (2)_實績0420_FCST_130118s_Elsa 2 2" xfId="28330"/>
    <cellStyle name="好_華南客戶分配表_090915 (2)_實績0420_FCST_130118s_Elsa 2 3" xfId="28331"/>
    <cellStyle name="好_華南客戶分配表_090915 (2)_實績0420_FCST_130118s_Elsa 2 4" xfId="28332"/>
    <cellStyle name="好_華南客戶分配表_090915 (2)_實績0420_FCST_130118s_Elsa 3" xfId="28333"/>
    <cellStyle name="好_華南客戶分配表_090915 (2)_實績0420_FCST_130118s_Elsa_BP2015" xfId="2608"/>
    <cellStyle name="好_華南客戶分配表_090915 (2)_實績0420_FCST_130118s_Elsa_BP2015 2" xfId="28334"/>
    <cellStyle name="好_華南客戶分配表_090915 (2)_實績0420_FCST_130118s_Elsa_BP2015 3" xfId="28335"/>
    <cellStyle name="好_華南客戶分配表_090915 (2)_實績0420_FCST_130118s_Elsa_BP2015 4" xfId="28336"/>
    <cellStyle name="好_華南客戶分配表_090915 (2)_實績0420_FCST_130118s_Vera_Joyce-1" xfId="2609"/>
    <cellStyle name="好_華南客戶分配表_090915 (2)_實績0420_FCST_130118s_Vera_Joyce-1 2" xfId="28337"/>
    <cellStyle name="好_華南客戶分配表_090915 (2)_實績0420_FCST_130118s_Vera_Joyce-1 2 2" xfId="28338"/>
    <cellStyle name="好_華南客戶分配表_090915 (2)_實績0420_FCST_130118s_Vera_Joyce-1 2 3" xfId="28339"/>
    <cellStyle name="好_華南客戶分配表_090915 (2)_實績0420_FCST_130118s_Vera_Joyce-1 2 4" xfId="28340"/>
    <cellStyle name="好_華南客戶分配表_090915 (2)_實績0420_FCST_130118s_Vera_Joyce-1 3" xfId="28341"/>
    <cellStyle name="好_華南客戶分配表_090915 (2)_實績0420_FCST_130118s_Vera_Joyce-1_BP2015" xfId="2610"/>
    <cellStyle name="好_華南客戶分配表_090915 (2)_實績0420_FCST_130118s_Vera_Joyce-1_BP2015 2" xfId="28342"/>
    <cellStyle name="好_華南客戶分配表_090915 (2)_實績0420_FCST_130118s_Vera_Joyce-1_BP2015 3" xfId="28343"/>
    <cellStyle name="好_華南客戶分配表_090915 (2)_實績0420_FCST_130118s_Vera_Joyce-1_BP2015 4" xfId="28344"/>
    <cellStyle name="好_華南客戶分配表_090915 (2)_實績0420_FCST_130124_Vera_Joyce" xfId="28345"/>
    <cellStyle name="好_華南客戶分配表_090915 (2)_實績0420_FCST_130124_Vera_Joyce 2" xfId="28346"/>
    <cellStyle name="好_華南客戶分配表_090915 (2)_實績111021" xfId="2611"/>
    <cellStyle name="好_華南客戶分配表_090915 (2)_實績111021 2" xfId="28347"/>
    <cellStyle name="好_華南客戶分配表_090915 (2)_實績111021 2 2" xfId="28348"/>
    <cellStyle name="好_華南客戶分配表_090915 (2)_實績111021 2 3" xfId="28349"/>
    <cellStyle name="好_華南客戶分配表_090915 (2)_實績111021 2 4" xfId="28350"/>
    <cellStyle name="好_華南客戶分配表_090915 (2)_實績111021 3" xfId="28351"/>
    <cellStyle name="好_華南客戶分配表_090915 (2)_實績111021_1預算成本計算2012" xfId="28352"/>
    <cellStyle name="好_華南客戶分配表_090915 (2)_實績111021_1預算成本計算2012_104年佳邦預算損益底稿" xfId="28353"/>
    <cellStyle name="好_華南客戶分配表_090915 (2)_實績111021_1預算成本計算2012_105年佳邦預算損益底稿" xfId="28354"/>
    <cellStyle name="好_華南客戶分配表_090915 (2)_實績111021_final合併營收102.2" xfId="28355"/>
    <cellStyle name="好_華南客戶分配表_090915 (2)_實績111021_final合併營收102.2 2" xfId="28356"/>
    <cellStyle name="好_華南客戶分配表_090915 (2)_實績111021_final合併營收102.2 3" xfId="28357"/>
    <cellStyle name="好_華南客戶分配表_090915 (2)_實績111021_final合併營收102.2 4" xfId="28358"/>
    <cellStyle name="好_華南客戶分配表_090915 (2)_實績111021_sales130322" xfId="28359"/>
    <cellStyle name="好_華南客戶分配表_090915 (2)_實績111021_sales130322 2" xfId="33254"/>
    <cellStyle name="好_華南客戶分配表_090915 (2)_實績111021_業績報告130131v2" xfId="28360"/>
    <cellStyle name="好_華南客戶分配表_090915 (2)_實績111021_業績報告130131v2 2" xfId="28361"/>
    <cellStyle name="好_華南客戶分配表_090915 (2)_實績111021_業績報告130228" xfId="28362"/>
    <cellStyle name="好_華南客戶分配表_090915 (2)_實績111021_預算成本計算2012" xfId="2612"/>
    <cellStyle name="好_華南客戶分配表_090915 (2)_實績111021_預算成本計算2012 2" xfId="28363"/>
    <cellStyle name="好_華南客戶分配表_090915 (2)_實績111021_預算成本計算2012 3" xfId="28364"/>
    <cellStyle name="好_華南客戶分配表_090915 (2)_實績111021_預算成本計算2012 4" xfId="28365"/>
    <cellStyle name="好_華南客戶分配表_090915 (2)_實績111021_預算成本計算2012_BP2015" xfId="2613"/>
    <cellStyle name="好_華南客戶分配表_090915 (2)_實績111021_預算成本計算2012_BP2015 2" xfId="28366"/>
    <cellStyle name="好_華南客戶分配表_090915 (2)_實績111021_預算成本計算2012_BP2015 3" xfId="28367"/>
    <cellStyle name="好_華南客戶分配表_090915 (2)_實績111021_預算成本計算2012_BP2015 4" xfId="28368"/>
    <cellStyle name="好_華南客戶分配表_090915 (2)_複本 2013BP_121008" xfId="28369"/>
    <cellStyle name="好_華南客戶分配表_090915 (2)_複本 2013BP_121008 2" xfId="28370"/>
    <cellStyle name="好_華南客戶分配表_100901" xfId="2614"/>
    <cellStyle name="好_華南客戶分配表_100901 2" xfId="28371"/>
    <cellStyle name="好_華南客戶分配表_100901 3" xfId="28372"/>
    <cellStyle name="好_華南客戶分配表_100901 4" xfId="28373"/>
    <cellStyle name="好_華南客戶分配表_100901_1預算成本計算2012" xfId="28374"/>
    <cellStyle name="好_華南客戶分配表_100901_1預算成本計算2012_104年佳邦預算損益底稿" xfId="28375"/>
    <cellStyle name="好_華南客戶分配表_100901_1預算成本計算2012_105年佳邦預算損益底稿" xfId="28376"/>
    <cellStyle name="好_華南客戶分配表_100901_2013BP_130109" xfId="28377"/>
    <cellStyle name="好_華南客戶分配表_100901_2013BP_130109 2" xfId="28378"/>
    <cellStyle name="好_華南客戶分配表_100901_2014 09-12FCST_Sunny" xfId="33255"/>
    <cellStyle name="好_華南客戶分配表_100901_2014 10-2015 01FCST_Amily" xfId="33256"/>
    <cellStyle name="好_華南客戶分配表_100901_2014 10-2015 01FCST_Ann" xfId="33257"/>
    <cellStyle name="好_華南客戶分配表_100901_2014 10-2015 01FCST_Carrie" xfId="33258"/>
    <cellStyle name="好_華南客戶分配表_100901_2014 10-2015 01FCST_CATHERINE" xfId="33259"/>
    <cellStyle name="好_華南客戶分配表_100901_2014 10-2015 01FCST_Linda" xfId="33260"/>
    <cellStyle name="好_華南客戶分配表_100901_2014 10-2015 01FCST_Mei" xfId="33261"/>
    <cellStyle name="好_華南客戶分配表_100901_2014 10-2015 01FCST_Ronnie" xfId="33262"/>
    <cellStyle name="好_華南客戶分配表_100901_2014 10-2015 01FCST_Sweety" xfId="33263"/>
    <cellStyle name="好_華南客戶分配表_100901_Components LT MOQ 120531" xfId="2615"/>
    <cellStyle name="好_華南客戶分配表_100901_Components LT MOQ 120531 2" xfId="28379"/>
    <cellStyle name="好_華南客戶分配表_100901_Components LT MOQ 120531 2 2" xfId="28380"/>
    <cellStyle name="好_華南客戶分配表_100901_Components LT MOQ 120531 2 3" xfId="28381"/>
    <cellStyle name="好_華南客戶分配表_100901_Components LT MOQ 120531 2 4" xfId="28382"/>
    <cellStyle name="好_華南客戶分配表_100901_Components LT MOQ 120531 3" xfId="28383"/>
    <cellStyle name="好_華南客戶分配表_100901_Components LT MOQ 120531 4" xfId="28384"/>
    <cellStyle name="好_華南客戶分配表_100901_Components LT MOQ 120531_BP2015" xfId="2616"/>
    <cellStyle name="好_華南客戶分配表_100901_Components LT MOQ 120531_BP2015 2" xfId="28385"/>
    <cellStyle name="好_華南客戶分配表_100901_Components LT MOQ 120531_BP2015 3" xfId="28386"/>
    <cellStyle name="好_華南客戶分配表_100901_Components LT MOQ 120531_BP2015 4" xfId="28387"/>
    <cellStyle name="好_華南客戶分配表_100901_FCST_130118s_Elsa" xfId="2617"/>
    <cellStyle name="好_華南客戶分配表_100901_FCST_130118s_Elsa 2" xfId="28388"/>
    <cellStyle name="好_華南客戶分配表_100901_FCST_130118s_Elsa 2 2" xfId="28389"/>
    <cellStyle name="好_華南客戶分配表_100901_FCST_130118s_Elsa 2 3" xfId="28390"/>
    <cellStyle name="好_華南客戶分配表_100901_FCST_130118s_Elsa 2 4" xfId="28391"/>
    <cellStyle name="好_華南客戶分配表_100901_FCST_130118s_Elsa 3" xfId="28392"/>
    <cellStyle name="好_華南客戶分配表_100901_FCST_130118s_Elsa_BP2015" xfId="2618"/>
    <cellStyle name="好_華南客戶分配表_100901_FCST_130118s_Elsa_BP2015 2" xfId="28393"/>
    <cellStyle name="好_華南客戶分配表_100901_FCST_130118s_Elsa_BP2015 3" xfId="28394"/>
    <cellStyle name="好_華南客戶分配表_100901_FCST_130118s_Elsa_BP2015 4" xfId="28395"/>
    <cellStyle name="好_華南客戶分配表_100901_FCST_130118s_Vera_Joyce-1" xfId="2619"/>
    <cellStyle name="好_華南客戶分配表_100901_FCST_130118s_Vera_Joyce-1 2" xfId="28396"/>
    <cellStyle name="好_華南客戶分配表_100901_FCST_130118s_Vera_Joyce-1 2 2" xfId="28397"/>
    <cellStyle name="好_華南客戶分配表_100901_FCST_130118s_Vera_Joyce-1 2 3" xfId="28398"/>
    <cellStyle name="好_華南客戶分配表_100901_FCST_130118s_Vera_Joyce-1 2 4" xfId="28399"/>
    <cellStyle name="好_華南客戶分配表_100901_FCST_130118s_Vera_Joyce-1 3" xfId="28400"/>
    <cellStyle name="好_華南客戶分配表_100901_FCST_130118s_Vera_Joyce-1_BP2015" xfId="2620"/>
    <cellStyle name="好_華南客戶分配表_100901_FCST_130118s_Vera_Joyce-1_BP2015 2" xfId="28401"/>
    <cellStyle name="好_華南客戶分配表_100901_FCST_130118s_Vera_Joyce-1_BP2015 3" xfId="28402"/>
    <cellStyle name="好_華南客戶分配表_100901_FCST_130118s_Vera_Joyce-1_BP2015 4" xfId="28403"/>
    <cellStyle name="好_華南客戶分配表_100901_FCST_130124" xfId="2621"/>
    <cellStyle name="好_華南客戶分配表_100901_FCST_130124 2" xfId="28404"/>
    <cellStyle name="好_華南客戶分配表_100901_FCST_130124 3" xfId="28405"/>
    <cellStyle name="好_華南客戶分配表_100901_FCST_130124 4" xfId="28406"/>
    <cellStyle name="好_華南客戶分配表_100901_FCST_130124_BP2015" xfId="2622"/>
    <cellStyle name="好_華南客戶分配表_100901_FCST_130124_BP2015 2" xfId="28407"/>
    <cellStyle name="好_華南客戶分配表_100901_FCST_130124_BP2015 3" xfId="28408"/>
    <cellStyle name="好_華南客戶分配表_100901_FCST_130124_BP2015 4" xfId="28409"/>
    <cellStyle name="好_華南客戶分配表_100901_FCST_130124_Vera_Joyce" xfId="28410"/>
    <cellStyle name="好_華南客戶分配表_100901_FCST_130124_Vera_Joyce 2" xfId="28411"/>
    <cellStyle name="好_華南客戶分配表_100901_final合併營收102.2" xfId="28412"/>
    <cellStyle name="好_華南客戶分配表_100901_final合併營收102.2 2" xfId="28413"/>
    <cellStyle name="好_華南客戶分配表_100901_Overseas-Q to Q 2010-2013 130206" xfId="28414"/>
    <cellStyle name="好_華南客戶分配表_100901_Overseas-Q to Q 2010-2013 130206 2" xfId="28415"/>
    <cellStyle name="好_華南客戶分配表_100901_Overseas-Q to Q 2010-2013 130206 3" xfId="28416"/>
    <cellStyle name="好_華南客戶分配表_100901_Sales Report 20121219" xfId="2623"/>
    <cellStyle name="好_華南客戶分配表_100901_Sales Report 20121219 2" xfId="28417"/>
    <cellStyle name="好_華南客戶分配表_100901_Sales Report 20121219 3" xfId="28418"/>
    <cellStyle name="好_華南客戶分配表_100901_Sales Report 20121219 4" xfId="28419"/>
    <cellStyle name="好_華南客戶分配表_100901_Sales Report 20121219_BP2015" xfId="2624"/>
    <cellStyle name="好_華南客戶分配表_100901_Sales Report 20121219_BP2015 2" xfId="28420"/>
    <cellStyle name="好_華南客戶分配表_100901_Sales Report 20121219_BP2015 3" xfId="28421"/>
    <cellStyle name="好_華南客戶分配表_100901_Sales Report 20121219_BP2015 4" xfId="28422"/>
    <cellStyle name="好_華南客戶分配表_100901_sales0104" xfId="28423"/>
    <cellStyle name="好_華南客戶分配表_100901_sales0104 2" xfId="28424"/>
    <cellStyle name="好_華南客戶分配表_100901_sales121214" xfId="2625"/>
    <cellStyle name="好_華南客戶分配表_100901_sales121214 2" xfId="28425"/>
    <cellStyle name="好_華南客戶分配表_100901_sales121214 3" xfId="28426"/>
    <cellStyle name="好_華南客戶分配表_100901_sales121214 4" xfId="28427"/>
    <cellStyle name="好_華南客戶分配表_100901_sales121214_BP2015" xfId="2626"/>
    <cellStyle name="好_華南客戶分配表_100901_sales121214_BP2015 2" xfId="28428"/>
    <cellStyle name="好_華南客戶分配表_100901_sales121214_BP2015 3" xfId="28429"/>
    <cellStyle name="好_華南客戶分配表_100901_sales121214_BP2015 4" xfId="28430"/>
    <cellStyle name="好_華南客戶分配表_100901_sales130322" xfId="28431"/>
    <cellStyle name="好_華南客戶分配表_100901_sales130322 2" xfId="33264"/>
    <cellStyle name="好_華南客戶分配表_100901_Sheet1" xfId="28432"/>
    <cellStyle name="好_華南客戶分配表_100901_各公司成本單價susan2013.07" xfId="28433"/>
    <cellStyle name="好_華南客戶分配表_100901_各公司成本單價susan2013.08" xfId="28434"/>
    <cellStyle name="好_華南客戶分配表_100901_各公司成本單價susan201402" xfId="28435"/>
    <cellStyle name="好_華南客戶分配表_100901_各公司成本單價susan201406" xfId="28436"/>
    <cellStyle name="好_華南客戶分配表_100901_各公司成本單價susan201407" xfId="28437"/>
    <cellStyle name="好_華南客戶分配表_100901_各公司成本單價susan201408" xfId="28438"/>
    <cellStyle name="好_華南客戶分配表_100901_料號A" xfId="28439"/>
    <cellStyle name="好_華南客戶分配表_100901_業績報告120810" xfId="2627"/>
    <cellStyle name="好_華南客戶分配表_100901_業績報告120810 2" xfId="28440"/>
    <cellStyle name="好_華南客戶分配表_100901_業績報告120810 2 2" xfId="28441"/>
    <cellStyle name="好_華南客戶分配表_100901_業績報告120810 2 3" xfId="28442"/>
    <cellStyle name="好_華南客戶分配表_100901_業績報告120810 2 4" xfId="28443"/>
    <cellStyle name="好_華南客戶分配表_100901_業績報告120810 3" xfId="28444"/>
    <cellStyle name="好_華南客戶分配表_100901_業績報告120810 4" xfId="28445"/>
    <cellStyle name="好_華南客戶分配表_100901_業績報告130131v2" xfId="28446"/>
    <cellStyle name="好_華南客戶分配表_100901_業績報告130131v2 2" xfId="28447"/>
    <cellStyle name="好_華南客戶分配表_100901_業績報告130228" xfId="28448"/>
    <cellStyle name="好_華南客戶分配表_100901_預算成本計算2012" xfId="2628"/>
    <cellStyle name="好_華南客戶分配表_100901_預算成本計算2012 2" xfId="28449"/>
    <cellStyle name="好_華南客戶分配表_100901_預算成本計算2012 3" xfId="28450"/>
    <cellStyle name="好_華南客戶分配表_100901_預算成本計算2012 4" xfId="28451"/>
    <cellStyle name="好_華南客戶分配表_100901_預算成本計算2012_BP2015" xfId="2629"/>
    <cellStyle name="好_華南客戶分配表_100901_預算成本計算2012_BP2015 2" xfId="28452"/>
    <cellStyle name="好_華南客戶分配表_100901_預算成本計算2012_BP2015 3" xfId="28453"/>
    <cellStyle name="好_華南客戶分配表_100901_預算成本計算2012_BP2015 4" xfId="28454"/>
    <cellStyle name="好_華南客戶分配表_100901_實績0420" xfId="2630"/>
    <cellStyle name="好_華南客戶分配表_100901_實績0420 2" xfId="28455"/>
    <cellStyle name="好_華南客戶分配表_100901_實績0420 3" xfId="28456"/>
    <cellStyle name="好_華南客戶分配表_100901_實績0420 4" xfId="28457"/>
    <cellStyle name="好_華南客戶分配表_100901_實績0420_BP2015" xfId="2631"/>
    <cellStyle name="好_華南客戶分配表_100901_實績0420_BP2015 2" xfId="28458"/>
    <cellStyle name="好_華南客戶分配表_100901_實績0420_BP2015 3" xfId="28459"/>
    <cellStyle name="好_華南客戶分配表_100901_實績0420_BP2015 4" xfId="28460"/>
    <cellStyle name="好_華南客戶分配表_100901_實績0420_FCST_130118s_Elsa" xfId="2632"/>
    <cellStyle name="好_華南客戶分配表_100901_實績0420_FCST_130118s_Elsa 2" xfId="28461"/>
    <cellStyle name="好_華南客戶分配表_100901_實績0420_FCST_130118s_Elsa 2 2" xfId="28462"/>
    <cellStyle name="好_華南客戶分配表_100901_實績0420_FCST_130118s_Elsa 2 3" xfId="28463"/>
    <cellStyle name="好_華南客戶分配表_100901_實績0420_FCST_130118s_Elsa 2 4" xfId="28464"/>
    <cellStyle name="好_華南客戶分配表_100901_實績0420_FCST_130118s_Elsa 3" xfId="28465"/>
    <cellStyle name="好_華南客戶分配表_100901_實績0420_FCST_130118s_Elsa_BP2015" xfId="2633"/>
    <cellStyle name="好_華南客戶分配表_100901_實績0420_FCST_130118s_Elsa_BP2015 2" xfId="28466"/>
    <cellStyle name="好_華南客戶分配表_100901_實績0420_FCST_130118s_Elsa_BP2015 3" xfId="28467"/>
    <cellStyle name="好_華南客戶分配表_100901_實績0420_FCST_130118s_Elsa_BP2015 4" xfId="28468"/>
    <cellStyle name="好_華南客戶分配表_100901_實績0420_FCST_130118s_Vera_Joyce-1" xfId="2634"/>
    <cellStyle name="好_華南客戶分配表_100901_實績0420_FCST_130118s_Vera_Joyce-1 2" xfId="28469"/>
    <cellStyle name="好_華南客戶分配表_100901_實績0420_FCST_130118s_Vera_Joyce-1 2 2" xfId="28470"/>
    <cellStyle name="好_華南客戶分配表_100901_實績0420_FCST_130118s_Vera_Joyce-1 2 3" xfId="28471"/>
    <cellStyle name="好_華南客戶分配表_100901_實績0420_FCST_130118s_Vera_Joyce-1 2 4" xfId="28472"/>
    <cellStyle name="好_華南客戶分配表_100901_實績0420_FCST_130118s_Vera_Joyce-1 3" xfId="28473"/>
    <cellStyle name="好_華南客戶分配表_100901_實績0420_FCST_130118s_Vera_Joyce-1_BP2015" xfId="2635"/>
    <cellStyle name="好_華南客戶分配表_100901_實績0420_FCST_130118s_Vera_Joyce-1_BP2015 2" xfId="28474"/>
    <cellStyle name="好_華南客戶分配表_100901_實績0420_FCST_130118s_Vera_Joyce-1_BP2015 3" xfId="28475"/>
    <cellStyle name="好_華南客戶分配表_100901_實績0420_FCST_130118s_Vera_Joyce-1_BP2015 4" xfId="28476"/>
    <cellStyle name="好_華南客戶分配表_100901_實績0420_FCST_130124_Vera_Joyce" xfId="28477"/>
    <cellStyle name="好_華南客戶分配表_100901_實績0420_FCST_130124_Vera_Joyce 2" xfId="28478"/>
    <cellStyle name="好_華南客戶分配表_20100402" xfId="2636"/>
    <cellStyle name="好_華南客戶分配表_20100402 2" xfId="28479"/>
    <cellStyle name="好_華南客戶分配表_20100402 3" xfId="28480"/>
    <cellStyle name="好_華南客戶分配表_20100402 4" xfId="28481"/>
    <cellStyle name="好_華南客戶分配表_20100402_1預算成本計算2012" xfId="28482"/>
    <cellStyle name="好_華南客戶分配表_20100402_1預算成本計算2012_104年佳邦預算損益底稿" xfId="28483"/>
    <cellStyle name="好_華南客戶分配表_20100402_1預算成本計算2012_105年佳邦預算損益底稿" xfId="28484"/>
    <cellStyle name="好_華南客戶分配表_20100402_2013BP_130109" xfId="28485"/>
    <cellStyle name="好_華南客戶分配表_20100402_2013BP_130109 2" xfId="28486"/>
    <cellStyle name="好_華南客戶分配表_20100402_2014 09-12FCST_Sunny" xfId="33265"/>
    <cellStyle name="好_華南客戶分配表_20100402_2014 10-2015 01FCST_Amily" xfId="33266"/>
    <cellStyle name="好_華南客戶分配表_20100402_2014 10-2015 01FCST_Ann" xfId="33267"/>
    <cellStyle name="好_華南客戶分配表_20100402_2014 10-2015 01FCST_Carrie" xfId="33268"/>
    <cellStyle name="好_華南客戶分配表_20100402_2014 10-2015 01FCST_CATHERINE" xfId="33269"/>
    <cellStyle name="好_華南客戶分配表_20100402_2014 10-2015 01FCST_Linda" xfId="33270"/>
    <cellStyle name="好_華南客戶分配表_20100402_2014 10-2015 01FCST_Mei" xfId="33271"/>
    <cellStyle name="好_華南客戶分配表_20100402_2014 10-2015 01FCST_Ronnie" xfId="33272"/>
    <cellStyle name="好_華南客戶分配表_20100402_2014 10-2015 01FCST_Sweety" xfId="33273"/>
    <cellStyle name="好_華南客戶分配表_20100402_Components LT MOQ 120531" xfId="2637"/>
    <cellStyle name="好_華南客戶分配表_20100402_Components LT MOQ 120531 2" xfId="28487"/>
    <cellStyle name="好_華南客戶分配表_20100402_Components LT MOQ 120531 2 2" xfId="28488"/>
    <cellStyle name="好_華南客戶分配表_20100402_Components LT MOQ 120531 2 3" xfId="28489"/>
    <cellStyle name="好_華南客戶分配表_20100402_Components LT MOQ 120531 2 4" xfId="28490"/>
    <cellStyle name="好_華南客戶分配表_20100402_Components LT MOQ 120531 3" xfId="28491"/>
    <cellStyle name="好_華南客戶分配表_20100402_Components LT MOQ 120531 4" xfId="28492"/>
    <cellStyle name="好_華南客戶分配表_20100402_Components LT MOQ 120531_BP2015" xfId="2638"/>
    <cellStyle name="好_華南客戶分配表_20100402_Components LT MOQ 120531_BP2015 2" xfId="28493"/>
    <cellStyle name="好_華南客戶分配表_20100402_Components LT MOQ 120531_BP2015 3" xfId="28494"/>
    <cellStyle name="好_華南客戶分配表_20100402_Components LT MOQ 120531_BP2015 4" xfId="28495"/>
    <cellStyle name="好_華南客戶分配表_20100402_FCST_130118s_Elsa" xfId="2639"/>
    <cellStyle name="好_華南客戶分配表_20100402_FCST_130118s_Elsa 2" xfId="28496"/>
    <cellStyle name="好_華南客戶分配表_20100402_FCST_130118s_Elsa 2 2" xfId="28497"/>
    <cellStyle name="好_華南客戶分配表_20100402_FCST_130118s_Elsa 2 3" xfId="28498"/>
    <cellStyle name="好_華南客戶分配表_20100402_FCST_130118s_Elsa 2 4" xfId="28499"/>
    <cellStyle name="好_華南客戶分配表_20100402_FCST_130118s_Elsa 3" xfId="28500"/>
    <cellStyle name="好_華南客戶分配表_20100402_FCST_130118s_Elsa_BP2015" xfId="2640"/>
    <cellStyle name="好_華南客戶分配表_20100402_FCST_130118s_Elsa_BP2015 2" xfId="28501"/>
    <cellStyle name="好_華南客戶分配表_20100402_FCST_130118s_Elsa_BP2015 3" xfId="28502"/>
    <cellStyle name="好_華南客戶分配表_20100402_FCST_130118s_Elsa_BP2015 4" xfId="28503"/>
    <cellStyle name="好_華南客戶分配表_20100402_FCST_130118s_Vera_Joyce-1" xfId="2641"/>
    <cellStyle name="好_華南客戶分配表_20100402_FCST_130118s_Vera_Joyce-1 2" xfId="28504"/>
    <cellStyle name="好_華南客戶分配表_20100402_FCST_130118s_Vera_Joyce-1 2 2" xfId="28505"/>
    <cellStyle name="好_華南客戶分配表_20100402_FCST_130118s_Vera_Joyce-1 2 3" xfId="28506"/>
    <cellStyle name="好_華南客戶分配表_20100402_FCST_130118s_Vera_Joyce-1 2 4" xfId="28507"/>
    <cellStyle name="好_華南客戶分配表_20100402_FCST_130118s_Vera_Joyce-1 3" xfId="28508"/>
    <cellStyle name="好_華南客戶分配表_20100402_FCST_130118s_Vera_Joyce-1_BP2015" xfId="2642"/>
    <cellStyle name="好_華南客戶分配表_20100402_FCST_130118s_Vera_Joyce-1_BP2015 2" xfId="28509"/>
    <cellStyle name="好_華南客戶分配表_20100402_FCST_130118s_Vera_Joyce-1_BP2015 3" xfId="28510"/>
    <cellStyle name="好_華南客戶分配表_20100402_FCST_130118s_Vera_Joyce-1_BP2015 4" xfId="28511"/>
    <cellStyle name="好_華南客戶分配表_20100402_FCST_130124" xfId="2643"/>
    <cellStyle name="好_華南客戶分配表_20100402_FCST_130124 2" xfId="28512"/>
    <cellStyle name="好_華南客戶分配表_20100402_FCST_130124 3" xfId="28513"/>
    <cellStyle name="好_華南客戶分配表_20100402_FCST_130124 4" xfId="28514"/>
    <cellStyle name="好_華南客戶分配表_20100402_FCST_130124_BP2015" xfId="2644"/>
    <cellStyle name="好_華南客戶分配表_20100402_FCST_130124_BP2015 2" xfId="28515"/>
    <cellStyle name="好_華南客戶分配表_20100402_FCST_130124_BP2015 3" xfId="28516"/>
    <cellStyle name="好_華南客戶分配表_20100402_FCST_130124_BP2015 4" xfId="28517"/>
    <cellStyle name="好_華南客戶分配表_20100402_FCST_130124_Vera_Joyce" xfId="28518"/>
    <cellStyle name="好_華南客戶分配表_20100402_FCST_130124_Vera_Joyce 2" xfId="28519"/>
    <cellStyle name="好_華南客戶分配表_20100402_final合併營收102.2" xfId="28520"/>
    <cellStyle name="好_華南客戶分配表_20100402_final合併營收102.2 2" xfId="28521"/>
    <cellStyle name="好_華南客戶分配表_20100402_Overseas-Q to Q 2010-2013 130206" xfId="28522"/>
    <cellStyle name="好_華南客戶分配表_20100402_Overseas-Q to Q 2010-2013 130206 2" xfId="28523"/>
    <cellStyle name="好_華南客戶分配表_20100402_Overseas-Q to Q 2010-2013 130206 3" xfId="28524"/>
    <cellStyle name="好_華南客戶分配表_20100402_Sales Report 20121219" xfId="2645"/>
    <cellStyle name="好_華南客戶分配表_20100402_Sales Report 20121219 2" xfId="28525"/>
    <cellStyle name="好_華南客戶分配表_20100402_Sales Report 20121219 3" xfId="28526"/>
    <cellStyle name="好_華南客戶分配表_20100402_Sales Report 20121219 4" xfId="28527"/>
    <cellStyle name="好_華南客戶分配表_20100402_Sales Report 20121219_BP2015" xfId="2646"/>
    <cellStyle name="好_華南客戶分配表_20100402_Sales Report 20121219_BP2015 2" xfId="28528"/>
    <cellStyle name="好_華南客戶分配表_20100402_Sales Report 20121219_BP2015 3" xfId="28529"/>
    <cellStyle name="好_華南客戶分配表_20100402_Sales Report 20121219_BP2015 4" xfId="28530"/>
    <cellStyle name="好_華南客戶分配表_20100402_sales0104" xfId="28531"/>
    <cellStyle name="好_華南客戶分配表_20100402_sales0104 2" xfId="28532"/>
    <cellStyle name="好_華南客戶分配表_20100402_sales121214" xfId="2647"/>
    <cellStyle name="好_華南客戶分配表_20100402_sales121214 2" xfId="28533"/>
    <cellStyle name="好_華南客戶分配表_20100402_sales121214 3" xfId="28534"/>
    <cellStyle name="好_華南客戶分配表_20100402_sales121214 4" xfId="28535"/>
    <cellStyle name="好_華南客戶分配表_20100402_sales121214_BP2015" xfId="2648"/>
    <cellStyle name="好_華南客戶分配表_20100402_sales121214_BP2015 2" xfId="28536"/>
    <cellStyle name="好_華南客戶分配表_20100402_sales121214_BP2015 3" xfId="28537"/>
    <cellStyle name="好_華南客戶分配表_20100402_sales121214_BP2015 4" xfId="28538"/>
    <cellStyle name="好_華南客戶分配表_20100402_sales130322" xfId="28539"/>
    <cellStyle name="好_華南客戶分配表_20100402_sales130322 2" xfId="33274"/>
    <cellStyle name="好_華南客戶分配表_20100402_Sheet1" xfId="28540"/>
    <cellStyle name="好_華南客戶分配表_20100402_各公司成本單價susan2013.07" xfId="28541"/>
    <cellStyle name="好_華南客戶分配表_20100402_各公司成本單價susan2013.08" xfId="28542"/>
    <cellStyle name="好_華南客戶分配表_20100402_各公司成本單價susan201402" xfId="28543"/>
    <cellStyle name="好_華南客戶分配表_20100402_各公司成本單價susan201406" xfId="28544"/>
    <cellStyle name="好_華南客戶分配表_20100402_各公司成本單價susan201407" xfId="28545"/>
    <cellStyle name="好_華南客戶分配表_20100402_各公司成本單價susan201408" xfId="28546"/>
    <cellStyle name="好_華南客戶分配表_20100402_料號A" xfId="28547"/>
    <cellStyle name="好_華南客戶分配表_20100402_業績報告120810" xfId="2649"/>
    <cellStyle name="好_華南客戶分配表_20100402_業績報告120810 2" xfId="28548"/>
    <cellStyle name="好_華南客戶分配表_20100402_業績報告120810 2 2" xfId="28549"/>
    <cellStyle name="好_華南客戶分配表_20100402_業績報告120810 2 3" xfId="28550"/>
    <cellStyle name="好_華南客戶分配表_20100402_業績報告120810 2 4" xfId="28551"/>
    <cellStyle name="好_華南客戶分配表_20100402_業績報告120810 3" xfId="28552"/>
    <cellStyle name="好_華南客戶分配表_20100402_業績報告120810 4" xfId="28553"/>
    <cellStyle name="好_華南客戶分配表_20100402_業績報告130131v2" xfId="28554"/>
    <cellStyle name="好_華南客戶分配表_20100402_業績報告130131v2 2" xfId="28555"/>
    <cellStyle name="好_華南客戶分配表_20100402_業績報告130228" xfId="28556"/>
    <cellStyle name="好_華南客戶分配表_20100402_預算成本計算2012" xfId="2650"/>
    <cellStyle name="好_華南客戶分配表_20100402_預算成本計算2012 2" xfId="28557"/>
    <cellStyle name="好_華南客戶分配表_20100402_預算成本計算2012 3" xfId="28558"/>
    <cellStyle name="好_華南客戶分配表_20100402_預算成本計算2012 4" xfId="28559"/>
    <cellStyle name="好_華南客戶分配表_20100402_預算成本計算2012_BP2015" xfId="2651"/>
    <cellStyle name="好_華南客戶分配表_20100402_預算成本計算2012_BP2015 2" xfId="28560"/>
    <cellStyle name="好_華南客戶分配表_20100402_預算成本計算2012_BP2015 3" xfId="28561"/>
    <cellStyle name="好_華南客戶分配表_20100402_預算成本計算2012_BP2015 4" xfId="28562"/>
    <cellStyle name="好_華南客戶分配表_20100402_實績0420" xfId="2652"/>
    <cellStyle name="好_華南客戶分配表_20100402_實績0420 2" xfId="28563"/>
    <cellStyle name="好_華南客戶分配表_20100402_實績0420 3" xfId="28564"/>
    <cellStyle name="好_華南客戶分配表_20100402_實績0420 4" xfId="28565"/>
    <cellStyle name="好_華南客戶分配表_20100402_實績0420_BP2015" xfId="2653"/>
    <cellStyle name="好_華南客戶分配表_20100402_實績0420_BP2015 2" xfId="28566"/>
    <cellStyle name="好_華南客戶分配表_20100402_實績0420_BP2015 3" xfId="28567"/>
    <cellStyle name="好_華南客戶分配表_20100402_實績0420_BP2015 4" xfId="28568"/>
    <cellStyle name="好_華南客戶分配表_20100402_實績0420_FCST_130118s_Elsa" xfId="2654"/>
    <cellStyle name="好_華南客戶分配表_20100402_實績0420_FCST_130118s_Elsa 2" xfId="28569"/>
    <cellStyle name="好_華南客戶分配表_20100402_實績0420_FCST_130118s_Elsa 2 2" xfId="28570"/>
    <cellStyle name="好_華南客戶分配表_20100402_實績0420_FCST_130118s_Elsa 2 3" xfId="28571"/>
    <cellStyle name="好_華南客戶分配表_20100402_實績0420_FCST_130118s_Elsa 2 4" xfId="28572"/>
    <cellStyle name="好_華南客戶分配表_20100402_實績0420_FCST_130118s_Elsa 3" xfId="28573"/>
    <cellStyle name="好_華南客戶分配表_20100402_實績0420_FCST_130118s_Elsa_BP2015" xfId="2655"/>
    <cellStyle name="好_華南客戶分配表_20100402_實績0420_FCST_130118s_Elsa_BP2015 2" xfId="28574"/>
    <cellStyle name="好_華南客戶分配表_20100402_實績0420_FCST_130118s_Elsa_BP2015 3" xfId="28575"/>
    <cellStyle name="好_華南客戶分配表_20100402_實績0420_FCST_130118s_Elsa_BP2015 4" xfId="28576"/>
    <cellStyle name="好_華南客戶分配表_20100402_實績0420_FCST_130118s_Vera_Joyce-1" xfId="2656"/>
    <cellStyle name="好_華南客戶分配表_20100402_實績0420_FCST_130118s_Vera_Joyce-1 2" xfId="28577"/>
    <cellStyle name="好_華南客戶分配表_20100402_實績0420_FCST_130118s_Vera_Joyce-1 2 2" xfId="28578"/>
    <cellStyle name="好_華南客戶分配表_20100402_實績0420_FCST_130118s_Vera_Joyce-1 2 3" xfId="28579"/>
    <cellStyle name="好_華南客戶分配表_20100402_實績0420_FCST_130118s_Vera_Joyce-1 2 4" xfId="28580"/>
    <cellStyle name="好_華南客戶分配表_20100402_實績0420_FCST_130118s_Vera_Joyce-1 3" xfId="28581"/>
    <cellStyle name="好_華南客戶分配表_20100402_實績0420_FCST_130118s_Vera_Joyce-1_BP2015" xfId="2657"/>
    <cellStyle name="好_華南客戶分配表_20100402_實績0420_FCST_130118s_Vera_Joyce-1_BP2015 2" xfId="28582"/>
    <cellStyle name="好_華南客戶分配表_20100402_實績0420_FCST_130118s_Vera_Joyce-1_BP2015 3" xfId="28583"/>
    <cellStyle name="好_華南客戶分配表_20100402_實績0420_FCST_130118s_Vera_Joyce-1_BP2015 4" xfId="28584"/>
    <cellStyle name="好_華南客戶分配表_20100402_實績0420_FCST_130124_Vera_Joyce" xfId="28585"/>
    <cellStyle name="好_華南客戶分配表_20100402_實績0420_FCST_130124_Vera_Joyce 2" xfId="28586"/>
    <cellStyle name="好_華南客戶分配表_20100521" xfId="2658"/>
    <cellStyle name="好_華南客戶分配表_20100521 2" xfId="28587"/>
    <cellStyle name="好_華南客戶分配表_20100521 3" xfId="28588"/>
    <cellStyle name="好_華南客戶分配表_20100521 4" xfId="28589"/>
    <cellStyle name="好_華南客戶分配表_20100521_1預算成本計算2012" xfId="28590"/>
    <cellStyle name="好_華南客戶分配表_20100521_1預算成本計算2012_104年佳邦預算損益底稿" xfId="28591"/>
    <cellStyle name="好_華南客戶分配表_20100521_1預算成本計算2012_105年佳邦預算損益底稿" xfId="28592"/>
    <cellStyle name="好_華南客戶分配表_20100521_2013BP_130109" xfId="28593"/>
    <cellStyle name="好_華南客戶分配表_20100521_2013BP_130109 2" xfId="28594"/>
    <cellStyle name="好_華南客戶分配表_20100521_2014 09-12FCST_Sunny" xfId="33275"/>
    <cellStyle name="好_華南客戶分配表_20100521_2014 10-2015 01FCST_Amily" xfId="33276"/>
    <cellStyle name="好_華南客戶分配表_20100521_2014 10-2015 01FCST_Ann" xfId="33277"/>
    <cellStyle name="好_華南客戶分配表_20100521_2014 10-2015 01FCST_Carrie" xfId="33278"/>
    <cellStyle name="好_華南客戶分配表_20100521_2014 10-2015 01FCST_CATHERINE" xfId="33279"/>
    <cellStyle name="好_華南客戶分配表_20100521_2014 10-2015 01FCST_Linda" xfId="33280"/>
    <cellStyle name="好_華南客戶分配表_20100521_2014 10-2015 01FCST_Mei" xfId="33281"/>
    <cellStyle name="好_華南客戶分配表_20100521_2014 10-2015 01FCST_Ronnie" xfId="33282"/>
    <cellStyle name="好_華南客戶分配表_20100521_2014 10-2015 01FCST_Sweety" xfId="33283"/>
    <cellStyle name="好_華南客戶分配表_20100521_Components LT MOQ 120531" xfId="2659"/>
    <cellStyle name="好_華南客戶分配表_20100521_Components LT MOQ 120531 2" xfId="28595"/>
    <cellStyle name="好_華南客戶分配表_20100521_Components LT MOQ 120531 2 2" xfId="28596"/>
    <cellStyle name="好_華南客戶分配表_20100521_Components LT MOQ 120531 2 3" xfId="28597"/>
    <cellStyle name="好_華南客戶分配表_20100521_Components LT MOQ 120531 2 4" xfId="28598"/>
    <cellStyle name="好_華南客戶分配表_20100521_Components LT MOQ 120531 3" xfId="28599"/>
    <cellStyle name="好_華南客戶分配表_20100521_Components LT MOQ 120531 4" xfId="28600"/>
    <cellStyle name="好_華南客戶分配表_20100521_Components LT MOQ 120531_BP2015" xfId="2660"/>
    <cellStyle name="好_華南客戶分配表_20100521_Components LT MOQ 120531_BP2015 2" xfId="28601"/>
    <cellStyle name="好_華南客戶分配表_20100521_Components LT MOQ 120531_BP2015 3" xfId="28602"/>
    <cellStyle name="好_華南客戶分配表_20100521_Components LT MOQ 120531_BP2015 4" xfId="28603"/>
    <cellStyle name="好_華南客戶分配表_20100521_FCST_130118s_Elsa" xfId="2661"/>
    <cellStyle name="好_華南客戶分配表_20100521_FCST_130118s_Elsa 2" xfId="28604"/>
    <cellStyle name="好_華南客戶分配表_20100521_FCST_130118s_Elsa 2 2" xfId="28605"/>
    <cellStyle name="好_華南客戶分配表_20100521_FCST_130118s_Elsa 2 3" xfId="28606"/>
    <cellStyle name="好_華南客戶分配表_20100521_FCST_130118s_Elsa 2 4" xfId="28607"/>
    <cellStyle name="好_華南客戶分配表_20100521_FCST_130118s_Elsa 3" xfId="28608"/>
    <cellStyle name="好_華南客戶分配表_20100521_FCST_130118s_Elsa_BP2015" xfId="2662"/>
    <cellStyle name="好_華南客戶分配表_20100521_FCST_130118s_Elsa_BP2015 2" xfId="28609"/>
    <cellStyle name="好_華南客戶分配表_20100521_FCST_130118s_Elsa_BP2015 3" xfId="28610"/>
    <cellStyle name="好_華南客戶分配表_20100521_FCST_130118s_Elsa_BP2015 4" xfId="28611"/>
    <cellStyle name="好_華南客戶分配表_20100521_FCST_130118s_Vera_Joyce-1" xfId="2663"/>
    <cellStyle name="好_華南客戶分配表_20100521_FCST_130118s_Vera_Joyce-1 2" xfId="28612"/>
    <cellStyle name="好_華南客戶分配表_20100521_FCST_130118s_Vera_Joyce-1 2 2" xfId="28613"/>
    <cellStyle name="好_華南客戶分配表_20100521_FCST_130118s_Vera_Joyce-1 2 3" xfId="28614"/>
    <cellStyle name="好_華南客戶分配表_20100521_FCST_130118s_Vera_Joyce-1 2 4" xfId="28615"/>
    <cellStyle name="好_華南客戶分配表_20100521_FCST_130118s_Vera_Joyce-1 3" xfId="28616"/>
    <cellStyle name="好_華南客戶分配表_20100521_FCST_130118s_Vera_Joyce-1_BP2015" xfId="2664"/>
    <cellStyle name="好_華南客戶分配表_20100521_FCST_130118s_Vera_Joyce-1_BP2015 2" xfId="28617"/>
    <cellStyle name="好_華南客戶分配表_20100521_FCST_130118s_Vera_Joyce-1_BP2015 3" xfId="28618"/>
    <cellStyle name="好_華南客戶分配表_20100521_FCST_130118s_Vera_Joyce-1_BP2015 4" xfId="28619"/>
    <cellStyle name="好_華南客戶分配表_20100521_FCST_130124" xfId="2665"/>
    <cellStyle name="好_華南客戶分配表_20100521_FCST_130124 2" xfId="28620"/>
    <cellStyle name="好_華南客戶分配表_20100521_FCST_130124 3" xfId="28621"/>
    <cellStyle name="好_華南客戶分配表_20100521_FCST_130124 4" xfId="28622"/>
    <cellStyle name="好_華南客戶分配表_20100521_FCST_130124_BP2015" xfId="2666"/>
    <cellStyle name="好_華南客戶分配表_20100521_FCST_130124_BP2015 2" xfId="28623"/>
    <cellStyle name="好_華南客戶分配表_20100521_FCST_130124_BP2015 3" xfId="28624"/>
    <cellStyle name="好_華南客戶分配表_20100521_FCST_130124_BP2015 4" xfId="28625"/>
    <cellStyle name="好_華南客戶分配表_20100521_FCST_130124_Vera_Joyce" xfId="28626"/>
    <cellStyle name="好_華南客戶分配表_20100521_FCST_130124_Vera_Joyce 2" xfId="28627"/>
    <cellStyle name="好_華南客戶分配表_20100521_final合併營收102.2" xfId="28628"/>
    <cellStyle name="好_華南客戶分配表_20100521_final合併營收102.2 2" xfId="28629"/>
    <cellStyle name="好_華南客戶分配表_20100521_Overseas-Q to Q 2010-2013 130206" xfId="28630"/>
    <cellStyle name="好_華南客戶分配表_20100521_Overseas-Q to Q 2010-2013 130206 2" xfId="28631"/>
    <cellStyle name="好_華南客戶分配表_20100521_Overseas-Q to Q 2010-2013 130206 3" xfId="28632"/>
    <cellStyle name="好_華南客戶分配表_20100521_Sales Report 20121219" xfId="2667"/>
    <cellStyle name="好_華南客戶分配表_20100521_Sales Report 20121219 2" xfId="28633"/>
    <cellStyle name="好_華南客戶分配表_20100521_Sales Report 20121219 3" xfId="28634"/>
    <cellStyle name="好_華南客戶分配表_20100521_Sales Report 20121219 4" xfId="28635"/>
    <cellStyle name="好_華南客戶分配表_20100521_Sales Report 20121219_BP2015" xfId="2668"/>
    <cellStyle name="好_華南客戶分配表_20100521_Sales Report 20121219_BP2015 2" xfId="28636"/>
    <cellStyle name="好_華南客戶分配表_20100521_Sales Report 20121219_BP2015 3" xfId="28637"/>
    <cellStyle name="好_華南客戶分配表_20100521_Sales Report 20121219_BP2015 4" xfId="28638"/>
    <cellStyle name="好_華南客戶分配表_20100521_sales0104" xfId="28639"/>
    <cellStyle name="好_華南客戶分配表_20100521_sales0104 2" xfId="28640"/>
    <cellStyle name="好_華南客戶分配表_20100521_sales121214" xfId="2669"/>
    <cellStyle name="好_華南客戶分配表_20100521_sales121214 2" xfId="28641"/>
    <cellStyle name="好_華南客戶分配表_20100521_sales121214 3" xfId="28642"/>
    <cellStyle name="好_華南客戶分配表_20100521_sales121214 4" xfId="28643"/>
    <cellStyle name="好_華南客戶分配表_20100521_sales121214_BP2015" xfId="2670"/>
    <cellStyle name="好_華南客戶分配表_20100521_sales121214_BP2015 2" xfId="28644"/>
    <cellStyle name="好_華南客戶分配表_20100521_sales121214_BP2015 3" xfId="28645"/>
    <cellStyle name="好_華南客戶分配表_20100521_sales121214_BP2015 4" xfId="28646"/>
    <cellStyle name="好_華南客戶分配表_20100521_sales130322" xfId="28647"/>
    <cellStyle name="好_華南客戶分配表_20100521_sales130322 2" xfId="33284"/>
    <cellStyle name="好_華南客戶分配表_20100521_Sheet1" xfId="28648"/>
    <cellStyle name="好_華南客戶分配表_20100521_各公司成本單價susan2013.07" xfId="28649"/>
    <cellStyle name="好_華南客戶分配表_20100521_各公司成本單價susan2013.08" xfId="28650"/>
    <cellStyle name="好_華南客戶分配表_20100521_各公司成本單價susan201402" xfId="28651"/>
    <cellStyle name="好_華南客戶分配表_20100521_各公司成本單價susan201406" xfId="28652"/>
    <cellStyle name="好_華南客戶分配表_20100521_各公司成本單價susan201407" xfId="28653"/>
    <cellStyle name="好_華南客戶分配表_20100521_各公司成本單價susan201408" xfId="28654"/>
    <cellStyle name="好_華南客戶分配表_20100521_料號A" xfId="28655"/>
    <cellStyle name="好_華南客戶分配表_20100521_業績報告120810" xfId="2671"/>
    <cellStyle name="好_華南客戶分配表_20100521_業績報告120810 2" xfId="28656"/>
    <cellStyle name="好_華南客戶分配表_20100521_業績報告120810 2 2" xfId="28657"/>
    <cellStyle name="好_華南客戶分配表_20100521_業績報告120810 2 3" xfId="28658"/>
    <cellStyle name="好_華南客戶分配表_20100521_業績報告120810 2 4" xfId="28659"/>
    <cellStyle name="好_華南客戶分配表_20100521_業績報告120810 3" xfId="28660"/>
    <cellStyle name="好_華南客戶分配表_20100521_業績報告120810 4" xfId="28661"/>
    <cellStyle name="好_華南客戶分配表_20100521_業績報告130131v2" xfId="28662"/>
    <cellStyle name="好_華南客戶分配表_20100521_業績報告130131v2 2" xfId="28663"/>
    <cellStyle name="好_華南客戶分配表_20100521_業績報告130228" xfId="28664"/>
    <cellStyle name="好_華南客戶分配表_20100521_預算成本計算2012" xfId="2672"/>
    <cellStyle name="好_華南客戶分配表_20100521_預算成本計算2012 2" xfId="28665"/>
    <cellStyle name="好_華南客戶分配表_20100521_預算成本計算2012 3" xfId="28666"/>
    <cellStyle name="好_華南客戶分配表_20100521_預算成本計算2012 4" xfId="28667"/>
    <cellStyle name="好_華南客戶分配表_20100521_預算成本計算2012_BP2015" xfId="2673"/>
    <cellStyle name="好_華南客戶分配表_20100521_預算成本計算2012_BP2015 2" xfId="28668"/>
    <cellStyle name="好_華南客戶分配表_20100521_預算成本計算2012_BP2015 3" xfId="28669"/>
    <cellStyle name="好_華南客戶分配表_20100521_預算成本計算2012_BP2015 4" xfId="28670"/>
    <cellStyle name="好_華南客戶分配表_20100521_實績0420" xfId="2674"/>
    <cellStyle name="好_華南客戶分配表_20100521_實績0420 2" xfId="28671"/>
    <cellStyle name="好_華南客戶分配表_20100521_實績0420 3" xfId="28672"/>
    <cellStyle name="好_華南客戶分配表_20100521_實績0420 4" xfId="28673"/>
    <cellStyle name="好_華南客戶分配表_20100521_實績0420_BP2015" xfId="2675"/>
    <cellStyle name="好_華南客戶分配表_20100521_實績0420_BP2015 2" xfId="28674"/>
    <cellStyle name="好_華南客戶分配表_20100521_實績0420_BP2015 3" xfId="28675"/>
    <cellStyle name="好_華南客戶分配表_20100521_實績0420_BP2015 4" xfId="28676"/>
    <cellStyle name="好_華南客戶分配表_20100521_實績0420_FCST_130118s_Elsa" xfId="2676"/>
    <cellStyle name="好_華南客戶分配表_20100521_實績0420_FCST_130118s_Elsa 2" xfId="28677"/>
    <cellStyle name="好_華南客戶分配表_20100521_實績0420_FCST_130118s_Elsa 2 2" xfId="28678"/>
    <cellStyle name="好_華南客戶分配表_20100521_實績0420_FCST_130118s_Elsa 2 3" xfId="28679"/>
    <cellStyle name="好_華南客戶分配表_20100521_實績0420_FCST_130118s_Elsa 2 4" xfId="28680"/>
    <cellStyle name="好_華南客戶分配表_20100521_實績0420_FCST_130118s_Elsa 3" xfId="28681"/>
    <cellStyle name="好_華南客戶分配表_20100521_實績0420_FCST_130118s_Elsa_BP2015" xfId="2677"/>
    <cellStyle name="好_華南客戶分配表_20100521_實績0420_FCST_130118s_Elsa_BP2015 2" xfId="28682"/>
    <cellStyle name="好_華南客戶分配表_20100521_實績0420_FCST_130118s_Elsa_BP2015 3" xfId="28683"/>
    <cellStyle name="好_華南客戶分配表_20100521_實績0420_FCST_130118s_Elsa_BP2015 4" xfId="28684"/>
    <cellStyle name="好_華南客戶分配表_20100521_實績0420_FCST_130118s_Vera_Joyce-1" xfId="2678"/>
    <cellStyle name="好_華南客戶分配表_20100521_實績0420_FCST_130118s_Vera_Joyce-1 2" xfId="28685"/>
    <cellStyle name="好_華南客戶分配表_20100521_實績0420_FCST_130118s_Vera_Joyce-1 2 2" xfId="28686"/>
    <cellStyle name="好_華南客戶分配表_20100521_實績0420_FCST_130118s_Vera_Joyce-1 2 3" xfId="28687"/>
    <cellStyle name="好_華南客戶分配表_20100521_實績0420_FCST_130118s_Vera_Joyce-1 2 4" xfId="28688"/>
    <cellStyle name="好_華南客戶分配表_20100521_實績0420_FCST_130118s_Vera_Joyce-1 3" xfId="28689"/>
    <cellStyle name="好_華南客戶分配表_20100521_實績0420_FCST_130118s_Vera_Joyce-1_BP2015" xfId="2679"/>
    <cellStyle name="好_華南客戶分配表_20100521_實績0420_FCST_130118s_Vera_Joyce-1_BP2015 2" xfId="28690"/>
    <cellStyle name="好_華南客戶分配表_20100521_實績0420_FCST_130118s_Vera_Joyce-1_BP2015 3" xfId="28691"/>
    <cellStyle name="好_華南客戶分配表_20100521_實績0420_FCST_130118s_Vera_Joyce-1_BP2015 4" xfId="28692"/>
    <cellStyle name="好_華南客戶分配表_20100521_實績0420_FCST_130124_Vera_Joyce" xfId="28693"/>
    <cellStyle name="好_華南客戶分配表_20100521_實績0420_FCST_130124_Vera_Joyce 2" xfId="28694"/>
    <cellStyle name="好_華南客戶分配表_20100701" xfId="2680"/>
    <cellStyle name="好_華南客戶分配表_20100701 2" xfId="28695"/>
    <cellStyle name="好_華南客戶分配表_20100701 3" xfId="28696"/>
    <cellStyle name="好_華南客戶分配表_20100701 4" xfId="28697"/>
    <cellStyle name="好_華南客戶分配表_20100701_1預算成本計算2012" xfId="28698"/>
    <cellStyle name="好_華南客戶分配表_20100701_1預算成本計算2012_104年佳邦預算損益底稿" xfId="28699"/>
    <cellStyle name="好_華南客戶分配表_20100701_1預算成本計算2012_105年佳邦預算損益底稿" xfId="28700"/>
    <cellStyle name="好_華南客戶分配表_20100701_2013BP_130109" xfId="28701"/>
    <cellStyle name="好_華南客戶分配表_20100701_2013BP_130109 2" xfId="28702"/>
    <cellStyle name="好_華南客戶分配表_20100701_2014 09-12FCST_Sunny" xfId="33285"/>
    <cellStyle name="好_華南客戶分配表_20100701_2014 10-2015 01FCST_Amily" xfId="33286"/>
    <cellStyle name="好_華南客戶分配表_20100701_2014 10-2015 01FCST_Ann" xfId="33287"/>
    <cellStyle name="好_華南客戶分配表_20100701_2014 10-2015 01FCST_Carrie" xfId="33288"/>
    <cellStyle name="好_華南客戶分配表_20100701_2014 10-2015 01FCST_CATHERINE" xfId="33289"/>
    <cellStyle name="好_華南客戶分配表_20100701_2014 10-2015 01FCST_Linda" xfId="33290"/>
    <cellStyle name="好_華南客戶分配表_20100701_2014 10-2015 01FCST_Mei" xfId="33291"/>
    <cellStyle name="好_華南客戶分配表_20100701_2014 10-2015 01FCST_Ronnie" xfId="33292"/>
    <cellStyle name="好_華南客戶分配表_20100701_2014 10-2015 01FCST_Sweety" xfId="33293"/>
    <cellStyle name="好_華南客戶分配表_20100701_Components LT MOQ 120531" xfId="2681"/>
    <cellStyle name="好_華南客戶分配表_20100701_Components LT MOQ 120531 2" xfId="28703"/>
    <cellStyle name="好_華南客戶分配表_20100701_Components LT MOQ 120531 2 2" xfId="28704"/>
    <cellStyle name="好_華南客戶分配表_20100701_Components LT MOQ 120531 2 3" xfId="28705"/>
    <cellStyle name="好_華南客戶分配表_20100701_Components LT MOQ 120531 2 4" xfId="28706"/>
    <cellStyle name="好_華南客戶分配表_20100701_Components LT MOQ 120531 3" xfId="28707"/>
    <cellStyle name="好_華南客戶分配表_20100701_Components LT MOQ 120531 4" xfId="28708"/>
    <cellStyle name="好_華南客戶分配表_20100701_Components LT MOQ 120531_BP2015" xfId="2682"/>
    <cellStyle name="好_華南客戶分配表_20100701_Components LT MOQ 120531_BP2015 2" xfId="28709"/>
    <cellStyle name="好_華南客戶分配表_20100701_Components LT MOQ 120531_BP2015 3" xfId="28710"/>
    <cellStyle name="好_華南客戶分配表_20100701_Components LT MOQ 120531_BP2015 4" xfId="28711"/>
    <cellStyle name="好_華南客戶分配表_20100701_FCST_130118s_Elsa" xfId="2683"/>
    <cellStyle name="好_華南客戶分配表_20100701_FCST_130118s_Elsa 2" xfId="28712"/>
    <cellStyle name="好_華南客戶分配表_20100701_FCST_130118s_Elsa 2 2" xfId="28713"/>
    <cellStyle name="好_華南客戶分配表_20100701_FCST_130118s_Elsa 2 3" xfId="28714"/>
    <cellStyle name="好_華南客戶分配表_20100701_FCST_130118s_Elsa 2 4" xfId="28715"/>
    <cellStyle name="好_華南客戶分配表_20100701_FCST_130118s_Elsa 3" xfId="28716"/>
    <cellStyle name="好_華南客戶分配表_20100701_FCST_130118s_Elsa_BP2015" xfId="2684"/>
    <cellStyle name="好_華南客戶分配表_20100701_FCST_130118s_Elsa_BP2015 2" xfId="28717"/>
    <cellStyle name="好_華南客戶分配表_20100701_FCST_130118s_Elsa_BP2015 3" xfId="28718"/>
    <cellStyle name="好_華南客戶分配表_20100701_FCST_130118s_Elsa_BP2015 4" xfId="28719"/>
    <cellStyle name="好_華南客戶分配表_20100701_FCST_130118s_Vera_Joyce-1" xfId="2685"/>
    <cellStyle name="好_華南客戶分配表_20100701_FCST_130118s_Vera_Joyce-1 2" xfId="28720"/>
    <cellStyle name="好_華南客戶分配表_20100701_FCST_130118s_Vera_Joyce-1 2 2" xfId="28721"/>
    <cellStyle name="好_華南客戶分配表_20100701_FCST_130118s_Vera_Joyce-1 2 3" xfId="28722"/>
    <cellStyle name="好_華南客戶分配表_20100701_FCST_130118s_Vera_Joyce-1 2 4" xfId="28723"/>
    <cellStyle name="好_華南客戶分配表_20100701_FCST_130118s_Vera_Joyce-1 3" xfId="28724"/>
    <cellStyle name="好_華南客戶分配表_20100701_FCST_130118s_Vera_Joyce-1_BP2015" xfId="2686"/>
    <cellStyle name="好_華南客戶分配表_20100701_FCST_130118s_Vera_Joyce-1_BP2015 2" xfId="28725"/>
    <cellStyle name="好_華南客戶分配表_20100701_FCST_130118s_Vera_Joyce-1_BP2015 3" xfId="28726"/>
    <cellStyle name="好_華南客戶分配表_20100701_FCST_130118s_Vera_Joyce-1_BP2015 4" xfId="28727"/>
    <cellStyle name="好_華南客戶分配表_20100701_FCST_130124" xfId="2687"/>
    <cellStyle name="好_華南客戶分配表_20100701_FCST_130124 2" xfId="28728"/>
    <cellStyle name="好_華南客戶分配表_20100701_FCST_130124 3" xfId="28729"/>
    <cellStyle name="好_華南客戶分配表_20100701_FCST_130124 4" xfId="28730"/>
    <cellStyle name="好_華南客戶分配表_20100701_FCST_130124_BP2015" xfId="2688"/>
    <cellStyle name="好_華南客戶分配表_20100701_FCST_130124_BP2015 2" xfId="28731"/>
    <cellStyle name="好_華南客戶分配表_20100701_FCST_130124_BP2015 3" xfId="28732"/>
    <cellStyle name="好_華南客戶分配表_20100701_FCST_130124_BP2015 4" xfId="28733"/>
    <cellStyle name="好_華南客戶分配表_20100701_FCST_130124_Vera_Joyce" xfId="28734"/>
    <cellStyle name="好_華南客戶分配表_20100701_FCST_130124_Vera_Joyce 2" xfId="28735"/>
    <cellStyle name="好_華南客戶分配表_20100701_final合併營收102.2" xfId="28736"/>
    <cellStyle name="好_華南客戶分配表_20100701_final合併營收102.2 2" xfId="28737"/>
    <cellStyle name="好_華南客戶分配表_20100701_Overseas-Q to Q 2010-2013 130206" xfId="28738"/>
    <cellStyle name="好_華南客戶分配表_20100701_Overseas-Q to Q 2010-2013 130206 2" xfId="28739"/>
    <cellStyle name="好_華南客戶分配表_20100701_Overseas-Q to Q 2010-2013 130206 3" xfId="28740"/>
    <cellStyle name="好_華南客戶分配表_20100701_Sales Report 20121219" xfId="2689"/>
    <cellStyle name="好_華南客戶分配表_20100701_Sales Report 20121219 2" xfId="28741"/>
    <cellStyle name="好_華南客戶分配表_20100701_Sales Report 20121219 3" xfId="28742"/>
    <cellStyle name="好_華南客戶分配表_20100701_Sales Report 20121219 4" xfId="28743"/>
    <cellStyle name="好_華南客戶分配表_20100701_Sales Report 20121219_BP2015" xfId="2690"/>
    <cellStyle name="好_華南客戶分配表_20100701_Sales Report 20121219_BP2015 2" xfId="28744"/>
    <cellStyle name="好_華南客戶分配表_20100701_Sales Report 20121219_BP2015 3" xfId="28745"/>
    <cellStyle name="好_華南客戶分配表_20100701_Sales Report 20121219_BP2015 4" xfId="28746"/>
    <cellStyle name="好_華南客戶分配表_20100701_sales0104" xfId="28747"/>
    <cellStyle name="好_華南客戶分配表_20100701_sales0104 2" xfId="28748"/>
    <cellStyle name="好_華南客戶分配表_20100701_sales121214" xfId="2691"/>
    <cellStyle name="好_華南客戶分配表_20100701_sales121214 2" xfId="28749"/>
    <cellStyle name="好_華南客戶分配表_20100701_sales121214 3" xfId="28750"/>
    <cellStyle name="好_華南客戶分配表_20100701_sales121214 4" xfId="28751"/>
    <cellStyle name="好_華南客戶分配表_20100701_sales121214_BP2015" xfId="2692"/>
    <cellStyle name="好_華南客戶分配表_20100701_sales121214_BP2015 2" xfId="28752"/>
    <cellStyle name="好_華南客戶分配表_20100701_sales121214_BP2015 3" xfId="28753"/>
    <cellStyle name="好_華南客戶分配表_20100701_sales121214_BP2015 4" xfId="28754"/>
    <cellStyle name="好_華南客戶分配表_20100701_sales130322" xfId="28755"/>
    <cellStyle name="好_華南客戶分配表_20100701_sales130322 2" xfId="33294"/>
    <cellStyle name="好_華南客戶分配表_20100701_Sheet1" xfId="28756"/>
    <cellStyle name="好_華南客戶分配表_20100701_各公司成本單價susan2013.07" xfId="28757"/>
    <cellStyle name="好_華南客戶分配表_20100701_各公司成本單價susan2013.08" xfId="28758"/>
    <cellStyle name="好_華南客戶分配表_20100701_各公司成本單價susan201402" xfId="28759"/>
    <cellStyle name="好_華南客戶分配表_20100701_各公司成本單價susan201406" xfId="28760"/>
    <cellStyle name="好_華南客戶分配表_20100701_各公司成本單價susan201407" xfId="28761"/>
    <cellStyle name="好_華南客戶分配表_20100701_各公司成本單價susan201408" xfId="28762"/>
    <cellStyle name="好_華南客戶分配表_20100701_料號A" xfId="28763"/>
    <cellStyle name="好_華南客戶分配表_20100701_業績報告120810" xfId="2693"/>
    <cellStyle name="好_華南客戶分配表_20100701_業績報告120810 2" xfId="28764"/>
    <cellStyle name="好_華南客戶分配表_20100701_業績報告120810 2 2" xfId="28765"/>
    <cellStyle name="好_華南客戶分配表_20100701_業績報告120810 2 3" xfId="28766"/>
    <cellStyle name="好_華南客戶分配表_20100701_業績報告120810 2 4" xfId="28767"/>
    <cellStyle name="好_華南客戶分配表_20100701_業績報告120810 3" xfId="28768"/>
    <cellStyle name="好_華南客戶分配表_20100701_業績報告120810 4" xfId="28769"/>
    <cellStyle name="好_華南客戶分配表_20100701_業績報告130131v2" xfId="28770"/>
    <cellStyle name="好_華南客戶分配表_20100701_業績報告130131v2 2" xfId="28771"/>
    <cellStyle name="好_華南客戶分配表_20100701_業績報告130228" xfId="28772"/>
    <cellStyle name="好_華南客戶分配表_20100701_預算成本計算2012" xfId="2694"/>
    <cellStyle name="好_華南客戶分配表_20100701_預算成本計算2012 2" xfId="28773"/>
    <cellStyle name="好_華南客戶分配表_20100701_預算成本計算2012 3" xfId="28774"/>
    <cellStyle name="好_華南客戶分配表_20100701_預算成本計算2012 4" xfId="28775"/>
    <cellStyle name="好_華南客戶分配表_20100701_預算成本計算2012_BP2015" xfId="2695"/>
    <cellStyle name="好_華南客戶分配表_20100701_預算成本計算2012_BP2015 2" xfId="28776"/>
    <cellStyle name="好_華南客戶分配表_20100701_預算成本計算2012_BP2015 3" xfId="28777"/>
    <cellStyle name="好_華南客戶分配表_20100701_預算成本計算2012_BP2015 4" xfId="28778"/>
    <cellStyle name="好_華南客戶分配表_20100701_實績0420" xfId="2696"/>
    <cellStyle name="好_華南客戶分配表_20100701_實績0420 2" xfId="28779"/>
    <cellStyle name="好_華南客戶分配表_20100701_實績0420 3" xfId="28780"/>
    <cellStyle name="好_華南客戶分配表_20100701_實績0420 4" xfId="28781"/>
    <cellStyle name="好_華南客戶分配表_20100701_實績0420_BP2015" xfId="2697"/>
    <cellStyle name="好_華南客戶分配表_20100701_實績0420_BP2015 2" xfId="28782"/>
    <cellStyle name="好_華南客戶分配表_20100701_實績0420_BP2015 3" xfId="28783"/>
    <cellStyle name="好_華南客戶分配表_20100701_實績0420_BP2015 4" xfId="28784"/>
    <cellStyle name="好_華南客戶分配表_20100701_實績0420_FCST_130118s_Elsa" xfId="2698"/>
    <cellStyle name="好_華南客戶分配表_20100701_實績0420_FCST_130118s_Elsa 2" xfId="28785"/>
    <cellStyle name="好_華南客戶分配表_20100701_實績0420_FCST_130118s_Elsa 2 2" xfId="28786"/>
    <cellStyle name="好_華南客戶分配表_20100701_實績0420_FCST_130118s_Elsa 2 3" xfId="28787"/>
    <cellStyle name="好_華南客戶分配表_20100701_實績0420_FCST_130118s_Elsa 2 4" xfId="28788"/>
    <cellStyle name="好_華南客戶分配表_20100701_實績0420_FCST_130118s_Elsa 3" xfId="28789"/>
    <cellStyle name="好_華南客戶分配表_20100701_實績0420_FCST_130118s_Elsa_BP2015" xfId="2699"/>
    <cellStyle name="好_華南客戶分配表_20100701_實績0420_FCST_130118s_Elsa_BP2015 2" xfId="28790"/>
    <cellStyle name="好_華南客戶分配表_20100701_實績0420_FCST_130118s_Elsa_BP2015 3" xfId="28791"/>
    <cellStyle name="好_華南客戶分配表_20100701_實績0420_FCST_130118s_Elsa_BP2015 4" xfId="28792"/>
    <cellStyle name="好_華南客戶分配表_20100701_實績0420_FCST_130118s_Vera_Joyce-1" xfId="2700"/>
    <cellStyle name="好_華南客戶分配表_20100701_實績0420_FCST_130118s_Vera_Joyce-1 2" xfId="28793"/>
    <cellStyle name="好_華南客戶分配表_20100701_實績0420_FCST_130118s_Vera_Joyce-1 2 2" xfId="28794"/>
    <cellStyle name="好_華南客戶分配表_20100701_實績0420_FCST_130118s_Vera_Joyce-1 2 3" xfId="28795"/>
    <cellStyle name="好_華南客戶分配表_20100701_實績0420_FCST_130118s_Vera_Joyce-1 2 4" xfId="28796"/>
    <cellStyle name="好_華南客戶分配表_20100701_實績0420_FCST_130118s_Vera_Joyce-1 3" xfId="28797"/>
    <cellStyle name="好_華南客戶分配表_20100701_實績0420_FCST_130118s_Vera_Joyce-1_BP2015" xfId="2701"/>
    <cellStyle name="好_華南客戶分配表_20100701_實績0420_FCST_130118s_Vera_Joyce-1_BP2015 2" xfId="28798"/>
    <cellStyle name="好_華南客戶分配表_20100701_實績0420_FCST_130118s_Vera_Joyce-1_BP2015 3" xfId="28799"/>
    <cellStyle name="好_華南客戶分配表_20100701_實績0420_FCST_130118s_Vera_Joyce-1_BP2015 4" xfId="28800"/>
    <cellStyle name="好_華南客戶分配表_20100701_實績0420_FCST_130124_Vera_Joyce" xfId="28801"/>
    <cellStyle name="好_華南客戶分配表_20100701_實績0420_FCST_130124_Vera_Joyce 2" xfId="28802"/>
    <cellStyle name="好_華南客戶分配表_20100729" xfId="2702"/>
    <cellStyle name="好_華南客戶分配表_20100729 2" xfId="28803"/>
    <cellStyle name="好_華南客戶分配表_20100729 3" xfId="28804"/>
    <cellStyle name="好_華南客戶分配表_20100729 4" xfId="28805"/>
    <cellStyle name="好_華南客戶分配表_20100729_1預算成本計算2012" xfId="28806"/>
    <cellStyle name="好_華南客戶分配表_20100729_1預算成本計算2012_104年佳邦預算損益底稿" xfId="28807"/>
    <cellStyle name="好_華南客戶分配表_20100729_1預算成本計算2012_105年佳邦預算損益底稿" xfId="28808"/>
    <cellStyle name="好_華南客戶分配表_20100729_2013BP_130109" xfId="28809"/>
    <cellStyle name="好_華南客戶分配表_20100729_2013BP_130109 2" xfId="28810"/>
    <cellStyle name="好_華南客戶分配表_20100729_2014 09-12FCST_Sunny" xfId="33295"/>
    <cellStyle name="好_華南客戶分配表_20100729_2014 10-2015 01FCST_Amily" xfId="33296"/>
    <cellStyle name="好_華南客戶分配表_20100729_2014 10-2015 01FCST_Ann" xfId="33297"/>
    <cellStyle name="好_華南客戶分配表_20100729_2014 10-2015 01FCST_Carrie" xfId="33298"/>
    <cellStyle name="好_華南客戶分配表_20100729_2014 10-2015 01FCST_CATHERINE" xfId="33299"/>
    <cellStyle name="好_華南客戶分配表_20100729_2014 10-2015 01FCST_Linda" xfId="33300"/>
    <cellStyle name="好_華南客戶分配表_20100729_2014 10-2015 01FCST_Mei" xfId="33301"/>
    <cellStyle name="好_華南客戶分配表_20100729_2014 10-2015 01FCST_Ronnie" xfId="33302"/>
    <cellStyle name="好_華南客戶分配表_20100729_2014 10-2015 01FCST_Sweety" xfId="33303"/>
    <cellStyle name="好_華南客戶分配表_20100729_Components LT MOQ 120531" xfId="2703"/>
    <cellStyle name="好_華南客戶分配表_20100729_Components LT MOQ 120531 2" xfId="28811"/>
    <cellStyle name="好_華南客戶分配表_20100729_Components LT MOQ 120531 2 2" xfId="28812"/>
    <cellStyle name="好_華南客戶分配表_20100729_Components LT MOQ 120531 2 3" xfId="28813"/>
    <cellStyle name="好_華南客戶分配表_20100729_Components LT MOQ 120531 2 4" xfId="28814"/>
    <cellStyle name="好_華南客戶分配表_20100729_Components LT MOQ 120531 3" xfId="28815"/>
    <cellStyle name="好_華南客戶分配表_20100729_Components LT MOQ 120531 4" xfId="28816"/>
    <cellStyle name="好_華南客戶分配表_20100729_Components LT MOQ 120531_BP2015" xfId="2704"/>
    <cellStyle name="好_華南客戶分配表_20100729_Components LT MOQ 120531_BP2015 2" xfId="28817"/>
    <cellStyle name="好_華南客戶分配表_20100729_Components LT MOQ 120531_BP2015 3" xfId="28818"/>
    <cellStyle name="好_華南客戶分配表_20100729_Components LT MOQ 120531_BP2015 4" xfId="28819"/>
    <cellStyle name="好_華南客戶分配表_20100729_FCST_130118s_Elsa" xfId="2705"/>
    <cellStyle name="好_華南客戶分配表_20100729_FCST_130118s_Elsa 2" xfId="28820"/>
    <cellStyle name="好_華南客戶分配表_20100729_FCST_130118s_Elsa 2 2" xfId="28821"/>
    <cellStyle name="好_華南客戶分配表_20100729_FCST_130118s_Elsa 2 3" xfId="28822"/>
    <cellStyle name="好_華南客戶分配表_20100729_FCST_130118s_Elsa 2 4" xfId="28823"/>
    <cellStyle name="好_華南客戶分配表_20100729_FCST_130118s_Elsa 3" xfId="28824"/>
    <cellStyle name="好_華南客戶分配表_20100729_FCST_130118s_Elsa_BP2015" xfId="2706"/>
    <cellStyle name="好_華南客戶分配表_20100729_FCST_130118s_Elsa_BP2015 2" xfId="28825"/>
    <cellStyle name="好_華南客戶分配表_20100729_FCST_130118s_Elsa_BP2015 3" xfId="28826"/>
    <cellStyle name="好_華南客戶分配表_20100729_FCST_130118s_Elsa_BP2015 4" xfId="28827"/>
    <cellStyle name="好_華南客戶分配表_20100729_FCST_130118s_Vera_Joyce-1" xfId="2707"/>
    <cellStyle name="好_華南客戶分配表_20100729_FCST_130118s_Vera_Joyce-1 2" xfId="28828"/>
    <cellStyle name="好_華南客戶分配表_20100729_FCST_130118s_Vera_Joyce-1 2 2" xfId="28829"/>
    <cellStyle name="好_華南客戶分配表_20100729_FCST_130118s_Vera_Joyce-1 2 3" xfId="28830"/>
    <cellStyle name="好_華南客戶分配表_20100729_FCST_130118s_Vera_Joyce-1 2 4" xfId="28831"/>
    <cellStyle name="好_華南客戶分配表_20100729_FCST_130118s_Vera_Joyce-1 3" xfId="28832"/>
    <cellStyle name="好_華南客戶分配表_20100729_FCST_130118s_Vera_Joyce-1_BP2015" xfId="2708"/>
    <cellStyle name="好_華南客戶分配表_20100729_FCST_130118s_Vera_Joyce-1_BP2015 2" xfId="28833"/>
    <cellStyle name="好_華南客戶分配表_20100729_FCST_130118s_Vera_Joyce-1_BP2015 3" xfId="28834"/>
    <cellStyle name="好_華南客戶分配表_20100729_FCST_130118s_Vera_Joyce-1_BP2015 4" xfId="28835"/>
    <cellStyle name="好_華南客戶分配表_20100729_FCST_130124" xfId="2709"/>
    <cellStyle name="好_華南客戶分配表_20100729_FCST_130124 2" xfId="28836"/>
    <cellStyle name="好_華南客戶分配表_20100729_FCST_130124 3" xfId="28837"/>
    <cellStyle name="好_華南客戶分配表_20100729_FCST_130124 4" xfId="28838"/>
    <cellStyle name="好_華南客戶分配表_20100729_FCST_130124_BP2015" xfId="2710"/>
    <cellStyle name="好_華南客戶分配表_20100729_FCST_130124_BP2015 2" xfId="28839"/>
    <cellStyle name="好_華南客戶分配表_20100729_FCST_130124_BP2015 3" xfId="28840"/>
    <cellStyle name="好_華南客戶分配表_20100729_FCST_130124_BP2015 4" xfId="28841"/>
    <cellStyle name="好_華南客戶分配表_20100729_FCST_130124_Vera_Joyce" xfId="28842"/>
    <cellStyle name="好_華南客戶分配表_20100729_FCST_130124_Vera_Joyce 2" xfId="28843"/>
    <cellStyle name="好_華南客戶分配表_20100729_final合併營收102.2" xfId="28844"/>
    <cellStyle name="好_華南客戶分配表_20100729_final合併營收102.2 2" xfId="28845"/>
    <cellStyle name="好_華南客戶分配表_20100729_Overseas-Q to Q 2010-2013 130206" xfId="28846"/>
    <cellStyle name="好_華南客戶分配表_20100729_Overseas-Q to Q 2010-2013 130206 2" xfId="28847"/>
    <cellStyle name="好_華南客戶分配表_20100729_Overseas-Q to Q 2010-2013 130206 3" xfId="28848"/>
    <cellStyle name="好_華南客戶分配表_20100729_Sales Report 20121219" xfId="2711"/>
    <cellStyle name="好_華南客戶分配表_20100729_Sales Report 20121219 2" xfId="28849"/>
    <cellStyle name="好_華南客戶分配表_20100729_Sales Report 20121219 3" xfId="28850"/>
    <cellStyle name="好_華南客戶分配表_20100729_Sales Report 20121219 4" xfId="28851"/>
    <cellStyle name="好_華南客戶分配表_20100729_Sales Report 20121219_BP2015" xfId="2712"/>
    <cellStyle name="好_華南客戶分配表_20100729_Sales Report 20121219_BP2015 2" xfId="28852"/>
    <cellStyle name="好_華南客戶分配表_20100729_Sales Report 20121219_BP2015 3" xfId="28853"/>
    <cellStyle name="好_華南客戶分配表_20100729_Sales Report 20121219_BP2015 4" xfId="28854"/>
    <cellStyle name="好_華南客戶分配表_20100729_sales0104" xfId="28855"/>
    <cellStyle name="好_華南客戶分配表_20100729_sales0104 2" xfId="28856"/>
    <cellStyle name="好_華南客戶分配表_20100729_sales121214" xfId="2713"/>
    <cellStyle name="好_華南客戶分配表_20100729_sales121214 2" xfId="28857"/>
    <cellStyle name="好_華南客戶分配表_20100729_sales121214 3" xfId="28858"/>
    <cellStyle name="好_華南客戶分配表_20100729_sales121214 4" xfId="28859"/>
    <cellStyle name="好_華南客戶分配表_20100729_sales121214_BP2015" xfId="2714"/>
    <cellStyle name="好_華南客戶分配表_20100729_sales121214_BP2015 2" xfId="28860"/>
    <cellStyle name="好_華南客戶分配表_20100729_sales121214_BP2015 3" xfId="28861"/>
    <cellStyle name="好_華南客戶分配表_20100729_sales121214_BP2015 4" xfId="28862"/>
    <cellStyle name="好_華南客戶分配表_20100729_sales130322" xfId="28863"/>
    <cellStyle name="好_華南客戶分配表_20100729_sales130322 2" xfId="33304"/>
    <cellStyle name="好_華南客戶分配表_20100729_Sheet1" xfId="28864"/>
    <cellStyle name="好_華南客戶分配表_20100729_各公司成本單價susan2013.07" xfId="28865"/>
    <cellStyle name="好_華南客戶分配表_20100729_各公司成本單價susan2013.08" xfId="28866"/>
    <cellStyle name="好_華南客戶分配表_20100729_各公司成本單價susan201402" xfId="28867"/>
    <cellStyle name="好_華南客戶分配表_20100729_各公司成本單價susan201406" xfId="28868"/>
    <cellStyle name="好_華南客戶分配表_20100729_各公司成本單價susan201407" xfId="28869"/>
    <cellStyle name="好_華南客戶分配表_20100729_各公司成本單價susan201408" xfId="28870"/>
    <cellStyle name="好_華南客戶分配表_20100729_料號A" xfId="28871"/>
    <cellStyle name="好_華南客戶分配表_20100729_業績報告120810" xfId="2715"/>
    <cellStyle name="好_華南客戶分配表_20100729_業績報告120810 2" xfId="28872"/>
    <cellStyle name="好_華南客戶分配表_20100729_業績報告120810 2 2" xfId="28873"/>
    <cellStyle name="好_華南客戶分配表_20100729_業績報告120810 2 3" xfId="28874"/>
    <cellStyle name="好_華南客戶分配表_20100729_業績報告120810 2 4" xfId="28875"/>
    <cellStyle name="好_華南客戶分配表_20100729_業績報告120810 3" xfId="28876"/>
    <cellStyle name="好_華南客戶分配表_20100729_業績報告120810 4" xfId="28877"/>
    <cellStyle name="好_華南客戶分配表_20100729_業績報告130131v2" xfId="28878"/>
    <cellStyle name="好_華南客戶分配表_20100729_業績報告130131v2 2" xfId="28879"/>
    <cellStyle name="好_華南客戶分配表_20100729_業績報告130228" xfId="28880"/>
    <cellStyle name="好_華南客戶分配表_20100729_預算成本計算2012" xfId="2716"/>
    <cellStyle name="好_華南客戶分配表_20100729_預算成本計算2012 2" xfId="28881"/>
    <cellStyle name="好_華南客戶分配表_20100729_預算成本計算2012 3" xfId="28882"/>
    <cellStyle name="好_華南客戶分配表_20100729_預算成本計算2012 4" xfId="28883"/>
    <cellStyle name="好_華南客戶分配表_20100729_預算成本計算2012_BP2015" xfId="2717"/>
    <cellStyle name="好_華南客戶分配表_20100729_預算成本計算2012_BP2015 2" xfId="28884"/>
    <cellStyle name="好_華南客戶分配表_20100729_預算成本計算2012_BP2015 3" xfId="28885"/>
    <cellStyle name="好_華南客戶分配表_20100729_預算成本計算2012_BP2015 4" xfId="28886"/>
    <cellStyle name="好_華南客戶分配表_20100729_實績0420" xfId="2718"/>
    <cellStyle name="好_華南客戶分配表_20100729_實績0420 2" xfId="28887"/>
    <cellStyle name="好_華南客戶分配表_20100729_實績0420 3" xfId="28888"/>
    <cellStyle name="好_華南客戶分配表_20100729_實績0420 4" xfId="28889"/>
    <cellStyle name="好_華南客戶分配表_20100729_實績0420_BP2015" xfId="2719"/>
    <cellStyle name="好_華南客戶分配表_20100729_實績0420_BP2015 2" xfId="28890"/>
    <cellStyle name="好_華南客戶分配表_20100729_實績0420_BP2015 3" xfId="28891"/>
    <cellStyle name="好_華南客戶分配表_20100729_實績0420_BP2015 4" xfId="28892"/>
    <cellStyle name="好_華南客戶分配表_20100729_實績0420_FCST_130118s_Elsa" xfId="2720"/>
    <cellStyle name="好_華南客戶分配表_20100729_實績0420_FCST_130118s_Elsa 2" xfId="28893"/>
    <cellStyle name="好_華南客戶分配表_20100729_實績0420_FCST_130118s_Elsa 2 2" xfId="28894"/>
    <cellStyle name="好_華南客戶分配表_20100729_實績0420_FCST_130118s_Elsa 2 3" xfId="28895"/>
    <cellStyle name="好_華南客戶分配表_20100729_實績0420_FCST_130118s_Elsa 2 4" xfId="28896"/>
    <cellStyle name="好_華南客戶分配表_20100729_實績0420_FCST_130118s_Elsa 3" xfId="28897"/>
    <cellStyle name="好_華南客戶分配表_20100729_實績0420_FCST_130118s_Elsa_BP2015" xfId="2721"/>
    <cellStyle name="好_華南客戶分配表_20100729_實績0420_FCST_130118s_Elsa_BP2015 2" xfId="28898"/>
    <cellStyle name="好_華南客戶分配表_20100729_實績0420_FCST_130118s_Elsa_BP2015 3" xfId="28899"/>
    <cellStyle name="好_華南客戶分配表_20100729_實績0420_FCST_130118s_Elsa_BP2015 4" xfId="28900"/>
    <cellStyle name="好_華南客戶分配表_20100729_實績0420_FCST_130118s_Vera_Joyce-1" xfId="2722"/>
    <cellStyle name="好_華南客戶分配表_20100729_實績0420_FCST_130118s_Vera_Joyce-1 2" xfId="28901"/>
    <cellStyle name="好_華南客戶分配表_20100729_實績0420_FCST_130118s_Vera_Joyce-1 2 2" xfId="28902"/>
    <cellStyle name="好_華南客戶分配表_20100729_實績0420_FCST_130118s_Vera_Joyce-1 2 3" xfId="28903"/>
    <cellStyle name="好_華南客戶分配表_20100729_實績0420_FCST_130118s_Vera_Joyce-1 2 4" xfId="28904"/>
    <cellStyle name="好_華南客戶分配表_20100729_實績0420_FCST_130118s_Vera_Joyce-1 3" xfId="28905"/>
    <cellStyle name="好_華南客戶分配表_20100729_實績0420_FCST_130118s_Vera_Joyce-1_BP2015" xfId="2723"/>
    <cellStyle name="好_華南客戶分配表_20100729_實績0420_FCST_130118s_Vera_Joyce-1_BP2015 2" xfId="28906"/>
    <cellStyle name="好_華南客戶分配表_20100729_實績0420_FCST_130118s_Vera_Joyce-1_BP2015 3" xfId="28907"/>
    <cellStyle name="好_華南客戶分配表_20100729_實績0420_FCST_130118s_Vera_Joyce-1_BP2015 4" xfId="28908"/>
    <cellStyle name="好_華南客戶分配表_20100729_實績0420_FCST_130124_Vera_Joyce" xfId="28909"/>
    <cellStyle name="好_華南客戶分配表_20100729_實績0420_FCST_130124_Vera_Joyce 2" xfId="28910"/>
    <cellStyle name="好_華南客戶分配表_20100901" xfId="2724"/>
    <cellStyle name="好_華南客戶分配表_20100901 2" xfId="28911"/>
    <cellStyle name="好_華南客戶分配表_20100901 3" xfId="28912"/>
    <cellStyle name="好_華南客戶分配表_20100901 4" xfId="28913"/>
    <cellStyle name="好_華南客戶分配表_20100901_1預算成本計算2012" xfId="28914"/>
    <cellStyle name="好_華南客戶分配表_20100901_1預算成本計算2012_104年佳邦預算損益底稿" xfId="28915"/>
    <cellStyle name="好_華南客戶分配表_20100901_1預算成本計算2012_105年佳邦預算損益底稿" xfId="28916"/>
    <cellStyle name="好_華南客戶分配表_20100901_2013BP_130109" xfId="28917"/>
    <cellStyle name="好_華南客戶分配表_20100901_2013BP_130109 2" xfId="28918"/>
    <cellStyle name="好_華南客戶分配表_20100901_2014 09-12FCST_Sunny" xfId="33305"/>
    <cellStyle name="好_華南客戶分配表_20100901_2014 10-2015 01FCST_Amily" xfId="33306"/>
    <cellStyle name="好_華南客戶分配表_20100901_2014 10-2015 01FCST_Ann" xfId="33307"/>
    <cellStyle name="好_華南客戶分配表_20100901_2014 10-2015 01FCST_Carrie" xfId="33308"/>
    <cellStyle name="好_華南客戶分配表_20100901_2014 10-2015 01FCST_CATHERINE" xfId="33309"/>
    <cellStyle name="好_華南客戶分配表_20100901_2014 10-2015 01FCST_Linda" xfId="33310"/>
    <cellStyle name="好_華南客戶分配表_20100901_2014 10-2015 01FCST_Mei" xfId="33311"/>
    <cellStyle name="好_華南客戶分配表_20100901_2014 10-2015 01FCST_Ronnie" xfId="33312"/>
    <cellStyle name="好_華南客戶分配表_20100901_2014 10-2015 01FCST_Sweety" xfId="33313"/>
    <cellStyle name="好_華南客戶分配表_20100901_Components LT MOQ 120531" xfId="2725"/>
    <cellStyle name="好_華南客戶分配表_20100901_Components LT MOQ 120531 2" xfId="28919"/>
    <cellStyle name="好_華南客戶分配表_20100901_Components LT MOQ 120531 2 2" xfId="28920"/>
    <cellStyle name="好_華南客戶分配表_20100901_Components LT MOQ 120531 2 3" xfId="28921"/>
    <cellStyle name="好_華南客戶分配表_20100901_Components LT MOQ 120531 2 4" xfId="28922"/>
    <cellStyle name="好_華南客戶分配表_20100901_Components LT MOQ 120531 3" xfId="28923"/>
    <cellStyle name="好_華南客戶分配表_20100901_Components LT MOQ 120531 4" xfId="28924"/>
    <cellStyle name="好_華南客戶分配表_20100901_Components LT MOQ 120531_BP2015" xfId="2726"/>
    <cellStyle name="好_華南客戶分配表_20100901_Components LT MOQ 120531_BP2015 2" xfId="28925"/>
    <cellStyle name="好_華南客戶分配表_20100901_Components LT MOQ 120531_BP2015 3" xfId="28926"/>
    <cellStyle name="好_華南客戶分配表_20100901_Components LT MOQ 120531_BP2015 4" xfId="28927"/>
    <cellStyle name="好_華南客戶分配表_20100901_FCST_130118s_Elsa" xfId="2727"/>
    <cellStyle name="好_華南客戶分配表_20100901_FCST_130118s_Elsa 2" xfId="28928"/>
    <cellStyle name="好_華南客戶分配表_20100901_FCST_130118s_Elsa 2 2" xfId="28929"/>
    <cellStyle name="好_華南客戶分配表_20100901_FCST_130118s_Elsa 2 3" xfId="28930"/>
    <cellStyle name="好_華南客戶分配表_20100901_FCST_130118s_Elsa 2 4" xfId="28931"/>
    <cellStyle name="好_華南客戶分配表_20100901_FCST_130118s_Elsa 3" xfId="28932"/>
    <cellStyle name="好_華南客戶分配表_20100901_FCST_130118s_Elsa_BP2015" xfId="2728"/>
    <cellStyle name="好_華南客戶分配表_20100901_FCST_130118s_Elsa_BP2015 2" xfId="28933"/>
    <cellStyle name="好_華南客戶分配表_20100901_FCST_130118s_Elsa_BP2015 3" xfId="28934"/>
    <cellStyle name="好_華南客戶分配表_20100901_FCST_130118s_Elsa_BP2015 4" xfId="28935"/>
    <cellStyle name="好_華南客戶分配表_20100901_FCST_130118s_Vera_Joyce-1" xfId="2729"/>
    <cellStyle name="好_華南客戶分配表_20100901_FCST_130118s_Vera_Joyce-1 2" xfId="28936"/>
    <cellStyle name="好_華南客戶分配表_20100901_FCST_130118s_Vera_Joyce-1 2 2" xfId="28937"/>
    <cellStyle name="好_華南客戶分配表_20100901_FCST_130118s_Vera_Joyce-1 2 3" xfId="28938"/>
    <cellStyle name="好_華南客戶分配表_20100901_FCST_130118s_Vera_Joyce-1 2 4" xfId="28939"/>
    <cellStyle name="好_華南客戶分配表_20100901_FCST_130118s_Vera_Joyce-1 3" xfId="28940"/>
    <cellStyle name="好_華南客戶分配表_20100901_FCST_130118s_Vera_Joyce-1_BP2015" xfId="2730"/>
    <cellStyle name="好_華南客戶分配表_20100901_FCST_130118s_Vera_Joyce-1_BP2015 2" xfId="28941"/>
    <cellStyle name="好_華南客戶分配表_20100901_FCST_130118s_Vera_Joyce-1_BP2015 3" xfId="28942"/>
    <cellStyle name="好_華南客戶分配表_20100901_FCST_130118s_Vera_Joyce-1_BP2015 4" xfId="28943"/>
    <cellStyle name="好_華南客戶分配表_20100901_FCST_130124" xfId="2731"/>
    <cellStyle name="好_華南客戶分配表_20100901_FCST_130124 2" xfId="28944"/>
    <cellStyle name="好_華南客戶分配表_20100901_FCST_130124 3" xfId="28945"/>
    <cellStyle name="好_華南客戶分配表_20100901_FCST_130124 4" xfId="28946"/>
    <cellStyle name="好_華南客戶分配表_20100901_FCST_130124_BP2015" xfId="2732"/>
    <cellStyle name="好_華南客戶分配表_20100901_FCST_130124_BP2015 2" xfId="28947"/>
    <cellStyle name="好_華南客戶分配表_20100901_FCST_130124_BP2015 3" xfId="28948"/>
    <cellStyle name="好_華南客戶分配表_20100901_FCST_130124_BP2015 4" xfId="28949"/>
    <cellStyle name="好_華南客戶分配表_20100901_FCST_130124_Vera_Joyce" xfId="28950"/>
    <cellStyle name="好_華南客戶分配表_20100901_FCST_130124_Vera_Joyce 2" xfId="28951"/>
    <cellStyle name="好_華南客戶分配表_20100901_final合併營收102.2" xfId="28952"/>
    <cellStyle name="好_華南客戶分配表_20100901_final合併營收102.2 2" xfId="28953"/>
    <cellStyle name="好_華南客戶分配表_20100901_Overseas-Q to Q 2010-2013 130206" xfId="28954"/>
    <cellStyle name="好_華南客戶分配表_20100901_Overseas-Q to Q 2010-2013 130206 2" xfId="28955"/>
    <cellStyle name="好_華南客戶分配表_20100901_Overseas-Q to Q 2010-2013 130206 3" xfId="28956"/>
    <cellStyle name="好_華南客戶分配表_20100901_Sales Report 20121219" xfId="2733"/>
    <cellStyle name="好_華南客戶分配表_20100901_Sales Report 20121219 2" xfId="28957"/>
    <cellStyle name="好_華南客戶分配表_20100901_Sales Report 20121219 3" xfId="28958"/>
    <cellStyle name="好_華南客戶分配表_20100901_Sales Report 20121219 4" xfId="28959"/>
    <cellStyle name="好_華南客戶分配表_20100901_Sales Report 20121219_BP2015" xfId="2734"/>
    <cellStyle name="好_華南客戶分配表_20100901_Sales Report 20121219_BP2015 2" xfId="28960"/>
    <cellStyle name="好_華南客戶分配表_20100901_Sales Report 20121219_BP2015 3" xfId="28961"/>
    <cellStyle name="好_華南客戶分配表_20100901_Sales Report 20121219_BP2015 4" xfId="28962"/>
    <cellStyle name="好_華南客戶分配表_20100901_sales0104" xfId="28963"/>
    <cellStyle name="好_華南客戶分配表_20100901_sales0104 2" xfId="28964"/>
    <cellStyle name="好_華南客戶分配表_20100901_sales121214" xfId="2735"/>
    <cellStyle name="好_華南客戶分配表_20100901_sales121214 2" xfId="28965"/>
    <cellStyle name="好_華南客戶分配表_20100901_sales121214 3" xfId="28966"/>
    <cellStyle name="好_華南客戶分配表_20100901_sales121214 4" xfId="28967"/>
    <cellStyle name="好_華南客戶分配表_20100901_sales121214_BP2015" xfId="2736"/>
    <cellStyle name="好_華南客戶分配表_20100901_sales121214_BP2015 2" xfId="28968"/>
    <cellStyle name="好_華南客戶分配表_20100901_sales121214_BP2015 3" xfId="28969"/>
    <cellStyle name="好_華南客戶分配表_20100901_sales121214_BP2015 4" xfId="28970"/>
    <cellStyle name="好_華南客戶分配表_20100901_sales130322" xfId="28971"/>
    <cellStyle name="好_華南客戶分配表_20100901_sales130322 2" xfId="33314"/>
    <cellStyle name="好_華南客戶分配表_20100901_Sheet1" xfId="28972"/>
    <cellStyle name="好_華南客戶分配表_20100901_各公司成本單價susan2013.07" xfId="28973"/>
    <cellStyle name="好_華南客戶分配表_20100901_各公司成本單價susan2013.08" xfId="28974"/>
    <cellStyle name="好_華南客戶分配表_20100901_各公司成本單價susan201402" xfId="28975"/>
    <cellStyle name="好_華南客戶分配表_20100901_各公司成本單價susan201406" xfId="28976"/>
    <cellStyle name="好_華南客戶分配表_20100901_各公司成本單價susan201407" xfId="28977"/>
    <cellStyle name="好_華南客戶分配表_20100901_各公司成本單價susan201408" xfId="28978"/>
    <cellStyle name="好_華南客戶分配表_20100901_料號A" xfId="28979"/>
    <cellStyle name="好_華南客戶分配表_20100901_業績報告120810" xfId="2737"/>
    <cellStyle name="好_華南客戶分配表_20100901_業績報告120810 2" xfId="28980"/>
    <cellStyle name="好_華南客戶分配表_20100901_業績報告120810 2 2" xfId="28981"/>
    <cellStyle name="好_華南客戶分配表_20100901_業績報告120810 2 3" xfId="28982"/>
    <cellStyle name="好_華南客戶分配表_20100901_業績報告120810 2 4" xfId="28983"/>
    <cellStyle name="好_華南客戶分配表_20100901_業績報告120810 3" xfId="28984"/>
    <cellStyle name="好_華南客戶分配表_20100901_業績報告120810 4" xfId="28985"/>
    <cellStyle name="好_華南客戶分配表_20100901_業績報告130131v2" xfId="28986"/>
    <cellStyle name="好_華南客戶分配表_20100901_業績報告130131v2 2" xfId="28987"/>
    <cellStyle name="好_華南客戶分配表_20100901_業績報告130228" xfId="28988"/>
    <cellStyle name="好_華南客戶分配表_20100901_預算成本計算2012" xfId="2738"/>
    <cellStyle name="好_華南客戶分配表_20100901_預算成本計算2012 2" xfId="28989"/>
    <cellStyle name="好_華南客戶分配表_20100901_預算成本計算2012 3" xfId="28990"/>
    <cellStyle name="好_華南客戶分配表_20100901_預算成本計算2012 4" xfId="28991"/>
    <cellStyle name="好_華南客戶分配表_20100901_預算成本計算2012_BP2015" xfId="2739"/>
    <cellStyle name="好_華南客戶分配表_20100901_預算成本計算2012_BP2015 2" xfId="28992"/>
    <cellStyle name="好_華南客戶分配表_20100901_預算成本計算2012_BP2015 3" xfId="28993"/>
    <cellStyle name="好_華南客戶分配表_20100901_預算成本計算2012_BP2015 4" xfId="28994"/>
    <cellStyle name="好_華南客戶分配表_20100901_實績0420" xfId="2740"/>
    <cellStyle name="好_華南客戶分配表_20100901_實績0420 2" xfId="28995"/>
    <cellStyle name="好_華南客戶分配表_20100901_實績0420 3" xfId="28996"/>
    <cellStyle name="好_華南客戶分配表_20100901_實績0420 4" xfId="28997"/>
    <cellStyle name="好_華南客戶分配表_20100901_實績0420_BP2015" xfId="2741"/>
    <cellStyle name="好_華南客戶分配表_20100901_實績0420_BP2015 2" xfId="28998"/>
    <cellStyle name="好_華南客戶分配表_20100901_實績0420_BP2015 3" xfId="28999"/>
    <cellStyle name="好_華南客戶分配表_20100901_實績0420_BP2015 4" xfId="29000"/>
    <cellStyle name="好_華南客戶分配表_20100901_實績0420_FCST_130118s_Elsa" xfId="2742"/>
    <cellStyle name="好_華南客戶分配表_20100901_實績0420_FCST_130118s_Elsa 2" xfId="29001"/>
    <cellStyle name="好_華南客戶分配表_20100901_實績0420_FCST_130118s_Elsa 2 2" xfId="29002"/>
    <cellStyle name="好_華南客戶分配表_20100901_實績0420_FCST_130118s_Elsa 2 3" xfId="29003"/>
    <cellStyle name="好_華南客戶分配表_20100901_實績0420_FCST_130118s_Elsa 2 4" xfId="29004"/>
    <cellStyle name="好_華南客戶分配表_20100901_實績0420_FCST_130118s_Elsa 3" xfId="29005"/>
    <cellStyle name="好_華南客戶分配表_20100901_實績0420_FCST_130118s_Elsa_BP2015" xfId="2743"/>
    <cellStyle name="好_華南客戶分配表_20100901_實績0420_FCST_130118s_Elsa_BP2015 2" xfId="29006"/>
    <cellStyle name="好_華南客戶分配表_20100901_實績0420_FCST_130118s_Elsa_BP2015 3" xfId="29007"/>
    <cellStyle name="好_華南客戶分配表_20100901_實績0420_FCST_130118s_Elsa_BP2015 4" xfId="29008"/>
    <cellStyle name="好_華南客戶分配表_20100901_實績0420_FCST_130118s_Vera_Joyce-1" xfId="2744"/>
    <cellStyle name="好_華南客戶分配表_20100901_實績0420_FCST_130118s_Vera_Joyce-1 2" xfId="29009"/>
    <cellStyle name="好_華南客戶分配表_20100901_實績0420_FCST_130118s_Vera_Joyce-1 2 2" xfId="29010"/>
    <cellStyle name="好_華南客戶分配表_20100901_實績0420_FCST_130118s_Vera_Joyce-1 2 3" xfId="29011"/>
    <cellStyle name="好_華南客戶分配表_20100901_實績0420_FCST_130118s_Vera_Joyce-1 2 4" xfId="29012"/>
    <cellStyle name="好_華南客戶分配表_20100901_實績0420_FCST_130118s_Vera_Joyce-1 3" xfId="29013"/>
    <cellStyle name="好_華南客戶分配表_20100901_實績0420_FCST_130118s_Vera_Joyce-1_BP2015" xfId="2745"/>
    <cellStyle name="好_華南客戶分配表_20100901_實績0420_FCST_130118s_Vera_Joyce-1_BP2015 2" xfId="29014"/>
    <cellStyle name="好_華南客戶分配表_20100901_實績0420_FCST_130118s_Vera_Joyce-1_BP2015 3" xfId="29015"/>
    <cellStyle name="好_華南客戶分配表_20100901_實績0420_FCST_130118s_Vera_Joyce-1_BP2015 4" xfId="29016"/>
    <cellStyle name="好_華南客戶分配表_20100901_實績0420_FCST_130124_Vera_Joyce" xfId="29017"/>
    <cellStyle name="好_華南客戶分配表_20100901_實績0420_FCST_130124_Vera_Joyce 2" xfId="29018"/>
    <cellStyle name="好_華南客戶分配表_20101019" xfId="2746"/>
    <cellStyle name="好_華南客戶分配表_20101019 2" xfId="29019"/>
    <cellStyle name="好_華南客戶分配表_20101019 3" xfId="29020"/>
    <cellStyle name="好_華南客戶分配表_20101019 4" xfId="29021"/>
    <cellStyle name="好_華南客戶分配表_20101019_1預算成本計算2012" xfId="29022"/>
    <cellStyle name="好_華南客戶分配表_20101019_1預算成本計算2012_104年佳邦預算損益底稿" xfId="29023"/>
    <cellStyle name="好_華南客戶分配表_20101019_1預算成本計算2012_105年佳邦預算損益底稿" xfId="29024"/>
    <cellStyle name="好_華南客戶分配表_20101019_2013BP_130109" xfId="29025"/>
    <cellStyle name="好_華南客戶分配表_20101019_2013BP_130109 2" xfId="29026"/>
    <cellStyle name="好_華南客戶分配表_20101019_2014 09-12FCST_Sunny" xfId="33315"/>
    <cellStyle name="好_華南客戶分配表_20101019_2014 10-2015 01FCST_Amily" xfId="33316"/>
    <cellStyle name="好_華南客戶分配表_20101019_2014 10-2015 01FCST_Ann" xfId="33317"/>
    <cellStyle name="好_華南客戶分配表_20101019_2014 10-2015 01FCST_Carrie" xfId="33318"/>
    <cellStyle name="好_華南客戶分配表_20101019_2014 10-2015 01FCST_CATHERINE" xfId="33319"/>
    <cellStyle name="好_華南客戶分配表_20101019_2014 10-2015 01FCST_Linda" xfId="33320"/>
    <cellStyle name="好_華南客戶分配表_20101019_2014 10-2015 01FCST_Mei" xfId="33321"/>
    <cellStyle name="好_華南客戶分配表_20101019_2014 10-2015 01FCST_Ronnie" xfId="33322"/>
    <cellStyle name="好_華南客戶分配表_20101019_2014 10-2015 01FCST_Sweety" xfId="33323"/>
    <cellStyle name="好_華南客戶分配表_20101019_FCST_130118s_Elsa" xfId="2747"/>
    <cellStyle name="好_華南客戶分配表_20101019_FCST_130118s_Elsa 2" xfId="29027"/>
    <cellStyle name="好_華南客戶分配表_20101019_FCST_130118s_Elsa 2 2" xfId="29028"/>
    <cellStyle name="好_華南客戶分配表_20101019_FCST_130118s_Elsa 2 3" xfId="29029"/>
    <cellStyle name="好_華南客戶分配表_20101019_FCST_130118s_Elsa 2 4" xfId="29030"/>
    <cellStyle name="好_華南客戶分配表_20101019_FCST_130118s_Elsa 3" xfId="29031"/>
    <cellStyle name="好_華南客戶分配表_20101019_FCST_130118s_Elsa_BP2015" xfId="2748"/>
    <cellStyle name="好_華南客戶分配表_20101019_FCST_130118s_Elsa_BP2015 2" xfId="29032"/>
    <cellStyle name="好_華南客戶分配表_20101019_FCST_130118s_Elsa_BP2015 3" xfId="29033"/>
    <cellStyle name="好_華南客戶分配表_20101019_FCST_130118s_Elsa_BP2015 4" xfId="29034"/>
    <cellStyle name="好_華南客戶分配表_20101019_FCST_130118s_Vera_Joyce-1" xfId="2749"/>
    <cellStyle name="好_華南客戶分配表_20101019_FCST_130118s_Vera_Joyce-1 2" xfId="29035"/>
    <cellStyle name="好_華南客戶分配表_20101019_FCST_130118s_Vera_Joyce-1 2 2" xfId="29036"/>
    <cellStyle name="好_華南客戶分配表_20101019_FCST_130118s_Vera_Joyce-1 2 3" xfId="29037"/>
    <cellStyle name="好_華南客戶分配表_20101019_FCST_130118s_Vera_Joyce-1 2 4" xfId="29038"/>
    <cellStyle name="好_華南客戶分配表_20101019_FCST_130118s_Vera_Joyce-1 3" xfId="29039"/>
    <cellStyle name="好_華南客戶分配表_20101019_FCST_130118s_Vera_Joyce-1_BP2015" xfId="2750"/>
    <cellStyle name="好_華南客戶分配表_20101019_FCST_130118s_Vera_Joyce-1_BP2015 2" xfId="29040"/>
    <cellStyle name="好_華南客戶分配表_20101019_FCST_130118s_Vera_Joyce-1_BP2015 3" xfId="29041"/>
    <cellStyle name="好_華南客戶分配表_20101019_FCST_130118s_Vera_Joyce-1_BP2015 4" xfId="29042"/>
    <cellStyle name="好_華南客戶分配表_20101019_FCST_130124" xfId="2751"/>
    <cellStyle name="好_華南客戶分配表_20101019_FCST_130124 2" xfId="29043"/>
    <cellStyle name="好_華南客戶分配表_20101019_FCST_130124 3" xfId="29044"/>
    <cellStyle name="好_華南客戶分配表_20101019_FCST_130124 4" xfId="29045"/>
    <cellStyle name="好_華南客戶分配表_20101019_FCST_130124_BP2015" xfId="2752"/>
    <cellStyle name="好_華南客戶分配表_20101019_FCST_130124_BP2015 2" xfId="29046"/>
    <cellStyle name="好_華南客戶分配表_20101019_FCST_130124_BP2015 3" xfId="29047"/>
    <cellStyle name="好_華南客戶分配表_20101019_FCST_130124_BP2015 4" xfId="29048"/>
    <cellStyle name="好_華南客戶分配表_20101019_FCST_130124_Vera_Joyce" xfId="29049"/>
    <cellStyle name="好_華南客戶分配表_20101019_FCST_130124_Vera_Joyce 2" xfId="29050"/>
    <cellStyle name="好_華南客戶分配表_20101019_final合併營收102.2" xfId="29051"/>
    <cellStyle name="好_華南客戶分配表_20101019_final合併營收102.2 2" xfId="29052"/>
    <cellStyle name="好_華南客戶分配表_20101019_Overseas-Q to Q 2010-2013 130206" xfId="29053"/>
    <cellStyle name="好_華南客戶分配表_20101019_Overseas-Q to Q 2010-2013 130206 2" xfId="29054"/>
    <cellStyle name="好_華南客戶分配表_20101019_Overseas-Q to Q 2010-2013 130206 3" xfId="29055"/>
    <cellStyle name="好_華南客戶分配表_20101019_Sales Report 20121219" xfId="2753"/>
    <cellStyle name="好_華南客戶分配表_20101019_Sales Report 20121219 2" xfId="29056"/>
    <cellStyle name="好_華南客戶分配表_20101019_Sales Report 20121219 3" xfId="29057"/>
    <cellStyle name="好_華南客戶分配表_20101019_Sales Report 20121219 4" xfId="29058"/>
    <cellStyle name="好_華南客戶分配表_20101019_Sales Report 20121219_BP2015" xfId="2754"/>
    <cellStyle name="好_華南客戶分配表_20101019_Sales Report 20121219_BP2015 2" xfId="29059"/>
    <cellStyle name="好_華南客戶分配表_20101019_Sales Report 20121219_BP2015 3" xfId="29060"/>
    <cellStyle name="好_華南客戶分配表_20101019_Sales Report 20121219_BP2015 4" xfId="29061"/>
    <cellStyle name="好_華南客戶分配表_20101019_sales0104" xfId="29062"/>
    <cellStyle name="好_華南客戶分配表_20101019_sales0104 2" xfId="29063"/>
    <cellStyle name="好_華南客戶分配表_20101019_sales121214" xfId="2755"/>
    <cellStyle name="好_華南客戶分配表_20101019_sales121214 2" xfId="29064"/>
    <cellStyle name="好_華南客戶分配表_20101019_sales121214 3" xfId="29065"/>
    <cellStyle name="好_華南客戶分配表_20101019_sales121214 4" xfId="29066"/>
    <cellStyle name="好_華南客戶分配表_20101019_sales121214_BP2015" xfId="2756"/>
    <cellStyle name="好_華南客戶分配表_20101019_sales121214_BP2015 2" xfId="29067"/>
    <cellStyle name="好_華南客戶分配表_20101019_sales121214_BP2015 3" xfId="29068"/>
    <cellStyle name="好_華南客戶分配表_20101019_sales121214_BP2015 4" xfId="29069"/>
    <cellStyle name="好_華南客戶分配表_20101019_sales130322" xfId="29070"/>
    <cellStyle name="好_華南客戶分配表_20101019_sales130322 2" xfId="33324"/>
    <cellStyle name="好_華南客戶分配表_20101019_Sheet1" xfId="29071"/>
    <cellStyle name="好_華南客戶分配表_20101019_料號A" xfId="29072"/>
    <cellStyle name="好_華南客戶分配表_20101019_業績報告120810" xfId="2757"/>
    <cellStyle name="好_華南客戶分配表_20101019_業績報告120810 2" xfId="29073"/>
    <cellStyle name="好_華南客戶分配表_20101019_業績報告120810 2 2" xfId="29074"/>
    <cellStyle name="好_華南客戶分配表_20101019_業績報告120810 2 3" xfId="29075"/>
    <cellStyle name="好_華南客戶分配表_20101019_業績報告120810 2 4" xfId="29076"/>
    <cellStyle name="好_華南客戶分配表_20101019_業績報告120810 3" xfId="29077"/>
    <cellStyle name="好_華南客戶分配表_20101019_業績報告120810 4" xfId="29078"/>
    <cellStyle name="好_華南客戶分配表_20101019_業績報告130131v2" xfId="29079"/>
    <cellStyle name="好_華南客戶分配表_20101019_業績報告130131v2 2" xfId="29080"/>
    <cellStyle name="好_華南客戶分配表_20101019_業績報告130228" xfId="29081"/>
    <cellStyle name="好_華南客戶分配表_20101019_預算成本計算2012" xfId="2758"/>
    <cellStyle name="好_華南客戶分配表_20101019_預算成本計算2012 2" xfId="29082"/>
    <cellStyle name="好_華南客戶分配表_20101019_預算成本計算2012 3" xfId="29083"/>
    <cellStyle name="好_華南客戶分配表_20101019_預算成本計算2012 4" xfId="29084"/>
    <cellStyle name="好_華南客戶分配表_20101019_預算成本計算2012_BP2015" xfId="2759"/>
    <cellStyle name="好_華南客戶分配表_20101019_預算成本計算2012_BP2015 2" xfId="29085"/>
    <cellStyle name="好_華南客戶分配表_20101019_預算成本計算2012_BP2015 3" xfId="29086"/>
    <cellStyle name="好_華南客戶分配表_20101019_預算成本計算2012_BP2015 4" xfId="29087"/>
    <cellStyle name="好_華南客戶分配表_20101029" xfId="2760"/>
    <cellStyle name="好_華南客戶分配表_20101029 2" xfId="29088"/>
    <cellStyle name="好_華南客戶分配表_20101029 3" xfId="29089"/>
    <cellStyle name="好_華南客戶分配表_20101029 4" xfId="29090"/>
    <cellStyle name="好_華南客戶分配表_20101029_1預算成本計算2012" xfId="29091"/>
    <cellStyle name="好_華南客戶分配表_20101029_1預算成本計算2012_104年佳邦預算損益底稿" xfId="29092"/>
    <cellStyle name="好_華南客戶分配表_20101029_1預算成本計算2012_105年佳邦預算損益底稿" xfId="29093"/>
    <cellStyle name="好_華南客戶分配表_20101029_2013BP_130109" xfId="29094"/>
    <cellStyle name="好_華南客戶分配表_20101029_2013BP_130109 2" xfId="29095"/>
    <cellStyle name="好_華南客戶分配表_20101029_2014 09-12FCST_Sunny" xfId="33325"/>
    <cellStyle name="好_華南客戶分配表_20101029_2014 10-2015 01FCST_Amily" xfId="33326"/>
    <cellStyle name="好_華南客戶分配表_20101029_2014 10-2015 01FCST_Ann" xfId="33327"/>
    <cellStyle name="好_華南客戶分配表_20101029_2014 10-2015 01FCST_Carrie" xfId="33328"/>
    <cellStyle name="好_華南客戶分配表_20101029_2014 10-2015 01FCST_CATHERINE" xfId="33329"/>
    <cellStyle name="好_華南客戶分配表_20101029_2014 10-2015 01FCST_Linda" xfId="33330"/>
    <cellStyle name="好_華南客戶分配表_20101029_2014 10-2015 01FCST_Mei" xfId="33331"/>
    <cellStyle name="好_華南客戶分配表_20101029_2014 10-2015 01FCST_Ronnie" xfId="33332"/>
    <cellStyle name="好_華南客戶分配表_20101029_2014 10-2015 01FCST_Sweety" xfId="33333"/>
    <cellStyle name="好_華南客戶分配表_20101029_FCST_130118s_Elsa" xfId="2761"/>
    <cellStyle name="好_華南客戶分配表_20101029_FCST_130118s_Elsa 2" xfId="29096"/>
    <cellStyle name="好_華南客戶分配表_20101029_FCST_130118s_Elsa 2 2" xfId="29097"/>
    <cellStyle name="好_華南客戶分配表_20101029_FCST_130118s_Elsa 2 3" xfId="29098"/>
    <cellStyle name="好_華南客戶分配表_20101029_FCST_130118s_Elsa 2 4" xfId="29099"/>
    <cellStyle name="好_華南客戶分配表_20101029_FCST_130118s_Elsa 3" xfId="29100"/>
    <cellStyle name="好_華南客戶分配表_20101029_FCST_130118s_Elsa_BP2015" xfId="2762"/>
    <cellStyle name="好_華南客戶分配表_20101029_FCST_130118s_Elsa_BP2015 2" xfId="29101"/>
    <cellStyle name="好_華南客戶分配表_20101029_FCST_130118s_Elsa_BP2015 3" xfId="29102"/>
    <cellStyle name="好_華南客戶分配表_20101029_FCST_130118s_Elsa_BP2015 4" xfId="29103"/>
    <cellStyle name="好_華南客戶分配表_20101029_FCST_130118s_Vera_Joyce-1" xfId="2763"/>
    <cellStyle name="好_華南客戶分配表_20101029_FCST_130118s_Vera_Joyce-1 2" xfId="29104"/>
    <cellStyle name="好_華南客戶分配表_20101029_FCST_130118s_Vera_Joyce-1 2 2" xfId="29105"/>
    <cellStyle name="好_華南客戶分配表_20101029_FCST_130118s_Vera_Joyce-1 2 3" xfId="29106"/>
    <cellStyle name="好_華南客戶分配表_20101029_FCST_130118s_Vera_Joyce-1 2 4" xfId="29107"/>
    <cellStyle name="好_華南客戶分配表_20101029_FCST_130118s_Vera_Joyce-1 3" xfId="29108"/>
    <cellStyle name="好_華南客戶分配表_20101029_FCST_130118s_Vera_Joyce-1_BP2015" xfId="2764"/>
    <cellStyle name="好_華南客戶分配表_20101029_FCST_130118s_Vera_Joyce-1_BP2015 2" xfId="29109"/>
    <cellStyle name="好_華南客戶分配表_20101029_FCST_130118s_Vera_Joyce-1_BP2015 3" xfId="29110"/>
    <cellStyle name="好_華南客戶分配表_20101029_FCST_130118s_Vera_Joyce-1_BP2015 4" xfId="29111"/>
    <cellStyle name="好_華南客戶分配表_20101029_FCST_130124" xfId="2765"/>
    <cellStyle name="好_華南客戶分配表_20101029_FCST_130124 2" xfId="29112"/>
    <cellStyle name="好_華南客戶分配表_20101029_FCST_130124 3" xfId="29113"/>
    <cellStyle name="好_華南客戶分配表_20101029_FCST_130124 4" xfId="29114"/>
    <cellStyle name="好_華南客戶分配表_20101029_FCST_130124_BP2015" xfId="2766"/>
    <cellStyle name="好_華南客戶分配表_20101029_FCST_130124_BP2015 2" xfId="29115"/>
    <cellStyle name="好_華南客戶分配表_20101029_FCST_130124_BP2015 3" xfId="29116"/>
    <cellStyle name="好_華南客戶分配表_20101029_FCST_130124_BP2015 4" xfId="29117"/>
    <cellStyle name="好_華南客戶分配表_20101029_FCST_130124_Vera_Joyce" xfId="29118"/>
    <cellStyle name="好_華南客戶分配表_20101029_FCST_130124_Vera_Joyce 2" xfId="29119"/>
    <cellStyle name="好_華南客戶分配表_20101029_final合併營收102.2" xfId="29120"/>
    <cellStyle name="好_華南客戶分配表_20101029_final合併營收102.2 2" xfId="29121"/>
    <cellStyle name="好_華南客戶分配表_20101029_Overseas-Q to Q 2010-2013 130206" xfId="29122"/>
    <cellStyle name="好_華南客戶分配表_20101029_Overseas-Q to Q 2010-2013 130206 2" xfId="29123"/>
    <cellStyle name="好_華南客戶分配表_20101029_Overseas-Q to Q 2010-2013 130206 3" xfId="29124"/>
    <cellStyle name="好_華南客戶分配表_20101029_Sales Report 20121219" xfId="2767"/>
    <cellStyle name="好_華南客戶分配表_20101029_Sales Report 20121219 2" xfId="29125"/>
    <cellStyle name="好_華南客戶分配表_20101029_Sales Report 20121219 3" xfId="29126"/>
    <cellStyle name="好_華南客戶分配表_20101029_Sales Report 20121219 4" xfId="29127"/>
    <cellStyle name="好_華南客戶分配表_20101029_Sales Report 20121219_BP2015" xfId="2768"/>
    <cellStyle name="好_華南客戶分配表_20101029_Sales Report 20121219_BP2015 2" xfId="29128"/>
    <cellStyle name="好_華南客戶分配表_20101029_Sales Report 20121219_BP2015 3" xfId="29129"/>
    <cellStyle name="好_華南客戶分配表_20101029_Sales Report 20121219_BP2015 4" xfId="29130"/>
    <cellStyle name="好_華南客戶分配表_20101029_sales0104" xfId="29131"/>
    <cellStyle name="好_華南客戶分配表_20101029_sales0104 2" xfId="29132"/>
    <cellStyle name="好_華南客戶分配表_20101029_sales121214" xfId="2769"/>
    <cellStyle name="好_華南客戶分配表_20101029_sales121214 2" xfId="29133"/>
    <cellStyle name="好_華南客戶分配表_20101029_sales121214 3" xfId="29134"/>
    <cellStyle name="好_華南客戶分配表_20101029_sales121214 4" xfId="29135"/>
    <cellStyle name="好_華南客戶分配表_20101029_sales121214_BP2015" xfId="2770"/>
    <cellStyle name="好_華南客戶分配表_20101029_sales121214_BP2015 2" xfId="29136"/>
    <cellStyle name="好_華南客戶分配表_20101029_sales121214_BP2015 3" xfId="29137"/>
    <cellStyle name="好_華南客戶分配表_20101029_sales121214_BP2015 4" xfId="29138"/>
    <cellStyle name="好_華南客戶分配表_20101029_sales130322" xfId="29139"/>
    <cellStyle name="好_華南客戶分配表_20101029_sales130322 2" xfId="33334"/>
    <cellStyle name="好_華南客戶分配表_20101029_Sheet1" xfId="29140"/>
    <cellStyle name="好_華南客戶分配表_20101029_料號A" xfId="29141"/>
    <cellStyle name="好_華南客戶分配表_20101029_業績報告120810" xfId="2771"/>
    <cellStyle name="好_華南客戶分配表_20101029_業績報告120810 2" xfId="29142"/>
    <cellStyle name="好_華南客戶分配表_20101029_業績報告120810 2 2" xfId="29143"/>
    <cellStyle name="好_華南客戶分配表_20101029_業績報告120810 2 3" xfId="29144"/>
    <cellStyle name="好_華南客戶分配表_20101029_業績報告120810 2 4" xfId="29145"/>
    <cellStyle name="好_華南客戶分配表_20101029_業績報告120810 3" xfId="29146"/>
    <cellStyle name="好_華南客戶分配表_20101029_業績報告120810 4" xfId="29147"/>
    <cellStyle name="好_華南客戶分配表_20101029_業績報告130131v2" xfId="29148"/>
    <cellStyle name="好_華南客戶分配表_20101029_業績報告130131v2 2" xfId="29149"/>
    <cellStyle name="好_華南客戶分配表_20101029_業績報告130228" xfId="29150"/>
    <cellStyle name="好_華南客戶分配表_20101029_預算成本計算2012" xfId="2772"/>
    <cellStyle name="好_華南客戶分配表_20101029_預算成本計算2012 2" xfId="29151"/>
    <cellStyle name="好_華南客戶分配表_20101029_預算成本計算2012 3" xfId="29152"/>
    <cellStyle name="好_華南客戶分配表_20101029_預算成本計算2012 4" xfId="29153"/>
    <cellStyle name="好_華南客戶分配表_20101029_預算成本計算2012_BP2015" xfId="2773"/>
    <cellStyle name="好_華南客戶分配表_20101029_預算成本計算2012_BP2015 2" xfId="29154"/>
    <cellStyle name="好_華南客戶分配表_20101029_預算成本計算2012_BP2015 3" xfId="29155"/>
    <cellStyle name="好_華南客戶分配表_20101029_預算成本計算2012_BP2015 4" xfId="29156"/>
    <cellStyle name="好_華南客戶分配表_20101130" xfId="2774"/>
    <cellStyle name="好_華南客戶分配表_20101130 2" xfId="29157"/>
    <cellStyle name="好_華南客戶分配表_20101130 3" xfId="29158"/>
    <cellStyle name="好_華南客戶分配表_20101130 4" xfId="29159"/>
    <cellStyle name="好_華南客戶分配表_20101130_1預算成本計算2012" xfId="29160"/>
    <cellStyle name="好_華南客戶分配表_20101130_1預算成本計算2012_104年佳邦預算損益底稿" xfId="29161"/>
    <cellStyle name="好_華南客戶分配表_20101130_1預算成本計算2012_105年佳邦預算損益底稿" xfId="29162"/>
    <cellStyle name="好_華南客戶分配表_20101130_2013BP_130109" xfId="29163"/>
    <cellStyle name="好_華南客戶分配表_20101130_2013BP_130109 2" xfId="29164"/>
    <cellStyle name="好_華南客戶分配表_20101130_FCST_130118s_Elsa" xfId="2775"/>
    <cellStyle name="好_華南客戶分配表_20101130_FCST_130118s_Elsa 2" xfId="29165"/>
    <cellStyle name="好_華南客戶分配表_20101130_FCST_130118s_Elsa 2 2" xfId="29166"/>
    <cellStyle name="好_華南客戶分配表_20101130_FCST_130118s_Elsa 2 3" xfId="29167"/>
    <cellStyle name="好_華南客戶分配表_20101130_FCST_130118s_Elsa 2 4" xfId="29168"/>
    <cellStyle name="好_華南客戶分配表_20101130_FCST_130118s_Elsa 3" xfId="29169"/>
    <cellStyle name="好_華南客戶分配表_20101130_FCST_130118s_Elsa_BP2015" xfId="2776"/>
    <cellStyle name="好_華南客戶分配表_20101130_FCST_130118s_Elsa_BP2015 2" xfId="29170"/>
    <cellStyle name="好_華南客戶分配表_20101130_FCST_130118s_Elsa_BP2015 3" xfId="29171"/>
    <cellStyle name="好_華南客戶分配表_20101130_FCST_130118s_Elsa_BP2015 4" xfId="29172"/>
    <cellStyle name="好_華南客戶分配表_20101130_FCST_130118s_Vera_Joyce-1" xfId="2777"/>
    <cellStyle name="好_華南客戶分配表_20101130_FCST_130118s_Vera_Joyce-1 2" xfId="29173"/>
    <cellStyle name="好_華南客戶分配表_20101130_FCST_130118s_Vera_Joyce-1 2 2" xfId="29174"/>
    <cellStyle name="好_華南客戶分配表_20101130_FCST_130118s_Vera_Joyce-1 2 3" xfId="29175"/>
    <cellStyle name="好_華南客戶分配表_20101130_FCST_130118s_Vera_Joyce-1 2 4" xfId="29176"/>
    <cellStyle name="好_華南客戶分配表_20101130_FCST_130118s_Vera_Joyce-1 3" xfId="29177"/>
    <cellStyle name="好_華南客戶分配表_20101130_FCST_130118s_Vera_Joyce-1_BP2015" xfId="2778"/>
    <cellStyle name="好_華南客戶分配表_20101130_FCST_130118s_Vera_Joyce-1_BP2015 2" xfId="29178"/>
    <cellStyle name="好_華南客戶分配表_20101130_FCST_130118s_Vera_Joyce-1_BP2015 3" xfId="29179"/>
    <cellStyle name="好_華南客戶分配表_20101130_FCST_130118s_Vera_Joyce-1_BP2015 4" xfId="29180"/>
    <cellStyle name="好_華南客戶分配表_20101130_FCST_130124" xfId="2779"/>
    <cellStyle name="好_華南客戶分配表_20101130_FCST_130124 2" xfId="29181"/>
    <cellStyle name="好_華南客戶分配表_20101130_FCST_130124 3" xfId="29182"/>
    <cellStyle name="好_華南客戶分配表_20101130_FCST_130124 4" xfId="29183"/>
    <cellStyle name="好_華南客戶分配表_20101130_FCST_130124_BP2015" xfId="2780"/>
    <cellStyle name="好_華南客戶分配表_20101130_FCST_130124_BP2015 2" xfId="29184"/>
    <cellStyle name="好_華南客戶分配表_20101130_FCST_130124_BP2015 3" xfId="29185"/>
    <cellStyle name="好_華南客戶分配表_20101130_FCST_130124_BP2015 4" xfId="29186"/>
    <cellStyle name="好_華南客戶分配表_20101130_FCST_130124_Vera_Joyce" xfId="29187"/>
    <cellStyle name="好_華南客戶分配表_20101130_FCST_130124_Vera_Joyce 2" xfId="29188"/>
    <cellStyle name="好_華南客戶分配表_20101130_final合併營收102.2" xfId="29189"/>
    <cellStyle name="好_華南客戶分配表_20101130_final合併營收102.2 2" xfId="29190"/>
    <cellStyle name="好_華南客戶分配表_20101130_Overseas-Q to Q 2010-2013 130206" xfId="29191"/>
    <cellStyle name="好_華南客戶分配表_20101130_Overseas-Q to Q 2010-2013 130206 2" xfId="29192"/>
    <cellStyle name="好_華南客戶分配表_20101130_Overseas-Q to Q 2010-2013 130206 3" xfId="29193"/>
    <cellStyle name="好_華南客戶分配表_20101130_Sales Report 20121219" xfId="2781"/>
    <cellStyle name="好_華南客戶分配表_20101130_Sales Report 20121219 2" xfId="29194"/>
    <cellStyle name="好_華南客戶分配表_20101130_Sales Report 20121219 3" xfId="29195"/>
    <cellStyle name="好_華南客戶分配表_20101130_Sales Report 20121219 4" xfId="29196"/>
    <cellStyle name="好_華南客戶分配表_20101130_Sales Report 20121219_BP2015" xfId="2782"/>
    <cellStyle name="好_華南客戶分配表_20101130_Sales Report 20121219_BP2015 2" xfId="29197"/>
    <cellStyle name="好_華南客戶分配表_20101130_Sales Report 20121219_BP2015 3" xfId="29198"/>
    <cellStyle name="好_華南客戶分配表_20101130_Sales Report 20121219_BP2015 4" xfId="29199"/>
    <cellStyle name="好_華南客戶分配表_20101130_sales0104" xfId="29200"/>
    <cellStyle name="好_華南客戶分配表_20101130_sales0104 2" xfId="29201"/>
    <cellStyle name="好_華南客戶分配表_20101130_sales121214" xfId="2783"/>
    <cellStyle name="好_華南客戶分配表_20101130_sales121214 2" xfId="29202"/>
    <cellStyle name="好_華南客戶分配表_20101130_sales121214 3" xfId="29203"/>
    <cellStyle name="好_華南客戶分配表_20101130_sales121214 4" xfId="29204"/>
    <cellStyle name="好_華南客戶分配表_20101130_sales121214_BP2015" xfId="2784"/>
    <cellStyle name="好_華南客戶分配表_20101130_sales121214_BP2015 2" xfId="29205"/>
    <cellStyle name="好_華南客戶分配表_20101130_sales121214_BP2015 3" xfId="29206"/>
    <cellStyle name="好_華南客戶分配表_20101130_sales121214_BP2015 4" xfId="29207"/>
    <cellStyle name="好_華南客戶分配表_20101130_sales130322" xfId="29208"/>
    <cellStyle name="好_華南客戶分配表_20101130_sales130322 2" xfId="33335"/>
    <cellStyle name="好_華南客戶分配表_20101130_Sheet1" xfId="29209"/>
    <cellStyle name="好_華南客戶分配表_20101130_料號A" xfId="29210"/>
    <cellStyle name="好_華南客戶分配表_20101130_業績報告120810" xfId="2785"/>
    <cellStyle name="好_華南客戶分配表_20101130_業績報告120810 2" xfId="29211"/>
    <cellStyle name="好_華南客戶分配表_20101130_業績報告120810 2 2" xfId="29212"/>
    <cellStyle name="好_華南客戶分配表_20101130_業績報告120810 2 3" xfId="29213"/>
    <cellStyle name="好_華南客戶分配表_20101130_業績報告120810 2 4" xfId="29214"/>
    <cellStyle name="好_華南客戶分配表_20101130_業績報告120810 3" xfId="29215"/>
    <cellStyle name="好_華南客戶分配表_20101130_業績報告120810 4" xfId="29216"/>
    <cellStyle name="好_華南客戶分配表_20101130_業績報告130131v2" xfId="29217"/>
    <cellStyle name="好_華南客戶分配表_20101130_業績報告130131v2 2" xfId="29218"/>
    <cellStyle name="好_華南客戶分配表_20101130_業績報告130228" xfId="29219"/>
    <cellStyle name="好_華南客戶分配表_20101130_預算成本計算2012" xfId="2786"/>
    <cellStyle name="好_華南客戶分配表_20101130_預算成本計算2012 2" xfId="29220"/>
    <cellStyle name="好_華南客戶分配表_20101130_預算成本計算2012 3" xfId="29221"/>
    <cellStyle name="好_華南客戶分配表_20101130_預算成本計算2012 4" xfId="29222"/>
    <cellStyle name="好_華南客戶分配表_20101130_預算成本計算2012_BP2015" xfId="2787"/>
    <cellStyle name="好_華南客戶分配表_20101130_預算成本計算2012_BP2015 2" xfId="29223"/>
    <cellStyle name="好_華南客戶分配表_20101130_預算成本計算2012_BP2015 3" xfId="29224"/>
    <cellStyle name="好_華南客戶分配表_20101130_預算成本計算2012_BP2015 4" xfId="29225"/>
    <cellStyle name="好_業績報告130131v2" xfId="29226"/>
    <cellStyle name="好_業績報告130228" xfId="29227"/>
    <cellStyle name="好_複本 Xl0000034" xfId="29228"/>
    <cellStyle name="百分比" xfId="2788" builtinId="5"/>
    <cellStyle name="百分比 2" xfId="2789"/>
    <cellStyle name="百分比 2 2" xfId="29229"/>
    <cellStyle name="百分比 2 2 2" xfId="29230"/>
    <cellStyle name="百分比 2 3" xfId="29231"/>
    <cellStyle name="百分比 2 4" xfId="29232"/>
    <cellStyle name="百分比 2 5" xfId="29233"/>
    <cellStyle name="百分比 3" xfId="2790"/>
    <cellStyle name="百分比 3 2" xfId="29234"/>
    <cellStyle name="百分比 3 3" xfId="29235"/>
    <cellStyle name="百分比 3 4" xfId="29236"/>
    <cellStyle name="百分比 3 5" xfId="29237"/>
    <cellStyle name="百分比 4" xfId="2791"/>
    <cellStyle name="百分比 5" xfId="29238"/>
    <cellStyle name="百分比 5 2" xfId="29239"/>
    <cellStyle name="百分比 5 2 2" xfId="29240"/>
    <cellStyle name="百分比 5 2 2 2" xfId="29241"/>
    <cellStyle name="百分比 5 2 3" xfId="29242"/>
    <cellStyle name="百分比 5 3" xfId="29243"/>
    <cellStyle name="百分比 5 3 2" xfId="29244"/>
    <cellStyle name="百分比 5 3 2 2" xfId="29245"/>
    <cellStyle name="百分比 5 3 3" xfId="29246"/>
    <cellStyle name="百分比 5 4" xfId="29247"/>
    <cellStyle name="百分比 5 4 2" xfId="29248"/>
    <cellStyle name="百分比 5 5" xfId="29249"/>
    <cellStyle name="百分比 5 5 2" xfId="29250"/>
    <cellStyle name="百分比 5 6" xfId="29251"/>
    <cellStyle name="百分比 5 6 2" xfId="29252"/>
    <cellStyle name="百分比 5 7" xfId="29253"/>
    <cellStyle name="百分比 5 8" xfId="29254"/>
    <cellStyle name="百分比 6" xfId="29255"/>
    <cellStyle name="百分比 7" xfId="29256"/>
    <cellStyle name="百分比 8" xfId="31255"/>
    <cellStyle name="注?" xfId="29257"/>
    <cellStyle name="注? 2" xfId="29258"/>
    <cellStyle name="注? 2 2" xfId="29259"/>
    <cellStyle name="注? 2 3" xfId="29260"/>
    <cellStyle name="注释" xfId="2792"/>
    <cellStyle name="注释 2" xfId="29261"/>
    <cellStyle name="注释 2 2" xfId="29262"/>
    <cellStyle name="注释 2 2 2" xfId="29263"/>
    <cellStyle name="注释 2 2 3" xfId="29264"/>
    <cellStyle name="注释 3" xfId="29265"/>
    <cellStyle name="注释 3 2" xfId="29266"/>
    <cellStyle name="注释 3 2 2" xfId="29267"/>
    <cellStyle name="注释 3 2 3" xfId="29268"/>
    <cellStyle name="注释 4" xfId="29269"/>
    <cellStyle name="注释 4 2" xfId="29270"/>
    <cellStyle name="注释 4 2 2" xfId="29271"/>
    <cellStyle name="注释 4 2 3" xfId="29272"/>
    <cellStyle name="注释 5" xfId="29273"/>
    <cellStyle name="注释 5 2" xfId="29274"/>
    <cellStyle name="注释 5 3" xfId="29275"/>
    <cellStyle name="货币 2" xfId="31248"/>
    <cellStyle name="标题" xfId="3026"/>
    <cellStyle name="标题 1" xfId="3027"/>
    <cellStyle name="标题 1 2" xfId="31185"/>
    <cellStyle name="标题 1 3" xfId="31186"/>
    <cellStyle name="标题 1 4" xfId="31187"/>
    <cellStyle name="标题 1 5" xfId="31188"/>
    <cellStyle name="标题 2" xfId="3028"/>
    <cellStyle name="标题 2 2" xfId="31189"/>
    <cellStyle name="标题 2 3" xfId="31190"/>
    <cellStyle name="标题 2 4" xfId="31191"/>
    <cellStyle name="标题 2 5" xfId="31192"/>
    <cellStyle name="标题 3" xfId="3029"/>
    <cellStyle name="标题 3 2" xfId="31193"/>
    <cellStyle name="标题 3 3" xfId="31194"/>
    <cellStyle name="标题 3 4" xfId="31195"/>
    <cellStyle name="标题 3 5" xfId="31196"/>
    <cellStyle name="标题 4" xfId="3030"/>
    <cellStyle name="标题 4 2" xfId="31197"/>
    <cellStyle name="标题 4 3" xfId="31198"/>
    <cellStyle name="标题 4 4" xfId="31199"/>
    <cellStyle name="标题 4 5" xfId="31200"/>
    <cellStyle name="标题 5" xfId="31201"/>
    <cellStyle name="标题 6" xfId="31202"/>
    <cellStyle name="标题 7" xfId="31203"/>
    <cellStyle name="标题 8" xfId="31204"/>
    <cellStyle name="标题_106年佳邦預算損益底稿" xfId="31205"/>
    <cellStyle name="計算方式" xfId="2793"/>
    <cellStyle name="計算方式 10" xfId="29276"/>
    <cellStyle name="計算方式 11" xfId="29277"/>
    <cellStyle name="計算方式 12" xfId="29278"/>
    <cellStyle name="計算方式 13" xfId="29279"/>
    <cellStyle name="計算方式 14" xfId="29280"/>
    <cellStyle name="計算方式 15" xfId="33336"/>
    <cellStyle name="計算方式 16" xfId="33337"/>
    <cellStyle name="計算方式 17" xfId="33338"/>
    <cellStyle name="計算方式 18" xfId="33339"/>
    <cellStyle name="計算方式 19" xfId="33340"/>
    <cellStyle name="計算方式 2" xfId="29281"/>
    <cellStyle name="計算方式 2 2" xfId="29282"/>
    <cellStyle name="計算方式 2 2 2" xfId="29283"/>
    <cellStyle name="計算方式 2 2 2 2" xfId="29284"/>
    <cellStyle name="計算方式 2 2 2 3" xfId="29285"/>
    <cellStyle name="計算方式 2 2 3" xfId="29286"/>
    <cellStyle name="計算方式 2 2 3 2" xfId="29287"/>
    <cellStyle name="計算方式 2 2 3 3" xfId="29288"/>
    <cellStyle name="計算方式 2 2 4" xfId="29289"/>
    <cellStyle name="計算方式 20" xfId="33341"/>
    <cellStyle name="計算方式 21" xfId="33342"/>
    <cellStyle name="計算方式 22" xfId="33343"/>
    <cellStyle name="計算方式 23" xfId="33344"/>
    <cellStyle name="計算方式 24" xfId="33345"/>
    <cellStyle name="計算方式 25" xfId="33346"/>
    <cellStyle name="計算方式 26" xfId="33347"/>
    <cellStyle name="計算方式 27" xfId="33348"/>
    <cellStyle name="計算方式 28" xfId="33349"/>
    <cellStyle name="計算方式 29" xfId="33350"/>
    <cellStyle name="計算方式 3" xfId="29290"/>
    <cellStyle name="計算方式 3 2" xfId="29291"/>
    <cellStyle name="計算方式 3 2 2" xfId="29292"/>
    <cellStyle name="計算方式 3 2 3" xfId="29293"/>
    <cellStyle name="計算方式 30" xfId="33351"/>
    <cellStyle name="計算方式 31" xfId="33352"/>
    <cellStyle name="計算方式 32" xfId="33353"/>
    <cellStyle name="計算方式 33" xfId="33354"/>
    <cellStyle name="計算方式 34" xfId="33355"/>
    <cellStyle name="計算方式 35" xfId="33356"/>
    <cellStyle name="計算方式 36" xfId="33357"/>
    <cellStyle name="計算方式 37" xfId="33358"/>
    <cellStyle name="計算方式 38" xfId="33359"/>
    <cellStyle name="計算方式 39" xfId="33360"/>
    <cellStyle name="計算方式 4" xfId="29294"/>
    <cellStyle name="計算方式 40" xfId="33361"/>
    <cellStyle name="計算方式 41" xfId="33362"/>
    <cellStyle name="計算方式 42" xfId="33363"/>
    <cellStyle name="計算方式 43" xfId="33364"/>
    <cellStyle name="計算方式 44" xfId="33365"/>
    <cellStyle name="計算方式 45" xfId="33366"/>
    <cellStyle name="計算方式 46" xfId="33367"/>
    <cellStyle name="計算方式 47" xfId="33368"/>
    <cellStyle name="計算方式 48" xfId="33369"/>
    <cellStyle name="計算方式 49" xfId="33370"/>
    <cellStyle name="計算方式 5" xfId="29295"/>
    <cellStyle name="計算方式 5 2" xfId="29296"/>
    <cellStyle name="計算方式 50" xfId="33371"/>
    <cellStyle name="計算方式 51" xfId="33372"/>
    <cellStyle name="計算方式 52" xfId="33373"/>
    <cellStyle name="計算方式 53" xfId="33374"/>
    <cellStyle name="計算方式 54" xfId="33375"/>
    <cellStyle name="計算方式 55" xfId="33376"/>
    <cellStyle name="計算方式 56" xfId="33377"/>
    <cellStyle name="計算方式 57" xfId="33378"/>
    <cellStyle name="計算方式 58" xfId="33379"/>
    <cellStyle name="計算方式 59" xfId="33380"/>
    <cellStyle name="計算方式 6" xfId="29297"/>
    <cellStyle name="計算方式 60" xfId="33381"/>
    <cellStyle name="計算方式 61" xfId="33382"/>
    <cellStyle name="計算方式 62" xfId="33383"/>
    <cellStyle name="計算方式 63" xfId="33384"/>
    <cellStyle name="計算方式 64" xfId="33385"/>
    <cellStyle name="計算方式 65" xfId="33386"/>
    <cellStyle name="計算方式 66" xfId="33387"/>
    <cellStyle name="計算方式 67" xfId="33388"/>
    <cellStyle name="計算方式 68" xfId="33389"/>
    <cellStyle name="計算方式 69" xfId="33390"/>
    <cellStyle name="計算方式 7" xfId="29298"/>
    <cellStyle name="計算方式 70" xfId="33391"/>
    <cellStyle name="計算方式 71" xfId="33392"/>
    <cellStyle name="計算方式 72" xfId="33393"/>
    <cellStyle name="計算方式 73" xfId="33394"/>
    <cellStyle name="計算方式 74" xfId="33395"/>
    <cellStyle name="計算方式 75" xfId="33396"/>
    <cellStyle name="計算方式 76" xfId="33397"/>
    <cellStyle name="計算方式 77" xfId="33398"/>
    <cellStyle name="計算方式 78" xfId="33399"/>
    <cellStyle name="計算方式 79" xfId="33400"/>
    <cellStyle name="計算方式 8" xfId="29299"/>
    <cellStyle name="計算方式 80" xfId="33401"/>
    <cellStyle name="計算方式 9" xfId="29300"/>
    <cellStyle name="差" xfId="2794"/>
    <cellStyle name="差 2" xfId="29301"/>
    <cellStyle name="差 3" xfId="29302"/>
    <cellStyle name="差_." xfId="33402"/>
    <cellStyle name="差_106年佳邦預算損益底稿" xfId="29303"/>
    <cellStyle name="差_13年4月折让明细" xfId="29304"/>
    <cellStyle name="差_140711" xfId="33403"/>
    <cellStyle name="差_1預算成本2013" xfId="29305"/>
    <cellStyle name="差_1預算成本計算2012" xfId="29306"/>
    <cellStyle name="差_2009年成本預算980114" xfId="2795"/>
    <cellStyle name="差_2009年成本預算980114 2" xfId="29307"/>
    <cellStyle name="差_2009年成本預算980114 3" xfId="29308"/>
    <cellStyle name="差_2009年成本預算980114 4" xfId="29309"/>
    <cellStyle name="差_2009年成本預算980114_104年佳邦預算損益底稿" xfId="29310"/>
    <cellStyle name="差_2009年成本預算980114_105年佳邦預算損益底稿" xfId="29311"/>
    <cellStyle name="差_2009年成本預算980114_BP2015" xfId="2796"/>
    <cellStyle name="差_2009年成本預算980114_BP2015 2" xfId="29312"/>
    <cellStyle name="差_2009年成本預算980114_BP2015 3" xfId="29313"/>
    <cellStyle name="差_2009年成本預算980114_BP2015 4" xfId="29314"/>
    <cellStyle name="差_2009年成本預算980114_FCST_130118s_Elsa" xfId="2797"/>
    <cellStyle name="差_2009年成本預算980114_FCST_130118s_Elsa 2" xfId="29315"/>
    <cellStyle name="差_2009年成本預算980114_FCST_130118s_Elsa 2 2" xfId="29316"/>
    <cellStyle name="差_2009年成本預算980114_FCST_130118s_Elsa 2 3" xfId="29317"/>
    <cellStyle name="差_2009年成本預算980114_FCST_130118s_Elsa 2 4" xfId="29318"/>
    <cellStyle name="差_2009年成本預算980114_FCST_130118s_Elsa 3" xfId="29319"/>
    <cellStyle name="差_2009年成本預算980114_FCST_130118s_Elsa_BP2015" xfId="2798"/>
    <cellStyle name="差_2009年成本預算980114_FCST_130118s_Elsa_BP2015 2" xfId="29320"/>
    <cellStyle name="差_2009年成本預算980114_FCST_130118s_Elsa_BP2015 3" xfId="29321"/>
    <cellStyle name="差_2009年成本預算980114_FCST_130118s_Elsa_BP2015 4" xfId="29322"/>
    <cellStyle name="差_2009年成本預算980114_FCST_130118s_Vera_Joyce-1" xfId="2799"/>
    <cellStyle name="差_2009年成本預算980114_FCST_130118s_Vera_Joyce-1 2" xfId="29323"/>
    <cellStyle name="差_2009年成本預算980114_FCST_130118s_Vera_Joyce-1 2 2" xfId="29324"/>
    <cellStyle name="差_2009年成本預算980114_FCST_130118s_Vera_Joyce-1 2 3" xfId="29325"/>
    <cellStyle name="差_2009年成本預算980114_FCST_130118s_Vera_Joyce-1 2 4" xfId="29326"/>
    <cellStyle name="差_2009年成本預算980114_FCST_130118s_Vera_Joyce-1 3" xfId="29327"/>
    <cellStyle name="差_2009年成本預算980114_FCST_130118s_Vera_Joyce-1_BP2015" xfId="2800"/>
    <cellStyle name="差_2009年成本預算980114_FCST_130118s_Vera_Joyce-1_BP2015 2" xfId="29328"/>
    <cellStyle name="差_2009年成本預算980114_FCST_130118s_Vera_Joyce-1_BP2015 3" xfId="29329"/>
    <cellStyle name="差_2009年成本預算980114_FCST_130118s_Vera_Joyce-1_BP2015 4" xfId="29330"/>
    <cellStyle name="差_2009年成本預算980114_FCST_130124_Vera_Joyce" xfId="29331"/>
    <cellStyle name="差_2009年成本預算980114_FCST_130124_Vera_Joyce 2" xfId="29332"/>
    <cellStyle name="差_2009年成本預算980114_final合併營收102.2" xfId="29333"/>
    <cellStyle name="差_2009年成本預算980114_final合併營收102.2 2" xfId="29334"/>
    <cellStyle name="差_2009年成本預算980114_sales0104" xfId="29335"/>
    <cellStyle name="差_2009年成本預算980114_sales0104 2" xfId="29336"/>
    <cellStyle name="差_2009年成本預算980114_sales130322" xfId="29337"/>
    <cellStyle name="差_2009年成本預算980114_Sheet1" xfId="29338"/>
    <cellStyle name="差_2009年成本預算980114_各公司成本單價susan2013.07" xfId="29339"/>
    <cellStyle name="差_2009年成本預算980114_各公司成本單價susan2013.08" xfId="29340"/>
    <cellStyle name="差_2009年成本預算980114_各公司成本單價susan201402" xfId="29341"/>
    <cellStyle name="差_2009年成本預算980114_各公司成本單價susan201406" xfId="29342"/>
    <cellStyle name="差_2009年成本預算980114_各公司成本單價susan201407" xfId="29343"/>
    <cellStyle name="差_2009年成本預算980114_各公司成本單價susan201408" xfId="29344"/>
    <cellStyle name="差_2009年成本預算980114_料號A" xfId="29345"/>
    <cellStyle name="差_2009年成本預算980114_業績報告120810" xfId="2801"/>
    <cellStyle name="差_2009年成本預算980114_業績報告120810 2" xfId="29346"/>
    <cellStyle name="差_2009年成本預算980114_業績報告120810 2 2" xfId="29347"/>
    <cellStyle name="差_2009年成本預算980114_業績報告120810 2 3" xfId="29348"/>
    <cellStyle name="差_2009年成本預算980114_業績報告120810 2 4" xfId="29349"/>
    <cellStyle name="差_2009年成本預算980114_業績報告120810 3" xfId="29350"/>
    <cellStyle name="差_2009年成本預算980114_業績報告120810 4" xfId="29351"/>
    <cellStyle name="差_2009年成本預算980114_業績報告130131v2" xfId="29352"/>
    <cellStyle name="差_2009年成本預算980114_業績報告130131v2 2" xfId="29353"/>
    <cellStyle name="差_2009年成本預算980114_業績報告130228" xfId="29354"/>
    <cellStyle name="差_2009年成本預算980114_業績報告130228 2" xfId="33404"/>
    <cellStyle name="差_2010-禾邦總預算 (3)" xfId="2802"/>
    <cellStyle name="差_2010-禾邦總預算 (3) 2" xfId="29355"/>
    <cellStyle name="差_2010-禾邦總預算 (3) 2 2" xfId="29356"/>
    <cellStyle name="差_2010-禾邦總預算 (3) 2 3" xfId="29357"/>
    <cellStyle name="差_2010-禾邦總預算 (3) 2 4" xfId="29358"/>
    <cellStyle name="差_2010-禾邦總預算 (3) 3" xfId="29359"/>
    <cellStyle name="差_2010-禾邦總預算 (3)_1預算成本計算2012" xfId="29360"/>
    <cellStyle name="差_2010-禾邦總預算 (3)_1預算成本計算2012_104年佳邦預算損益底稿" xfId="29361"/>
    <cellStyle name="差_2010-禾邦總預算 (3)_1預算成本計算2012_105年佳邦預算損益底稿" xfId="29362"/>
    <cellStyle name="差_2010-禾邦總預算 (3)_final合併營收102.2" xfId="29363"/>
    <cellStyle name="差_2010-禾邦總預算 (3)_final合併營收102.2 2" xfId="29364"/>
    <cellStyle name="差_2010-禾邦總預算 (3)_final合併營收102.2 3" xfId="29365"/>
    <cellStyle name="差_2010-禾邦總預算 (3)_final合併營收102.2 4" xfId="29366"/>
    <cellStyle name="差_2010-禾邦總預算 (3)_sales130322" xfId="29367"/>
    <cellStyle name="差_2010-禾邦總預算 (3)_sales130322 2" xfId="33405"/>
    <cellStyle name="差_2010-禾邦總預算 (3)_業績報告130131v2" xfId="29368"/>
    <cellStyle name="差_2010-禾邦總預算 (3)_業績報告130131v2 2" xfId="29369"/>
    <cellStyle name="差_2010-禾邦總預算 (3)_業績報告130228" xfId="29370"/>
    <cellStyle name="差_2010-禾邦總預算 (3)_業績報告130228 2" xfId="33406"/>
    <cellStyle name="差_2010-禾邦總預算 (3)_預算成本計算2012" xfId="2803"/>
    <cellStyle name="差_2010-禾邦總預算 (3)_預算成本計算2012 2" xfId="29371"/>
    <cellStyle name="差_2010-禾邦總預算 (3)_預算成本計算2012 3" xfId="29372"/>
    <cellStyle name="差_2010-禾邦總預算 (3)_預算成本計算2012 4" xfId="29373"/>
    <cellStyle name="差_2010-禾邦總預算 (3)_預算成本計算2012_BP2015" xfId="2804"/>
    <cellStyle name="差_2010-禾邦總預算 (3)_預算成本計算2012_BP2015 2" xfId="29374"/>
    <cellStyle name="差_2010-禾邦總預算 (3)_預算成本計算2012_BP2015 3" xfId="29375"/>
    <cellStyle name="差_2010-禾邦總預算 (3)_預算成本計算2012_BP2015 4" xfId="29376"/>
    <cellStyle name="差_2010料工費預估(美凰)" xfId="2805"/>
    <cellStyle name="差_2010料工費預估(美凰) 2" xfId="29377"/>
    <cellStyle name="差_2010料工費預估(美凰) 2 2" xfId="29378"/>
    <cellStyle name="差_2010料工費預估(美凰) 2 3" xfId="29379"/>
    <cellStyle name="差_2010料工費預估(美凰) 2 4" xfId="29380"/>
    <cellStyle name="差_2010料工費預估(美凰) 3" xfId="29381"/>
    <cellStyle name="差_2010料工費預估(美凰)_104年佳邦預算損益底稿" xfId="29382"/>
    <cellStyle name="差_2010料工費預估(美凰)_105年佳邦預算損益底稿" xfId="29383"/>
    <cellStyle name="差_2010料工費預估(美凰)_1預算成本2013" xfId="29384"/>
    <cellStyle name="差_2010料工費預估(美凰)_1預算成本計算2012" xfId="29385"/>
    <cellStyle name="差_2010料工費預估(美凰)_1預算成本計算2012_104年佳邦預算損益底稿" xfId="29386"/>
    <cellStyle name="差_2010料工費預估(美凰)_1預算成本計算2012_105年佳邦預算損益底稿" xfId="29387"/>
    <cellStyle name="差_2010料工費預估(美凰)_final合併營收102.2" xfId="29388"/>
    <cellStyle name="差_2010料工費預估(美凰)_final合併營收102.2 2" xfId="29389"/>
    <cellStyle name="差_2010料工費預估(美凰)_final合併營收102.2 3" xfId="29390"/>
    <cellStyle name="差_2010料工費預估(美凰)_final合併營收102.2 4" xfId="29391"/>
    <cellStyle name="差_2010料工費預估(美凰)_sales130322" xfId="29392"/>
    <cellStyle name="差_2010料工費預估(美凰)_sales130322 2" xfId="33407"/>
    <cellStyle name="差_2010料工費預估(美凰)_業績報告130131v2" xfId="29393"/>
    <cellStyle name="差_2010料工費預估(美凰)_業績報告130131v2 2" xfId="29394"/>
    <cellStyle name="差_2010料工費預估(美凰)_業績報告130228" xfId="29395"/>
    <cellStyle name="差_2010料工費預估(美凰)_業績報告130228 2" xfId="33408"/>
    <cellStyle name="差_2010料工費預估(美凰)_預算成本計算2012" xfId="2806"/>
    <cellStyle name="差_2010料工費預估(美凰)_預算成本計算2012 2" xfId="29396"/>
    <cellStyle name="差_2010料工費預估(美凰)_預算成本計算2012 3" xfId="29397"/>
    <cellStyle name="差_2010料工費預估(美凰)_預算成本計算2012 4" xfId="29398"/>
    <cellStyle name="差_2010料工費預估(美凰)_預算成本計算2012_BP2015" xfId="2807"/>
    <cellStyle name="差_2010料工費預估(美凰)_預算成本計算2012_BP2015 2" xfId="29399"/>
    <cellStyle name="差_2010料工費預估(美凰)_預算成本計算2012_BP2015 3" xfId="29400"/>
    <cellStyle name="差_2010料工費預估(美凰)_預算成本計算2012_BP2015 4" xfId="29401"/>
    <cellStyle name="差_2011 BP -INPAQ KR-101223-HQ  (2)" xfId="2808"/>
    <cellStyle name="差_2011 BP -INPAQ KR-101223-HQ  (2) 2" xfId="29402"/>
    <cellStyle name="差_2011 BP -INPAQ KR-101223-HQ  (2) 2 2" xfId="29403"/>
    <cellStyle name="差_2011 BP -INPAQ KR-101223-HQ  (2) 2 3" xfId="29404"/>
    <cellStyle name="差_2011 BP -INPAQ KR-101223-HQ  (2) 2 4" xfId="29405"/>
    <cellStyle name="差_2011 BP -INPAQ KR-101223-HQ  (2) 3" xfId="29406"/>
    <cellStyle name="差_2011 BP -INPAQ KR-101223-HQ  (2) 4" xfId="29407"/>
    <cellStyle name="差_2011 BP -INPAQ KR-101223-HQ  (2)_BP2015" xfId="2809"/>
    <cellStyle name="差_2011 BP -INPAQ KR-101223-HQ  (2)_BP2015 2" xfId="29408"/>
    <cellStyle name="差_2011 BP -INPAQ KR-101223-HQ  (2)_BP2015 3" xfId="29409"/>
    <cellStyle name="差_2011 BP -INPAQ KR-101223-HQ  (2)_BP2015 4" xfId="29410"/>
    <cellStyle name="差_2011 BP_101015_rev3_Vera" xfId="2810"/>
    <cellStyle name="差_2011 BP_101015_rev3_Vera 2" xfId="29411"/>
    <cellStyle name="差_2011 BP_101015_rev3_Vera 3" xfId="29412"/>
    <cellStyle name="差_2011 BP_101015_rev3_Vera 4" xfId="29413"/>
    <cellStyle name="差_2011 BP_101015_rev3_Vera_104年佳邦預算損益底稿" xfId="29414"/>
    <cellStyle name="差_2011 BP_101015_rev3_Vera_105年佳邦預算損益底稿" xfId="29415"/>
    <cellStyle name="差_2011 BP_101015_rev3_Vera_BP2015" xfId="2811"/>
    <cellStyle name="差_2011 BP_101015_rev3_Vera_BP2015 2" xfId="29416"/>
    <cellStyle name="差_2011 BP_101015_rev3_Vera_BP2015 3" xfId="29417"/>
    <cellStyle name="差_2011 BP_101015_rev3_Vera_BP2015 4" xfId="29418"/>
    <cellStyle name="差_2011 BP_101015_rev3_Vera_FCST_130118s_Elsa" xfId="2812"/>
    <cellStyle name="差_2011 BP_101015_rev3_Vera_FCST_130118s_Elsa 2" xfId="29419"/>
    <cellStyle name="差_2011 BP_101015_rev3_Vera_FCST_130118s_Elsa 2 2" xfId="29420"/>
    <cellStyle name="差_2011 BP_101015_rev3_Vera_FCST_130118s_Elsa 2 3" xfId="29421"/>
    <cellStyle name="差_2011 BP_101015_rev3_Vera_FCST_130118s_Elsa 2 4" xfId="29422"/>
    <cellStyle name="差_2011 BP_101015_rev3_Vera_FCST_130118s_Elsa 3" xfId="29423"/>
    <cellStyle name="差_2011 BP_101015_rev3_Vera_FCST_130118s_Elsa_BP2015" xfId="2813"/>
    <cellStyle name="差_2011 BP_101015_rev3_Vera_FCST_130118s_Elsa_BP2015 2" xfId="29424"/>
    <cellStyle name="差_2011 BP_101015_rev3_Vera_FCST_130118s_Elsa_BP2015 3" xfId="29425"/>
    <cellStyle name="差_2011 BP_101015_rev3_Vera_FCST_130118s_Elsa_BP2015 4" xfId="29426"/>
    <cellStyle name="差_2011 BP_101015_rev3_Vera_FCST_130118s_Vera_Joyce-1" xfId="2814"/>
    <cellStyle name="差_2011 BP_101015_rev3_Vera_FCST_130118s_Vera_Joyce-1 2" xfId="29427"/>
    <cellStyle name="差_2011 BP_101015_rev3_Vera_FCST_130118s_Vera_Joyce-1 2 2" xfId="29428"/>
    <cellStyle name="差_2011 BP_101015_rev3_Vera_FCST_130118s_Vera_Joyce-1 2 3" xfId="29429"/>
    <cellStyle name="差_2011 BP_101015_rev3_Vera_FCST_130118s_Vera_Joyce-1 2 4" xfId="29430"/>
    <cellStyle name="差_2011 BP_101015_rev3_Vera_FCST_130118s_Vera_Joyce-1 3" xfId="29431"/>
    <cellStyle name="差_2011 BP_101015_rev3_Vera_FCST_130118s_Vera_Joyce-1_BP2015" xfId="2815"/>
    <cellStyle name="差_2011 BP_101015_rev3_Vera_FCST_130118s_Vera_Joyce-1_BP2015 2" xfId="29432"/>
    <cellStyle name="差_2011 BP_101015_rev3_Vera_FCST_130118s_Vera_Joyce-1_BP2015 3" xfId="29433"/>
    <cellStyle name="差_2011 BP_101015_rev3_Vera_FCST_130118s_Vera_Joyce-1_BP2015 4" xfId="29434"/>
    <cellStyle name="差_2011 BP_101015_rev3_Vera_FCST_130124_Vera_Joyce" xfId="29435"/>
    <cellStyle name="差_2011 BP_101015_rev3_Vera_FCST_130124_Vera_Joyce 2" xfId="29436"/>
    <cellStyle name="差_2011 BP_101015_rev3_Vera_final合併營收102.2" xfId="29437"/>
    <cellStyle name="差_2011 BP_101015_rev3_Vera_final合併營收102.2 2" xfId="29438"/>
    <cellStyle name="差_2011 BP_101015_rev3_Vera_sales0104" xfId="29439"/>
    <cellStyle name="差_2011 BP_101015_rev3_Vera_sales0104 2" xfId="29440"/>
    <cellStyle name="差_2011 BP_101015_rev3_Vera_sales130322" xfId="29441"/>
    <cellStyle name="差_2011 BP_101015_rev3_Vera_Sheet1" xfId="29442"/>
    <cellStyle name="差_2011 BP_101015_rev3_Vera_各公司成本單價susan2013.07" xfId="29443"/>
    <cellStyle name="差_2011 BP_101015_rev3_Vera_各公司成本單價susan2013.08" xfId="29444"/>
    <cellStyle name="差_2011 BP_101015_rev3_Vera_各公司成本單價susan201402" xfId="29445"/>
    <cellStyle name="差_2011 BP_101015_rev3_Vera_各公司成本單價susan201406" xfId="29446"/>
    <cellStyle name="差_2011 BP_101015_rev3_Vera_各公司成本單價susan201407" xfId="29447"/>
    <cellStyle name="差_2011 BP_101015_rev3_Vera_各公司成本單價susan201408" xfId="29448"/>
    <cellStyle name="差_2011 BP_101015_rev3_Vera_料號A" xfId="29449"/>
    <cellStyle name="差_2011 BP_101015_rev3_Vera_業績報告120810" xfId="2816"/>
    <cellStyle name="差_2011 BP_101015_rev3_Vera_業績報告120810 2" xfId="29450"/>
    <cellStyle name="差_2011 BP_101015_rev3_Vera_業績報告120810 2 2" xfId="29451"/>
    <cellStyle name="差_2011 BP_101015_rev3_Vera_業績報告120810 2 3" xfId="29452"/>
    <cellStyle name="差_2011 BP_101015_rev3_Vera_業績報告120810 2 4" xfId="29453"/>
    <cellStyle name="差_2011 BP_101015_rev3_Vera_業績報告120810 3" xfId="29454"/>
    <cellStyle name="差_2011 BP_101015_rev3_Vera_業績報告120810 4" xfId="29455"/>
    <cellStyle name="差_2011 BP_101015_rev3_Vera_業績報告130131v2" xfId="29456"/>
    <cellStyle name="差_2011 BP_101015_rev3_Vera_業績報告130131v2 2" xfId="29457"/>
    <cellStyle name="差_2011 BP_101015_rev3_Vera_業績報告130228" xfId="29458"/>
    <cellStyle name="差_2011 BP_101015_rev3_Vera_業績報告130228 2" xfId="33409"/>
    <cellStyle name="差_2011 BP_101015_rev4_Vera" xfId="2817"/>
    <cellStyle name="差_2011 BP_101015_rev4_Vera 2" xfId="29459"/>
    <cellStyle name="差_2011 BP_101015_rev4_Vera 3" xfId="29460"/>
    <cellStyle name="差_2011 BP_101015_rev4_Vera 4" xfId="29461"/>
    <cellStyle name="差_2011 BP_101015_rev4_Vera_104年佳邦預算損益底稿" xfId="29462"/>
    <cellStyle name="差_2011 BP_101015_rev4_Vera_105年佳邦預算損益底稿" xfId="29463"/>
    <cellStyle name="差_2011 BP_101015_rev4_Vera_BP2015" xfId="2818"/>
    <cellStyle name="差_2011 BP_101015_rev4_Vera_BP2015 2" xfId="29464"/>
    <cellStyle name="差_2011 BP_101015_rev4_Vera_BP2015 3" xfId="29465"/>
    <cellStyle name="差_2011 BP_101015_rev4_Vera_BP2015 4" xfId="29466"/>
    <cellStyle name="差_2011 BP_101015_rev4_Vera_FCST_130118s_Elsa" xfId="2819"/>
    <cellStyle name="差_2011 BP_101015_rev4_Vera_FCST_130118s_Elsa 2" xfId="29467"/>
    <cellStyle name="差_2011 BP_101015_rev4_Vera_FCST_130118s_Elsa 2 2" xfId="29468"/>
    <cellStyle name="差_2011 BP_101015_rev4_Vera_FCST_130118s_Elsa 2 3" xfId="29469"/>
    <cellStyle name="差_2011 BP_101015_rev4_Vera_FCST_130118s_Elsa 2 4" xfId="29470"/>
    <cellStyle name="差_2011 BP_101015_rev4_Vera_FCST_130118s_Elsa 3" xfId="29471"/>
    <cellStyle name="差_2011 BP_101015_rev4_Vera_FCST_130118s_Elsa_BP2015" xfId="2820"/>
    <cellStyle name="差_2011 BP_101015_rev4_Vera_FCST_130118s_Elsa_BP2015 2" xfId="29472"/>
    <cellStyle name="差_2011 BP_101015_rev4_Vera_FCST_130118s_Elsa_BP2015 3" xfId="29473"/>
    <cellStyle name="差_2011 BP_101015_rev4_Vera_FCST_130118s_Elsa_BP2015 4" xfId="29474"/>
    <cellStyle name="差_2011 BP_101015_rev4_Vera_FCST_130118s_Vera_Joyce-1" xfId="2821"/>
    <cellStyle name="差_2011 BP_101015_rev4_Vera_FCST_130118s_Vera_Joyce-1 2" xfId="29475"/>
    <cellStyle name="差_2011 BP_101015_rev4_Vera_FCST_130118s_Vera_Joyce-1 2 2" xfId="29476"/>
    <cellStyle name="差_2011 BP_101015_rev4_Vera_FCST_130118s_Vera_Joyce-1 2 3" xfId="29477"/>
    <cellStyle name="差_2011 BP_101015_rev4_Vera_FCST_130118s_Vera_Joyce-1 2 4" xfId="29478"/>
    <cellStyle name="差_2011 BP_101015_rev4_Vera_FCST_130118s_Vera_Joyce-1 3" xfId="29479"/>
    <cellStyle name="差_2011 BP_101015_rev4_Vera_FCST_130118s_Vera_Joyce-1_BP2015" xfId="2822"/>
    <cellStyle name="差_2011 BP_101015_rev4_Vera_FCST_130118s_Vera_Joyce-1_BP2015 2" xfId="29480"/>
    <cellStyle name="差_2011 BP_101015_rev4_Vera_FCST_130118s_Vera_Joyce-1_BP2015 3" xfId="29481"/>
    <cellStyle name="差_2011 BP_101015_rev4_Vera_FCST_130118s_Vera_Joyce-1_BP2015 4" xfId="29482"/>
    <cellStyle name="差_2011 BP_101015_rev4_Vera_FCST_130124_Vera_Joyce" xfId="29483"/>
    <cellStyle name="差_2011 BP_101015_rev4_Vera_FCST_130124_Vera_Joyce 2" xfId="29484"/>
    <cellStyle name="差_2011 BP_101015_rev4_Vera_final合併營收102.2" xfId="29485"/>
    <cellStyle name="差_2011 BP_101015_rev4_Vera_final合併營收102.2 2" xfId="29486"/>
    <cellStyle name="差_2011 BP_101015_rev4_Vera_sales0104" xfId="29487"/>
    <cellStyle name="差_2011 BP_101015_rev4_Vera_sales0104 2" xfId="29488"/>
    <cellStyle name="差_2011 BP_101015_rev4_Vera_sales130322" xfId="29489"/>
    <cellStyle name="差_2011 BP_101015_rev4_Vera_Sheet1" xfId="29490"/>
    <cellStyle name="差_2011 BP_101015_rev4_Vera_各公司成本單價susan2013.07" xfId="29491"/>
    <cellStyle name="差_2011 BP_101015_rev4_Vera_各公司成本單價susan2013.08" xfId="29492"/>
    <cellStyle name="差_2011 BP_101015_rev4_Vera_各公司成本單價susan201402" xfId="29493"/>
    <cellStyle name="差_2011 BP_101015_rev4_Vera_各公司成本單價susan201406" xfId="29494"/>
    <cellStyle name="差_2011 BP_101015_rev4_Vera_各公司成本單價susan201407" xfId="29495"/>
    <cellStyle name="差_2011 BP_101015_rev4_Vera_各公司成本單價susan201408" xfId="29496"/>
    <cellStyle name="差_2011 BP_101015_rev4_Vera_料號A" xfId="29497"/>
    <cellStyle name="差_2011 BP_101015_rev4_Vera_業績報告120810" xfId="2823"/>
    <cellStyle name="差_2011 BP_101015_rev4_Vera_業績報告120810 2" xfId="29498"/>
    <cellStyle name="差_2011 BP_101015_rev4_Vera_業績報告120810 2 2" xfId="29499"/>
    <cellStyle name="差_2011 BP_101015_rev4_Vera_業績報告120810 2 3" xfId="29500"/>
    <cellStyle name="差_2011 BP_101015_rev4_Vera_業績報告120810 2 4" xfId="29501"/>
    <cellStyle name="差_2011 BP_101015_rev4_Vera_業績報告120810 3" xfId="29502"/>
    <cellStyle name="差_2011 BP_101015_rev4_Vera_業績報告120810 4" xfId="29503"/>
    <cellStyle name="差_2011 BP_101015_rev4_Vera_業績報告130131v2" xfId="29504"/>
    <cellStyle name="差_2011 BP_101015_rev4_Vera_業績報告130131v2 2" xfId="29505"/>
    <cellStyle name="差_2011 BP_101015_rev4_Vera_業績報告130228" xfId="29506"/>
    <cellStyle name="差_2011 BP_101015_rev4_Vera_業績報告130228 2" xfId="33410"/>
    <cellStyle name="差_2011 BP_101109_III" xfId="2824"/>
    <cellStyle name="差_2011 BP_101109_III 2" xfId="29507"/>
    <cellStyle name="差_2011 BP_101109_III 3" xfId="29508"/>
    <cellStyle name="差_2011 BP_101109_III 4" xfId="29509"/>
    <cellStyle name="差_2011 BP_101109_III RF Direct account" xfId="2825"/>
    <cellStyle name="差_2011 BP_101109_III RF Direct account 2" xfId="29510"/>
    <cellStyle name="差_2011 BP_101109_III RF Direct account 3" xfId="29511"/>
    <cellStyle name="差_2011 BP_101109_III RF Direct account 4" xfId="29512"/>
    <cellStyle name="差_2011 BP_101109_III RF Direct account_104年佳邦預算損益底稿" xfId="29513"/>
    <cellStyle name="差_2011 BP_101109_III RF Direct account_105年佳邦預算損益底稿" xfId="29514"/>
    <cellStyle name="差_2011 BP_101109_III RF Direct account_BP2015" xfId="2826"/>
    <cellStyle name="差_2011 BP_101109_III RF Direct account_BP2015 2" xfId="29515"/>
    <cellStyle name="差_2011 BP_101109_III RF Direct account_BP2015 3" xfId="29516"/>
    <cellStyle name="差_2011 BP_101109_III RF Direct account_BP2015 4" xfId="29517"/>
    <cellStyle name="差_2011 BP_101109_III RF Direct account_FCST_130118s_Elsa" xfId="2827"/>
    <cellStyle name="差_2011 BP_101109_III RF Direct account_FCST_130118s_Elsa 2" xfId="29518"/>
    <cellStyle name="差_2011 BP_101109_III RF Direct account_FCST_130118s_Elsa 2 2" xfId="29519"/>
    <cellStyle name="差_2011 BP_101109_III RF Direct account_FCST_130118s_Elsa 2 3" xfId="29520"/>
    <cellStyle name="差_2011 BP_101109_III RF Direct account_FCST_130118s_Elsa 2 4" xfId="29521"/>
    <cellStyle name="差_2011 BP_101109_III RF Direct account_FCST_130118s_Elsa 3" xfId="29522"/>
    <cellStyle name="差_2011 BP_101109_III RF Direct account_FCST_130118s_Elsa_BP2015" xfId="2828"/>
    <cellStyle name="差_2011 BP_101109_III RF Direct account_FCST_130118s_Elsa_BP2015 2" xfId="29523"/>
    <cellStyle name="差_2011 BP_101109_III RF Direct account_FCST_130118s_Elsa_BP2015 3" xfId="29524"/>
    <cellStyle name="差_2011 BP_101109_III RF Direct account_FCST_130118s_Elsa_BP2015 4" xfId="29525"/>
    <cellStyle name="差_2011 BP_101109_III RF Direct account_FCST_130118s_Vera_Joyce-1" xfId="2829"/>
    <cellStyle name="差_2011 BP_101109_III RF Direct account_FCST_130118s_Vera_Joyce-1 2" xfId="29526"/>
    <cellStyle name="差_2011 BP_101109_III RF Direct account_FCST_130118s_Vera_Joyce-1 2 2" xfId="29527"/>
    <cellStyle name="差_2011 BP_101109_III RF Direct account_FCST_130118s_Vera_Joyce-1 2 3" xfId="29528"/>
    <cellStyle name="差_2011 BP_101109_III RF Direct account_FCST_130118s_Vera_Joyce-1 2 4" xfId="29529"/>
    <cellStyle name="差_2011 BP_101109_III RF Direct account_FCST_130118s_Vera_Joyce-1 3" xfId="29530"/>
    <cellStyle name="差_2011 BP_101109_III RF Direct account_FCST_130118s_Vera_Joyce-1_BP2015" xfId="2830"/>
    <cellStyle name="差_2011 BP_101109_III RF Direct account_FCST_130118s_Vera_Joyce-1_BP2015 2" xfId="29531"/>
    <cellStyle name="差_2011 BP_101109_III RF Direct account_FCST_130118s_Vera_Joyce-1_BP2015 3" xfId="29532"/>
    <cellStyle name="差_2011 BP_101109_III RF Direct account_FCST_130118s_Vera_Joyce-1_BP2015 4" xfId="29533"/>
    <cellStyle name="差_2011 BP_101109_III RF Direct account_FCST_130124_Vera_Joyce" xfId="29534"/>
    <cellStyle name="差_2011 BP_101109_III RF Direct account_FCST_130124_Vera_Joyce 2" xfId="29535"/>
    <cellStyle name="差_2011 BP_101109_III RF Direct account_final合併營收102.2" xfId="29536"/>
    <cellStyle name="差_2011 BP_101109_III RF Direct account_final合併營收102.2 2" xfId="29537"/>
    <cellStyle name="差_2011 BP_101109_III RF Direct account_sales0104" xfId="29538"/>
    <cellStyle name="差_2011 BP_101109_III RF Direct account_sales0104 2" xfId="29539"/>
    <cellStyle name="差_2011 BP_101109_III RF Direct account_sales130322" xfId="29540"/>
    <cellStyle name="差_2011 BP_101109_III RF Direct account_Sheet1" xfId="29541"/>
    <cellStyle name="差_2011 BP_101109_III RF Direct account_各公司成本單價susan2013.07" xfId="29542"/>
    <cellStyle name="差_2011 BP_101109_III RF Direct account_各公司成本單價susan2013.08" xfId="29543"/>
    <cellStyle name="差_2011 BP_101109_III RF Direct account_各公司成本單價susan201402" xfId="29544"/>
    <cellStyle name="差_2011 BP_101109_III RF Direct account_各公司成本單價susan201406" xfId="29545"/>
    <cellStyle name="差_2011 BP_101109_III RF Direct account_各公司成本單價susan201407" xfId="29546"/>
    <cellStyle name="差_2011 BP_101109_III RF Direct account_各公司成本單價susan201408" xfId="29547"/>
    <cellStyle name="差_2011 BP_101109_III RF Direct account_料號A" xfId="29548"/>
    <cellStyle name="差_2011 BP_101109_III RF Direct account_業績報告120810" xfId="2831"/>
    <cellStyle name="差_2011 BP_101109_III RF Direct account_業績報告120810 2" xfId="29549"/>
    <cellStyle name="差_2011 BP_101109_III RF Direct account_業績報告120810 2 2" xfId="29550"/>
    <cellStyle name="差_2011 BP_101109_III RF Direct account_業績報告120810 2 3" xfId="29551"/>
    <cellStyle name="差_2011 BP_101109_III RF Direct account_業績報告120810 2 4" xfId="29552"/>
    <cellStyle name="差_2011 BP_101109_III RF Direct account_業績報告120810 3" xfId="29553"/>
    <cellStyle name="差_2011 BP_101109_III RF Direct account_業績報告120810 4" xfId="29554"/>
    <cellStyle name="差_2011 BP_101109_III RF Direct account_業績報告130131v2" xfId="29555"/>
    <cellStyle name="差_2011 BP_101109_III RF Direct account_業績報告130131v2 2" xfId="29556"/>
    <cellStyle name="差_2011 BP_101109_III RF Direct account_業績報告130228" xfId="29557"/>
    <cellStyle name="差_2011 BP_101109_III RF Direct account_業績報告130228 2" xfId="33411"/>
    <cellStyle name="差_2011 BP_101109_III RF 代理商" xfId="2832"/>
    <cellStyle name="差_2011 BP_101109_III RF 代理商 2" xfId="29558"/>
    <cellStyle name="差_2011 BP_101109_III RF 代理商 3" xfId="29559"/>
    <cellStyle name="差_2011 BP_101109_III RF 代理商 4" xfId="29560"/>
    <cellStyle name="差_2011 BP_101109_III RF 代理商_104年佳邦預算損益底稿" xfId="29561"/>
    <cellStyle name="差_2011 BP_101109_III RF 代理商_105年佳邦預算損益底稿" xfId="29562"/>
    <cellStyle name="差_2011 BP_101109_III RF 代理商_BP2015" xfId="2833"/>
    <cellStyle name="差_2011 BP_101109_III RF 代理商_BP2015 2" xfId="29563"/>
    <cellStyle name="差_2011 BP_101109_III RF 代理商_BP2015 3" xfId="29564"/>
    <cellStyle name="差_2011 BP_101109_III RF 代理商_BP2015 4" xfId="29565"/>
    <cellStyle name="差_2011 BP_101109_III RF 代理商_FCST_130118s_Elsa" xfId="2834"/>
    <cellStyle name="差_2011 BP_101109_III RF 代理商_FCST_130118s_Elsa 2" xfId="29566"/>
    <cellStyle name="差_2011 BP_101109_III RF 代理商_FCST_130118s_Elsa 2 2" xfId="29567"/>
    <cellStyle name="差_2011 BP_101109_III RF 代理商_FCST_130118s_Elsa 2 3" xfId="29568"/>
    <cellStyle name="差_2011 BP_101109_III RF 代理商_FCST_130118s_Elsa 2 4" xfId="29569"/>
    <cellStyle name="差_2011 BP_101109_III RF 代理商_FCST_130118s_Elsa 3" xfId="29570"/>
    <cellStyle name="差_2011 BP_101109_III RF 代理商_FCST_130118s_Elsa_BP2015" xfId="2835"/>
    <cellStyle name="差_2011 BP_101109_III RF 代理商_FCST_130118s_Elsa_BP2015 2" xfId="29571"/>
    <cellStyle name="差_2011 BP_101109_III RF 代理商_FCST_130118s_Elsa_BP2015 3" xfId="29572"/>
    <cellStyle name="差_2011 BP_101109_III RF 代理商_FCST_130118s_Elsa_BP2015 4" xfId="29573"/>
    <cellStyle name="差_2011 BP_101109_III RF 代理商_FCST_130118s_Vera_Joyce-1" xfId="2836"/>
    <cellStyle name="差_2011 BP_101109_III RF 代理商_FCST_130118s_Vera_Joyce-1 2" xfId="29574"/>
    <cellStyle name="差_2011 BP_101109_III RF 代理商_FCST_130118s_Vera_Joyce-1 2 2" xfId="29575"/>
    <cellStyle name="差_2011 BP_101109_III RF 代理商_FCST_130118s_Vera_Joyce-1 2 3" xfId="29576"/>
    <cellStyle name="差_2011 BP_101109_III RF 代理商_FCST_130118s_Vera_Joyce-1 2 4" xfId="29577"/>
    <cellStyle name="差_2011 BP_101109_III RF 代理商_FCST_130118s_Vera_Joyce-1 3" xfId="29578"/>
    <cellStyle name="差_2011 BP_101109_III RF 代理商_FCST_130118s_Vera_Joyce-1_BP2015" xfId="2837"/>
    <cellStyle name="差_2011 BP_101109_III RF 代理商_FCST_130118s_Vera_Joyce-1_BP2015 2" xfId="29579"/>
    <cellStyle name="差_2011 BP_101109_III RF 代理商_FCST_130118s_Vera_Joyce-1_BP2015 3" xfId="29580"/>
    <cellStyle name="差_2011 BP_101109_III RF 代理商_FCST_130118s_Vera_Joyce-1_BP2015 4" xfId="29581"/>
    <cellStyle name="差_2011 BP_101109_III RF 代理商_FCST_130124_Vera_Joyce" xfId="29582"/>
    <cellStyle name="差_2011 BP_101109_III RF 代理商_FCST_130124_Vera_Joyce 2" xfId="29583"/>
    <cellStyle name="差_2011 BP_101109_III RF 代理商_final合併營收102.2" xfId="29584"/>
    <cellStyle name="差_2011 BP_101109_III RF 代理商_final合併營收102.2 2" xfId="29585"/>
    <cellStyle name="差_2011 BP_101109_III RF 代理商_sales0104" xfId="29586"/>
    <cellStyle name="差_2011 BP_101109_III RF 代理商_sales0104 2" xfId="29587"/>
    <cellStyle name="差_2011 BP_101109_III RF 代理商_sales130322" xfId="29588"/>
    <cellStyle name="差_2011 BP_101109_III RF 代理商_Sheet1" xfId="29589"/>
    <cellStyle name="差_2011 BP_101109_III RF 代理商_各公司成本單價susan2013.07" xfId="29590"/>
    <cellStyle name="差_2011 BP_101109_III RF 代理商_各公司成本單價susan2013.08" xfId="29591"/>
    <cellStyle name="差_2011 BP_101109_III RF 代理商_各公司成本單價susan201402" xfId="29592"/>
    <cellStyle name="差_2011 BP_101109_III RF 代理商_各公司成本單價susan201406" xfId="29593"/>
    <cellStyle name="差_2011 BP_101109_III RF 代理商_各公司成本單價susan201407" xfId="29594"/>
    <cellStyle name="差_2011 BP_101109_III RF 代理商_各公司成本單價susan201408" xfId="29595"/>
    <cellStyle name="差_2011 BP_101109_III RF 代理商_料號A" xfId="29596"/>
    <cellStyle name="差_2011 BP_101109_III RF 代理商_業績報告120810" xfId="2838"/>
    <cellStyle name="差_2011 BP_101109_III RF 代理商_業績報告120810 2" xfId="29597"/>
    <cellStyle name="差_2011 BP_101109_III RF 代理商_業績報告120810 2 2" xfId="29598"/>
    <cellStyle name="差_2011 BP_101109_III RF 代理商_業績報告120810 2 3" xfId="29599"/>
    <cellStyle name="差_2011 BP_101109_III RF 代理商_業績報告120810 2 4" xfId="29600"/>
    <cellStyle name="差_2011 BP_101109_III RF 代理商_業績報告120810 3" xfId="29601"/>
    <cellStyle name="差_2011 BP_101109_III RF 代理商_業績報告120810 4" xfId="29602"/>
    <cellStyle name="差_2011 BP_101109_III RF 代理商_業績報告130131v2" xfId="29603"/>
    <cellStyle name="差_2011 BP_101109_III RF 代理商_業績報告130131v2 2" xfId="29604"/>
    <cellStyle name="差_2011 BP_101109_III RF 代理商_業績報告130228" xfId="29605"/>
    <cellStyle name="差_2011 BP_101109_III RF 代理商_業績報告130228 2" xfId="33412"/>
    <cellStyle name="差_2011 BP_101109_III_104年佳邦預算損益底稿" xfId="29606"/>
    <cellStyle name="差_2011 BP_101109_III_105年佳邦預算損益底稿" xfId="29607"/>
    <cellStyle name="差_2011 BP_101109_III_BP2015" xfId="2839"/>
    <cellStyle name="差_2011 BP_101109_III_BP2015 2" xfId="29608"/>
    <cellStyle name="差_2011 BP_101109_III_BP2015 3" xfId="29609"/>
    <cellStyle name="差_2011 BP_101109_III_BP2015 4" xfId="29610"/>
    <cellStyle name="差_2011 BP_101109_III_FCST_130118s_Elsa" xfId="2840"/>
    <cellStyle name="差_2011 BP_101109_III_FCST_130118s_Elsa 2" xfId="29611"/>
    <cellStyle name="差_2011 BP_101109_III_FCST_130118s_Elsa 2 2" xfId="29612"/>
    <cellStyle name="差_2011 BP_101109_III_FCST_130118s_Elsa 2 3" xfId="29613"/>
    <cellStyle name="差_2011 BP_101109_III_FCST_130118s_Elsa 2 4" xfId="29614"/>
    <cellStyle name="差_2011 BP_101109_III_FCST_130118s_Elsa 3" xfId="29615"/>
    <cellStyle name="差_2011 BP_101109_III_FCST_130118s_Elsa_BP2015" xfId="2841"/>
    <cellStyle name="差_2011 BP_101109_III_FCST_130118s_Elsa_BP2015 2" xfId="29616"/>
    <cellStyle name="差_2011 BP_101109_III_FCST_130118s_Elsa_BP2015 3" xfId="29617"/>
    <cellStyle name="差_2011 BP_101109_III_FCST_130118s_Elsa_BP2015 4" xfId="29618"/>
    <cellStyle name="差_2011 BP_101109_III_FCST_130118s_Vera_Joyce-1" xfId="2842"/>
    <cellStyle name="差_2011 BP_101109_III_FCST_130118s_Vera_Joyce-1 2" xfId="29619"/>
    <cellStyle name="差_2011 BP_101109_III_FCST_130118s_Vera_Joyce-1 2 2" xfId="29620"/>
    <cellStyle name="差_2011 BP_101109_III_FCST_130118s_Vera_Joyce-1 2 3" xfId="29621"/>
    <cellStyle name="差_2011 BP_101109_III_FCST_130118s_Vera_Joyce-1 2 4" xfId="29622"/>
    <cellStyle name="差_2011 BP_101109_III_FCST_130118s_Vera_Joyce-1 3" xfId="29623"/>
    <cellStyle name="差_2011 BP_101109_III_FCST_130118s_Vera_Joyce-1_BP2015" xfId="2843"/>
    <cellStyle name="差_2011 BP_101109_III_FCST_130118s_Vera_Joyce-1_BP2015 2" xfId="29624"/>
    <cellStyle name="差_2011 BP_101109_III_FCST_130118s_Vera_Joyce-1_BP2015 3" xfId="29625"/>
    <cellStyle name="差_2011 BP_101109_III_FCST_130118s_Vera_Joyce-1_BP2015 4" xfId="29626"/>
    <cellStyle name="差_2011 BP_101109_III_FCST_130124_Vera_Joyce" xfId="29627"/>
    <cellStyle name="差_2011 BP_101109_III_FCST_130124_Vera_Joyce 2" xfId="29628"/>
    <cellStyle name="差_2011 BP_101109_III_final合併營收102.2" xfId="29629"/>
    <cellStyle name="差_2011 BP_101109_III_final合併營收102.2 2" xfId="29630"/>
    <cellStyle name="差_2011 BP_101109_III_sales0104" xfId="29631"/>
    <cellStyle name="差_2011 BP_101109_III_sales0104 2" xfId="29632"/>
    <cellStyle name="差_2011 BP_101109_III_sales130322" xfId="29633"/>
    <cellStyle name="差_2011 BP_101109_III_Sheet1" xfId="29634"/>
    <cellStyle name="差_2011 BP_101109_III_各公司成本單價susan2013.07" xfId="29635"/>
    <cellStyle name="差_2011 BP_101109_III_各公司成本單價susan2013.08" xfId="29636"/>
    <cellStyle name="差_2011 BP_101109_III_各公司成本單價susan201402" xfId="29637"/>
    <cellStyle name="差_2011 BP_101109_III_各公司成本單價susan201406" xfId="29638"/>
    <cellStyle name="差_2011 BP_101109_III_各公司成本單價susan201407" xfId="29639"/>
    <cellStyle name="差_2011 BP_101109_III_各公司成本單價susan201408" xfId="29640"/>
    <cellStyle name="差_2011 BP_101109_III_料號A" xfId="29641"/>
    <cellStyle name="差_2011 BP_101109_III_業績報告120810" xfId="2844"/>
    <cellStyle name="差_2011 BP_101109_III_業績報告120810 2" xfId="29642"/>
    <cellStyle name="差_2011 BP_101109_III_業績報告120810 2 2" xfId="29643"/>
    <cellStyle name="差_2011 BP_101109_III_業績報告120810 2 3" xfId="29644"/>
    <cellStyle name="差_2011 BP_101109_III_業績報告120810 2 4" xfId="29645"/>
    <cellStyle name="差_2011 BP_101109_III_業績報告120810 3" xfId="29646"/>
    <cellStyle name="差_2011 BP_101109_III_業績報告120810 4" xfId="29647"/>
    <cellStyle name="差_2011 BP_101109_III_業績報告130131v2" xfId="29648"/>
    <cellStyle name="差_2011 BP_101109_III_業績報告130131v2 2" xfId="29649"/>
    <cellStyle name="差_2011 BP_101109_III_業績報告130228" xfId="29650"/>
    <cellStyle name="差_2011 BP_101109_III_業績報告130228 2" xfId="33413"/>
    <cellStyle name="差_2011BP_101109_IV" xfId="2845"/>
    <cellStyle name="差_2011BP_101109_IV 2" xfId="29651"/>
    <cellStyle name="差_2011BP_101109_IV 3" xfId="29652"/>
    <cellStyle name="差_2011BP_101109_IV 4" xfId="29653"/>
    <cellStyle name="差_2011BP_101109_IV_104年佳邦預算損益底稿" xfId="29654"/>
    <cellStyle name="差_2011BP_101109_IV_105年佳邦預算損益底稿" xfId="29655"/>
    <cellStyle name="差_2011BP_101109_IV_BP2015" xfId="2846"/>
    <cellStyle name="差_2011BP_101109_IV_BP2015 2" xfId="29656"/>
    <cellStyle name="差_2011BP_101109_IV_BP2015 3" xfId="29657"/>
    <cellStyle name="差_2011BP_101109_IV_BP2015 4" xfId="29658"/>
    <cellStyle name="差_2011BP_101109_IV_FCST_130118s_Elsa" xfId="2847"/>
    <cellStyle name="差_2011BP_101109_IV_FCST_130118s_Elsa 2" xfId="29659"/>
    <cellStyle name="差_2011BP_101109_IV_FCST_130118s_Elsa 2 2" xfId="29660"/>
    <cellStyle name="差_2011BP_101109_IV_FCST_130118s_Elsa 2 3" xfId="29661"/>
    <cellStyle name="差_2011BP_101109_IV_FCST_130118s_Elsa 2 4" xfId="29662"/>
    <cellStyle name="差_2011BP_101109_IV_FCST_130118s_Elsa 3" xfId="29663"/>
    <cellStyle name="差_2011BP_101109_IV_FCST_130118s_Elsa_BP2015" xfId="2848"/>
    <cellStyle name="差_2011BP_101109_IV_FCST_130118s_Elsa_BP2015 2" xfId="29664"/>
    <cellStyle name="差_2011BP_101109_IV_FCST_130118s_Elsa_BP2015 3" xfId="29665"/>
    <cellStyle name="差_2011BP_101109_IV_FCST_130118s_Elsa_BP2015 4" xfId="29666"/>
    <cellStyle name="差_2011BP_101109_IV_FCST_130118s_Vera_Joyce-1" xfId="2849"/>
    <cellStyle name="差_2011BP_101109_IV_FCST_130118s_Vera_Joyce-1 2" xfId="29667"/>
    <cellStyle name="差_2011BP_101109_IV_FCST_130118s_Vera_Joyce-1 2 2" xfId="29668"/>
    <cellStyle name="差_2011BP_101109_IV_FCST_130118s_Vera_Joyce-1 2 3" xfId="29669"/>
    <cellStyle name="差_2011BP_101109_IV_FCST_130118s_Vera_Joyce-1 2 4" xfId="29670"/>
    <cellStyle name="差_2011BP_101109_IV_FCST_130118s_Vera_Joyce-1 3" xfId="29671"/>
    <cellStyle name="差_2011BP_101109_IV_FCST_130118s_Vera_Joyce-1_BP2015" xfId="2850"/>
    <cellStyle name="差_2011BP_101109_IV_FCST_130118s_Vera_Joyce-1_BP2015 2" xfId="29672"/>
    <cellStyle name="差_2011BP_101109_IV_FCST_130118s_Vera_Joyce-1_BP2015 3" xfId="29673"/>
    <cellStyle name="差_2011BP_101109_IV_FCST_130118s_Vera_Joyce-1_BP2015 4" xfId="29674"/>
    <cellStyle name="差_2011BP_101109_IV_FCST_130124_Vera_Joyce" xfId="29675"/>
    <cellStyle name="差_2011BP_101109_IV_FCST_130124_Vera_Joyce 2" xfId="29676"/>
    <cellStyle name="差_2011BP_101109_IV_final合併營收102.2" xfId="29677"/>
    <cellStyle name="差_2011BP_101109_IV_final合併營收102.2 2" xfId="29678"/>
    <cellStyle name="差_2011BP_101109_IV_sales0104" xfId="29679"/>
    <cellStyle name="差_2011BP_101109_IV_sales0104 2" xfId="29680"/>
    <cellStyle name="差_2011BP_101109_IV_sales130322" xfId="29681"/>
    <cellStyle name="差_2011BP_101109_IV_Sheet1" xfId="29682"/>
    <cellStyle name="差_2011BP_101109_IV_各公司成本單價susan2013.07" xfId="29683"/>
    <cellStyle name="差_2011BP_101109_IV_各公司成本單價susan2013.08" xfId="29684"/>
    <cellStyle name="差_2011BP_101109_IV_各公司成本單價susan201402" xfId="29685"/>
    <cellStyle name="差_2011BP_101109_IV_各公司成本單價susan201406" xfId="29686"/>
    <cellStyle name="差_2011BP_101109_IV_各公司成本單價susan201407" xfId="29687"/>
    <cellStyle name="差_2011BP_101109_IV_各公司成本單價susan201408" xfId="29688"/>
    <cellStyle name="差_2011BP_101109_IV_料號A" xfId="29689"/>
    <cellStyle name="差_2011BP_101109_IV_業績報告120810" xfId="2851"/>
    <cellStyle name="差_2011BP_101109_IV_業績報告120810 2" xfId="29690"/>
    <cellStyle name="差_2011BP_101109_IV_業績報告120810 2 2" xfId="29691"/>
    <cellStyle name="差_2011BP_101109_IV_業績報告120810 2 3" xfId="29692"/>
    <cellStyle name="差_2011BP_101109_IV_業績報告120810 2 4" xfId="29693"/>
    <cellStyle name="差_2011BP_101109_IV_業績報告120810 3" xfId="29694"/>
    <cellStyle name="差_2011BP_101109_IV_業績報告120810 4" xfId="29695"/>
    <cellStyle name="差_2011BP_101109_IV_業績報告130131v2" xfId="29696"/>
    <cellStyle name="差_2011BP_101109_IV_業績報告130131v2 2" xfId="29697"/>
    <cellStyle name="差_2011BP_101109_IV_業績報告130228" xfId="29698"/>
    <cellStyle name="差_2011BP_101109_IV_業績報告130228 2" xfId="33414"/>
    <cellStyle name="差_2011BP_101115_All(3)" xfId="2852"/>
    <cellStyle name="差_2011BP_101115_All(3) 2" xfId="29699"/>
    <cellStyle name="差_2011BP_101115_All(3) 2 2" xfId="29700"/>
    <cellStyle name="差_2011BP_101115_All(3) 2 3" xfId="29701"/>
    <cellStyle name="差_2011BP_101115_All(3) 2 4" xfId="29702"/>
    <cellStyle name="差_2011BP_101115_All(3) 3" xfId="29703"/>
    <cellStyle name="差_2011BP_101115_All(3) 4" xfId="29704"/>
    <cellStyle name="差_2011BP_101115_All(3)_1預算成本計算2012" xfId="29705"/>
    <cellStyle name="差_2011BP_101115_All(3)_2013BP_130109" xfId="29706"/>
    <cellStyle name="差_2011BP_101115_All(3)_2013BP_130109 2" xfId="29707"/>
    <cellStyle name="差_2011BP_101115_All(3)_FCST_130124" xfId="2853"/>
    <cellStyle name="差_2011BP_101115_All(3)_FCST_130124 2" xfId="29708"/>
    <cellStyle name="差_2011BP_101115_All(3)_FCST_130124 2 2" xfId="29709"/>
    <cellStyle name="差_2011BP_101115_All(3)_FCST_130124 2 3" xfId="29710"/>
    <cellStyle name="差_2011BP_101115_All(3)_FCST_130124 2 4" xfId="29711"/>
    <cellStyle name="差_2011BP_101115_All(3)_FCST_130124 3" xfId="29712"/>
    <cellStyle name="差_2011BP_101115_All(3)_FCST_130124_BP2015" xfId="2854"/>
    <cellStyle name="差_2011BP_101115_All(3)_FCST_130124_BP2015 2" xfId="29713"/>
    <cellStyle name="差_2011BP_101115_All(3)_FCST_130124_BP2015 3" xfId="29714"/>
    <cellStyle name="差_2011BP_101115_All(3)_FCST_130124_BP2015 4" xfId="29715"/>
    <cellStyle name="差_2011BP_101115_All(3)_final合併營收102.2" xfId="29716"/>
    <cellStyle name="差_2011BP_101115_All(3)_final合併營收102.2 2" xfId="33415"/>
    <cellStyle name="差_2011BP_101115_All(3)_Overseas-Q to Q 2010-2013 130206" xfId="29717"/>
    <cellStyle name="差_2011BP_101115_All(3)_Overseas-Q to Q 2010-2013 130206 2" xfId="29718"/>
    <cellStyle name="差_2011BP_101115_All(3)_Overseas-Q to Q 2010-2013 130206 3" xfId="29719"/>
    <cellStyle name="差_2011BP_101115_All(3)_Sales Report 20121219" xfId="2855"/>
    <cellStyle name="差_2011BP_101115_All(3)_Sales Report 20121219 2" xfId="29720"/>
    <cellStyle name="差_2011BP_101115_All(3)_Sales Report 20121219 2 2" xfId="29721"/>
    <cellStyle name="差_2011BP_101115_All(3)_Sales Report 20121219 2 3" xfId="29722"/>
    <cellStyle name="差_2011BP_101115_All(3)_Sales Report 20121219 2 4" xfId="29723"/>
    <cellStyle name="差_2011BP_101115_All(3)_Sales Report 20121219 3" xfId="29724"/>
    <cellStyle name="差_2011BP_101115_All(3)_Sales Report 20121219_BP2015" xfId="2856"/>
    <cellStyle name="差_2011BP_101115_All(3)_Sales Report 20121219_BP2015 2" xfId="29725"/>
    <cellStyle name="差_2011BP_101115_All(3)_Sales Report 20121219_BP2015 3" xfId="29726"/>
    <cellStyle name="差_2011BP_101115_All(3)_Sales Report 20121219_BP2015 4" xfId="29727"/>
    <cellStyle name="差_2011BP_101115_All(3)_sales0104" xfId="29728"/>
    <cellStyle name="差_2011BP_101115_All(3)_sales0104 2" xfId="29729"/>
    <cellStyle name="差_2011BP_101115_All(3)_sales121214" xfId="2857"/>
    <cellStyle name="差_2011BP_101115_All(3)_sales121214 2" xfId="29730"/>
    <cellStyle name="差_2011BP_101115_All(3)_sales121214 2 2" xfId="29731"/>
    <cellStyle name="差_2011BP_101115_All(3)_sales121214 2 3" xfId="29732"/>
    <cellStyle name="差_2011BP_101115_All(3)_sales121214 2 4" xfId="29733"/>
    <cellStyle name="差_2011BP_101115_All(3)_sales121214 3" xfId="29734"/>
    <cellStyle name="差_2011BP_101115_All(3)_sales121214_BP2015" xfId="2858"/>
    <cellStyle name="差_2011BP_101115_All(3)_sales121214_BP2015 2" xfId="29735"/>
    <cellStyle name="差_2011BP_101115_All(3)_sales121214_BP2015 3" xfId="29736"/>
    <cellStyle name="差_2011BP_101115_All(3)_sales121214_BP2015 4" xfId="29737"/>
    <cellStyle name="差_2011BP_101115_All(3)_業績報告130104" xfId="29738"/>
    <cellStyle name="差_2011BP_101115_All(3)_業績報告130104 2" xfId="29739"/>
    <cellStyle name="差_2011BP_101115_All(3)_業績報告140516" xfId="29740"/>
    <cellStyle name="差_2011BP_101115_All(3)_預算成本計算2012" xfId="2859"/>
    <cellStyle name="差_2011BP_101115_All(3)_預算成本計算2012 2" xfId="29741"/>
    <cellStyle name="差_2011BP_101115_All(3)_預算成本計算2012 2 2" xfId="29742"/>
    <cellStyle name="差_2011BP_101115_All(3)_預算成本計算2012 2 3" xfId="29743"/>
    <cellStyle name="差_2011BP_101115_All(3)_預算成本計算2012 2 4" xfId="29744"/>
    <cellStyle name="差_2011BP_101115_All(3)_預算成本計算2012 3" xfId="29745"/>
    <cellStyle name="差_2011BP_101115_All(3)_預算成本計算2012_BP2015" xfId="2860"/>
    <cellStyle name="差_2011BP_101115_All(3)_預算成本計算2012_BP2015 2" xfId="29746"/>
    <cellStyle name="差_2011BP_101115_All(3)_預算成本計算2012_BP2015 3" xfId="29747"/>
    <cellStyle name="差_2011BP_101115_All(3)_預算成本計算2012_BP2015 4" xfId="29748"/>
    <cellStyle name="差_2013BP_121008-大陸代理商 R（改）" xfId="29749"/>
    <cellStyle name="差_2013BP_121008-大陸代理商 R（改） (2)" xfId="29750"/>
    <cellStyle name="差_2013BP_130109" xfId="29751"/>
    <cellStyle name="差_2013BP_130109 2" xfId="29752"/>
    <cellStyle name="差_2014 09-12FCST_Sunny" xfId="33416"/>
    <cellStyle name="差_2014 10-2015 01FCST_Amily" xfId="33417"/>
    <cellStyle name="差_2014 10-2015 01FCST_Ann" xfId="33418"/>
    <cellStyle name="差_2014 10-2015 01FCST_Carrie" xfId="33419"/>
    <cellStyle name="差_2014 10-2015 01FCST_CATHERINE" xfId="33420"/>
    <cellStyle name="差_2014 10-2015 01FCST_Linda" xfId="33421"/>
    <cellStyle name="差_2014 10-2015 01FCST_Mei" xfId="33422"/>
    <cellStyle name="差_2014 10-2015 01FCST_Ronnie" xfId="33423"/>
    <cellStyle name="差_2014 10-2015 01FCST_Sweety" xfId="33424"/>
    <cellStyle name="差_BP" xfId="2861"/>
    <cellStyle name="差_BP 10" xfId="29753"/>
    <cellStyle name="差_BP 2" xfId="29754"/>
    <cellStyle name="差_BP 2 2" xfId="29755"/>
    <cellStyle name="差_BP 2 3" xfId="29756"/>
    <cellStyle name="差_BP 2 4" xfId="29757"/>
    <cellStyle name="差_BP 2011_101109 RF" xfId="2862"/>
    <cellStyle name="差_BP 2011_101109 RF 2" xfId="29758"/>
    <cellStyle name="差_BP 2011_101109 RF 3" xfId="29759"/>
    <cellStyle name="差_BP 2011_101109 RF 4" xfId="29760"/>
    <cellStyle name="差_BP 2011_101109 RF_104年佳邦預算損益底稿" xfId="29761"/>
    <cellStyle name="差_BP 2011_101109 RF_105年佳邦預算損益底稿" xfId="29762"/>
    <cellStyle name="差_BP 2011_101109 RF_BP2015" xfId="2863"/>
    <cellStyle name="差_BP 2011_101109 RF_BP2015 2" xfId="29763"/>
    <cellStyle name="差_BP 2011_101109 RF_BP2015 3" xfId="29764"/>
    <cellStyle name="差_BP 2011_101109 RF_BP2015 4" xfId="29765"/>
    <cellStyle name="差_BP 2011_101109 RF_FCST_130118s_Elsa" xfId="2864"/>
    <cellStyle name="差_BP 2011_101109 RF_FCST_130118s_Elsa 2" xfId="29766"/>
    <cellStyle name="差_BP 2011_101109 RF_FCST_130118s_Elsa 2 2" xfId="29767"/>
    <cellStyle name="差_BP 2011_101109 RF_FCST_130118s_Elsa 2 3" xfId="29768"/>
    <cellStyle name="差_BP 2011_101109 RF_FCST_130118s_Elsa 2 4" xfId="29769"/>
    <cellStyle name="差_BP 2011_101109 RF_FCST_130118s_Elsa 3" xfId="29770"/>
    <cellStyle name="差_BP 2011_101109 RF_FCST_130118s_Elsa_BP2015" xfId="2865"/>
    <cellStyle name="差_BP 2011_101109 RF_FCST_130118s_Elsa_BP2015 2" xfId="29771"/>
    <cellStyle name="差_BP 2011_101109 RF_FCST_130118s_Elsa_BP2015 3" xfId="29772"/>
    <cellStyle name="差_BP 2011_101109 RF_FCST_130118s_Elsa_BP2015 4" xfId="29773"/>
    <cellStyle name="差_BP 2011_101109 RF_FCST_130118s_Vera_Joyce-1" xfId="2866"/>
    <cellStyle name="差_BP 2011_101109 RF_FCST_130118s_Vera_Joyce-1 2" xfId="29774"/>
    <cellStyle name="差_BP 2011_101109 RF_FCST_130118s_Vera_Joyce-1 2 2" xfId="29775"/>
    <cellStyle name="差_BP 2011_101109 RF_FCST_130118s_Vera_Joyce-1 2 3" xfId="29776"/>
    <cellStyle name="差_BP 2011_101109 RF_FCST_130118s_Vera_Joyce-1 2 4" xfId="29777"/>
    <cellStyle name="差_BP 2011_101109 RF_FCST_130118s_Vera_Joyce-1 3" xfId="29778"/>
    <cellStyle name="差_BP 2011_101109 RF_FCST_130118s_Vera_Joyce-1_BP2015" xfId="2867"/>
    <cellStyle name="差_BP 2011_101109 RF_FCST_130118s_Vera_Joyce-1_BP2015 2" xfId="29779"/>
    <cellStyle name="差_BP 2011_101109 RF_FCST_130118s_Vera_Joyce-1_BP2015 3" xfId="29780"/>
    <cellStyle name="差_BP 2011_101109 RF_FCST_130118s_Vera_Joyce-1_BP2015 4" xfId="29781"/>
    <cellStyle name="差_BP 2011_101109 RF_FCST_130124_Vera_Joyce" xfId="29782"/>
    <cellStyle name="差_BP 2011_101109 RF_FCST_130124_Vera_Joyce 2" xfId="29783"/>
    <cellStyle name="差_BP 2011_101109 RF_final合併營收102.2" xfId="29784"/>
    <cellStyle name="差_BP 2011_101109 RF_final合併營收102.2 2" xfId="29785"/>
    <cellStyle name="差_BP 2011_101109 RF_sales0104" xfId="29786"/>
    <cellStyle name="差_BP 2011_101109 RF_sales0104 2" xfId="29787"/>
    <cellStyle name="差_BP 2011_101109 RF_sales130322" xfId="29788"/>
    <cellStyle name="差_BP 2011_101109 RF_Sheet1" xfId="29789"/>
    <cellStyle name="差_BP 2011_101109 RF_各公司成本單價susan2013.07" xfId="29790"/>
    <cellStyle name="差_BP 2011_101109 RF_各公司成本單價susan2013.08" xfId="29791"/>
    <cellStyle name="差_BP 2011_101109 RF_各公司成本單價susan201402" xfId="29792"/>
    <cellStyle name="差_BP 2011_101109 RF_各公司成本單價susan201406" xfId="29793"/>
    <cellStyle name="差_BP 2011_101109 RF_各公司成本單價susan201407" xfId="29794"/>
    <cellStyle name="差_BP 2011_101109 RF_各公司成本單價susan201408" xfId="29795"/>
    <cellStyle name="差_BP 2011_101109 RF_料號A" xfId="29796"/>
    <cellStyle name="差_BP 2011_101109 RF_業績報告120810" xfId="2868"/>
    <cellStyle name="差_BP 2011_101109 RF_業績報告120810 2" xfId="29797"/>
    <cellStyle name="差_BP 2011_101109 RF_業績報告120810 2 2" xfId="29798"/>
    <cellStyle name="差_BP 2011_101109 RF_業績報告120810 2 3" xfId="29799"/>
    <cellStyle name="差_BP 2011_101109 RF_業績報告120810 2 4" xfId="29800"/>
    <cellStyle name="差_BP 2011_101109 RF_業績報告120810 3" xfId="29801"/>
    <cellStyle name="差_BP 2011_101109 RF_業績報告120810 4" xfId="29802"/>
    <cellStyle name="差_BP 2011_101109 RF_業績報告130131v2" xfId="29803"/>
    <cellStyle name="差_BP 2011_101109 RF_業績報告130131v2 2" xfId="29804"/>
    <cellStyle name="差_BP 2011_101109 RF_業績報告130228" xfId="29805"/>
    <cellStyle name="差_BP 2011_101109 RF_業績報告130228 2" xfId="33425"/>
    <cellStyle name="差_BP 2011_101109_II" xfId="2869"/>
    <cellStyle name="差_BP 2011_101109_II 2" xfId="29806"/>
    <cellStyle name="差_BP 2011_101109_II 3" xfId="29807"/>
    <cellStyle name="差_BP 2011_101109_II 4" xfId="29808"/>
    <cellStyle name="差_BP 2011_101109_II_104年佳邦預算損益底稿" xfId="29809"/>
    <cellStyle name="差_BP 2011_101109_II_105年佳邦預算損益底稿" xfId="29810"/>
    <cellStyle name="差_BP 2011_101109_II_BP2015" xfId="2870"/>
    <cellStyle name="差_BP 2011_101109_II_BP2015 2" xfId="29811"/>
    <cellStyle name="差_BP 2011_101109_II_BP2015 3" xfId="29812"/>
    <cellStyle name="差_BP 2011_101109_II_BP2015 4" xfId="29813"/>
    <cellStyle name="差_BP 2011_101109_II_FCST_130118s_Elsa" xfId="2871"/>
    <cellStyle name="差_BP 2011_101109_II_FCST_130118s_Elsa 2" xfId="29814"/>
    <cellStyle name="差_BP 2011_101109_II_FCST_130118s_Elsa 2 2" xfId="29815"/>
    <cellStyle name="差_BP 2011_101109_II_FCST_130118s_Elsa 2 3" xfId="29816"/>
    <cellStyle name="差_BP 2011_101109_II_FCST_130118s_Elsa 2 4" xfId="29817"/>
    <cellStyle name="差_BP 2011_101109_II_FCST_130118s_Elsa 3" xfId="29818"/>
    <cellStyle name="差_BP 2011_101109_II_FCST_130118s_Elsa_BP2015" xfId="2872"/>
    <cellStyle name="差_BP 2011_101109_II_FCST_130118s_Elsa_BP2015 2" xfId="29819"/>
    <cellStyle name="差_BP 2011_101109_II_FCST_130118s_Elsa_BP2015 3" xfId="29820"/>
    <cellStyle name="差_BP 2011_101109_II_FCST_130118s_Elsa_BP2015 4" xfId="29821"/>
    <cellStyle name="差_BP 2011_101109_II_FCST_130118s_Vera_Joyce-1" xfId="2873"/>
    <cellStyle name="差_BP 2011_101109_II_FCST_130118s_Vera_Joyce-1 2" xfId="29822"/>
    <cellStyle name="差_BP 2011_101109_II_FCST_130118s_Vera_Joyce-1 2 2" xfId="29823"/>
    <cellStyle name="差_BP 2011_101109_II_FCST_130118s_Vera_Joyce-1 2 3" xfId="29824"/>
    <cellStyle name="差_BP 2011_101109_II_FCST_130118s_Vera_Joyce-1 2 4" xfId="29825"/>
    <cellStyle name="差_BP 2011_101109_II_FCST_130118s_Vera_Joyce-1 3" xfId="29826"/>
    <cellStyle name="差_BP 2011_101109_II_FCST_130118s_Vera_Joyce-1_BP2015" xfId="2874"/>
    <cellStyle name="差_BP 2011_101109_II_FCST_130118s_Vera_Joyce-1_BP2015 2" xfId="29827"/>
    <cellStyle name="差_BP 2011_101109_II_FCST_130118s_Vera_Joyce-1_BP2015 3" xfId="29828"/>
    <cellStyle name="差_BP 2011_101109_II_FCST_130118s_Vera_Joyce-1_BP2015 4" xfId="29829"/>
    <cellStyle name="差_BP 2011_101109_II_FCST_130124_Vera_Joyce" xfId="29830"/>
    <cellStyle name="差_BP 2011_101109_II_FCST_130124_Vera_Joyce 2" xfId="29831"/>
    <cellStyle name="差_BP 2011_101109_II_final合併營收102.2" xfId="29832"/>
    <cellStyle name="差_BP 2011_101109_II_final合併營收102.2 2" xfId="29833"/>
    <cellStyle name="差_BP 2011_101109_II_sales0104" xfId="29834"/>
    <cellStyle name="差_BP 2011_101109_II_sales0104 2" xfId="29835"/>
    <cellStyle name="差_BP 2011_101109_II_sales130322" xfId="29836"/>
    <cellStyle name="差_BP 2011_101109_II_Sheet1" xfId="29837"/>
    <cellStyle name="差_BP 2011_101109_II_各公司成本單價susan2013.07" xfId="29838"/>
    <cellStyle name="差_BP 2011_101109_II_各公司成本單價susan2013.08" xfId="29839"/>
    <cellStyle name="差_BP 2011_101109_II_各公司成本單價susan201402" xfId="29840"/>
    <cellStyle name="差_BP 2011_101109_II_各公司成本單價susan201407" xfId="29841"/>
    <cellStyle name="差_BP 2011_101109_II_各公司成本單價susan201408" xfId="29842"/>
    <cellStyle name="差_BP 2011_101109_II_料號A" xfId="29843"/>
    <cellStyle name="差_BP 2011_101109_II_業績報告120810" xfId="2875"/>
    <cellStyle name="差_BP 2011_101109_II_業績報告120810 2" xfId="29844"/>
    <cellStyle name="差_BP 2011_101109_II_業績報告120810 2 2" xfId="29845"/>
    <cellStyle name="差_BP 2011_101109_II_業績報告120810 2 3" xfId="29846"/>
    <cellStyle name="差_BP 2011_101109_II_業績報告120810 2 4" xfId="29847"/>
    <cellStyle name="差_BP 2011_101109_II_業績報告120810 3" xfId="29848"/>
    <cellStyle name="差_BP 2011_101109_II_業績報告120810 4" xfId="29849"/>
    <cellStyle name="差_BP 2011_101109_II_業績報告130131v2" xfId="29850"/>
    <cellStyle name="差_BP 2011_101109_II_業績報告130131v2 2" xfId="29851"/>
    <cellStyle name="差_BP 2011_101109_II_業績報告130228" xfId="29852"/>
    <cellStyle name="差_BP 2011_101109_II_業績報告130228 2" xfId="33426"/>
    <cellStyle name="差_BP 3" xfId="29853"/>
    <cellStyle name="差_BP 4" xfId="29854"/>
    <cellStyle name="差_BP 5" xfId="29855"/>
    <cellStyle name="差_BP 6" xfId="29856"/>
    <cellStyle name="差_BP 7" xfId="29857"/>
    <cellStyle name="差_BP 8" xfId="29858"/>
    <cellStyle name="差_BP 9" xfId="29859"/>
    <cellStyle name="差_BP_1預算成本計算2012" xfId="29860"/>
    <cellStyle name="差_BP_2013BP_130109" xfId="29861"/>
    <cellStyle name="差_BP_2013BP_130109 2" xfId="29862"/>
    <cellStyle name="差_BP_FCST_130124" xfId="2876"/>
    <cellStyle name="差_BP_FCST_130124 2" xfId="29863"/>
    <cellStyle name="差_BP_FCST_130124 2 2" xfId="29864"/>
    <cellStyle name="差_BP_FCST_130124 2 3" xfId="29865"/>
    <cellStyle name="差_BP_FCST_130124 2 4" xfId="29866"/>
    <cellStyle name="差_BP_FCST_130124 3" xfId="29867"/>
    <cellStyle name="差_BP_FCST_130124_BP2015" xfId="2877"/>
    <cellStyle name="差_BP_FCST_130124_BP2015 2" xfId="29868"/>
    <cellStyle name="差_BP_FCST_130124_BP2015 3" xfId="29869"/>
    <cellStyle name="差_BP_FCST_130124_BP2015 4" xfId="29870"/>
    <cellStyle name="差_BP_final合併營收102.2" xfId="29871"/>
    <cellStyle name="差_BP_final合併營收102.2 2" xfId="33427"/>
    <cellStyle name="差_BP_Overseas-Q to Q 2010-2013 130206" xfId="29872"/>
    <cellStyle name="差_BP_Overseas-Q to Q 2010-2013 130206 2" xfId="29873"/>
    <cellStyle name="差_BP_Overseas-Q to Q 2010-2013 130206 3" xfId="29874"/>
    <cellStyle name="差_BP_Sales Report 20121219" xfId="2878"/>
    <cellStyle name="差_BP_Sales Report 20121219 2" xfId="29875"/>
    <cellStyle name="差_BP_Sales Report 20121219 2 2" xfId="29876"/>
    <cellStyle name="差_BP_Sales Report 20121219 2 3" xfId="29877"/>
    <cellStyle name="差_BP_Sales Report 20121219 2 4" xfId="29878"/>
    <cellStyle name="差_BP_Sales Report 20121219 3" xfId="29879"/>
    <cellStyle name="差_BP_Sales Report 20121219_BP2015" xfId="2879"/>
    <cellStyle name="差_BP_Sales Report 20121219_BP2015 2" xfId="29880"/>
    <cellStyle name="差_BP_Sales Report 20121219_BP2015 3" xfId="29881"/>
    <cellStyle name="差_BP_Sales Report 20121219_BP2015 4" xfId="29882"/>
    <cellStyle name="差_BP_sales0104" xfId="29883"/>
    <cellStyle name="差_BP_sales0104 2" xfId="29884"/>
    <cellStyle name="差_BP_sales121214" xfId="2880"/>
    <cellStyle name="差_BP_sales121214 2" xfId="29885"/>
    <cellStyle name="差_BP_sales121214 2 2" xfId="29886"/>
    <cellStyle name="差_BP_sales121214 2 3" xfId="29887"/>
    <cellStyle name="差_BP_sales121214 2 4" xfId="29888"/>
    <cellStyle name="差_BP_sales121214 3" xfId="29889"/>
    <cellStyle name="差_BP_sales121214_BP2015" xfId="2881"/>
    <cellStyle name="差_BP_sales121214_BP2015 2" xfId="29890"/>
    <cellStyle name="差_BP_sales121214_BP2015 3" xfId="29891"/>
    <cellStyle name="差_BP_sales121214_BP2015 4" xfId="29892"/>
    <cellStyle name="差_BP_業績報告130104" xfId="29893"/>
    <cellStyle name="差_BP_業績報告130104 2" xfId="29894"/>
    <cellStyle name="差_BP_業績報告140516" xfId="29895"/>
    <cellStyle name="差_BP_預算成本計算2012" xfId="2882"/>
    <cellStyle name="差_BP_預算成本計算2012 2" xfId="29896"/>
    <cellStyle name="差_BP_預算成本計算2012 2 2" xfId="29897"/>
    <cellStyle name="差_BP_預算成本計算2012 2 3" xfId="29898"/>
    <cellStyle name="差_BP_預算成本計算2012 2 4" xfId="29899"/>
    <cellStyle name="差_BP_預算成本計算2012 3" xfId="29900"/>
    <cellStyle name="差_BP_預算成本計算2012_BP2015" xfId="2883"/>
    <cellStyle name="差_BP_預算成本計算2012_BP2015 2" xfId="29901"/>
    <cellStyle name="差_BP_預算成本計算2012_BP2015 3" xfId="29902"/>
    <cellStyle name="差_BP_預算成本計算2012_BP2015 4" xfId="29903"/>
    <cellStyle name="差_BP2012" xfId="2884"/>
    <cellStyle name="差_BP2012 2" xfId="29904"/>
    <cellStyle name="差_BP2012 2 2" xfId="29905"/>
    <cellStyle name="差_BP2012 2 3" xfId="29906"/>
    <cellStyle name="差_BP2012 2 4" xfId="29907"/>
    <cellStyle name="差_BP2012 3" xfId="29908"/>
    <cellStyle name="差_BP2012 4" xfId="29909"/>
    <cellStyle name="差_BP2012_final合併營收102.2" xfId="29910"/>
    <cellStyle name="差_BP2012_final合併營收102.2 2" xfId="29911"/>
    <cellStyle name="差_BP2012_final合併營收102.2 3" xfId="29912"/>
    <cellStyle name="差_BP2012_final合併營收102.2 4" xfId="29913"/>
    <cellStyle name="差_BP2012_sales130322" xfId="29914"/>
    <cellStyle name="差_BP2012_sales130322 2" xfId="33428"/>
    <cellStyle name="差_BP2012_業績報告130104" xfId="29915"/>
    <cellStyle name="差_BP2012_業績報告130104 2" xfId="29916"/>
    <cellStyle name="差_BP2012_業績報告130131v2" xfId="29917"/>
    <cellStyle name="差_BP2012_業績報告130131v2 2" xfId="29918"/>
    <cellStyle name="差_BP2012_業績報告130228" xfId="29919"/>
    <cellStyle name="差_BP2012_業績報告130228 2" xfId="33429"/>
    <cellStyle name="差_BP2012_業績報告140516" xfId="29920"/>
    <cellStyle name="差_BP接单明细" xfId="29921"/>
    <cellStyle name="差_BU預算差異比較9904" xfId="2885"/>
    <cellStyle name="差_BU預算差異比較9904 2" xfId="29922"/>
    <cellStyle name="差_BU預算差異比較9904 2 2" xfId="29923"/>
    <cellStyle name="差_BU預算差異比較9904 2 3" xfId="29924"/>
    <cellStyle name="差_BU預算差異比較9904 2 4" xfId="29925"/>
    <cellStyle name="差_BU預算差異比較9904 3" xfId="29926"/>
    <cellStyle name="差_BU預算差異比較9904 4" xfId="29927"/>
    <cellStyle name="差_BU預算差異比較9904_1預算成本計算2012" xfId="29928"/>
    <cellStyle name="差_BU預算差異比較9904_2013BP_121008-大陸代理商 R（改）" xfId="29929"/>
    <cellStyle name="差_BU預算差異比較9904_2013BP_121008-大陸代理商 R（改） (2)" xfId="29930"/>
    <cellStyle name="差_BU預算差異比較9904_2013BP_121127 RF" xfId="29931"/>
    <cellStyle name="差_BU預算差異比較9904_2013BP_121127 RF 2" xfId="29932"/>
    <cellStyle name="差_BU預算差異比較9904_2013BP_130109" xfId="29933"/>
    <cellStyle name="差_BU預算差異比較9904_2013BP_130109 2" xfId="29934"/>
    <cellStyle name="差_BU預算差異比較9904_FCST_130124" xfId="2886"/>
    <cellStyle name="差_BU預算差異比較9904_FCST_130124 2" xfId="29935"/>
    <cellStyle name="差_BU預算差異比較9904_FCST_130124 2 2" xfId="29936"/>
    <cellStyle name="差_BU預算差異比較9904_FCST_130124 2 3" xfId="29937"/>
    <cellStyle name="差_BU預算差異比較9904_FCST_130124 2 4" xfId="29938"/>
    <cellStyle name="差_BU預算差異比較9904_FCST_130124 3" xfId="29939"/>
    <cellStyle name="差_BU預算差異比較9904_FCST_130124_BP2015" xfId="2887"/>
    <cellStyle name="差_BU預算差異比較9904_FCST_130124_BP2015 2" xfId="29940"/>
    <cellStyle name="差_BU預算差異比較9904_FCST_130124_BP2015 3" xfId="29941"/>
    <cellStyle name="差_BU預算差異比較9904_FCST_130124_BP2015 4" xfId="29942"/>
    <cellStyle name="差_BU預算差異比較9904_final合併營收102.2" xfId="29943"/>
    <cellStyle name="差_BU預算差異比較9904_final合併營收102.2 2" xfId="33430"/>
    <cellStyle name="差_BU預算差異比較9904_Overseas-Q to Q 2010-2013 130206" xfId="29944"/>
    <cellStyle name="差_BU預算差異比較9904_Overseas-Q to Q 2010-2013 130206 2" xfId="29945"/>
    <cellStyle name="差_BU預算差異比較9904_Overseas-Q to Q 2010-2013 130206 3" xfId="29946"/>
    <cellStyle name="差_BU預算差異比較9904_Sales Report 20121219" xfId="2888"/>
    <cellStyle name="差_BU預算差異比較9904_Sales Report 20121219 2" xfId="29947"/>
    <cellStyle name="差_BU預算差異比較9904_Sales Report 20121219 2 2" xfId="29948"/>
    <cellStyle name="差_BU預算差異比較9904_Sales Report 20121219 2 3" xfId="29949"/>
    <cellStyle name="差_BU預算差異比較9904_Sales Report 20121219 2 4" xfId="29950"/>
    <cellStyle name="差_BU預算差異比較9904_Sales Report 20121219 3" xfId="29951"/>
    <cellStyle name="差_BU預算差異比較9904_Sales Report 20121219_BP2015" xfId="2889"/>
    <cellStyle name="差_BU預算差異比較9904_Sales Report 20121219_BP2015 2" xfId="29952"/>
    <cellStyle name="差_BU預算差異比較9904_Sales Report 20121219_BP2015 3" xfId="29953"/>
    <cellStyle name="差_BU預算差異比較9904_Sales Report 20121219_BP2015 4" xfId="29954"/>
    <cellStyle name="差_BU預算差異比較9904_sales0104" xfId="29955"/>
    <cellStyle name="差_BU預算差異比較9904_sales0104 2" xfId="29956"/>
    <cellStyle name="差_BU預算差異比較9904_sales121214" xfId="2890"/>
    <cellStyle name="差_BU預算差異比較9904_sales121214 2" xfId="29957"/>
    <cellStyle name="差_BU預算差異比較9904_sales121214 2 2" xfId="29958"/>
    <cellStyle name="差_BU預算差異比較9904_sales121214 2 3" xfId="29959"/>
    <cellStyle name="差_BU預算差異比較9904_sales121214 2 4" xfId="29960"/>
    <cellStyle name="差_BU預算差異比較9904_sales121214 3" xfId="29961"/>
    <cellStyle name="差_BU預算差異比較9904_sales121214_BP2015" xfId="2891"/>
    <cellStyle name="差_BU預算差異比較9904_sales121214_BP2015 2" xfId="29962"/>
    <cellStyle name="差_BU預算差異比較9904_sales121214_BP2015 3" xfId="29963"/>
    <cellStyle name="差_BU預算差異比較9904_sales121214_BP2015 4" xfId="29964"/>
    <cellStyle name="差_BU預算差異比較9904_業績報告130104" xfId="29965"/>
    <cellStyle name="差_BU預算差異比較9904_業績報告130104 2" xfId="29966"/>
    <cellStyle name="差_BU預算差異比較9904_業績報告140516" xfId="29967"/>
    <cellStyle name="差_BU預算差異比較9904_預算成本計算2012" xfId="2892"/>
    <cellStyle name="差_BU預算差異比較9904_預算成本計算2012 2" xfId="29968"/>
    <cellStyle name="差_BU預算差異比較9904_預算成本計算2012 2 2" xfId="29969"/>
    <cellStyle name="差_BU預算差異比較9904_預算成本計算2012 2 3" xfId="29970"/>
    <cellStyle name="差_BU預算差異比較9904_預算成本計算2012 2 4" xfId="29971"/>
    <cellStyle name="差_BU預算差異比較9904_預算成本計算2012 3" xfId="29972"/>
    <cellStyle name="差_BU預算差異比較9904_預算成本計算2012_BP2015" xfId="2893"/>
    <cellStyle name="差_BU預算差異比較9904_預算成本計算2012_BP2015 2" xfId="29973"/>
    <cellStyle name="差_BU預算差異比較9904_預算成本計算2012_BP2015 3" xfId="29974"/>
    <cellStyle name="差_BU預算差異比較9904_預算成本計算2012_BP2015 4" xfId="29975"/>
    <cellStyle name="差_BU預算差異比較9904_複本 2013BP_121008" xfId="29976"/>
    <cellStyle name="差_BU預算差異比較9904_複本 2013BP_121008 2" xfId="29977"/>
    <cellStyle name="差_Components LT MOQ 120531" xfId="2894"/>
    <cellStyle name="差_Components LT MOQ 120531 2" xfId="29978"/>
    <cellStyle name="差_Components LT MOQ 120531 2 2" xfId="29979"/>
    <cellStyle name="差_Components LT MOQ 120531 2 3" xfId="29980"/>
    <cellStyle name="差_Components LT MOQ 120531 2 4" xfId="29981"/>
    <cellStyle name="差_Components LT MOQ 120531 3" xfId="29982"/>
    <cellStyle name="差_Components LT MOQ 120531 4" xfId="29983"/>
    <cellStyle name="差_Components LT MOQ 120531_BP2015" xfId="2895"/>
    <cellStyle name="差_Components LT MOQ 120531_BP2015 2" xfId="29984"/>
    <cellStyle name="差_Components LT MOQ 120531_BP2015 3" xfId="29985"/>
    <cellStyle name="差_Components LT MOQ 120531_BP2015 4" xfId="29986"/>
    <cellStyle name="差_FCST_130118s_Elsa" xfId="2896"/>
    <cellStyle name="差_FCST_130118s_Elsa 2" xfId="29987"/>
    <cellStyle name="差_FCST_130118s_Elsa 2 2" xfId="29988"/>
    <cellStyle name="差_FCST_130118s_Elsa 2 3" xfId="29989"/>
    <cellStyle name="差_FCST_130118s_Elsa 2 4" xfId="29990"/>
    <cellStyle name="差_FCST_130118s_Elsa 3" xfId="29991"/>
    <cellStyle name="差_FCST_130118s_Elsa_BP2015" xfId="2897"/>
    <cellStyle name="差_FCST_130118s_Elsa_BP2015 2" xfId="29992"/>
    <cellStyle name="差_FCST_130118s_Elsa_BP2015 3" xfId="29993"/>
    <cellStyle name="差_FCST_130118s_Elsa_BP2015 4" xfId="29994"/>
    <cellStyle name="差_FCST_130118s_Vera_Joyce-1" xfId="2898"/>
    <cellStyle name="差_FCST_130118s_Vera_Joyce-1 2" xfId="29995"/>
    <cellStyle name="差_FCST_130118s_Vera_Joyce-1 2 2" xfId="29996"/>
    <cellStyle name="差_FCST_130118s_Vera_Joyce-1 2 3" xfId="29997"/>
    <cellStyle name="差_FCST_130118s_Vera_Joyce-1 2 4" xfId="29998"/>
    <cellStyle name="差_FCST_130118s_Vera_Joyce-1 3" xfId="29999"/>
    <cellStyle name="差_FCST_130118s_Vera_Joyce-1_BP2015" xfId="2899"/>
    <cellStyle name="差_FCST_130118s_Vera_Joyce-1_BP2015 2" xfId="30000"/>
    <cellStyle name="差_FCST_130118s_Vera_Joyce-1_BP2015 3" xfId="30001"/>
    <cellStyle name="差_FCST_130118s_Vera_Joyce-1_BP2015 4" xfId="30002"/>
    <cellStyle name="差_FCST_130124" xfId="2900"/>
    <cellStyle name="差_FCST_130124 2" xfId="30003"/>
    <cellStyle name="差_FCST_130124 3" xfId="30004"/>
    <cellStyle name="差_FCST_130124 4" xfId="30005"/>
    <cellStyle name="差_FCST_130124_BP2015" xfId="2901"/>
    <cellStyle name="差_FCST_130124_BP2015 2" xfId="30006"/>
    <cellStyle name="差_FCST_130124_BP2015 3" xfId="30007"/>
    <cellStyle name="差_FCST_130124_BP2015 4" xfId="30008"/>
    <cellStyle name="差_FCST_130124_Vera_Joyce" xfId="30009"/>
    <cellStyle name="差_FCST_130124_Vera_Joyce 2" xfId="30010"/>
    <cellStyle name="差_final合併營收102.2" xfId="30011"/>
    <cellStyle name="差_final合併營收102.2 2" xfId="30012"/>
    <cellStyle name="差_Forecast for INPAQ wk3" xfId="2902"/>
    <cellStyle name="差_Forecast for INPAQ wk3 2" xfId="30013"/>
    <cellStyle name="差_Forecast for INPAQ wk3 2 2" xfId="30014"/>
    <cellStyle name="差_Forecast for INPAQ wk3 2 3" xfId="30015"/>
    <cellStyle name="差_Forecast for INPAQ wk3 2 4" xfId="30016"/>
    <cellStyle name="差_Forecast for INPAQ wk3 3" xfId="30017"/>
    <cellStyle name="差_Forecast for INPAQ wk3_BP2015" xfId="2903"/>
    <cellStyle name="差_Forecast for INPAQ wk3_BP2015 2" xfId="30018"/>
    <cellStyle name="差_Forecast for INPAQ wk3_BP2015 3" xfId="30019"/>
    <cellStyle name="差_Forecast for INPAQ wk3_BP2015 4" xfId="30020"/>
    <cellStyle name="差_NEW製造費用預算-2010" xfId="2904"/>
    <cellStyle name="差_NEW製造費用預算-2010 2" xfId="30021"/>
    <cellStyle name="差_NEW製造費用預算-2010 3" xfId="30022"/>
    <cellStyle name="差_NEW製造費用預算-2010 4" xfId="30023"/>
    <cellStyle name="差_NEW製造費用預算-2010_104年佳邦預算損益底稿" xfId="30024"/>
    <cellStyle name="差_NEW製造費用預算-2010_105年佳邦預算損益底稿" xfId="30025"/>
    <cellStyle name="差_NEW製造費用預算-2010_BP2015" xfId="2905"/>
    <cellStyle name="差_NEW製造費用預算-2010_BP2015 2" xfId="30026"/>
    <cellStyle name="差_NEW製造費用預算-2010_BP2015 3" xfId="30027"/>
    <cellStyle name="差_NEW製造費用預算-2010_BP2015 4" xfId="30028"/>
    <cellStyle name="差_NEW製造費用預算-2010_FCST_130118s_Elsa" xfId="2906"/>
    <cellStyle name="差_NEW製造費用預算-2010_FCST_130118s_Elsa 2" xfId="30029"/>
    <cellStyle name="差_NEW製造費用預算-2010_FCST_130118s_Elsa 2 2" xfId="30030"/>
    <cellStyle name="差_NEW製造費用預算-2010_FCST_130118s_Elsa 2 3" xfId="30031"/>
    <cellStyle name="差_NEW製造費用預算-2010_FCST_130118s_Elsa 2 4" xfId="30032"/>
    <cellStyle name="差_NEW製造費用預算-2010_FCST_130118s_Elsa 3" xfId="30033"/>
    <cellStyle name="差_NEW製造費用預算-2010_FCST_130118s_Elsa_BP2015" xfId="2907"/>
    <cellStyle name="差_NEW製造費用預算-2010_FCST_130118s_Elsa_BP2015 2" xfId="30034"/>
    <cellStyle name="差_NEW製造費用預算-2010_FCST_130118s_Elsa_BP2015 3" xfId="30035"/>
    <cellStyle name="差_NEW製造費用預算-2010_FCST_130118s_Elsa_BP2015 4" xfId="30036"/>
    <cellStyle name="差_NEW製造費用預算-2010_FCST_130118s_Vera_Joyce-1" xfId="2908"/>
    <cellStyle name="差_NEW製造費用預算-2010_FCST_130118s_Vera_Joyce-1 2" xfId="30037"/>
    <cellStyle name="差_NEW製造費用預算-2010_FCST_130118s_Vera_Joyce-1 2 2" xfId="30038"/>
    <cellStyle name="差_NEW製造費用預算-2010_FCST_130118s_Vera_Joyce-1 2 3" xfId="30039"/>
    <cellStyle name="差_NEW製造費用預算-2010_FCST_130118s_Vera_Joyce-1 2 4" xfId="30040"/>
    <cellStyle name="差_NEW製造費用預算-2010_FCST_130118s_Vera_Joyce-1 3" xfId="30041"/>
    <cellStyle name="差_NEW製造費用預算-2010_FCST_130118s_Vera_Joyce-1_BP2015" xfId="2909"/>
    <cellStyle name="差_NEW製造費用預算-2010_FCST_130118s_Vera_Joyce-1_BP2015 2" xfId="30042"/>
    <cellStyle name="差_NEW製造費用預算-2010_FCST_130118s_Vera_Joyce-1_BP2015 3" xfId="30043"/>
    <cellStyle name="差_NEW製造費用預算-2010_FCST_130118s_Vera_Joyce-1_BP2015 4" xfId="30044"/>
    <cellStyle name="差_NEW製造費用預算-2010_FCST_130124_Vera_Joyce" xfId="30045"/>
    <cellStyle name="差_NEW製造費用預算-2010_FCST_130124_Vera_Joyce 2" xfId="30046"/>
    <cellStyle name="差_NEW製造費用預算-2010_final合併營收102.2" xfId="30047"/>
    <cellStyle name="差_NEW製造費用預算-2010_final合併營收102.2 2" xfId="30048"/>
    <cellStyle name="差_NEW製造費用預算-2010_sales0104" xfId="30049"/>
    <cellStyle name="差_NEW製造費用預算-2010_sales0104 2" xfId="30050"/>
    <cellStyle name="差_NEW製造費用預算-2010_sales130322" xfId="30051"/>
    <cellStyle name="差_NEW製造費用預算-2010_Sheet1" xfId="30052"/>
    <cellStyle name="差_NEW製造費用預算-2010_各公司成本單價susan2013.07" xfId="30053"/>
    <cellStyle name="差_NEW製造費用預算-2010_各公司成本單價susan2013.08" xfId="30054"/>
    <cellStyle name="差_NEW製造費用預算-2010_各公司成本單價susan201402" xfId="30055"/>
    <cellStyle name="差_NEW製造費用預算-2010_各公司成本單價susan201407" xfId="30056"/>
    <cellStyle name="差_NEW製造費用預算-2010_各公司成本單價susan201408" xfId="30057"/>
    <cellStyle name="差_NEW製造費用預算-2010_料號A" xfId="30058"/>
    <cellStyle name="差_NEW製造費用預算-2010_業績報告120810" xfId="2910"/>
    <cellStyle name="差_NEW製造費用預算-2010_業績報告120810 2" xfId="30059"/>
    <cellStyle name="差_NEW製造費用預算-2010_業績報告120810 2 2" xfId="30060"/>
    <cellStyle name="差_NEW製造費用預算-2010_業績報告120810 2 3" xfId="30061"/>
    <cellStyle name="差_NEW製造費用預算-2010_業績報告120810 2 4" xfId="30062"/>
    <cellStyle name="差_NEW製造費用預算-2010_業績報告120810 3" xfId="30063"/>
    <cellStyle name="差_NEW製造費用預算-2010_業績報告120810 4" xfId="30064"/>
    <cellStyle name="差_NEW製造費用預算-2010_業績報告130131v2" xfId="30065"/>
    <cellStyle name="差_NEW製造費用預算-2010_業績報告130131v2 2" xfId="30066"/>
    <cellStyle name="差_NEW製造費用預算-2010_業績報告130228" xfId="30067"/>
    <cellStyle name="差_NEW製造費用預算-2010_業績報告130228 2" xfId="33431"/>
    <cellStyle name="差_Overseas-Q to Q 2010-2013 130206" xfId="30068"/>
    <cellStyle name="差_Overseas-Q to Q 2010-2013 130206 2" xfId="30069"/>
    <cellStyle name="差_Overseas-Q to Q 2010-2013 130206 3" xfId="30070"/>
    <cellStyle name="差_Sales Report 201101-201109" xfId="2911"/>
    <cellStyle name="差_Sales Report 201101-201109 2" xfId="30071"/>
    <cellStyle name="差_Sales Report 201101-201109 2 2" xfId="30072"/>
    <cellStyle name="差_Sales Report 201101-201109 2 3" xfId="30073"/>
    <cellStyle name="差_Sales Report 201101-201109 2 4" xfId="30074"/>
    <cellStyle name="差_Sales Report 201101-201109 3" xfId="30075"/>
    <cellStyle name="差_Sales Report 201101-201109_1預算成本計算2012" xfId="30076"/>
    <cellStyle name="差_Sales Report 201101-201109_1預算成本計算2012_104年佳邦預算損益底稿" xfId="30077"/>
    <cellStyle name="差_Sales Report 201101-201109_1預算成本計算2012_105年佳邦預算損益底稿" xfId="30078"/>
    <cellStyle name="差_Sales Report 201101-201109_final合併營收102.2" xfId="30079"/>
    <cellStyle name="差_Sales Report 201101-201109_final合併營收102.2 2" xfId="30080"/>
    <cellStyle name="差_Sales Report 201101-201109_final合併營收102.2 3" xfId="30081"/>
    <cellStyle name="差_Sales Report 201101-201109_final合併營收102.2 4" xfId="30082"/>
    <cellStyle name="差_Sales Report 201101-201109_sales130322" xfId="30083"/>
    <cellStyle name="差_Sales Report 201101-201109_sales130322 2" xfId="33432"/>
    <cellStyle name="差_Sales Report 201101-201109_業績報告130131v2" xfId="30084"/>
    <cellStyle name="差_Sales Report 201101-201109_業績報告130131v2 2" xfId="30085"/>
    <cellStyle name="差_Sales Report 201101-201109_業績報告130228" xfId="30086"/>
    <cellStyle name="差_Sales Report 201101-201109_業績報告130228 2" xfId="33433"/>
    <cellStyle name="差_Sales Report 201101-201109_預算成本計算2012" xfId="2912"/>
    <cellStyle name="差_Sales Report 201101-201109_預算成本計算2012 2" xfId="30087"/>
    <cellStyle name="差_Sales Report 201101-201109_預算成本計算2012 3" xfId="30088"/>
    <cellStyle name="差_Sales Report 201101-201109_預算成本計算2012 4" xfId="30089"/>
    <cellStyle name="差_Sales Report 201101-201109_預算成本計算2012_BP2015" xfId="2913"/>
    <cellStyle name="差_Sales Report 201101-201109_預算成本計算2012_BP2015 2" xfId="30090"/>
    <cellStyle name="差_Sales Report 201101-201109_預算成本計算2012_BP2015 3" xfId="30091"/>
    <cellStyle name="差_Sales Report 201101-201109_預算成本計算2012_BP2015 4" xfId="30092"/>
    <cellStyle name="差_Sales Report 20121219" xfId="2914"/>
    <cellStyle name="差_Sales Report 20121219 2" xfId="30093"/>
    <cellStyle name="差_Sales Report 20121219 3" xfId="30094"/>
    <cellStyle name="差_Sales Report 20121219 4" xfId="30095"/>
    <cellStyle name="差_Sales Report 20121219_BP2015" xfId="2915"/>
    <cellStyle name="差_Sales Report 20121219_BP2015 2" xfId="30096"/>
    <cellStyle name="差_Sales Report 20121219_BP2015 3" xfId="30097"/>
    <cellStyle name="差_Sales Report 20121219_BP2015 4" xfId="30098"/>
    <cellStyle name="差_sales0104" xfId="30099"/>
    <cellStyle name="差_sales0104 2" xfId="30100"/>
    <cellStyle name="差_sales121214" xfId="2916"/>
    <cellStyle name="差_sales121214 2" xfId="30101"/>
    <cellStyle name="差_sales121214 3" xfId="30102"/>
    <cellStyle name="差_sales121214 4" xfId="30103"/>
    <cellStyle name="差_sales121214_BP2015" xfId="2917"/>
    <cellStyle name="差_sales121214_BP2015 2" xfId="30104"/>
    <cellStyle name="差_sales121214_BP2015 3" xfId="30105"/>
    <cellStyle name="差_sales121214_BP2015 4" xfId="30106"/>
    <cellStyle name="差_sales130322" xfId="30107"/>
    <cellStyle name="差_sales130725" xfId="30108"/>
    <cellStyle name="差_sales130725 2" xfId="33434"/>
    <cellStyle name="差_Sheet1" xfId="30109"/>
    <cellStyle name="差_行銷費用預算-2010" xfId="2918"/>
    <cellStyle name="差_行銷費用預算-2010 2" xfId="30110"/>
    <cellStyle name="差_行銷費用預算-2010 3" xfId="30111"/>
    <cellStyle name="差_行銷費用預算-2010 4" xfId="30112"/>
    <cellStyle name="差_行銷費用預算-2010_104年佳邦預算損益底稿" xfId="30113"/>
    <cellStyle name="差_行銷費用預算-2010_105年佳邦預算損益底稿" xfId="30114"/>
    <cellStyle name="差_行銷費用預算-2010_BP2015" xfId="2919"/>
    <cellStyle name="差_行銷費用預算-2010_BP2015 2" xfId="30115"/>
    <cellStyle name="差_行銷費用預算-2010_BP2015 3" xfId="30116"/>
    <cellStyle name="差_行銷費用預算-2010_BP2015 4" xfId="30117"/>
    <cellStyle name="差_行銷費用預算-2010_FCST_130118s_Elsa" xfId="2920"/>
    <cellStyle name="差_行銷費用預算-2010_FCST_130118s_Elsa 2" xfId="30118"/>
    <cellStyle name="差_行銷費用預算-2010_FCST_130118s_Elsa 2 2" xfId="30119"/>
    <cellStyle name="差_行銷費用預算-2010_FCST_130118s_Elsa 2 3" xfId="30120"/>
    <cellStyle name="差_行銷費用預算-2010_FCST_130118s_Elsa 2 4" xfId="30121"/>
    <cellStyle name="差_行銷費用預算-2010_FCST_130118s_Elsa 3" xfId="30122"/>
    <cellStyle name="差_行銷費用預算-2010_FCST_130118s_Elsa_BP2015" xfId="2921"/>
    <cellStyle name="差_行銷費用預算-2010_FCST_130118s_Elsa_BP2015 2" xfId="30123"/>
    <cellStyle name="差_行銷費用預算-2010_FCST_130118s_Elsa_BP2015 3" xfId="30124"/>
    <cellStyle name="差_行銷費用預算-2010_FCST_130118s_Elsa_BP2015 4" xfId="30125"/>
    <cellStyle name="差_行銷費用預算-2010_FCST_130118s_Vera_Joyce-1" xfId="2922"/>
    <cellStyle name="差_行銷費用預算-2010_FCST_130118s_Vera_Joyce-1 2" xfId="30126"/>
    <cellStyle name="差_行銷費用預算-2010_FCST_130118s_Vera_Joyce-1 2 2" xfId="30127"/>
    <cellStyle name="差_行銷費用預算-2010_FCST_130118s_Vera_Joyce-1 2 3" xfId="30128"/>
    <cellStyle name="差_行銷費用預算-2010_FCST_130118s_Vera_Joyce-1 2 4" xfId="30129"/>
    <cellStyle name="差_行銷費用預算-2010_FCST_130118s_Vera_Joyce-1 3" xfId="30130"/>
    <cellStyle name="差_行銷費用預算-2010_FCST_130118s_Vera_Joyce-1_BP2015" xfId="2923"/>
    <cellStyle name="差_行銷費用預算-2010_FCST_130118s_Vera_Joyce-1_BP2015 2" xfId="30131"/>
    <cellStyle name="差_行銷費用預算-2010_FCST_130118s_Vera_Joyce-1_BP2015 3" xfId="30132"/>
    <cellStyle name="差_行銷費用預算-2010_FCST_130118s_Vera_Joyce-1_BP2015 4" xfId="30133"/>
    <cellStyle name="差_行銷費用預算-2010_FCST_130124_Vera_Joyce" xfId="30134"/>
    <cellStyle name="差_行銷費用預算-2010_FCST_130124_Vera_Joyce 2" xfId="30135"/>
    <cellStyle name="差_行銷費用預算-2010_final合併營收102.2" xfId="30136"/>
    <cellStyle name="差_行銷費用預算-2010_final合併營收102.2 2" xfId="30137"/>
    <cellStyle name="差_行銷費用預算-2010_sales0104" xfId="30138"/>
    <cellStyle name="差_行銷費用預算-2010_sales0104 2" xfId="30139"/>
    <cellStyle name="差_行銷費用預算-2010_sales130322" xfId="30140"/>
    <cellStyle name="差_行銷費用預算-2010_Sheet1" xfId="30141"/>
    <cellStyle name="差_行銷費用預算-2010_各公司成本單價susan2013.07" xfId="30142"/>
    <cellStyle name="差_行銷費用預算-2010_各公司成本單價susan2013.08" xfId="30143"/>
    <cellStyle name="差_行銷費用預算-2010_各公司成本單價susan201402" xfId="30144"/>
    <cellStyle name="差_行銷費用預算-2010_各公司成本單價susan201407" xfId="30145"/>
    <cellStyle name="差_行銷費用預算-2010_各公司成本單價susan201408" xfId="30146"/>
    <cellStyle name="差_行銷費用預算-2010_料號A" xfId="30147"/>
    <cellStyle name="差_行銷費用預算-2010_業績報告120810" xfId="2924"/>
    <cellStyle name="差_行銷費用預算-2010_業績報告120810 2" xfId="30148"/>
    <cellStyle name="差_行銷費用預算-2010_業績報告120810 2 2" xfId="30149"/>
    <cellStyle name="差_行銷費用預算-2010_業績報告120810 2 3" xfId="30150"/>
    <cellStyle name="差_行銷費用預算-2010_業績報告120810 2 4" xfId="30151"/>
    <cellStyle name="差_行銷費用預算-2010_業績報告120810 3" xfId="30152"/>
    <cellStyle name="差_行銷費用預算-2010_業績報告120810 4" xfId="30153"/>
    <cellStyle name="差_行銷費用預算-2010_業績報告130131v2" xfId="30154"/>
    <cellStyle name="差_行銷費用預算-2010_業績報告130131v2 2" xfId="30155"/>
    <cellStyle name="差_行銷費用預算-2010_業績報告130228" xfId="30156"/>
    <cellStyle name="差_行銷費用預算-2010_業績報告130228 2" xfId="33435"/>
    <cellStyle name="差_明细" xfId="30157"/>
    <cellStyle name="差_訂單未交" xfId="2925"/>
    <cellStyle name="差_訂單未交 2" xfId="30158"/>
    <cellStyle name="差_訂單未交 3" xfId="30159"/>
    <cellStyle name="差_料號A" xfId="30160"/>
    <cellStyle name="差_規格 (2)" xfId="2926"/>
    <cellStyle name="差_規格 (2) 2" xfId="30161"/>
    <cellStyle name="差_規格 (2) 3" xfId="30162"/>
    <cellStyle name="差_規格 (2) 4" xfId="30163"/>
    <cellStyle name="差_規格 (2)_104年佳邦預算損益底稿" xfId="30164"/>
    <cellStyle name="差_規格 (2)_105年佳邦預算損益底稿" xfId="30165"/>
    <cellStyle name="差_規格 (2)_BP2015" xfId="2927"/>
    <cellStyle name="差_規格 (2)_BP2015 2" xfId="30166"/>
    <cellStyle name="差_規格 (2)_BP2015 3" xfId="30167"/>
    <cellStyle name="差_規格 (2)_BP2015 4" xfId="30168"/>
    <cellStyle name="差_規格 (2)_FCST_130118s_Elsa" xfId="2928"/>
    <cellStyle name="差_規格 (2)_FCST_130118s_Elsa 2" xfId="30169"/>
    <cellStyle name="差_規格 (2)_FCST_130118s_Elsa 2 2" xfId="30170"/>
    <cellStyle name="差_規格 (2)_FCST_130118s_Elsa 2 3" xfId="30171"/>
    <cellStyle name="差_規格 (2)_FCST_130118s_Elsa 2 4" xfId="30172"/>
    <cellStyle name="差_規格 (2)_FCST_130118s_Elsa 3" xfId="30173"/>
    <cellStyle name="差_規格 (2)_FCST_130118s_Elsa_BP2015" xfId="2929"/>
    <cellStyle name="差_規格 (2)_FCST_130118s_Elsa_BP2015 2" xfId="30174"/>
    <cellStyle name="差_規格 (2)_FCST_130118s_Elsa_BP2015 3" xfId="30175"/>
    <cellStyle name="差_規格 (2)_FCST_130118s_Elsa_BP2015 4" xfId="30176"/>
    <cellStyle name="差_規格 (2)_FCST_130118s_Vera_Joyce-1" xfId="2930"/>
    <cellStyle name="差_規格 (2)_FCST_130118s_Vera_Joyce-1 2" xfId="30177"/>
    <cellStyle name="差_規格 (2)_FCST_130118s_Vera_Joyce-1 2 2" xfId="30178"/>
    <cellStyle name="差_規格 (2)_FCST_130118s_Vera_Joyce-1 2 3" xfId="30179"/>
    <cellStyle name="差_規格 (2)_FCST_130118s_Vera_Joyce-1 2 4" xfId="30180"/>
    <cellStyle name="差_規格 (2)_FCST_130118s_Vera_Joyce-1 3" xfId="30181"/>
    <cellStyle name="差_規格 (2)_FCST_130118s_Vera_Joyce-1_BP2015" xfId="2931"/>
    <cellStyle name="差_規格 (2)_FCST_130118s_Vera_Joyce-1_BP2015 2" xfId="30182"/>
    <cellStyle name="差_規格 (2)_FCST_130118s_Vera_Joyce-1_BP2015 3" xfId="30183"/>
    <cellStyle name="差_規格 (2)_FCST_130118s_Vera_Joyce-1_BP2015 4" xfId="30184"/>
    <cellStyle name="差_規格 (2)_FCST_130124_Vera_Joyce" xfId="30185"/>
    <cellStyle name="差_規格 (2)_FCST_130124_Vera_Joyce 2" xfId="30186"/>
    <cellStyle name="差_規格 (2)_final合併營收102.2" xfId="30187"/>
    <cellStyle name="差_規格 (2)_final合併營收102.2 2" xfId="30188"/>
    <cellStyle name="差_規格 (2)_sales0104" xfId="30189"/>
    <cellStyle name="差_規格 (2)_sales0104 2" xfId="30190"/>
    <cellStyle name="差_規格 (2)_sales130322" xfId="30191"/>
    <cellStyle name="差_規格 (2)_Sheet1" xfId="30192"/>
    <cellStyle name="差_規格 (2)_各公司成本單價susan2013.07" xfId="30193"/>
    <cellStyle name="差_規格 (2)_各公司成本單價susan2013.08" xfId="30194"/>
    <cellStyle name="差_規格 (2)_各公司成本單價susan201402" xfId="30195"/>
    <cellStyle name="差_規格 (2)_各公司成本單價susan201407" xfId="30196"/>
    <cellStyle name="差_規格 (2)_各公司成本單價susan201408" xfId="30197"/>
    <cellStyle name="差_規格 (2)_料號A" xfId="30198"/>
    <cellStyle name="差_規格 (2)_業績報告120810" xfId="2932"/>
    <cellStyle name="差_規格 (2)_業績報告120810 2" xfId="30199"/>
    <cellStyle name="差_規格 (2)_業績報告120810 2 2" xfId="30200"/>
    <cellStyle name="差_規格 (2)_業績報告120810 2 3" xfId="30201"/>
    <cellStyle name="差_規格 (2)_業績報告120810 2 4" xfId="30202"/>
    <cellStyle name="差_規格 (2)_業績報告120810 3" xfId="30203"/>
    <cellStyle name="差_規格 (2)_業績報告120810 4" xfId="30204"/>
    <cellStyle name="差_規格 (2)_業績報告130131v2" xfId="30205"/>
    <cellStyle name="差_規格 (2)_業績報告130131v2 2" xfId="30206"/>
    <cellStyle name="差_規格 (2)_業績報告130228" xfId="30207"/>
    <cellStyle name="差_規格 (2)_業績報告130228 2" xfId="33436"/>
    <cellStyle name="差_業績報告_Susan_110211" xfId="2933"/>
    <cellStyle name="差_業績報告_Susan_110211 2" xfId="30208"/>
    <cellStyle name="差_業績報告_Susan_110211 2 2" xfId="30209"/>
    <cellStyle name="差_業績報告_Susan_110211 2 3" xfId="30210"/>
    <cellStyle name="差_業績報告_Susan_110211 2 4" xfId="30211"/>
    <cellStyle name="差_業績報告_Susan_110211 3" xfId="30212"/>
    <cellStyle name="差_業績報告_Susan_110211 4" xfId="30213"/>
    <cellStyle name="差_業績報告_Susan_110211_1預算成本計算2012" xfId="30214"/>
    <cellStyle name="差_業績報告_Susan_110211_2013BP_130109" xfId="30215"/>
    <cellStyle name="差_業績報告_Susan_110211_2013BP_130109 2" xfId="30216"/>
    <cellStyle name="差_業績報告_Susan_110211_FCST_130124" xfId="2934"/>
    <cellStyle name="差_業績報告_Susan_110211_FCST_130124 2" xfId="30217"/>
    <cellStyle name="差_業績報告_Susan_110211_FCST_130124 2 2" xfId="30218"/>
    <cellStyle name="差_業績報告_Susan_110211_FCST_130124 2 3" xfId="30219"/>
    <cellStyle name="差_業績報告_Susan_110211_FCST_130124 2 4" xfId="30220"/>
    <cellStyle name="差_業績報告_Susan_110211_FCST_130124 3" xfId="30221"/>
    <cellStyle name="差_業績報告_Susan_110211_FCST_130124_BP2015" xfId="2935"/>
    <cellStyle name="差_業績報告_Susan_110211_FCST_130124_BP2015 2" xfId="30222"/>
    <cellStyle name="差_業績報告_Susan_110211_FCST_130124_BP2015 3" xfId="30223"/>
    <cellStyle name="差_業績報告_Susan_110211_FCST_130124_BP2015 4" xfId="30224"/>
    <cellStyle name="差_業績報告_Susan_110211_final合併營收102.2" xfId="30225"/>
    <cellStyle name="差_業績報告_Susan_110211_final合併營收102.2 2" xfId="33437"/>
    <cellStyle name="差_業績報告_Susan_110211_Overseas-Q to Q 2010-2013 130206" xfId="30226"/>
    <cellStyle name="差_業績報告_Susan_110211_Overseas-Q to Q 2010-2013 130206 2" xfId="30227"/>
    <cellStyle name="差_業績報告_Susan_110211_Overseas-Q to Q 2010-2013 130206 3" xfId="30228"/>
    <cellStyle name="差_業績報告_Susan_110211_Sales Report 20121219" xfId="2936"/>
    <cellStyle name="差_業績報告_Susan_110211_Sales Report 20121219 2" xfId="30229"/>
    <cellStyle name="差_業績報告_Susan_110211_Sales Report 20121219 2 2" xfId="30230"/>
    <cellStyle name="差_業績報告_Susan_110211_Sales Report 20121219 2 3" xfId="30231"/>
    <cellStyle name="差_業績報告_Susan_110211_Sales Report 20121219 2 4" xfId="30232"/>
    <cellStyle name="差_業績報告_Susan_110211_Sales Report 20121219 3" xfId="30233"/>
    <cellStyle name="差_業績報告_Susan_110211_Sales Report 20121219_BP2015" xfId="2937"/>
    <cellStyle name="差_業績報告_Susan_110211_Sales Report 20121219_BP2015 2" xfId="30234"/>
    <cellStyle name="差_業績報告_Susan_110211_Sales Report 20121219_BP2015 3" xfId="30235"/>
    <cellStyle name="差_業績報告_Susan_110211_Sales Report 20121219_BP2015 4" xfId="30236"/>
    <cellStyle name="差_業績報告_Susan_110211_sales0104" xfId="30237"/>
    <cellStyle name="差_業績報告_Susan_110211_sales0104 2" xfId="30238"/>
    <cellStyle name="差_業績報告_Susan_110211_sales121214" xfId="2938"/>
    <cellStyle name="差_業績報告_Susan_110211_sales121214 2" xfId="30239"/>
    <cellStyle name="差_業績報告_Susan_110211_sales121214 2 2" xfId="30240"/>
    <cellStyle name="差_業績報告_Susan_110211_sales121214 2 3" xfId="30241"/>
    <cellStyle name="差_業績報告_Susan_110211_sales121214 2 4" xfId="30242"/>
    <cellStyle name="差_業績報告_Susan_110211_sales121214 3" xfId="30243"/>
    <cellStyle name="差_業績報告_Susan_110211_sales121214_BP2015" xfId="2939"/>
    <cellStyle name="差_業績報告_Susan_110211_sales121214_BP2015 2" xfId="30244"/>
    <cellStyle name="差_業績報告_Susan_110211_sales121214_BP2015 3" xfId="30245"/>
    <cellStyle name="差_業績報告_Susan_110211_sales121214_BP2015 4" xfId="30246"/>
    <cellStyle name="差_業績報告_Susan_110211_業績報告130104" xfId="30247"/>
    <cellStyle name="差_業績報告_Susan_110211_業績報告130104 2" xfId="30248"/>
    <cellStyle name="差_業績報告_Susan_110211_業績報告140516" xfId="30249"/>
    <cellStyle name="差_業績報告_Susan_110211_預算成本計算2012" xfId="2940"/>
    <cellStyle name="差_業績報告_Susan_110211_預算成本計算2012 2" xfId="30250"/>
    <cellStyle name="差_業績報告_Susan_110211_預算成本計算2012 2 2" xfId="30251"/>
    <cellStyle name="差_業績報告_Susan_110211_預算成本計算2012 2 3" xfId="30252"/>
    <cellStyle name="差_業績報告_Susan_110211_預算成本計算2012 2 4" xfId="30253"/>
    <cellStyle name="差_業績報告_Susan_110211_預算成本計算2012 3" xfId="30254"/>
    <cellStyle name="差_業績報告_Susan_110211_預算成本計算2012_BP2015" xfId="2941"/>
    <cellStyle name="差_業績報告_Susan_110211_預算成本計算2012_BP2015 2" xfId="30255"/>
    <cellStyle name="差_業績報告_Susan_110211_預算成本計算2012_BP2015 3" xfId="30256"/>
    <cellStyle name="差_業績報告_Susan_110211_預算成本計算2012_BP2015 4" xfId="30257"/>
    <cellStyle name="差_業績報告120810" xfId="2942"/>
    <cellStyle name="差_業績報告120810 2" xfId="30258"/>
    <cellStyle name="差_業績報告120810 2 2" xfId="30259"/>
    <cellStyle name="差_業績報告120810 2 3" xfId="30260"/>
    <cellStyle name="差_業績報告120810 2 4" xfId="30261"/>
    <cellStyle name="差_業績報告120810 3" xfId="30262"/>
    <cellStyle name="差_業績報告120810 4" xfId="30263"/>
    <cellStyle name="差_業績報告130131v2" xfId="30264"/>
    <cellStyle name="差_業績報告130131v2 2" xfId="30265"/>
    <cellStyle name="差_業績報告130228" xfId="30266"/>
    <cellStyle name="差_業績報告130228 2" xfId="33438"/>
    <cellStyle name="差_預算成本計算2012" xfId="2943"/>
    <cellStyle name="差_預算成本計算2012 2" xfId="30267"/>
    <cellStyle name="差_預算成本計算2012 2 2" xfId="30268"/>
    <cellStyle name="差_預算成本計算2012 2 3" xfId="30269"/>
    <cellStyle name="差_預算成本計算2012 2 4" xfId="30270"/>
    <cellStyle name="差_預算成本計算2012 3" xfId="30271"/>
    <cellStyle name="差_預算成本計算2012_BP2015" xfId="2944"/>
    <cellStyle name="差_預算成本計算2012_BP2015 2" xfId="30272"/>
    <cellStyle name="差_預算成本計算2012_BP2015 3" xfId="30273"/>
    <cellStyle name="差_預算成本計算2012_BP2015 4" xfId="30274"/>
    <cellStyle name="差_實績0420" xfId="2945"/>
    <cellStyle name="差_實績0420 2" xfId="30275"/>
    <cellStyle name="差_實績0420 3" xfId="30276"/>
    <cellStyle name="差_實績0420 4" xfId="30277"/>
    <cellStyle name="差_實績0420_BP2015" xfId="2946"/>
    <cellStyle name="差_實績0420_BP2015 2" xfId="30278"/>
    <cellStyle name="差_實績0420_BP2015 3" xfId="30279"/>
    <cellStyle name="差_實績0420_BP2015 4" xfId="30280"/>
    <cellStyle name="差_實績0420_FCST_130118s_Elsa" xfId="2947"/>
    <cellStyle name="差_實績0420_FCST_130118s_Elsa 2" xfId="30281"/>
    <cellStyle name="差_實績0420_FCST_130118s_Elsa 2 2" xfId="30282"/>
    <cellStyle name="差_實績0420_FCST_130118s_Elsa 2 3" xfId="30283"/>
    <cellStyle name="差_實績0420_FCST_130118s_Elsa 2 4" xfId="30284"/>
    <cellStyle name="差_實績0420_FCST_130118s_Elsa 3" xfId="30285"/>
    <cellStyle name="差_實績0420_FCST_130118s_Elsa_BP2015" xfId="2948"/>
    <cellStyle name="差_實績0420_FCST_130118s_Elsa_BP2015 2" xfId="30286"/>
    <cellStyle name="差_實績0420_FCST_130118s_Elsa_BP2015 3" xfId="30287"/>
    <cellStyle name="差_實績0420_FCST_130118s_Elsa_BP2015 4" xfId="30288"/>
    <cellStyle name="差_實績0420_FCST_130118s_Vera_Joyce-1" xfId="2949"/>
    <cellStyle name="差_實績0420_FCST_130118s_Vera_Joyce-1 2" xfId="30289"/>
    <cellStyle name="差_實績0420_FCST_130118s_Vera_Joyce-1 2 2" xfId="30290"/>
    <cellStyle name="差_實績0420_FCST_130118s_Vera_Joyce-1 2 3" xfId="30291"/>
    <cellStyle name="差_實績0420_FCST_130118s_Vera_Joyce-1 2 4" xfId="30292"/>
    <cellStyle name="差_實績0420_FCST_130118s_Vera_Joyce-1 3" xfId="30293"/>
    <cellStyle name="差_實績0420_FCST_130118s_Vera_Joyce-1_BP2015" xfId="2950"/>
    <cellStyle name="差_實績0420_FCST_130118s_Vera_Joyce-1_BP2015 2" xfId="30294"/>
    <cellStyle name="差_實績0420_FCST_130118s_Vera_Joyce-1_BP2015 3" xfId="30295"/>
    <cellStyle name="差_實績0420_FCST_130118s_Vera_Joyce-1_BP2015 4" xfId="30296"/>
    <cellStyle name="差_實績0420_FCST_130124_Vera_Joyce" xfId="30297"/>
    <cellStyle name="差_實績0420_FCST_130124_Vera_Joyce 2" xfId="30298"/>
    <cellStyle name="差_實績111021" xfId="2951"/>
    <cellStyle name="差_實績111021 2" xfId="30299"/>
    <cellStyle name="差_實績111021 2 2" xfId="30300"/>
    <cellStyle name="差_實績111021 2 3" xfId="30301"/>
    <cellStyle name="差_實績111021 2 4" xfId="30302"/>
    <cellStyle name="差_實績111021 3" xfId="30303"/>
    <cellStyle name="差_實績111021_1預算成本計算2012" xfId="30304"/>
    <cellStyle name="差_實績111021_1預算成本計算2012_104年佳邦預算損益底稿" xfId="30305"/>
    <cellStyle name="差_實績111021_1預算成本計算2012_105年佳邦預算損益底稿" xfId="30306"/>
    <cellStyle name="差_實績111021_final合併營收102.2" xfId="30307"/>
    <cellStyle name="差_實績111021_final合併營收102.2 2" xfId="30308"/>
    <cellStyle name="差_實績111021_final合併營收102.2 3" xfId="30309"/>
    <cellStyle name="差_實績111021_final合併營收102.2 4" xfId="30310"/>
    <cellStyle name="差_實績111021_sales130322" xfId="30311"/>
    <cellStyle name="差_實績111021_sales130322 2" xfId="33439"/>
    <cellStyle name="差_實績111021_業績報告130131v2" xfId="30312"/>
    <cellStyle name="差_實績111021_業績報告130131v2 2" xfId="30313"/>
    <cellStyle name="差_實績111021_業績報告130228" xfId="30314"/>
    <cellStyle name="差_實績111021_業績報告130228 2" xfId="33440"/>
    <cellStyle name="差_實績111021_預算成本計算2012" xfId="2952"/>
    <cellStyle name="差_實績111021_預算成本計算2012 2" xfId="30315"/>
    <cellStyle name="差_實績111021_預算成本計算2012 3" xfId="30316"/>
    <cellStyle name="差_實績111021_預算成本計算2012 4" xfId="30317"/>
    <cellStyle name="差_實績111021_預算成本計算2012_BP2015" xfId="2953"/>
    <cellStyle name="差_實績111021_預算成本計算2012_BP2015 2" xfId="30318"/>
    <cellStyle name="差_實績111021_預算成本計算2012_BP2015 3" xfId="30319"/>
    <cellStyle name="差_實績111021_預算成本計算2012_BP2015 4" xfId="30320"/>
    <cellStyle name="差_複本 2013BP_121008" xfId="30321"/>
    <cellStyle name="差_複本 2013BP_121008 2" xfId="30322"/>
    <cellStyle name="差_營收預算~禾邦蘇州2010" xfId="2954"/>
    <cellStyle name="差_營收預算~禾邦蘇州2010 2" xfId="30323"/>
    <cellStyle name="差_營收預算~禾邦蘇州2010 2 2" xfId="30324"/>
    <cellStyle name="差_營收預算~禾邦蘇州2010 2 3" xfId="30325"/>
    <cellStyle name="差_營收預算~禾邦蘇州2010 2 4" xfId="30326"/>
    <cellStyle name="差_營收預算~禾邦蘇州2010 3" xfId="30327"/>
    <cellStyle name="差_營收預算~禾邦蘇州2010 4" xfId="30328"/>
    <cellStyle name="差_營收預算~禾邦蘇州2010_1預算成本計算2012" xfId="30329"/>
    <cellStyle name="差_營收預算~禾邦蘇州2010_2013BP_121008-大陸代理商 R（改）" xfId="30330"/>
    <cellStyle name="差_營收預算~禾邦蘇州2010_2013BP_121008-大陸代理商 R（改） (2)" xfId="30331"/>
    <cellStyle name="差_營收預算~禾邦蘇州2010_2013BP_121127 RF" xfId="30332"/>
    <cellStyle name="差_營收預算~禾邦蘇州2010_2013BP_121127 RF 2" xfId="30333"/>
    <cellStyle name="差_營收預算~禾邦蘇州2010_2013BP_130109" xfId="30334"/>
    <cellStyle name="差_營收預算~禾邦蘇州2010_2013BP_130109 2" xfId="30335"/>
    <cellStyle name="差_營收預算~禾邦蘇州2010_FCST_130124" xfId="2955"/>
    <cellStyle name="差_營收預算~禾邦蘇州2010_FCST_130124 2" xfId="30336"/>
    <cellStyle name="差_營收預算~禾邦蘇州2010_FCST_130124 2 2" xfId="30337"/>
    <cellStyle name="差_營收預算~禾邦蘇州2010_FCST_130124 2 3" xfId="30338"/>
    <cellStyle name="差_營收預算~禾邦蘇州2010_FCST_130124 2 4" xfId="30339"/>
    <cellStyle name="差_營收預算~禾邦蘇州2010_FCST_130124 3" xfId="30340"/>
    <cellStyle name="差_營收預算~禾邦蘇州2010_FCST_130124_BP2015" xfId="2956"/>
    <cellStyle name="差_營收預算~禾邦蘇州2010_FCST_130124_BP2015 2" xfId="30341"/>
    <cellStyle name="差_營收預算~禾邦蘇州2010_FCST_130124_BP2015 3" xfId="30342"/>
    <cellStyle name="差_營收預算~禾邦蘇州2010_FCST_130124_BP2015 4" xfId="30343"/>
    <cellStyle name="差_營收預算~禾邦蘇州2010_final合併營收102.2" xfId="30344"/>
    <cellStyle name="差_營收預算~禾邦蘇州2010_final合併營收102.2 2" xfId="33441"/>
    <cellStyle name="差_營收預算~禾邦蘇州2010_Overseas-Q to Q 2010-2013 130206" xfId="30345"/>
    <cellStyle name="差_營收預算~禾邦蘇州2010_Overseas-Q to Q 2010-2013 130206 2" xfId="30346"/>
    <cellStyle name="差_營收預算~禾邦蘇州2010_Overseas-Q to Q 2010-2013 130206 3" xfId="30347"/>
    <cellStyle name="差_營收預算~禾邦蘇州2010_Sales Report 20121219" xfId="2957"/>
    <cellStyle name="差_營收預算~禾邦蘇州2010_Sales Report 20121219 2" xfId="30348"/>
    <cellStyle name="差_營收預算~禾邦蘇州2010_Sales Report 20121219 2 2" xfId="30349"/>
    <cellStyle name="差_營收預算~禾邦蘇州2010_Sales Report 20121219 2 3" xfId="30350"/>
    <cellStyle name="差_營收預算~禾邦蘇州2010_Sales Report 20121219 2 4" xfId="30351"/>
    <cellStyle name="差_營收預算~禾邦蘇州2010_Sales Report 20121219 3" xfId="30352"/>
    <cellStyle name="差_營收預算~禾邦蘇州2010_Sales Report 20121219_BP2015" xfId="2958"/>
    <cellStyle name="差_營收預算~禾邦蘇州2010_Sales Report 20121219_BP2015 2" xfId="30353"/>
    <cellStyle name="差_營收預算~禾邦蘇州2010_Sales Report 20121219_BP2015 3" xfId="30354"/>
    <cellStyle name="差_營收預算~禾邦蘇州2010_Sales Report 20121219_BP2015 4" xfId="30355"/>
    <cellStyle name="差_營收預算~禾邦蘇州2010_sales0104" xfId="30356"/>
    <cellStyle name="差_營收預算~禾邦蘇州2010_sales0104 2" xfId="30357"/>
    <cellStyle name="差_營收預算~禾邦蘇州2010_sales121214" xfId="2959"/>
    <cellStyle name="差_營收預算~禾邦蘇州2010_sales121214 2" xfId="30358"/>
    <cellStyle name="差_營收預算~禾邦蘇州2010_sales121214 2 2" xfId="30359"/>
    <cellStyle name="差_營收預算~禾邦蘇州2010_sales121214 2 3" xfId="30360"/>
    <cellStyle name="差_營收預算~禾邦蘇州2010_sales121214 2 4" xfId="30361"/>
    <cellStyle name="差_營收預算~禾邦蘇州2010_sales121214 3" xfId="30362"/>
    <cellStyle name="差_營收預算~禾邦蘇州2010_sales121214_BP2015" xfId="2960"/>
    <cellStyle name="差_營收預算~禾邦蘇州2010_sales121214_BP2015 2" xfId="30363"/>
    <cellStyle name="差_營收預算~禾邦蘇州2010_sales121214_BP2015 3" xfId="30364"/>
    <cellStyle name="差_營收預算~禾邦蘇州2010_sales121214_BP2015 4" xfId="30365"/>
    <cellStyle name="差_營收預算~禾邦蘇州2010_業績報告130104" xfId="30366"/>
    <cellStyle name="差_營收預算~禾邦蘇州2010_業績報告130104 2" xfId="30367"/>
    <cellStyle name="差_營收預算~禾邦蘇州2010_業績報告140516" xfId="30368"/>
    <cellStyle name="差_營收預算~禾邦蘇州2010_預算成本計算2012" xfId="2961"/>
    <cellStyle name="差_營收預算~禾邦蘇州2010_預算成本計算2012 2" xfId="30369"/>
    <cellStyle name="差_營收預算~禾邦蘇州2010_預算成本計算2012 2 2" xfId="30370"/>
    <cellStyle name="差_營收預算~禾邦蘇州2010_預算成本計算2012 2 3" xfId="30371"/>
    <cellStyle name="差_營收預算~禾邦蘇州2010_預算成本計算2012 2 4" xfId="30372"/>
    <cellStyle name="差_營收預算~禾邦蘇州2010_預算成本計算2012 3" xfId="30373"/>
    <cellStyle name="差_營收預算~禾邦蘇州2010_預算成本計算2012_BP2015" xfId="2962"/>
    <cellStyle name="差_營收預算~禾邦蘇州2010_預算成本計算2012_BP2015 2" xfId="30374"/>
    <cellStyle name="差_營收預算~禾邦蘇州2010_預算成本計算2012_BP2015 3" xfId="30375"/>
    <cellStyle name="差_營收預算~禾邦蘇州2010_預算成本計算2012_BP2015 4" xfId="30376"/>
    <cellStyle name="差_營收預算~禾邦蘇州2010_複本 2013BP_121008" xfId="30377"/>
    <cellStyle name="差_營收預算~禾邦蘇州2010_複本 2013BP_121008 2" xfId="30378"/>
    <cellStyle name="样式 1" xfId="2963"/>
    <cellStyle name="样式 1 2" xfId="2964"/>
    <cellStyle name="样式 1 3" xfId="30379"/>
    <cellStyle name="适中" xfId="2965"/>
    <cellStyle name="适中 2" xfId="30380"/>
    <cellStyle name="适中 3" xfId="30381"/>
    <cellStyle name="适中 4" xfId="30382"/>
    <cellStyle name="常? 3" xfId="30383"/>
    <cellStyle name="常?_2009年度行銷銷貨制一人力?算" xfId="30384"/>
    <cellStyle name="常规 10" xfId="30385"/>
    <cellStyle name="常规 10 2" xfId="33442"/>
    <cellStyle name="常规 11" xfId="30386"/>
    <cellStyle name="常规 11 2" xfId="30387"/>
    <cellStyle name="常规 11 2 2" xfId="33443"/>
    <cellStyle name="常规 11 3" xfId="30388"/>
    <cellStyle name="常规 11 4" xfId="33444"/>
    <cellStyle name="常规 12" xfId="30389"/>
    <cellStyle name="常规 12 2" xfId="30390"/>
    <cellStyle name="常规 13" xfId="30391"/>
    <cellStyle name="常规 13 2" xfId="30392"/>
    <cellStyle name="常规 19" xfId="33445"/>
    <cellStyle name="常规 2" xfId="2966"/>
    <cellStyle name="常规 2 10" xfId="30393"/>
    <cellStyle name="常规 2 11" xfId="30394"/>
    <cellStyle name="常规 2 12" xfId="30395"/>
    <cellStyle name="常规 2 13" xfId="30396"/>
    <cellStyle name="常规 2 14" xfId="30397"/>
    <cellStyle name="常规 2 15" xfId="30398"/>
    <cellStyle name="常规 2 16" xfId="30399"/>
    <cellStyle name="常规 2 17" xfId="30400"/>
    <cellStyle name="常规 2 18" xfId="30401"/>
    <cellStyle name="常规 2 19" xfId="30402"/>
    <cellStyle name="常规 2 2" xfId="30403"/>
    <cellStyle name="常规 2 2 2" xfId="30404"/>
    <cellStyle name="常规 2 2 3" xfId="30405"/>
    <cellStyle name="常规 2 2 3 2" xfId="33446"/>
    <cellStyle name="常规 2 2 4" xfId="30406"/>
    <cellStyle name="常规 2 20" xfId="30407"/>
    <cellStyle name="常规 2 21" xfId="30408"/>
    <cellStyle name="常规 2 22" xfId="30409"/>
    <cellStyle name="常规 2 23" xfId="30410"/>
    <cellStyle name="常规 2 24" xfId="33447"/>
    <cellStyle name="常规 2 3" xfId="30411"/>
    <cellStyle name="常规 2 3 2" xfId="30412"/>
    <cellStyle name="常规 2 3 3" xfId="30413"/>
    <cellStyle name="常规 2 3 4" xfId="30414"/>
    <cellStyle name="常规 2 4" xfId="30415"/>
    <cellStyle name="常规 2 4 2" xfId="30416"/>
    <cellStyle name="常规 2 4 2 2" xfId="33448"/>
    <cellStyle name="常规 2 4 3" xfId="30417"/>
    <cellStyle name="常规 2 5" xfId="30418"/>
    <cellStyle name="常规 2 5 2" xfId="30419"/>
    <cellStyle name="常规 2 5 3" xfId="30420"/>
    <cellStyle name="常规 2 6" xfId="30421"/>
    <cellStyle name="常规 2 6 2" xfId="30422"/>
    <cellStyle name="常规 2 6 3" xfId="30423"/>
    <cellStyle name="常规 2 7" xfId="30424"/>
    <cellStyle name="常规 2 8" xfId="30425"/>
    <cellStyle name="常规 2 9" xfId="30426"/>
    <cellStyle name="常规 20" xfId="33449"/>
    <cellStyle name="常规 3" xfId="2967"/>
    <cellStyle name="常规 3 2" xfId="30427"/>
    <cellStyle name="常规 3 3" xfId="30428"/>
    <cellStyle name="常规 3 4" xfId="30429"/>
    <cellStyle name="常规 3 5" xfId="30430"/>
    <cellStyle name="常规 4" xfId="2968"/>
    <cellStyle name="常规 4 2" xfId="30431"/>
    <cellStyle name="常规 4 3" xfId="30432"/>
    <cellStyle name="常规 4 4" xfId="30433"/>
    <cellStyle name="常规 5" xfId="2969"/>
    <cellStyle name="常规 5 2" xfId="30434"/>
    <cellStyle name="常规 5 3" xfId="30435"/>
    <cellStyle name="常规 5 3 2" xfId="30436"/>
    <cellStyle name="常规 5 3 2 2" xfId="33450"/>
    <cellStyle name="常规 5 3 2 3" xfId="33451"/>
    <cellStyle name="常规 5 3 3" xfId="30437"/>
    <cellStyle name="常规 5 4" xfId="30438"/>
    <cellStyle name="常规 5 5" xfId="30439"/>
    <cellStyle name="常规 6" xfId="2970"/>
    <cellStyle name="常规 6 2" xfId="30440"/>
    <cellStyle name="常规 6 3" xfId="30441"/>
    <cellStyle name="常规 6 4" xfId="30442"/>
    <cellStyle name="常规 6 5" xfId="30443"/>
    <cellStyle name="常规 7" xfId="30444"/>
    <cellStyle name="常规 7 2" xfId="30445"/>
    <cellStyle name="常规 7 3" xfId="30446"/>
    <cellStyle name="常规 8" xfId="30447"/>
    <cellStyle name="常规 8 2" xfId="30448"/>
    <cellStyle name="常规 8 3" xfId="30449"/>
    <cellStyle name="常规 9" xfId="30450"/>
    <cellStyle name="常规_2009年度行銷銷貨制一人力预算" xfId="30451"/>
    <cellStyle name="检查单元格" xfId="3031"/>
    <cellStyle name="检查单元格 2" xfId="31206"/>
    <cellStyle name="检查单元格 3" xfId="31207"/>
    <cellStyle name="检查单元格 4" xfId="31208"/>
    <cellStyle name="检查单元格 5" xfId="31209"/>
    <cellStyle name="連結的儲存格" xfId="2971"/>
    <cellStyle name="連結的儲存格 10" xfId="30452"/>
    <cellStyle name="連結的儲存格 11" xfId="30453"/>
    <cellStyle name="連結的儲存格 12" xfId="30454"/>
    <cellStyle name="連結的儲存格 13" xfId="30455"/>
    <cellStyle name="連結的儲存格 14" xfId="30456"/>
    <cellStyle name="連結的儲存格 15" xfId="33452"/>
    <cellStyle name="連結的儲存格 16" xfId="33453"/>
    <cellStyle name="連結的儲存格 17" xfId="33454"/>
    <cellStyle name="連結的儲存格 18" xfId="33455"/>
    <cellStyle name="連結的儲存格 19" xfId="33456"/>
    <cellStyle name="連結的儲存格 2" xfId="30457"/>
    <cellStyle name="連結的儲存格 2 2" xfId="30458"/>
    <cellStyle name="連結的儲存格 2 2 2" xfId="30459"/>
    <cellStyle name="連結的儲存格 2 2 3" xfId="30460"/>
    <cellStyle name="連結的儲存格 20" xfId="33457"/>
    <cellStyle name="連結的儲存格 21" xfId="33458"/>
    <cellStyle name="連結的儲存格 22" xfId="33459"/>
    <cellStyle name="連結的儲存格 23" xfId="33460"/>
    <cellStyle name="連結的儲存格 24" xfId="33461"/>
    <cellStyle name="連結的儲存格 25" xfId="33462"/>
    <cellStyle name="連結的儲存格 26" xfId="33463"/>
    <cellStyle name="連結的儲存格 27" xfId="33464"/>
    <cellStyle name="連結的儲存格 28" xfId="33465"/>
    <cellStyle name="連結的儲存格 29" xfId="33466"/>
    <cellStyle name="連結的儲存格 3" xfId="30461"/>
    <cellStyle name="連結的儲存格 3 2" xfId="30462"/>
    <cellStyle name="連結的儲存格 30" xfId="33467"/>
    <cellStyle name="連結的儲存格 31" xfId="33468"/>
    <cellStyle name="連結的儲存格 32" xfId="33469"/>
    <cellStyle name="連結的儲存格 33" xfId="33470"/>
    <cellStyle name="連結的儲存格 34" xfId="33471"/>
    <cellStyle name="連結的儲存格 35" xfId="33472"/>
    <cellStyle name="連結的儲存格 36" xfId="33473"/>
    <cellStyle name="連結的儲存格 37" xfId="33474"/>
    <cellStyle name="連結的儲存格 38" xfId="33475"/>
    <cellStyle name="連結的儲存格 39" xfId="33476"/>
    <cellStyle name="連結的儲存格 4" xfId="30463"/>
    <cellStyle name="連結的儲存格 40" xfId="33477"/>
    <cellStyle name="連結的儲存格 41" xfId="33478"/>
    <cellStyle name="連結的儲存格 42" xfId="33479"/>
    <cellStyle name="連結的儲存格 43" xfId="33480"/>
    <cellStyle name="連結的儲存格 44" xfId="33481"/>
    <cellStyle name="連結的儲存格 45" xfId="33482"/>
    <cellStyle name="連結的儲存格 46" xfId="33483"/>
    <cellStyle name="連結的儲存格 47" xfId="33484"/>
    <cellStyle name="連結的儲存格 48" xfId="33485"/>
    <cellStyle name="連結的儲存格 49" xfId="33486"/>
    <cellStyle name="連結的儲存格 5" xfId="30464"/>
    <cellStyle name="連結的儲存格 5 2" xfId="30465"/>
    <cellStyle name="連結的儲存格 50" xfId="33487"/>
    <cellStyle name="連結的儲存格 51" xfId="33488"/>
    <cellStyle name="連結的儲存格 52" xfId="33489"/>
    <cellStyle name="連結的儲存格 53" xfId="33490"/>
    <cellStyle name="連結的儲存格 54" xfId="33491"/>
    <cellStyle name="連結的儲存格 55" xfId="33492"/>
    <cellStyle name="連結的儲存格 56" xfId="33493"/>
    <cellStyle name="連結的儲存格 57" xfId="33494"/>
    <cellStyle name="連結的儲存格 58" xfId="33495"/>
    <cellStyle name="連結的儲存格 59" xfId="33496"/>
    <cellStyle name="連結的儲存格 6" xfId="30466"/>
    <cellStyle name="連結的儲存格 60" xfId="33497"/>
    <cellStyle name="連結的儲存格 61" xfId="33498"/>
    <cellStyle name="連結的儲存格 62" xfId="33499"/>
    <cellStyle name="連結的儲存格 63" xfId="33500"/>
    <cellStyle name="連結的儲存格 64" xfId="33501"/>
    <cellStyle name="連結的儲存格 65" xfId="33502"/>
    <cellStyle name="連結的儲存格 66" xfId="33503"/>
    <cellStyle name="連結的儲存格 67" xfId="33504"/>
    <cellStyle name="連結的儲存格 68" xfId="33505"/>
    <cellStyle name="連結的儲存格 69" xfId="33506"/>
    <cellStyle name="連結的儲存格 7" xfId="30467"/>
    <cellStyle name="連結的儲存格 70" xfId="33507"/>
    <cellStyle name="連結的儲存格 71" xfId="33508"/>
    <cellStyle name="連結的儲存格 72" xfId="33509"/>
    <cellStyle name="連結的儲存格 73" xfId="33510"/>
    <cellStyle name="連結的儲存格 74" xfId="33511"/>
    <cellStyle name="連結的儲存格 75" xfId="33512"/>
    <cellStyle name="連結的儲存格 76" xfId="33513"/>
    <cellStyle name="連結的儲存格 77" xfId="33514"/>
    <cellStyle name="連結的儲存格 78" xfId="33515"/>
    <cellStyle name="連結的儲存格 79" xfId="33516"/>
    <cellStyle name="連結的儲存格 8" xfId="30468"/>
    <cellStyle name="連結的儲存格 80" xfId="33517"/>
    <cellStyle name="連結的儲存格 9" xfId="30469"/>
    <cellStyle name="備註" xfId="2972"/>
    <cellStyle name="備註 10" xfId="30470"/>
    <cellStyle name="備註 10 2" xfId="30471"/>
    <cellStyle name="備註 11" xfId="30472"/>
    <cellStyle name="備註 11 2" xfId="30473"/>
    <cellStyle name="備註 12" xfId="30474"/>
    <cellStyle name="備註 12 2" xfId="33518"/>
    <cellStyle name="備註 13" xfId="30475"/>
    <cellStyle name="備註 13 2" xfId="33519"/>
    <cellStyle name="備註 14" xfId="30476"/>
    <cellStyle name="備註 14 2" xfId="33520"/>
    <cellStyle name="備註 15" xfId="33521"/>
    <cellStyle name="備註 15 2" xfId="33522"/>
    <cellStyle name="備註 16" xfId="33523"/>
    <cellStyle name="備註 16 2" xfId="33524"/>
    <cellStyle name="備註 17" xfId="33525"/>
    <cellStyle name="備註 17 2" xfId="33526"/>
    <cellStyle name="備註 18" xfId="33527"/>
    <cellStyle name="備註 18 2" xfId="33528"/>
    <cellStyle name="備註 19" xfId="33529"/>
    <cellStyle name="備註 19 2" xfId="33530"/>
    <cellStyle name="備註 2" xfId="30477"/>
    <cellStyle name="備註 2 2" xfId="30478"/>
    <cellStyle name="備註 2 2 2" xfId="30479"/>
    <cellStyle name="備註 2 2 2 2" xfId="30480"/>
    <cellStyle name="備註 2 2 2 3" xfId="30481"/>
    <cellStyle name="備註 2 2 3" xfId="30482"/>
    <cellStyle name="備註 2 2 3 2" xfId="30483"/>
    <cellStyle name="備註 2 2 3 3" xfId="30484"/>
    <cellStyle name="備註 2 2 4" xfId="30485"/>
    <cellStyle name="備註 2 3" xfId="30486"/>
    <cellStyle name="備註 20" xfId="33531"/>
    <cellStyle name="備註 20 2" xfId="33532"/>
    <cellStyle name="備註 21" xfId="33533"/>
    <cellStyle name="備註 21 2" xfId="33534"/>
    <cellStyle name="備註 22" xfId="33535"/>
    <cellStyle name="備註 22 2" xfId="33536"/>
    <cellStyle name="備註 23" xfId="33537"/>
    <cellStyle name="備註 23 2" xfId="33538"/>
    <cellStyle name="備註 24" xfId="33539"/>
    <cellStyle name="備註 24 2" xfId="33540"/>
    <cellStyle name="備註 25" xfId="33541"/>
    <cellStyle name="備註 25 2" xfId="33542"/>
    <cellStyle name="備註 26" xfId="33543"/>
    <cellStyle name="備註 26 2" xfId="33544"/>
    <cellStyle name="備註 27" xfId="33545"/>
    <cellStyle name="備註 27 2" xfId="33546"/>
    <cellStyle name="備註 28" xfId="33547"/>
    <cellStyle name="備註 28 2" xfId="33548"/>
    <cellStyle name="備註 29" xfId="33549"/>
    <cellStyle name="備註 29 2" xfId="33550"/>
    <cellStyle name="備註 3" xfId="30487"/>
    <cellStyle name="備註 3 2" xfId="30488"/>
    <cellStyle name="備註 3 2 2" xfId="30489"/>
    <cellStyle name="備註 3 2 2 2" xfId="30490"/>
    <cellStyle name="備註 3 2 2 3" xfId="30491"/>
    <cellStyle name="備註 3 3" xfId="30492"/>
    <cellStyle name="備註 3 3 2" xfId="30493"/>
    <cellStyle name="備註 3 3 3" xfId="30494"/>
    <cellStyle name="備註 3 4" xfId="30495"/>
    <cellStyle name="備註 3 4 2" xfId="30496"/>
    <cellStyle name="備註 3 4 3" xfId="30497"/>
    <cellStyle name="備註 30" xfId="33551"/>
    <cellStyle name="備註 30 2" xfId="33552"/>
    <cellStyle name="備註 31" xfId="33553"/>
    <cellStyle name="備註 31 2" xfId="33554"/>
    <cellStyle name="備註 32" xfId="33555"/>
    <cellStyle name="備註 32 2" xfId="33556"/>
    <cellStyle name="備註 33" xfId="33557"/>
    <cellStyle name="備註 33 2" xfId="33558"/>
    <cellStyle name="備註 34" xfId="33559"/>
    <cellStyle name="備註 34 2" xfId="33560"/>
    <cellStyle name="備註 35" xfId="33561"/>
    <cellStyle name="備註 35 2" xfId="33562"/>
    <cellStyle name="備註 36" xfId="33563"/>
    <cellStyle name="備註 36 2" xfId="33564"/>
    <cellStyle name="備註 37" xfId="33565"/>
    <cellStyle name="備註 37 2" xfId="33566"/>
    <cellStyle name="備註 38" xfId="33567"/>
    <cellStyle name="備註 38 2" xfId="33568"/>
    <cellStyle name="備註 39" xfId="33569"/>
    <cellStyle name="備註 39 2" xfId="33570"/>
    <cellStyle name="備註 4" xfId="30498"/>
    <cellStyle name="備註 4 2" xfId="30499"/>
    <cellStyle name="備註 4 3" xfId="30500"/>
    <cellStyle name="備註 40" xfId="33571"/>
    <cellStyle name="備註 40 2" xfId="33572"/>
    <cellStyle name="備註 41" xfId="33573"/>
    <cellStyle name="備註 41 2" xfId="33574"/>
    <cellStyle name="備註 42" xfId="33575"/>
    <cellStyle name="備註 43" xfId="33576"/>
    <cellStyle name="備註 44" xfId="33577"/>
    <cellStyle name="備註 45" xfId="33578"/>
    <cellStyle name="備註 46" xfId="33579"/>
    <cellStyle name="備註 47" xfId="33580"/>
    <cellStyle name="備註 48" xfId="33581"/>
    <cellStyle name="備註 49" xfId="33582"/>
    <cellStyle name="備註 5" xfId="30501"/>
    <cellStyle name="備註 5 10" xfId="30502"/>
    <cellStyle name="備註 5 10 2" xfId="30503"/>
    <cellStyle name="備註 5 11" xfId="30504"/>
    <cellStyle name="備註 5 11 2" xfId="30505"/>
    <cellStyle name="備註 5 12" xfId="30506"/>
    <cellStyle name="備註 5 13" xfId="30507"/>
    <cellStyle name="備註 5 2" xfId="30508"/>
    <cellStyle name="備註 5 2 2" xfId="30509"/>
    <cellStyle name="備註 5 2 2 2" xfId="30510"/>
    <cellStyle name="備註 5 2 2 2 2" xfId="30511"/>
    <cellStyle name="備註 5 2 2 2 2 2" xfId="30512"/>
    <cellStyle name="備註 5 2 2 2 3" xfId="30513"/>
    <cellStyle name="備註 5 2 2 3" xfId="30514"/>
    <cellStyle name="備註 5 2 2 3 2" xfId="30515"/>
    <cellStyle name="備註 5 2 2 3 2 2" xfId="30516"/>
    <cellStyle name="備註 5 2 2 3 3" xfId="30517"/>
    <cellStyle name="備註 5 2 2 4" xfId="30518"/>
    <cellStyle name="備註 5 2 2 4 2" xfId="30519"/>
    <cellStyle name="備註 5 2 2 5" xfId="30520"/>
    <cellStyle name="備註 5 2 2 5 2" xfId="30521"/>
    <cellStyle name="備註 5 2 2 6" xfId="30522"/>
    <cellStyle name="備註 5 2 2 6 2" xfId="30523"/>
    <cellStyle name="備註 5 2 2 7" xfId="30524"/>
    <cellStyle name="備註 5 2 2 8" xfId="30525"/>
    <cellStyle name="備註 5 2 3" xfId="30526"/>
    <cellStyle name="備註 5 2 3 2" xfId="30527"/>
    <cellStyle name="備註 5 2 3 2 2" xfId="30528"/>
    <cellStyle name="備註 5 2 3 3" xfId="30529"/>
    <cellStyle name="備註 5 2 4" xfId="30530"/>
    <cellStyle name="備註 5 2 4 2" xfId="30531"/>
    <cellStyle name="備註 5 2 4 2 2" xfId="30532"/>
    <cellStyle name="備註 5 2 4 3" xfId="30533"/>
    <cellStyle name="備註 5 2 5" xfId="30534"/>
    <cellStyle name="備註 5 2 5 2" xfId="30535"/>
    <cellStyle name="備註 5 2 6" xfId="30536"/>
    <cellStyle name="備註 5 2 6 2" xfId="30537"/>
    <cellStyle name="備註 5 2 7" xfId="30538"/>
    <cellStyle name="備註 5 2 7 2" xfId="30539"/>
    <cellStyle name="備註 5 2 8" xfId="30540"/>
    <cellStyle name="備註 5 2 9" xfId="30541"/>
    <cellStyle name="備註 5 3" xfId="30542"/>
    <cellStyle name="備註 5 3 2" xfId="30543"/>
    <cellStyle name="備註 5 3 2 2" xfId="30544"/>
    <cellStyle name="備註 5 3 2 2 2" xfId="30545"/>
    <cellStyle name="備註 5 3 2 2 2 2" xfId="30546"/>
    <cellStyle name="備註 5 3 2 2 3" xfId="30547"/>
    <cellStyle name="備註 5 3 2 3" xfId="30548"/>
    <cellStyle name="備註 5 3 2 3 2" xfId="30549"/>
    <cellStyle name="備註 5 3 2 3 2 2" xfId="30550"/>
    <cellStyle name="備註 5 3 2 3 3" xfId="30551"/>
    <cellStyle name="備註 5 3 2 4" xfId="30552"/>
    <cellStyle name="備註 5 3 2 4 2" xfId="30553"/>
    <cellStyle name="備註 5 3 2 5" xfId="30554"/>
    <cellStyle name="備註 5 3 2 5 2" xfId="30555"/>
    <cellStyle name="備註 5 3 2 6" xfId="30556"/>
    <cellStyle name="備註 5 3 2 6 2" xfId="30557"/>
    <cellStyle name="備註 5 3 2 7" xfId="30558"/>
    <cellStyle name="備註 5 3 2 8" xfId="30559"/>
    <cellStyle name="備註 5 3 3" xfId="30560"/>
    <cellStyle name="備註 5 3 3 2" xfId="30561"/>
    <cellStyle name="備註 5 3 3 2 2" xfId="30562"/>
    <cellStyle name="備註 5 3 3 3" xfId="30563"/>
    <cellStyle name="備註 5 3 4" xfId="30564"/>
    <cellStyle name="備註 5 3 4 2" xfId="30565"/>
    <cellStyle name="備註 5 3 4 2 2" xfId="30566"/>
    <cellStyle name="備註 5 3 4 3" xfId="30567"/>
    <cellStyle name="備註 5 3 5" xfId="30568"/>
    <cellStyle name="備註 5 3 5 2" xfId="30569"/>
    <cellStyle name="備註 5 3 6" xfId="30570"/>
    <cellStyle name="備註 5 3 6 2" xfId="30571"/>
    <cellStyle name="備註 5 3 7" xfId="30572"/>
    <cellStyle name="備註 5 3 7 2" xfId="30573"/>
    <cellStyle name="備註 5 3 8" xfId="30574"/>
    <cellStyle name="備註 5 3 9" xfId="30575"/>
    <cellStyle name="備註 5 4" xfId="30576"/>
    <cellStyle name="備註 5 4 2" xfId="30577"/>
    <cellStyle name="備註 5 4 2 2" xfId="30578"/>
    <cellStyle name="備註 5 4 2 2 2" xfId="30579"/>
    <cellStyle name="備註 5 4 2 2 2 2" xfId="30580"/>
    <cellStyle name="備註 5 4 2 2 3" xfId="30581"/>
    <cellStyle name="備註 5 4 2 3" xfId="30582"/>
    <cellStyle name="備註 5 4 2 3 2" xfId="30583"/>
    <cellStyle name="備註 5 4 2 3 2 2" xfId="30584"/>
    <cellStyle name="備註 5 4 2 3 3" xfId="30585"/>
    <cellStyle name="備註 5 4 2 4" xfId="30586"/>
    <cellStyle name="備註 5 4 2 4 2" xfId="30587"/>
    <cellStyle name="備註 5 4 2 5" xfId="30588"/>
    <cellStyle name="備註 5 4 2 5 2" xfId="30589"/>
    <cellStyle name="備註 5 4 2 6" xfId="30590"/>
    <cellStyle name="備註 5 4 2 6 2" xfId="30591"/>
    <cellStyle name="備註 5 4 2 7" xfId="30592"/>
    <cellStyle name="備註 5 4 2 8" xfId="30593"/>
    <cellStyle name="備註 5 4 3" xfId="30594"/>
    <cellStyle name="備註 5 4 3 2" xfId="30595"/>
    <cellStyle name="備註 5 4 3 2 2" xfId="30596"/>
    <cellStyle name="備註 5 4 3 3" xfId="30597"/>
    <cellStyle name="備註 5 4 4" xfId="30598"/>
    <cellStyle name="備註 5 4 4 2" xfId="30599"/>
    <cellStyle name="備註 5 4 4 2 2" xfId="30600"/>
    <cellStyle name="備註 5 4 4 3" xfId="30601"/>
    <cellStyle name="備註 5 4 5" xfId="30602"/>
    <cellStyle name="備註 5 4 5 2" xfId="30603"/>
    <cellStyle name="備註 5 4 6" xfId="30604"/>
    <cellStyle name="備註 5 4 6 2" xfId="30605"/>
    <cellStyle name="備註 5 4 7" xfId="30606"/>
    <cellStyle name="備註 5 4 7 2" xfId="30607"/>
    <cellStyle name="備註 5 4 8" xfId="30608"/>
    <cellStyle name="備註 5 4 9" xfId="30609"/>
    <cellStyle name="備註 5 5" xfId="30610"/>
    <cellStyle name="備註 5 5 2" xfId="30611"/>
    <cellStyle name="備註 5 5 2 2" xfId="30612"/>
    <cellStyle name="備註 5 5 2 2 2" xfId="30613"/>
    <cellStyle name="備註 5 5 2 2 2 2" xfId="30614"/>
    <cellStyle name="備註 5 5 2 2 3" xfId="30615"/>
    <cellStyle name="備註 5 5 2 3" xfId="30616"/>
    <cellStyle name="備註 5 5 2 3 2" xfId="30617"/>
    <cellStyle name="備註 5 5 2 3 2 2" xfId="30618"/>
    <cellStyle name="備註 5 5 2 3 3" xfId="30619"/>
    <cellStyle name="備註 5 5 2 4" xfId="30620"/>
    <cellStyle name="備註 5 5 2 4 2" xfId="30621"/>
    <cellStyle name="備註 5 5 2 5" xfId="30622"/>
    <cellStyle name="備註 5 5 2 5 2" xfId="30623"/>
    <cellStyle name="備註 5 5 2 6" xfId="30624"/>
    <cellStyle name="備註 5 5 2 6 2" xfId="30625"/>
    <cellStyle name="備註 5 5 2 7" xfId="30626"/>
    <cellStyle name="備註 5 5 2 8" xfId="30627"/>
    <cellStyle name="備註 5 5 3" xfId="30628"/>
    <cellStyle name="備註 5 5 3 2" xfId="30629"/>
    <cellStyle name="備註 5 5 3 2 2" xfId="30630"/>
    <cellStyle name="備註 5 5 3 3" xfId="30631"/>
    <cellStyle name="備註 5 5 4" xfId="30632"/>
    <cellStyle name="備註 5 5 4 2" xfId="30633"/>
    <cellStyle name="備註 5 5 4 2 2" xfId="30634"/>
    <cellStyle name="備註 5 5 4 3" xfId="30635"/>
    <cellStyle name="備註 5 5 5" xfId="30636"/>
    <cellStyle name="備註 5 5 5 2" xfId="30637"/>
    <cellStyle name="備註 5 5 6" xfId="30638"/>
    <cellStyle name="備註 5 5 6 2" xfId="30639"/>
    <cellStyle name="備註 5 5 7" xfId="30640"/>
    <cellStyle name="備註 5 5 7 2" xfId="30641"/>
    <cellStyle name="備註 5 5 8" xfId="30642"/>
    <cellStyle name="備註 5 5 9" xfId="30643"/>
    <cellStyle name="備註 5 6" xfId="30644"/>
    <cellStyle name="備註 5 6 2" xfId="30645"/>
    <cellStyle name="備註 5 6 2 2" xfId="30646"/>
    <cellStyle name="備註 5 6 2 2 2" xfId="30647"/>
    <cellStyle name="備註 5 6 2 3" xfId="30648"/>
    <cellStyle name="備註 5 6 3" xfId="30649"/>
    <cellStyle name="備註 5 6 3 2" xfId="30650"/>
    <cellStyle name="備註 5 6 3 2 2" xfId="30651"/>
    <cellStyle name="備註 5 6 3 3" xfId="30652"/>
    <cellStyle name="備註 5 6 4" xfId="30653"/>
    <cellStyle name="備註 5 6 4 2" xfId="30654"/>
    <cellStyle name="備註 5 6 5" xfId="30655"/>
    <cellStyle name="備註 5 6 5 2" xfId="30656"/>
    <cellStyle name="備註 5 6 6" xfId="30657"/>
    <cellStyle name="備註 5 6 6 2" xfId="30658"/>
    <cellStyle name="備註 5 6 7" xfId="30659"/>
    <cellStyle name="備註 5 6 8" xfId="30660"/>
    <cellStyle name="備註 5 7" xfId="30661"/>
    <cellStyle name="備註 5 7 2" xfId="30662"/>
    <cellStyle name="備註 5 7 2 2" xfId="30663"/>
    <cellStyle name="備註 5 7 3" xfId="30664"/>
    <cellStyle name="備註 5 8" xfId="30665"/>
    <cellStyle name="備註 5 8 2" xfId="30666"/>
    <cellStyle name="備註 5 8 2 2" xfId="30667"/>
    <cellStyle name="備註 5 8 3" xfId="30668"/>
    <cellStyle name="備註 5 9" xfId="30669"/>
    <cellStyle name="備註 5 9 2" xfId="30670"/>
    <cellStyle name="備註 50" xfId="33583"/>
    <cellStyle name="備註 51" xfId="33584"/>
    <cellStyle name="備註 52" xfId="33585"/>
    <cellStyle name="備註 53" xfId="33586"/>
    <cellStyle name="備註 54" xfId="33587"/>
    <cellStyle name="備註 55" xfId="33588"/>
    <cellStyle name="備註 56" xfId="33589"/>
    <cellStyle name="備註 57" xfId="33590"/>
    <cellStyle name="備註 58" xfId="33591"/>
    <cellStyle name="備註 59" xfId="33592"/>
    <cellStyle name="備註 6" xfId="30671"/>
    <cellStyle name="備註 6 2" xfId="30672"/>
    <cellStyle name="備註 6 2 2" xfId="30673"/>
    <cellStyle name="備註 6 2 2 2" xfId="30674"/>
    <cellStyle name="備註 6 2 2 2 2" xfId="30675"/>
    <cellStyle name="備註 6 2 2 3" xfId="30676"/>
    <cellStyle name="備註 6 2 3" xfId="30677"/>
    <cellStyle name="備註 6 2 3 2" xfId="30678"/>
    <cellStyle name="備註 6 2 3 2 2" xfId="30679"/>
    <cellStyle name="備註 6 2 3 3" xfId="30680"/>
    <cellStyle name="備註 6 2 4" xfId="30681"/>
    <cellStyle name="備註 6 2 4 2" xfId="30682"/>
    <cellStyle name="備註 6 2 5" xfId="30683"/>
    <cellStyle name="備註 6 2 5 2" xfId="30684"/>
    <cellStyle name="備註 6 2 6" xfId="30685"/>
    <cellStyle name="備註 6 2 6 2" xfId="30686"/>
    <cellStyle name="備註 6 2 7" xfId="30687"/>
    <cellStyle name="備註 6 2 8" xfId="30688"/>
    <cellStyle name="備註 6 3" xfId="30689"/>
    <cellStyle name="備註 6 3 2" xfId="30690"/>
    <cellStyle name="備註 6 3 2 2" xfId="30691"/>
    <cellStyle name="備註 6 3 3" xfId="30692"/>
    <cellStyle name="備註 6 4" xfId="30693"/>
    <cellStyle name="備註 6 4 2" xfId="30694"/>
    <cellStyle name="備註 6 4 2 2" xfId="30695"/>
    <cellStyle name="備註 6 4 3" xfId="30696"/>
    <cellStyle name="備註 6 5" xfId="30697"/>
    <cellStyle name="備註 6 5 2" xfId="30698"/>
    <cellStyle name="備註 6 6" xfId="30699"/>
    <cellStyle name="備註 6 6 2" xfId="30700"/>
    <cellStyle name="備註 6 7" xfId="30701"/>
    <cellStyle name="備註 6 7 2" xfId="30702"/>
    <cellStyle name="備註 6 8" xfId="30703"/>
    <cellStyle name="備註 6 9" xfId="30704"/>
    <cellStyle name="備註 60" xfId="33593"/>
    <cellStyle name="備註 61" xfId="33594"/>
    <cellStyle name="備註 62" xfId="33595"/>
    <cellStyle name="備註 63" xfId="33596"/>
    <cellStyle name="備註 64" xfId="33597"/>
    <cellStyle name="備註 65" xfId="33598"/>
    <cellStyle name="備註 66" xfId="33599"/>
    <cellStyle name="備註 67" xfId="33600"/>
    <cellStyle name="備註 68" xfId="33601"/>
    <cellStyle name="備註 69" xfId="33602"/>
    <cellStyle name="備註 7" xfId="30705"/>
    <cellStyle name="備註 7 2" xfId="30706"/>
    <cellStyle name="備註 7 2 2" xfId="30707"/>
    <cellStyle name="備註 7 3" xfId="30708"/>
    <cellStyle name="備註 70" xfId="33603"/>
    <cellStyle name="備註 71" xfId="33604"/>
    <cellStyle name="備註 72" xfId="33605"/>
    <cellStyle name="備註 73" xfId="33606"/>
    <cellStyle name="備註 74" xfId="33607"/>
    <cellStyle name="備註 75" xfId="33608"/>
    <cellStyle name="備註 76" xfId="33609"/>
    <cellStyle name="備註 77" xfId="33610"/>
    <cellStyle name="備註 78" xfId="33611"/>
    <cellStyle name="備註 79" xfId="33612"/>
    <cellStyle name="備註 8" xfId="30709"/>
    <cellStyle name="備註 8 2" xfId="30710"/>
    <cellStyle name="備註 8 2 2" xfId="30711"/>
    <cellStyle name="備註 8 3" xfId="30712"/>
    <cellStyle name="備註 80" xfId="33613"/>
    <cellStyle name="備註 81" xfId="33614"/>
    <cellStyle name="備註 82" xfId="33615"/>
    <cellStyle name="備註 83" xfId="33616"/>
    <cellStyle name="備註 84" xfId="33617"/>
    <cellStyle name="備註 85" xfId="33618"/>
    <cellStyle name="備註 86" xfId="33619"/>
    <cellStyle name="備註 87" xfId="33620"/>
    <cellStyle name="備註 88" xfId="33621"/>
    <cellStyle name="備註 89" xfId="33622"/>
    <cellStyle name="備註 9" xfId="30713"/>
    <cellStyle name="備註 9 2" xfId="30714"/>
    <cellStyle name="備註 9 3" xfId="30715"/>
    <cellStyle name="備註 90" xfId="33623"/>
    <cellStyle name="强调文字颜色 1" xfId="2973"/>
    <cellStyle name="强调文字颜色 1 2" xfId="30716"/>
    <cellStyle name="强调文字颜色 1 3" xfId="30717"/>
    <cellStyle name="强调文字颜色 1 4" xfId="30718"/>
    <cellStyle name="强调文字颜色 1 5" xfId="30719"/>
    <cellStyle name="强调文字颜色 2" xfId="2974"/>
    <cellStyle name="强调文字颜色 2 2" xfId="30720"/>
    <cellStyle name="强调文字颜色 2 3" xfId="30721"/>
    <cellStyle name="强调文字颜色 2 4" xfId="30722"/>
    <cellStyle name="强调文字颜色 2 5" xfId="30723"/>
    <cellStyle name="强调文字颜色 3" xfId="2975"/>
    <cellStyle name="强调文字颜色 3 2" xfId="30724"/>
    <cellStyle name="强调文字颜色 3 3" xfId="30725"/>
    <cellStyle name="强调文字颜色 3 4" xfId="30726"/>
    <cellStyle name="强调文字颜色 3 5" xfId="30727"/>
    <cellStyle name="强调文字颜色 4" xfId="2976"/>
    <cellStyle name="强调文字颜色 4 2" xfId="30728"/>
    <cellStyle name="强调文字颜色 4 3" xfId="30729"/>
    <cellStyle name="强调文字颜色 4 4" xfId="30730"/>
    <cellStyle name="强调文字颜色 4 5" xfId="30731"/>
    <cellStyle name="强调文字颜色 5" xfId="2977"/>
    <cellStyle name="强调文字颜色 5 2" xfId="30732"/>
    <cellStyle name="强调文字颜色 5 3" xfId="30733"/>
    <cellStyle name="强调文字颜色 5 4" xfId="30734"/>
    <cellStyle name="强调文字颜色 5 5" xfId="30735"/>
    <cellStyle name="强调文字颜色 6" xfId="2978"/>
    <cellStyle name="强调文字颜色 6 2" xfId="30736"/>
    <cellStyle name="强调文字颜色 6 3" xfId="30737"/>
    <cellStyle name="强调文字颜色 6 4" xfId="30738"/>
    <cellStyle name="强调文字颜色 6 5" xfId="30739"/>
    <cellStyle name="超連結 2" xfId="2979"/>
    <cellStyle name="超連結 2 2" xfId="30740"/>
    <cellStyle name="链接单元格" xfId="3034"/>
    <cellStyle name="链接单元格 2" xfId="31249"/>
    <cellStyle name="链接单元格 3" xfId="31250"/>
    <cellStyle name="链接单元格 4" xfId="31251"/>
    <cellStyle name="㽎㼿㼿㼿?" xfId="30741"/>
    <cellStyle name="解?性文本" xfId="30742"/>
    <cellStyle name="解释性文本" xfId="2980"/>
    <cellStyle name="解释性文本 2" xfId="30743"/>
    <cellStyle name="解释性文本 3" xfId="30744"/>
    <cellStyle name="解释性文本 4" xfId="30745"/>
    <cellStyle name="输入" xfId="2981"/>
    <cellStyle name="输入 2" xfId="30746"/>
    <cellStyle name="输入 3" xfId="30747"/>
    <cellStyle name="输入 3 2" xfId="30748"/>
    <cellStyle name="输入 3 2 2" xfId="30749"/>
    <cellStyle name="输入 3 2 3" xfId="30750"/>
    <cellStyle name="输入 4" xfId="30751"/>
    <cellStyle name="输入 4 2" xfId="30752"/>
    <cellStyle name="输入 4 2 2" xfId="30753"/>
    <cellStyle name="输入 4 2 3" xfId="30754"/>
    <cellStyle name="输入 5" xfId="30755"/>
    <cellStyle name="输入 5 2" xfId="30756"/>
    <cellStyle name="输入 5 3" xfId="30757"/>
    <cellStyle name="输出" xfId="2982"/>
    <cellStyle name="输出 2" xfId="30758"/>
    <cellStyle name="输出 2 2" xfId="30759"/>
    <cellStyle name="输出 2 2 2" xfId="30760"/>
    <cellStyle name="输出 2 2 3" xfId="30761"/>
    <cellStyle name="输出 3" xfId="30762"/>
    <cellStyle name="输出 3 2" xfId="30763"/>
    <cellStyle name="输出 3 2 2" xfId="30764"/>
    <cellStyle name="输出 3 2 3" xfId="30765"/>
    <cellStyle name="输出 4" xfId="30766"/>
    <cellStyle name="输出 4 2" xfId="30767"/>
    <cellStyle name="输出 4 2 2" xfId="30768"/>
    <cellStyle name="输出 4 2 3" xfId="30769"/>
    <cellStyle name="输出 5" xfId="30770"/>
    <cellStyle name="输出 5 2" xfId="30771"/>
    <cellStyle name="输出 5 2 2" xfId="30772"/>
    <cellStyle name="输出 5 2 3" xfId="30773"/>
    <cellStyle name="输出 6" xfId="30774"/>
    <cellStyle name="输出 6 2" xfId="30775"/>
    <cellStyle name="输出 6 3" xfId="30776"/>
    <cellStyle name="說明文字" xfId="2983"/>
    <cellStyle name="說明文字 10" xfId="30777"/>
    <cellStyle name="說明文字 11" xfId="30778"/>
    <cellStyle name="說明文字 12" xfId="30779"/>
    <cellStyle name="說明文字 13" xfId="30780"/>
    <cellStyle name="說明文字 14" xfId="30781"/>
    <cellStyle name="說明文字 15" xfId="33624"/>
    <cellStyle name="說明文字 16" xfId="33625"/>
    <cellStyle name="說明文字 17" xfId="33626"/>
    <cellStyle name="說明文字 18" xfId="33627"/>
    <cellStyle name="說明文字 19" xfId="33628"/>
    <cellStyle name="說明文字 2" xfId="30782"/>
    <cellStyle name="說明文字 2 2" xfId="30783"/>
    <cellStyle name="說明文字 2 2 2" xfId="30784"/>
    <cellStyle name="說明文字 2 2 3" xfId="30785"/>
    <cellStyle name="說明文字 20" xfId="33629"/>
    <cellStyle name="說明文字 21" xfId="33630"/>
    <cellStyle name="說明文字 22" xfId="33631"/>
    <cellStyle name="說明文字 23" xfId="33632"/>
    <cellStyle name="說明文字 24" xfId="33633"/>
    <cellStyle name="說明文字 25" xfId="33634"/>
    <cellStyle name="說明文字 26" xfId="33635"/>
    <cellStyle name="說明文字 27" xfId="33636"/>
    <cellStyle name="說明文字 28" xfId="33637"/>
    <cellStyle name="說明文字 29" xfId="33638"/>
    <cellStyle name="說明文字 3" xfId="30786"/>
    <cellStyle name="說明文字 3 2" xfId="30787"/>
    <cellStyle name="說明文字 30" xfId="33639"/>
    <cellStyle name="說明文字 31" xfId="33640"/>
    <cellStyle name="說明文字 32" xfId="33641"/>
    <cellStyle name="說明文字 33" xfId="33642"/>
    <cellStyle name="說明文字 34" xfId="33643"/>
    <cellStyle name="說明文字 35" xfId="33644"/>
    <cellStyle name="說明文字 36" xfId="33645"/>
    <cellStyle name="說明文字 37" xfId="33646"/>
    <cellStyle name="說明文字 38" xfId="33647"/>
    <cellStyle name="說明文字 39" xfId="33648"/>
    <cellStyle name="說明文字 4" xfId="30788"/>
    <cellStyle name="說明文字 40" xfId="33649"/>
    <cellStyle name="說明文字 41" xfId="33650"/>
    <cellStyle name="說明文字 42" xfId="33651"/>
    <cellStyle name="說明文字 43" xfId="33652"/>
    <cellStyle name="說明文字 44" xfId="33653"/>
    <cellStyle name="說明文字 45" xfId="33654"/>
    <cellStyle name="說明文字 46" xfId="33655"/>
    <cellStyle name="說明文字 47" xfId="33656"/>
    <cellStyle name="說明文字 48" xfId="33657"/>
    <cellStyle name="說明文字 49" xfId="33658"/>
    <cellStyle name="說明文字 5" xfId="30789"/>
    <cellStyle name="說明文字 5 2" xfId="30790"/>
    <cellStyle name="說明文字 50" xfId="33659"/>
    <cellStyle name="說明文字 51" xfId="33660"/>
    <cellStyle name="說明文字 52" xfId="33661"/>
    <cellStyle name="說明文字 53" xfId="33662"/>
    <cellStyle name="說明文字 54" xfId="33663"/>
    <cellStyle name="說明文字 55" xfId="33664"/>
    <cellStyle name="說明文字 56" xfId="33665"/>
    <cellStyle name="說明文字 57" xfId="33666"/>
    <cellStyle name="說明文字 58" xfId="33667"/>
    <cellStyle name="說明文字 59" xfId="33668"/>
    <cellStyle name="說明文字 6" xfId="30791"/>
    <cellStyle name="說明文字 60" xfId="33669"/>
    <cellStyle name="說明文字 61" xfId="33670"/>
    <cellStyle name="說明文字 62" xfId="33671"/>
    <cellStyle name="說明文字 63" xfId="33672"/>
    <cellStyle name="說明文字 64" xfId="33673"/>
    <cellStyle name="說明文字 65" xfId="33674"/>
    <cellStyle name="說明文字 66" xfId="33675"/>
    <cellStyle name="說明文字 67" xfId="33676"/>
    <cellStyle name="說明文字 68" xfId="33677"/>
    <cellStyle name="說明文字 69" xfId="33678"/>
    <cellStyle name="說明文字 7" xfId="30792"/>
    <cellStyle name="說明文字 70" xfId="33679"/>
    <cellStyle name="說明文字 71" xfId="33680"/>
    <cellStyle name="說明文字 72" xfId="33681"/>
    <cellStyle name="說明文字 73" xfId="33682"/>
    <cellStyle name="說明文字 74" xfId="33683"/>
    <cellStyle name="說明文字 75" xfId="33684"/>
    <cellStyle name="說明文字 76" xfId="33685"/>
    <cellStyle name="說明文字 77" xfId="33686"/>
    <cellStyle name="說明文字 78" xfId="33687"/>
    <cellStyle name="說明文字 79" xfId="33688"/>
    <cellStyle name="說明文字 8" xfId="30793"/>
    <cellStyle name="說明文字 80" xfId="33689"/>
    <cellStyle name="說明文字 9" xfId="30794"/>
    <cellStyle name="輔色1" xfId="2984"/>
    <cellStyle name="輔色1 10" xfId="30795"/>
    <cellStyle name="輔色1 11" xfId="30796"/>
    <cellStyle name="輔色1 12" xfId="30797"/>
    <cellStyle name="輔色1 13" xfId="30798"/>
    <cellStyle name="輔色1 14" xfId="30799"/>
    <cellStyle name="輔色1 15" xfId="33690"/>
    <cellStyle name="輔色1 16" xfId="33691"/>
    <cellStyle name="輔色1 17" xfId="33692"/>
    <cellStyle name="輔色1 18" xfId="33693"/>
    <cellStyle name="輔色1 19" xfId="33694"/>
    <cellStyle name="輔色1 2" xfId="30800"/>
    <cellStyle name="輔色1 2 2" xfId="30801"/>
    <cellStyle name="輔色1 2 2 2" xfId="30802"/>
    <cellStyle name="輔色1 2 2 3" xfId="30803"/>
    <cellStyle name="輔色1 20" xfId="33695"/>
    <cellStyle name="輔色1 21" xfId="33696"/>
    <cellStyle name="輔色1 22" xfId="33697"/>
    <cellStyle name="輔色1 23" xfId="33698"/>
    <cellStyle name="輔色1 24" xfId="33699"/>
    <cellStyle name="輔色1 25" xfId="33700"/>
    <cellStyle name="輔色1 26" xfId="33701"/>
    <cellStyle name="輔色1 27" xfId="33702"/>
    <cellStyle name="輔色1 28" xfId="33703"/>
    <cellStyle name="輔色1 29" xfId="33704"/>
    <cellStyle name="輔色1 3" xfId="30804"/>
    <cellStyle name="輔色1 3 2" xfId="30805"/>
    <cellStyle name="輔色1 30" xfId="33705"/>
    <cellStyle name="輔色1 31" xfId="33706"/>
    <cellStyle name="輔色1 32" xfId="33707"/>
    <cellStyle name="輔色1 33" xfId="33708"/>
    <cellStyle name="輔色1 34" xfId="33709"/>
    <cellStyle name="輔色1 35" xfId="33710"/>
    <cellStyle name="輔色1 36" xfId="33711"/>
    <cellStyle name="輔色1 37" xfId="33712"/>
    <cellStyle name="輔色1 38" xfId="33713"/>
    <cellStyle name="輔色1 39" xfId="33714"/>
    <cellStyle name="輔色1 4" xfId="30806"/>
    <cellStyle name="輔色1 4 2" xfId="30807"/>
    <cellStyle name="輔色1 40" xfId="33715"/>
    <cellStyle name="輔色1 41" xfId="33716"/>
    <cellStyle name="輔色1 42" xfId="33717"/>
    <cellStyle name="輔色1 43" xfId="33718"/>
    <cellStyle name="輔色1 44" xfId="33719"/>
    <cellStyle name="輔色1 45" xfId="33720"/>
    <cellStyle name="輔色1 46" xfId="33721"/>
    <cellStyle name="輔色1 47" xfId="33722"/>
    <cellStyle name="輔色1 48" xfId="33723"/>
    <cellStyle name="輔色1 49" xfId="33724"/>
    <cellStyle name="輔色1 5" xfId="30808"/>
    <cellStyle name="輔色1 5 2" xfId="30809"/>
    <cellStyle name="輔色1 50" xfId="33725"/>
    <cellStyle name="輔色1 51" xfId="33726"/>
    <cellStyle name="輔色1 52" xfId="33727"/>
    <cellStyle name="輔色1 53" xfId="33728"/>
    <cellStyle name="輔色1 54" xfId="33729"/>
    <cellStyle name="輔色1 55" xfId="33730"/>
    <cellStyle name="輔色1 56" xfId="33731"/>
    <cellStyle name="輔色1 57" xfId="33732"/>
    <cellStyle name="輔色1 58" xfId="33733"/>
    <cellStyle name="輔色1 59" xfId="33734"/>
    <cellStyle name="輔色1 6" xfId="30810"/>
    <cellStyle name="輔色1 6 2" xfId="30811"/>
    <cellStyle name="輔色1 60" xfId="33735"/>
    <cellStyle name="輔色1 61" xfId="33736"/>
    <cellStyle name="輔色1 62" xfId="33737"/>
    <cellStyle name="輔色1 63" xfId="33738"/>
    <cellStyle name="輔色1 64" xfId="33739"/>
    <cellStyle name="輔色1 65" xfId="33740"/>
    <cellStyle name="輔色1 66" xfId="33741"/>
    <cellStyle name="輔色1 67" xfId="33742"/>
    <cellStyle name="輔色1 68" xfId="33743"/>
    <cellStyle name="輔色1 69" xfId="33744"/>
    <cellStyle name="輔色1 7" xfId="30812"/>
    <cellStyle name="輔色1 70" xfId="33745"/>
    <cellStyle name="輔色1 71" xfId="33746"/>
    <cellStyle name="輔色1 72" xfId="33747"/>
    <cellStyle name="輔色1 73" xfId="33748"/>
    <cellStyle name="輔色1 74" xfId="33749"/>
    <cellStyle name="輔色1 75" xfId="33750"/>
    <cellStyle name="輔色1 76" xfId="33751"/>
    <cellStyle name="輔色1 77" xfId="33752"/>
    <cellStyle name="輔色1 78" xfId="33753"/>
    <cellStyle name="輔色1 79" xfId="33754"/>
    <cellStyle name="輔色1 8" xfId="30813"/>
    <cellStyle name="輔色1 80" xfId="33755"/>
    <cellStyle name="輔色1 9" xfId="30814"/>
    <cellStyle name="輔色2" xfId="2985"/>
    <cellStyle name="輔色2 10" xfId="30815"/>
    <cellStyle name="輔色2 11" xfId="30816"/>
    <cellStyle name="輔色2 12" xfId="30817"/>
    <cellStyle name="輔色2 13" xfId="30818"/>
    <cellStyle name="輔色2 14" xfId="30819"/>
    <cellStyle name="輔色2 15" xfId="33756"/>
    <cellStyle name="輔色2 16" xfId="33757"/>
    <cellStyle name="輔色2 17" xfId="33758"/>
    <cellStyle name="輔色2 18" xfId="33759"/>
    <cellStyle name="輔色2 19" xfId="33760"/>
    <cellStyle name="輔色2 2" xfId="30820"/>
    <cellStyle name="輔色2 2 2" xfId="30821"/>
    <cellStyle name="輔色2 2 2 2" xfId="30822"/>
    <cellStyle name="輔色2 2 2 3" xfId="30823"/>
    <cellStyle name="輔色2 20" xfId="33761"/>
    <cellStyle name="輔色2 21" xfId="33762"/>
    <cellStyle name="輔色2 22" xfId="33763"/>
    <cellStyle name="輔色2 23" xfId="33764"/>
    <cellStyle name="輔色2 24" xfId="33765"/>
    <cellStyle name="輔色2 25" xfId="33766"/>
    <cellStyle name="輔色2 26" xfId="33767"/>
    <cellStyle name="輔色2 27" xfId="33768"/>
    <cellStyle name="輔色2 28" xfId="33769"/>
    <cellStyle name="輔色2 29" xfId="33770"/>
    <cellStyle name="輔色2 3" xfId="30824"/>
    <cellStyle name="輔色2 3 2" xfId="30825"/>
    <cellStyle name="輔色2 30" xfId="33771"/>
    <cellStyle name="輔色2 31" xfId="33772"/>
    <cellStyle name="輔色2 32" xfId="33773"/>
    <cellStyle name="輔色2 33" xfId="33774"/>
    <cellStyle name="輔色2 34" xfId="33775"/>
    <cellStyle name="輔色2 35" xfId="33776"/>
    <cellStyle name="輔色2 36" xfId="33777"/>
    <cellStyle name="輔色2 37" xfId="33778"/>
    <cellStyle name="輔色2 38" xfId="33779"/>
    <cellStyle name="輔色2 39" xfId="33780"/>
    <cellStyle name="輔色2 4" xfId="30826"/>
    <cellStyle name="輔色2 4 2" xfId="30827"/>
    <cellStyle name="輔色2 40" xfId="33781"/>
    <cellStyle name="輔色2 41" xfId="33782"/>
    <cellStyle name="輔色2 42" xfId="33783"/>
    <cellStyle name="輔色2 43" xfId="33784"/>
    <cellStyle name="輔色2 44" xfId="33785"/>
    <cellStyle name="輔色2 45" xfId="33786"/>
    <cellStyle name="輔色2 46" xfId="33787"/>
    <cellStyle name="輔色2 47" xfId="33788"/>
    <cellStyle name="輔色2 48" xfId="33789"/>
    <cellStyle name="輔色2 49" xfId="33790"/>
    <cellStyle name="輔色2 5" xfId="30828"/>
    <cellStyle name="輔色2 5 2" xfId="30829"/>
    <cellStyle name="輔色2 50" xfId="33791"/>
    <cellStyle name="輔色2 51" xfId="33792"/>
    <cellStyle name="輔色2 52" xfId="33793"/>
    <cellStyle name="輔色2 53" xfId="33794"/>
    <cellStyle name="輔色2 54" xfId="33795"/>
    <cellStyle name="輔色2 55" xfId="33796"/>
    <cellStyle name="輔色2 56" xfId="33797"/>
    <cellStyle name="輔色2 57" xfId="33798"/>
    <cellStyle name="輔色2 58" xfId="33799"/>
    <cellStyle name="輔色2 59" xfId="33800"/>
    <cellStyle name="輔色2 6" xfId="30830"/>
    <cellStyle name="輔色2 6 2" xfId="30831"/>
    <cellStyle name="輔色2 60" xfId="33801"/>
    <cellStyle name="輔色2 61" xfId="33802"/>
    <cellStyle name="輔色2 62" xfId="33803"/>
    <cellStyle name="輔色2 63" xfId="33804"/>
    <cellStyle name="輔色2 64" xfId="33805"/>
    <cellStyle name="輔色2 65" xfId="33806"/>
    <cellStyle name="輔色2 66" xfId="33807"/>
    <cellStyle name="輔色2 67" xfId="33808"/>
    <cellStyle name="輔色2 68" xfId="33809"/>
    <cellStyle name="輔色2 69" xfId="33810"/>
    <cellStyle name="輔色2 7" xfId="30832"/>
    <cellStyle name="輔色2 70" xfId="33811"/>
    <cellStyle name="輔色2 71" xfId="33812"/>
    <cellStyle name="輔色2 72" xfId="33813"/>
    <cellStyle name="輔色2 73" xfId="33814"/>
    <cellStyle name="輔色2 74" xfId="33815"/>
    <cellStyle name="輔色2 75" xfId="33816"/>
    <cellStyle name="輔色2 76" xfId="33817"/>
    <cellStyle name="輔色2 77" xfId="33818"/>
    <cellStyle name="輔色2 78" xfId="33819"/>
    <cellStyle name="輔色2 79" xfId="33820"/>
    <cellStyle name="輔色2 8" xfId="30833"/>
    <cellStyle name="輔色2 80" xfId="33821"/>
    <cellStyle name="輔色2 9" xfId="30834"/>
    <cellStyle name="輔色3" xfId="2986"/>
    <cellStyle name="輔色3 10" xfId="30835"/>
    <cellStyle name="輔色3 11" xfId="30836"/>
    <cellStyle name="輔色3 12" xfId="30837"/>
    <cellStyle name="輔色3 13" xfId="30838"/>
    <cellStyle name="輔色3 14" xfId="30839"/>
    <cellStyle name="輔色3 15" xfId="33822"/>
    <cellStyle name="輔色3 16" xfId="33823"/>
    <cellStyle name="輔色3 17" xfId="33824"/>
    <cellStyle name="輔色3 18" xfId="33825"/>
    <cellStyle name="輔色3 19" xfId="33826"/>
    <cellStyle name="輔色3 2" xfId="30840"/>
    <cellStyle name="輔色3 2 2" xfId="30841"/>
    <cellStyle name="輔色3 2 2 2" xfId="30842"/>
    <cellStyle name="輔色3 2 2 3" xfId="30843"/>
    <cellStyle name="輔色3 20" xfId="33827"/>
    <cellStyle name="輔色3 21" xfId="33828"/>
    <cellStyle name="輔色3 22" xfId="33829"/>
    <cellStyle name="輔色3 23" xfId="33830"/>
    <cellStyle name="輔色3 24" xfId="33831"/>
    <cellStyle name="輔色3 25" xfId="33832"/>
    <cellStyle name="輔色3 26" xfId="33833"/>
    <cellStyle name="輔色3 27" xfId="33834"/>
    <cellStyle name="輔色3 28" xfId="33835"/>
    <cellStyle name="輔色3 29" xfId="33836"/>
    <cellStyle name="輔色3 3" xfId="30844"/>
    <cellStyle name="輔色3 3 2" xfId="30845"/>
    <cellStyle name="輔色3 30" xfId="33837"/>
    <cellStyle name="輔色3 31" xfId="33838"/>
    <cellStyle name="輔色3 32" xfId="33839"/>
    <cellStyle name="輔色3 33" xfId="33840"/>
    <cellStyle name="輔色3 34" xfId="33841"/>
    <cellStyle name="輔色3 35" xfId="33842"/>
    <cellStyle name="輔色3 36" xfId="33843"/>
    <cellStyle name="輔色3 37" xfId="33844"/>
    <cellStyle name="輔色3 38" xfId="33845"/>
    <cellStyle name="輔色3 39" xfId="33846"/>
    <cellStyle name="輔色3 4" xfId="30846"/>
    <cellStyle name="輔色3 40" xfId="33847"/>
    <cellStyle name="輔色3 41" xfId="33848"/>
    <cellStyle name="輔色3 42" xfId="33849"/>
    <cellStyle name="輔色3 43" xfId="33850"/>
    <cellStyle name="輔色3 44" xfId="33851"/>
    <cellStyle name="輔色3 45" xfId="33852"/>
    <cellStyle name="輔色3 46" xfId="33853"/>
    <cellStyle name="輔色3 47" xfId="33854"/>
    <cellStyle name="輔色3 48" xfId="33855"/>
    <cellStyle name="輔色3 49" xfId="33856"/>
    <cellStyle name="輔色3 5" xfId="30847"/>
    <cellStyle name="輔色3 5 2" xfId="30848"/>
    <cellStyle name="輔色3 50" xfId="33857"/>
    <cellStyle name="輔色3 51" xfId="33858"/>
    <cellStyle name="輔色3 52" xfId="33859"/>
    <cellStyle name="輔色3 53" xfId="33860"/>
    <cellStyle name="輔色3 54" xfId="33861"/>
    <cellStyle name="輔色3 55" xfId="33862"/>
    <cellStyle name="輔色3 56" xfId="33863"/>
    <cellStyle name="輔色3 57" xfId="33864"/>
    <cellStyle name="輔色3 58" xfId="33865"/>
    <cellStyle name="輔色3 59" xfId="33866"/>
    <cellStyle name="輔色3 6" xfId="30849"/>
    <cellStyle name="輔色3 60" xfId="33867"/>
    <cellStyle name="輔色3 61" xfId="33868"/>
    <cellStyle name="輔色3 62" xfId="33869"/>
    <cellStyle name="輔色3 63" xfId="33870"/>
    <cellStyle name="輔色3 64" xfId="33871"/>
    <cellStyle name="輔色3 65" xfId="33872"/>
    <cellStyle name="輔色3 66" xfId="33873"/>
    <cellStyle name="輔色3 67" xfId="33874"/>
    <cellStyle name="輔色3 68" xfId="33875"/>
    <cellStyle name="輔色3 69" xfId="33876"/>
    <cellStyle name="輔色3 7" xfId="30850"/>
    <cellStyle name="輔色3 70" xfId="33877"/>
    <cellStyle name="輔色3 71" xfId="33878"/>
    <cellStyle name="輔色3 72" xfId="33879"/>
    <cellStyle name="輔色3 73" xfId="33880"/>
    <cellStyle name="輔色3 74" xfId="33881"/>
    <cellStyle name="輔色3 75" xfId="33882"/>
    <cellStyle name="輔色3 76" xfId="33883"/>
    <cellStyle name="輔色3 77" xfId="33884"/>
    <cellStyle name="輔色3 78" xfId="33885"/>
    <cellStyle name="輔色3 79" xfId="33886"/>
    <cellStyle name="輔色3 8" xfId="30851"/>
    <cellStyle name="輔色3 80" xfId="33887"/>
    <cellStyle name="輔色3 9" xfId="30852"/>
    <cellStyle name="輔色4" xfId="2987"/>
    <cellStyle name="輔色4 10" xfId="30853"/>
    <cellStyle name="輔色4 11" xfId="30854"/>
    <cellStyle name="輔色4 12" xfId="30855"/>
    <cellStyle name="輔色4 13" xfId="30856"/>
    <cellStyle name="輔色4 14" xfId="30857"/>
    <cellStyle name="輔色4 15" xfId="33888"/>
    <cellStyle name="輔色4 16" xfId="33889"/>
    <cellStyle name="輔色4 17" xfId="33890"/>
    <cellStyle name="輔色4 18" xfId="33891"/>
    <cellStyle name="輔色4 19" xfId="33892"/>
    <cellStyle name="輔色4 2" xfId="30858"/>
    <cellStyle name="輔色4 2 2" xfId="30859"/>
    <cellStyle name="輔色4 2 2 2" xfId="30860"/>
    <cellStyle name="輔色4 2 2 3" xfId="30861"/>
    <cellStyle name="輔色4 20" xfId="33893"/>
    <cellStyle name="輔色4 21" xfId="33894"/>
    <cellStyle name="輔色4 22" xfId="33895"/>
    <cellStyle name="輔色4 23" xfId="33896"/>
    <cellStyle name="輔色4 24" xfId="33897"/>
    <cellStyle name="輔色4 25" xfId="33898"/>
    <cellStyle name="輔色4 26" xfId="33899"/>
    <cellStyle name="輔色4 27" xfId="33900"/>
    <cellStyle name="輔色4 28" xfId="33901"/>
    <cellStyle name="輔色4 29" xfId="33902"/>
    <cellStyle name="輔色4 3" xfId="30862"/>
    <cellStyle name="輔色4 3 2" xfId="30863"/>
    <cellStyle name="輔色4 30" xfId="33903"/>
    <cellStyle name="輔色4 31" xfId="33904"/>
    <cellStyle name="輔色4 32" xfId="33905"/>
    <cellStyle name="輔色4 33" xfId="33906"/>
    <cellStyle name="輔色4 34" xfId="33907"/>
    <cellStyle name="輔色4 35" xfId="33908"/>
    <cellStyle name="輔色4 36" xfId="33909"/>
    <cellStyle name="輔色4 37" xfId="33910"/>
    <cellStyle name="輔色4 38" xfId="33911"/>
    <cellStyle name="輔色4 39" xfId="33912"/>
    <cellStyle name="輔色4 4" xfId="30864"/>
    <cellStyle name="輔色4 4 2" xfId="30865"/>
    <cellStyle name="輔色4 40" xfId="33913"/>
    <cellStyle name="輔色4 41" xfId="33914"/>
    <cellStyle name="輔色4 42" xfId="33915"/>
    <cellStyle name="輔色4 43" xfId="33916"/>
    <cellStyle name="輔色4 44" xfId="33917"/>
    <cellStyle name="輔色4 45" xfId="33918"/>
    <cellStyle name="輔色4 46" xfId="33919"/>
    <cellStyle name="輔色4 47" xfId="33920"/>
    <cellStyle name="輔色4 48" xfId="33921"/>
    <cellStyle name="輔色4 49" xfId="33922"/>
    <cellStyle name="輔色4 5" xfId="30866"/>
    <cellStyle name="輔色4 5 2" xfId="30867"/>
    <cellStyle name="輔色4 50" xfId="33923"/>
    <cellStyle name="輔色4 51" xfId="33924"/>
    <cellStyle name="輔色4 52" xfId="33925"/>
    <cellStyle name="輔色4 53" xfId="33926"/>
    <cellStyle name="輔色4 54" xfId="33927"/>
    <cellStyle name="輔色4 55" xfId="33928"/>
    <cellStyle name="輔色4 56" xfId="33929"/>
    <cellStyle name="輔色4 57" xfId="33930"/>
    <cellStyle name="輔色4 58" xfId="33931"/>
    <cellStyle name="輔色4 59" xfId="33932"/>
    <cellStyle name="輔色4 6" xfId="30868"/>
    <cellStyle name="輔色4 6 2" xfId="30869"/>
    <cellStyle name="輔色4 60" xfId="33933"/>
    <cellStyle name="輔色4 61" xfId="33934"/>
    <cellStyle name="輔色4 62" xfId="33935"/>
    <cellStyle name="輔色4 63" xfId="33936"/>
    <cellStyle name="輔色4 64" xfId="33937"/>
    <cellStyle name="輔色4 65" xfId="33938"/>
    <cellStyle name="輔色4 66" xfId="33939"/>
    <cellStyle name="輔色4 67" xfId="33940"/>
    <cellStyle name="輔色4 68" xfId="33941"/>
    <cellStyle name="輔色4 69" xfId="33942"/>
    <cellStyle name="輔色4 7" xfId="30870"/>
    <cellStyle name="輔色4 70" xfId="33943"/>
    <cellStyle name="輔色4 71" xfId="33944"/>
    <cellStyle name="輔色4 72" xfId="33945"/>
    <cellStyle name="輔色4 73" xfId="33946"/>
    <cellStyle name="輔色4 74" xfId="33947"/>
    <cellStyle name="輔色4 75" xfId="33948"/>
    <cellStyle name="輔色4 76" xfId="33949"/>
    <cellStyle name="輔色4 77" xfId="33950"/>
    <cellStyle name="輔色4 78" xfId="33951"/>
    <cellStyle name="輔色4 79" xfId="33952"/>
    <cellStyle name="輔色4 8" xfId="30871"/>
    <cellStyle name="輔色4 80" xfId="33953"/>
    <cellStyle name="輔色4 9" xfId="30872"/>
    <cellStyle name="輔色5" xfId="2988"/>
    <cellStyle name="輔色5 10" xfId="30873"/>
    <cellStyle name="輔色5 11" xfId="30874"/>
    <cellStyle name="輔色5 12" xfId="30875"/>
    <cellStyle name="輔色5 13" xfId="30876"/>
    <cellStyle name="輔色5 14" xfId="30877"/>
    <cellStyle name="輔色5 15" xfId="33954"/>
    <cellStyle name="輔色5 16" xfId="33955"/>
    <cellStyle name="輔色5 17" xfId="33956"/>
    <cellStyle name="輔色5 18" xfId="33957"/>
    <cellStyle name="輔色5 19" xfId="33958"/>
    <cellStyle name="輔色5 2" xfId="30878"/>
    <cellStyle name="輔色5 2 2" xfId="30879"/>
    <cellStyle name="輔色5 2 2 2" xfId="30880"/>
    <cellStyle name="輔色5 2 2 3" xfId="30881"/>
    <cellStyle name="輔色5 20" xfId="33959"/>
    <cellStyle name="輔色5 21" xfId="33960"/>
    <cellStyle name="輔色5 22" xfId="33961"/>
    <cellStyle name="輔色5 23" xfId="33962"/>
    <cellStyle name="輔色5 24" xfId="33963"/>
    <cellStyle name="輔色5 25" xfId="33964"/>
    <cellStyle name="輔色5 26" xfId="33965"/>
    <cellStyle name="輔色5 27" xfId="33966"/>
    <cellStyle name="輔色5 28" xfId="33967"/>
    <cellStyle name="輔色5 29" xfId="33968"/>
    <cellStyle name="輔色5 3" xfId="30882"/>
    <cellStyle name="輔色5 3 2" xfId="30883"/>
    <cellStyle name="輔色5 30" xfId="33969"/>
    <cellStyle name="輔色5 31" xfId="33970"/>
    <cellStyle name="輔色5 32" xfId="33971"/>
    <cellStyle name="輔色5 33" xfId="33972"/>
    <cellStyle name="輔色5 34" xfId="33973"/>
    <cellStyle name="輔色5 35" xfId="33974"/>
    <cellStyle name="輔色5 36" xfId="33975"/>
    <cellStyle name="輔色5 37" xfId="33976"/>
    <cellStyle name="輔色5 38" xfId="33977"/>
    <cellStyle name="輔色5 39" xfId="33978"/>
    <cellStyle name="輔色5 4" xfId="30884"/>
    <cellStyle name="輔色5 40" xfId="33979"/>
    <cellStyle name="輔色5 41" xfId="33980"/>
    <cellStyle name="輔色5 42" xfId="33981"/>
    <cellStyle name="輔色5 43" xfId="33982"/>
    <cellStyle name="輔色5 44" xfId="33983"/>
    <cellStyle name="輔色5 45" xfId="33984"/>
    <cellStyle name="輔色5 46" xfId="33985"/>
    <cellStyle name="輔色5 47" xfId="33986"/>
    <cellStyle name="輔色5 48" xfId="33987"/>
    <cellStyle name="輔色5 49" xfId="33988"/>
    <cellStyle name="輔色5 5" xfId="30885"/>
    <cellStyle name="輔色5 5 2" xfId="30886"/>
    <cellStyle name="輔色5 50" xfId="33989"/>
    <cellStyle name="輔色5 51" xfId="33990"/>
    <cellStyle name="輔色5 52" xfId="33991"/>
    <cellStyle name="輔色5 53" xfId="33992"/>
    <cellStyle name="輔色5 54" xfId="33993"/>
    <cellStyle name="輔色5 55" xfId="33994"/>
    <cellStyle name="輔色5 56" xfId="33995"/>
    <cellStyle name="輔色5 57" xfId="33996"/>
    <cellStyle name="輔色5 58" xfId="33997"/>
    <cellStyle name="輔色5 59" xfId="33998"/>
    <cellStyle name="輔色5 6" xfId="30887"/>
    <cellStyle name="輔色5 60" xfId="33999"/>
    <cellStyle name="輔色5 61" xfId="34000"/>
    <cellStyle name="輔色5 62" xfId="34001"/>
    <cellStyle name="輔色5 63" xfId="34002"/>
    <cellStyle name="輔色5 64" xfId="34003"/>
    <cellStyle name="輔色5 65" xfId="34004"/>
    <cellStyle name="輔色5 66" xfId="34005"/>
    <cellStyle name="輔色5 67" xfId="34006"/>
    <cellStyle name="輔色5 68" xfId="34007"/>
    <cellStyle name="輔色5 69" xfId="34008"/>
    <cellStyle name="輔色5 7" xfId="30888"/>
    <cellStyle name="輔色5 70" xfId="34009"/>
    <cellStyle name="輔色5 71" xfId="34010"/>
    <cellStyle name="輔色5 72" xfId="34011"/>
    <cellStyle name="輔色5 73" xfId="34012"/>
    <cellStyle name="輔色5 74" xfId="34013"/>
    <cellStyle name="輔色5 75" xfId="34014"/>
    <cellStyle name="輔色5 76" xfId="34015"/>
    <cellStyle name="輔色5 77" xfId="34016"/>
    <cellStyle name="輔色5 78" xfId="34017"/>
    <cellStyle name="輔色5 79" xfId="34018"/>
    <cellStyle name="輔色5 8" xfId="30889"/>
    <cellStyle name="輔色5 80" xfId="34019"/>
    <cellStyle name="輔色5 9" xfId="30890"/>
    <cellStyle name="輔色6" xfId="2989"/>
    <cellStyle name="輔色6 10" xfId="30891"/>
    <cellStyle name="輔色6 11" xfId="30892"/>
    <cellStyle name="輔色6 12" xfId="30893"/>
    <cellStyle name="輔色6 13" xfId="30894"/>
    <cellStyle name="輔色6 14" xfId="30895"/>
    <cellStyle name="輔色6 15" xfId="34020"/>
    <cellStyle name="輔色6 16" xfId="34021"/>
    <cellStyle name="輔色6 17" xfId="34022"/>
    <cellStyle name="輔色6 18" xfId="34023"/>
    <cellStyle name="輔色6 19" xfId="34024"/>
    <cellStyle name="輔色6 2" xfId="30896"/>
    <cellStyle name="輔色6 2 2" xfId="30897"/>
    <cellStyle name="輔色6 2 2 2" xfId="30898"/>
    <cellStyle name="輔色6 2 2 3" xfId="30899"/>
    <cellStyle name="輔色6 20" xfId="34025"/>
    <cellStyle name="輔色6 21" xfId="34026"/>
    <cellStyle name="輔色6 22" xfId="34027"/>
    <cellStyle name="輔色6 23" xfId="34028"/>
    <cellStyle name="輔色6 24" xfId="34029"/>
    <cellStyle name="輔色6 25" xfId="34030"/>
    <cellStyle name="輔色6 26" xfId="34031"/>
    <cellStyle name="輔色6 27" xfId="34032"/>
    <cellStyle name="輔色6 28" xfId="34033"/>
    <cellStyle name="輔色6 29" xfId="34034"/>
    <cellStyle name="輔色6 3" xfId="30900"/>
    <cellStyle name="輔色6 3 2" xfId="30901"/>
    <cellStyle name="輔色6 30" xfId="34035"/>
    <cellStyle name="輔色6 31" xfId="34036"/>
    <cellStyle name="輔色6 32" xfId="34037"/>
    <cellStyle name="輔色6 33" xfId="34038"/>
    <cellStyle name="輔色6 34" xfId="34039"/>
    <cellStyle name="輔色6 35" xfId="34040"/>
    <cellStyle name="輔色6 36" xfId="34041"/>
    <cellStyle name="輔色6 37" xfId="34042"/>
    <cellStyle name="輔色6 38" xfId="34043"/>
    <cellStyle name="輔色6 39" xfId="34044"/>
    <cellStyle name="輔色6 4" xfId="30902"/>
    <cellStyle name="輔色6 4 2" xfId="30903"/>
    <cellStyle name="輔色6 40" xfId="34045"/>
    <cellStyle name="輔色6 41" xfId="34046"/>
    <cellStyle name="輔色6 42" xfId="34047"/>
    <cellStyle name="輔色6 43" xfId="34048"/>
    <cellStyle name="輔色6 44" xfId="34049"/>
    <cellStyle name="輔色6 45" xfId="34050"/>
    <cellStyle name="輔色6 46" xfId="34051"/>
    <cellStyle name="輔色6 47" xfId="34052"/>
    <cellStyle name="輔色6 48" xfId="34053"/>
    <cellStyle name="輔色6 49" xfId="34054"/>
    <cellStyle name="輔色6 5" xfId="30904"/>
    <cellStyle name="輔色6 5 2" xfId="30905"/>
    <cellStyle name="輔色6 50" xfId="34055"/>
    <cellStyle name="輔色6 51" xfId="34056"/>
    <cellStyle name="輔色6 52" xfId="34057"/>
    <cellStyle name="輔色6 53" xfId="34058"/>
    <cellStyle name="輔色6 54" xfId="34059"/>
    <cellStyle name="輔色6 55" xfId="34060"/>
    <cellStyle name="輔色6 56" xfId="34061"/>
    <cellStyle name="輔色6 57" xfId="34062"/>
    <cellStyle name="輔色6 58" xfId="34063"/>
    <cellStyle name="輔色6 59" xfId="34064"/>
    <cellStyle name="輔色6 6" xfId="30906"/>
    <cellStyle name="輔色6 6 2" xfId="30907"/>
    <cellStyle name="輔色6 60" xfId="34065"/>
    <cellStyle name="輔色6 61" xfId="34066"/>
    <cellStyle name="輔色6 62" xfId="34067"/>
    <cellStyle name="輔色6 63" xfId="34068"/>
    <cellStyle name="輔色6 64" xfId="34069"/>
    <cellStyle name="輔色6 65" xfId="34070"/>
    <cellStyle name="輔色6 66" xfId="34071"/>
    <cellStyle name="輔色6 67" xfId="34072"/>
    <cellStyle name="輔色6 68" xfId="34073"/>
    <cellStyle name="輔色6 69" xfId="34074"/>
    <cellStyle name="輔色6 7" xfId="30908"/>
    <cellStyle name="輔色6 70" xfId="34075"/>
    <cellStyle name="輔色6 71" xfId="34076"/>
    <cellStyle name="輔色6 72" xfId="34077"/>
    <cellStyle name="輔色6 73" xfId="34078"/>
    <cellStyle name="輔色6 74" xfId="34079"/>
    <cellStyle name="輔色6 75" xfId="34080"/>
    <cellStyle name="輔色6 76" xfId="34081"/>
    <cellStyle name="輔色6 77" xfId="34082"/>
    <cellStyle name="輔色6 78" xfId="34083"/>
    <cellStyle name="輔色6 79" xfId="34084"/>
    <cellStyle name="輔色6 8" xfId="30909"/>
    <cellStyle name="輔色6 80" xfId="34085"/>
    <cellStyle name="輔色6 9" xfId="30910"/>
    <cellStyle name="標題" xfId="2990"/>
    <cellStyle name="標題 1" xfId="2991"/>
    <cellStyle name="標題 1 1" xfId="34086"/>
    <cellStyle name="標題 1 10" xfId="30911"/>
    <cellStyle name="標題 1 11" xfId="30912"/>
    <cellStyle name="標題 1 12" xfId="30913"/>
    <cellStyle name="標題 1 13" xfId="30914"/>
    <cellStyle name="標題 1 14" xfId="30915"/>
    <cellStyle name="標題 1 15" xfId="34087"/>
    <cellStyle name="標題 1 16" xfId="34088"/>
    <cellStyle name="標題 1 17" xfId="34089"/>
    <cellStyle name="標題 1 18" xfId="34090"/>
    <cellStyle name="標題 1 19" xfId="34091"/>
    <cellStyle name="標題 1 2" xfId="30916"/>
    <cellStyle name="標題 1 2 2" xfId="30917"/>
    <cellStyle name="標題 1 2 2 2" xfId="30918"/>
    <cellStyle name="標題 1 2 2 3" xfId="30919"/>
    <cellStyle name="標題 1 20" xfId="34092"/>
    <cellStyle name="標題 1 21" xfId="34093"/>
    <cellStyle name="標題 1 22" xfId="34094"/>
    <cellStyle name="標題 1 23" xfId="34095"/>
    <cellStyle name="標題 1 24" xfId="34096"/>
    <cellStyle name="標題 1 25" xfId="34097"/>
    <cellStyle name="標題 1 26" xfId="34098"/>
    <cellStyle name="標題 1 27" xfId="34099"/>
    <cellStyle name="標題 1 28" xfId="34100"/>
    <cellStyle name="標題 1 29" xfId="34101"/>
    <cellStyle name="標題 1 3" xfId="30920"/>
    <cellStyle name="標題 1 3 2" xfId="30921"/>
    <cellStyle name="標題 1 30" xfId="34102"/>
    <cellStyle name="標題 1 31" xfId="34103"/>
    <cellStyle name="標題 1 32" xfId="34104"/>
    <cellStyle name="標題 1 33" xfId="34105"/>
    <cellStyle name="標題 1 34" xfId="34106"/>
    <cellStyle name="標題 1 35" xfId="34107"/>
    <cellStyle name="標題 1 36" xfId="34108"/>
    <cellStyle name="標題 1 37" xfId="34109"/>
    <cellStyle name="標題 1 38" xfId="34110"/>
    <cellStyle name="標題 1 39" xfId="34111"/>
    <cellStyle name="標題 1 4" xfId="30922"/>
    <cellStyle name="標題 1 4 2" xfId="30923"/>
    <cellStyle name="標題 1 40" xfId="34112"/>
    <cellStyle name="標題 1 41" xfId="34113"/>
    <cellStyle name="標題 1 42" xfId="34114"/>
    <cellStyle name="標題 1 43" xfId="34115"/>
    <cellStyle name="標題 1 44" xfId="34116"/>
    <cellStyle name="標題 1 45" xfId="34117"/>
    <cellStyle name="標題 1 46" xfId="34118"/>
    <cellStyle name="標題 1 47" xfId="34119"/>
    <cellStyle name="標題 1 48" xfId="34120"/>
    <cellStyle name="標題 1 49" xfId="34121"/>
    <cellStyle name="標題 1 5" xfId="30924"/>
    <cellStyle name="標題 1 5 2" xfId="30925"/>
    <cellStyle name="標題 1 50" xfId="34122"/>
    <cellStyle name="標題 1 51" xfId="34123"/>
    <cellStyle name="標題 1 52" xfId="34124"/>
    <cellStyle name="標題 1 53" xfId="34125"/>
    <cellStyle name="標題 1 54" xfId="34126"/>
    <cellStyle name="標題 1 55" xfId="34127"/>
    <cellStyle name="標題 1 56" xfId="34128"/>
    <cellStyle name="標題 1 57" xfId="34129"/>
    <cellStyle name="標題 1 58" xfId="34130"/>
    <cellStyle name="標題 1 59" xfId="34131"/>
    <cellStyle name="標題 1 6" xfId="30926"/>
    <cellStyle name="標題 1 6 2" xfId="30927"/>
    <cellStyle name="標題 1 60" xfId="34132"/>
    <cellStyle name="標題 1 61" xfId="34133"/>
    <cellStyle name="標題 1 62" xfId="34134"/>
    <cellStyle name="標題 1 63" xfId="34135"/>
    <cellStyle name="標題 1 64" xfId="34136"/>
    <cellStyle name="標題 1 65" xfId="34137"/>
    <cellStyle name="標題 1 66" xfId="34138"/>
    <cellStyle name="標題 1 67" xfId="34139"/>
    <cellStyle name="標題 1 68" xfId="34140"/>
    <cellStyle name="標題 1 69" xfId="34141"/>
    <cellStyle name="標題 1 7" xfId="30928"/>
    <cellStyle name="標題 1 70" xfId="34142"/>
    <cellStyle name="標題 1 71" xfId="34143"/>
    <cellStyle name="標題 1 72" xfId="34144"/>
    <cellStyle name="標題 1 73" xfId="34145"/>
    <cellStyle name="標題 1 74" xfId="34146"/>
    <cellStyle name="標題 1 75" xfId="34147"/>
    <cellStyle name="標題 1 76" xfId="34148"/>
    <cellStyle name="標題 1 77" xfId="34149"/>
    <cellStyle name="標題 1 78" xfId="34150"/>
    <cellStyle name="標題 1 79" xfId="34151"/>
    <cellStyle name="標題 1 8" xfId="30929"/>
    <cellStyle name="標題 1 80" xfId="34152"/>
    <cellStyle name="標題 1 9" xfId="30930"/>
    <cellStyle name="標題 10" xfId="30931"/>
    <cellStyle name="標題 11" xfId="30932"/>
    <cellStyle name="標題 12" xfId="30933"/>
    <cellStyle name="標題 13" xfId="30934"/>
    <cellStyle name="標題 14" xfId="30935"/>
    <cellStyle name="標題 15" xfId="30936"/>
    <cellStyle name="標題 16" xfId="30937"/>
    <cellStyle name="標題 17" xfId="30938"/>
    <cellStyle name="標題 18" xfId="34153"/>
    <cellStyle name="標題 19" xfId="34154"/>
    <cellStyle name="標題 2" xfId="2992"/>
    <cellStyle name="標題 2 10" xfId="30939"/>
    <cellStyle name="標題 2 11" xfId="30940"/>
    <cellStyle name="標題 2 12" xfId="30941"/>
    <cellStyle name="標題 2 13" xfId="30942"/>
    <cellStyle name="標題 2 14" xfId="30943"/>
    <cellStyle name="標題 2 15" xfId="34155"/>
    <cellStyle name="標題 2 16" xfId="34156"/>
    <cellStyle name="標題 2 17" xfId="34157"/>
    <cellStyle name="標題 2 18" xfId="34158"/>
    <cellStyle name="標題 2 19" xfId="34159"/>
    <cellStyle name="標題 2 2" xfId="30944"/>
    <cellStyle name="標題 2 2 2" xfId="30945"/>
    <cellStyle name="標題 2 2 2 2" xfId="30946"/>
    <cellStyle name="標題 2 2 2 3" xfId="30947"/>
    <cellStyle name="標題 2 20" xfId="34160"/>
    <cellStyle name="標題 2 21" xfId="34161"/>
    <cellStyle name="標題 2 22" xfId="34162"/>
    <cellStyle name="標題 2 23" xfId="34163"/>
    <cellStyle name="標題 2 24" xfId="34164"/>
    <cellStyle name="標題 2 25" xfId="34165"/>
    <cellStyle name="標題 2 26" xfId="34166"/>
    <cellStyle name="標題 2 27" xfId="34167"/>
    <cellStyle name="標題 2 28" xfId="34168"/>
    <cellStyle name="標題 2 29" xfId="34169"/>
    <cellStyle name="標題 2 3" xfId="30948"/>
    <cellStyle name="標題 2 3 2" xfId="30949"/>
    <cellStyle name="標題 2 30" xfId="34170"/>
    <cellStyle name="標題 2 31" xfId="34171"/>
    <cellStyle name="標題 2 32" xfId="34172"/>
    <cellStyle name="標題 2 33" xfId="34173"/>
    <cellStyle name="標題 2 34" xfId="34174"/>
    <cellStyle name="標題 2 35" xfId="34175"/>
    <cellStyle name="標題 2 36" xfId="34176"/>
    <cellStyle name="標題 2 37" xfId="34177"/>
    <cellStyle name="標題 2 38" xfId="34178"/>
    <cellStyle name="標題 2 39" xfId="34179"/>
    <cellStyle name="標題 2 4" xfId="30950"/>
    <cellStyle name="標題 2 4 2" xfId="30951"/>
    <cellStyle name="標題 2 40" xfId="34180"/>
    <cellStyle name="標題 2 41" xfId="34181"/>
    <cellStyle name="標題 2 42" xfId="34182"/>
    <cellStyle name="標題 2 43" xfId="34183"/>
    <cellStyle name="標題 2 44" xfId="34184"/>
    <cellStyle name="標題 2 45" xfId="34185"/>
    <cellStyle name="標題 2 46" xfId="34186"/>
    <cellStyle name="標題 2 47" xfId="34187"/>
    <cellStyle name="標題 2 48" xfId="34188"/>
    <cellStyle name="標題 2 49" xfId="34189"/>
    <cellStyle name="標題 2 5" xfId="30952"/>
    <cellStyle name="標題 2 5 2" xfId="30953"/>
    <cellStyle name="標題 2 50" xfId="34190"/>
    <cellStyle name="標題 2 51" xfId="34191"/>
    <cellStyle name="標題 2 52" xfId="34192"/>
    <cellStyle name="標題 2 53" xfId="34193"/>
    <cellStyle name="標題 2 54" xfId="34194"/>
    <cellStyle name="標題 2 55" xfId="34195"/>
    <cellStyle name="標題 2 56" xfId="34196"/>
    <cellStyle name="標題 2 57" xfId="34197"/>
    <cellStyle name="標題 2 58" xfId="34198"/>
    <cellStyle name="標題 2 59" xfId="34199"/>
    <cellStyle name="標題 2 6" xfId="30954"/>
    <cellStyle name="標題 2 6 2" xfId="30955"/>
    <cellStyle name="標題 2 60" xfId="34200"/>
    <cellStyle name="標題 2 61" xfId="34201"/>
    <cellStyle name="標題 2 62" xfId="34202"/>
    <cellStyle name="標題 2 63" xfId="34203"/>
    <cellStyle name="標題 2 64" xfId="34204"/>
    <cellStyle name="標題 2 65" xfId="34205"/>
    <cellStyle name="標題 2 66" xfId="34206"/>
    <cellStyle name="標題 2 67" xfId="34207"/>
    <cellStyle name="標題 2 68" xfId="34208"/>
    <cellStyle name="標題 2 69" xfId="34209"/>
    <cellStyle name="標題 2 7" xfId="30956"/>
    <cellStyle name="標題 2 70" xfId="34210"/>
    <cellStyle name="標題 2 71" xfId="34211"/>
    <cellStyle name="標題 2 72" xfId="34212"/>
    <cellStyle name="標題 2 73" xfId="34213"/>
    <cellStyle name="標題 2 74" xfId="34214"/>
    <cellStyle name="標題 2 75" xfId="34215"/>
    <cellStyle name="標題 2 76" xfId="34216"/>
    <cellStyle name="標題 2 77" xfId="34217"/>
    <cellStyle name="標題 2 78" xfId="34218"/>
    <cellStyle name="標題 2 79" xfId="34219"/>
    <cellStyle name="標題 2 8" xfId="30957"/>
    <cellStyle name="標題 2 80" xfId="34220"/>
    <cellStyle name="標題 2 9" xfId="30958"/>
    <cellStyle name="標題 20" xfId="34221"/>
    <cellStyle name="標題 21" xfId="34222"/>
    <cellStyle name="標題 22" xfId="34223"/>
    <cellStyle name="標題 23" xfId="34224"/>
    <cellStyle name="標題 24" xfId="34225"/>
    <cellStyle name="標題 25" xfId="34226"/>
    <cellStyle name="標題 26" xfId="34227"/>
    <cellStyle name="標題 27" xfId="34228"/>
    <cellStyle name="標題 28" xfId="34229"/>
    <cellStyle name="標題 29" xfId="34230"/>
    <cellStyle name="標題 3" xfId="2993"/>
    <cellStyle name="標題 3 10" xfId="30959"/>
    <cellStyle name="標題 3 11" xfId="30960"/>
    <cellStyle name="標題 3 12" xfId="30961"/>
    <cellStyle name="標題 3 13" xfId="30962"/>
    <cellStyle name="標題 3 14" xfId="30963"/>
    <cellStyle name="標題 3 15" xfId="34231"/>
    <cellStyle name="標題 3 16" xfId="34232"/>
    <cellStyle name="標題 3 17" xfId="34233"/>
    <cellStyle name="標題 3 18" xfId="34234"/>
    <cellStyle name="標題 3 19" xfId="34235"/>
    <cellStyle name="標題 3 2" xfId="30964"/>
    <cellStyle name="標題 3 2 2" xfId="30965"/>
    <cellStyle name="標題 3 2 2 2" xfId="30966"/>
    <cellStyle name="標題 3 2 2 3" xfId="30967"/>
    <cellStyle name="標題 3 20" xfId="34236"/>
    <cellStyle name="標題 3 21" xfId="34237"/>
    <cellStyle name="標題 3 22" xfId="34238"/>
    <cellStyle name="標題 3 23" xfId="34239"/>
    <cellStyle name="標題 3 24" xfId="34240"/>
    <cellStyle name="標題 3 25" xfId="34241"/>
    <cellStyle name="標題 3 26" xfId="34242"/>
    <cellStyle name="標題 3 27" xfId="34243"/>
    <cellStyle name="標題 3 28" xfId="34244"/>
    <cellStyle name="標題 3 29" xfId="34245"/>
    <cellStyle name="標題 3 3" xfId="30968"/>
    <cellStyle name="標題 3 3 2" xfId="30969"/>
    <cellStyle name="標題 3 30" xfId="34246"/>
    <cellStyle name="標題 3 31" xfId="34247"/>
    <cellStyle name="標題 3 32" xfId="34248"/>
    <cellStyle name="標題 3 33" xfId="34249"/>
    <cellStyle name="標題 3 34" xfId="34250"/>
    <cellStyle name="標題 3 35" xfId="34251"/>
    <cellStyle name="標題 3 36" xfId="34252"/>
    <cellStyle name="標題 3 37" xfId="34253"/>
    <cellStyle name="標題 3 38" xfId="34254"/>
    <cellStyle name="標題 3 39" xfId="34255"/>
    <cellStyle name="標題 3 4" xfId="30970"/>
    <cellStyle name="標題 3 4 2" xfId="30971"/>
    <cellStyle name="標題 3 40" xfId="34256"/>
    <cellStyle name="標題 3 41" xfId="34257"/>
    <cellStyle name="標題 3 42" xfId="34258"/>
    <cellStyle name="標題 3 43" xfId="34259"/>
    <cellStyle name="標題 3 44" xfId="34260"/>
    <cellStyle name="標題 3 45" xfId="34261"/>
    <cellStyle name="標題 3 46" xfId="34262"/>
    <cellStyle name="標題 3 47" xfId="34263"/>
    <cellStyle name="標題 3 48" xfId="34264"/>
    <cellStyle name="標題 3 49" xfId="34265"/>
    <cellStyle name="標題 3 5" xfId="30972"/>
    <cellStyle name="標題 3 5 2" xfId="30973"/>
    <cellStyle name="標題 3 50" xfId="34266"/>
    <cellStyle name="標題 3 51" xfId="34267"/>
    <cellStyle name="標題 3 52" xfId="34268"/>
    <cellStyle name="標題 3 53" xfId="34269"/>
    <cellStyle name="標題 3 54" xfId="34270"/>
    <cellStyle name="標題 3 55" xfId="34271"/>
    <cellStyle name="標題 3 56" xfId="34272"/>
    <cellStyle name="標題 3 57" xfId="34273"/>
    <cellStyle name="標題 3 58" xfId="34274"/>
    <cellStyle name="標題 3 59" xfId="34275"/>
    <cellStyle name="標題 3 6" xfId="30974"/>
    <cellStyle name="標題 3 6 2" xfId="30975"/>
    <cellStyle name="標題 3 60" xfId="34276"/>
    <cellStyle name="標題 3 61" xfId="34277"/>
    <cellStyle name="標題 3 62" xfId="34278"/>
    <cellStyle name="標題 3 63" xfId="34279"/>
    <cellStyle name="標題 3 64" xfId="34280"/>
    <cellStyle name="標題 3 65" xfId="34281"/>
    <cellStyle name="標題 3 66" xfId="34282"/>
    <cellStyle name="標題 3 67" xfId="34283"/>
    <cellStyle name="標題 3 68" xfId="34284"/>
    <cellStyle name="標題 3 69" xfId="34285"/>
    <cellStyle name="標題 3 7" xfId="30976"/>
    <cellStyle name="標題 3 70" xfId="34286"/>
    <cellStyle name="標題 3 71" xfId="34287"/>
    <cellStyle name="標題 3 72" xfId="34288"/>
    <cellStyle name="標題 3 73" xfId="34289"/>
    <cellStyle name="標題 3 74" xfId="34290"/>
    <cellStyle name="標題 3 75" xfId="34291"/>
    <cellStyle name="標題 3 76" xfId="34292"/>
    <cellStyle name="標題 3 77" xfId="34293"/>
    <cellStyle name="標題 3 78" xfId="34294"/>
    <cellStyle name="標題 3 79" xfId="34295"/>
    <cellStyle name="標題 3 8" xfId="30977"/>
    <cellStyle name="標題 3 80" xfId="34296"/>
    <cellStyle name="標題 3 9" xfId="30978"/>
    <cellStyle name="標題 30" xfId="34297"/>
    <cellStyle name="標題 31" xfId="34298"/>
    <cellStyle name="標題 32" xfId="34299"/>
    <cellStyle name="標題 33" xfId="34300"/>
    <cellStyle name="標題 34" xfId="34301"/>
    <cellStyle name="標題 35" xfId="34302"/>
    <cellStyle name="標題 36" xfId="34303"/>
    <cellStyle name="標題 37" xfId="34304"/>
    <cellStyle name="標題 38" xfId="34305"/>
    <cellStyle name="標題 39" xfId="34306"/>
    <cellStyle name="標題 4" xfId="2994"/>
    <cellStyle name="標題 4 10" xfId="30979"/>
    <cellStyle name="標題 4 11" xfId="30980"/>
    <cellStyle name="標題 4 12" xfId="30981"/>
    <cellStyle name="標題 4 13" xfId="30982"/>
    <cellStyle name="標題 4 14" xfId="30983"/>
    <cellStyle name="標題 4 15" xfId="34307"/>
    <cellStyle name="標題 4 16" xfId="34308"/>
    <cellStyle name="標題 4 17" xfId="34309"/>
    <cellStyle name="標題 4 18" xfId="34310"/>
    <cellStyle name="標題 4 19" xfId="34311"/>
    <cellStyle name="標題 4 2" xfId="30984"/>
    <cellStyle name="標題 4 2 2" xfId="30985"/>
    <cellStyle name="標題 4 2 2 2" xfId="30986"/>
    <cellStyle name="標題 4 2 2 3" xfId="30987"/>
    <cellStyle name="標題 4 20" xfId="34312"/>
    <cellStyle name="標題 4 21" xfId="34313"/>
    <cellStyle name="標題 4 22" xfId="34314"/>
    <cellStyle name="標題 4 23" xfId="34315"/>
    <cellStyle name="標題 4 24" xfId="34316"/>
    <cellStyle name="標題 4 25" xfId="34317"/>
    <cellStyle name="標題 4 26" xfId="34318"/>
    <cellStyle name="標題 4 27" xfId="34319"/>
    <cellStyle name="標題 4 28" xfId="34320"/>
    <cellStyle name="標題 4 29" xfId="34321"/>
    <cellStyle name="標題 4 3" xfId="30988"/>
    <cellStyle name="標題 4 3 2" xfId="30989"/>
    <cellStyle name="標題 4 30" xfId="34322"/>
    <cellStyle name="標題 4 31" xfId="34323"/>
    <cellStyle name="標題 4 32" xfId="34324"/>
    <cellStyle name="標題 4 33" xfId="34325"/>
    <cellStyle name="標題 4 34" xfId="34326"/>
    <cellStyle name="標題 4 35" xfId="34327"/>
    <cellStyle name="標題 4 36" xfId="34328"/>
    <cellStyle name="標題 4 37" xfId="34329"/>
    <cellStyle name="標題 4 38" xfId="34330"/>
    <cellStyle name="標題 4 39" xfId="34331"/>
    <cellStyle name="標題 4 4" xfId="30990"/>
    <cellStyle name="標題 4 4 2" xfId="30991"/>
    <cellStyle name="標題 4 40" xfId="34332"/>
    <cellStyle name="標題 4 41" xfId="34333"/>
    <cellStyle name="標題 4 42" xfId="34334"/>
    <cellStyle name="標題 4 43" xfId="34335"/>
    <cellStyle name="標題 4 44" xfId="34336"/>
    <cellStyle name="標題 4 45" xfId="34337"/>
    <cellStyle name="標題 4 46" xfId="34338"/>
    <cellStyle name="標題 4 47" xfId="34339"/>
    <cellStyle name="標題 4 48" xfId="34340"/>
    <cellStyle name="標題 4 49" xfId="34341"/>
    <cellStyle name="標題 4 5" xfId="30992"/>
    <cellStyle name="標題 4 5 2" xfId="30993"/>
    <cellStyle name="標題 4 50" xfId="34342"/>
    <cellStyle name="標題 4 51" xfId="34343"/>
    <cellStyle name="標題 4 52" xfId="34344"/>
    <cellStyle name="標題 4 53" xfId="34345"/>
    <cellStyle name="標題 4 54" xfId="34346"/>
    <cellStyle name="標題 4 55" xfId="34347"/>
    <cellStyle name="標題 4 56" xfId="34348"/>
    <cellStyle name="標題 4 57" xfId="34349"/>
    <cellStyle name="標題 4 58" xfId="34350"/>
    <cellStyle name="標題 4 59" xfId="34351"/>
    <cellStyle name="標題 4 6" xfId="30994"/>
    <cellStyle name="標題 4 6 2" xfId="30995"/>
    <cellStyle name="標題 4 60" xfId="34352"/>
    <cellStyle name="標題 4 61" xfId="34353"/>
    <cellStyle name="標題 4 62" xfId="34354"/>
    <cellStyle name="標題 4 63" xfId="34355"/>
    <cellStyle name="標題 4 64" xfId="34356"/>
    <cellStyle name="標題 4 65" xfId="34357"/>
    <cellStyle name="標題 4 66" xfId="34358"/>
    <cellStyle name="標題 4 67" xfId="34359"/>
    <cellStyle name="標題 4 68" xfId="34360"/>
    <cellStyle name="標題 4 69" xfId="34361"/>
    <cellStyle name="標題 4 7" xfId="30996"/>
    <cellStyle name="標題 4 70" xfId="34362"/>
    <cellStyle name="標題 4 71" xfId="34363"/>
    <cellStyle name="標題 4 72" xfId="34364"/>
    <cellStyle name="標題 4 73" xfId="34365"/>
    <cellStyle name="標題 4 74" xfId="34366"/>
    <cellStyle name="標題 4 75" xfId="34367"/>
    <cellStyle name="標題 4 76" xfId="34368"/>
    <cellStyle name="標題 4 77" xfId="34369"/>
    <cellStyle name="標題 4 78" xfId="34370"/>
    <cellStyle name="標題 4 79" xfId="34371"/>
    <cellStyle name="標題 4 8" xfId="30997"/>
    <cellStyle name="標題 4 80" xfId="34372"/>
    <cellStyle name="標題 4 9" xfId="30998"/>
    <cellStyle name="標題 40" xfId="34373"/>
    <cellStyle name="標題 41" xfId="34374"/>
    <cellStyle name="標題 42" xfId="34375"/>
    <cellStyle name="標題 43" xfId="34376"/>
    <cellStyle name="標題 44" xfId="34377"/>
    <cellStyle name="標題 45" xfId="34378"/>
    <cellStyle name="標題 46" xfId="34379"/>
    <cellStyle name="標題 47" xfId="34380"/>
    <cellStyle name="標題 48" xfId="34381"/>
    <cellStyle name="標題 49" xfId="34382"/>
    <cellStyle name="標題 5" xfId="30999"/>
    <cellStyle name="標題 5 2" xfId="31000"/>
    <cellStyle name="標題 5 2 2" xfId="31001"/>
    <cellStyle name="標題 5 2 3" xfId="31002"/>
    <cellStyle name="標題 50" xfId="34383"/>
    <cellStyle name="標題 51" xfId="34384"/>
    <cellStyle name="標題 52" xfId="34385"/>
    <cellStyle name="標題 53" xfId="34386"/>
    <cellStyle name="標題 54" xfId="34387"/>
    <cellStyle name="標題 55" xfId="34388"/>
    <cellStyle name="標題 56" xfId="34389"/>
    <cellStyle name="標題 57" xfId="34390"/>
    <cellStyle name="標題 58" xfId="34391"/>
    <cellStyle name="標題 59" xfId="34392"/>
    <cellStyle name="標題 6" xfId="31003"/>
    <cellStyle name="標題 6 2" xfId="31004"/>
    <cellStyle name="標題 60" xfId="34393"/>
    <cellStyle name="標題 61" xfId="34394"/>
    <cellStyle name="標題 62" xfId="34395"/>
    <cellStyle name="標題 63" xfId="34396"/>
    <cellStyle name="標題 64" xfId="34397"/>
    <cellStyle name="標題 65" xfId="34398"/>
    <cellStyle name="標題 66" xfId="34399"/>
    <cellStyle name="標題 67" xfId="34400"/>
    <cellStyle name="標題 68" xfId="34401"/>
    <cellStyle name="標題 69" xfId="34402"/>
    <cellStyle name="標題 7" xfId="31005"/>
    <cellStyle name="標題 7 2" xfId="31006"/>
    <cellStyle name="標題 70" xfId="34403"/>
    <cellStyle name="標題 71" xfId="34404"/>
    <cellStyle name="標題 72" xfId="34405"/>
    <cellStyle name="標題 73" xfId="34406"/>
    <cellStyle name="標題 74" xfId="34407"/>
    <cellStyle name="標題 75" xfId="34408"/>
    <cellStyle name="標題 76" xfId="34409"/>
    <cellStyle name="標題 77" xfId="34410"/>
    <cellStyle name="標題 78" xfId="34411"/>
    <cellStyle name="標題 79" xfId="34412"/>
    <cellStyle name="標題 8" xfId="31007"/>
    <cellStyle name="標題 8 2" xfId="31008"/>
    <cellStyle name="標題 80" xfId="34413"/>
    <cellStyle name="標題 81" xfId="34414"/>
    <cellStyle name="標題 82" xfId="34415"/>
    <cellStyle name="標題 83" xfId="34416"/>
    <cellStyle name="標題 9" xfId="31009"/>
    <cellStyle name="標題 9 2" xfId="31010"/>
    <cellStyle name="樣式 1" xfId="2995"/>
    <cellStyle name="樣式 1 2" xfId="31011"/>
    <cellStyle name="樣式 1 3" xfId="2996"/>
    <cellStyle name="메모" xfId="2997"/>
    <cellStyle name="메모 2" xfId="31012"/>
    <cellStyle name="메모 2 2" xfId="31013"/>
    <cellStyle name="메모 2 2 2" xfId="31014"/>
    <cellStyle name="메모 2 2 3" xfId="31015"/>
    <cellStyle name="메모 3" xfId="31016"/>
    <cellStyle name="메모 3 2" xfId="31017"/>
    <cellStyle name="메모 3 2 2" xfId="31018"/>
    <cellStyle name="메모 3 2 3" xfId="31019"/>
    <cellStyle name="메모 4" xfId="31020"/>
    <cellStyle name="메모 4 2" xfId="31021"/>
    <cellStyle name="메모 4 2 2" xfId="31022"/>
    <cellStyle name="메모 4 2 3" xfId="31023"/>
    <cellStyle name="메모 5" xfId="31024"/>
    <cellStyle name="메모 5 2" xfId="31025"/>
    <cellStyle name="메모 5 3" xfId="31026"/>
    <cellStyle name="輸入" xfId="2998"/>
    <cellStyle name="輸入 10" xfId="31027"/>
    <cellStyle name="輸入 11" xfId="31028"/>
    <cellStyle name="輸入 12" xfId="31029"/>
    <cellStyle name="輸入 13" xfId="31030"/>
    <cellStyle name="輸入 14" xfId="31031"/>
    <cellStyle name="輸入 15" xfId="34417"/>
    <cellStyle name="輸入 16" xfId="34418"/>
    <cellStyle name="輸入 17" xfId="34419"/>
    <cellStyle name="輸入 18" xfId="34420"/>
    <cellStyle name="輸入 19" xfId="34421"/>
    <cellStyle name="輸入 2" xfId="31032"/>
    <cellStyle name="輸入 2 2" xfId="31033"/>
    <cellStyle name="輸入 2 2 2" xfId="31034"/>
    <cellStyle name="輸入 2 2 2 2" xfId="31035"/>
    <cellStyle name="輸入 2 2 2 3" xfId="31036"/>
    <cellStyle name="輸入 2 2 3" xfId="31037"/>
    <cellStyle name="輸入 2 2 3 2" xfId="31038"/>
    <cellStyle name="輸入 2 2 3 3" xfId="31039"/>
    <cellStyle name="輸入 2 2 4" xfId="31040"/>
    <cellStyle name="輸入 20" xfId="34422"/>
    <cellStyle name="輸入 21" xfId="34423"/>
    <cellStyle name="輸入 22" xfId="34424"/>
    <cellStyle name="輸入 23" xfId="34425"/>
    <cellStyle name="輸入 24" xfId="34426"/>
    <cellStyle name="輸入 25" xfId="34427"/>
    <cellStyle name="輸入 26" xfId="34428"/>
    <cellStyle name="輸入 27" xfId="34429"/>
    <cellStyle name="輸入 28" xfId="34430"/>
    <cellStyle name="輸入 29" xfId="34431"/>
    <cellStyle name="輸入 3" xfId="31041"/>
    <cellStyle name="輸入 3 2" xfId="31042"/>
    <cellStyle name="輸入 3 2 2" xfId="31043"/>
    <cellStyle name="輸入 3 2 3" xfId="31044"/>
    <cellStyle name="輸入 30" xfId="34432"/>
    <cellStyle name="輸入 31" xfId="34433"/>
    <cellStyle name="輸入 32" xfId="34434"/>
    <cellStyle name="輸入 33" xfId="34435"/>
    <cellStyle name="輸入 34" xfId="34436"/>
    <cellStyle name="輸入 35" xfId="34437"/>
    <cellStyle name="輸入 36" xfId="34438"/>
    <cellStyle name="輸入 37" xfId="34439"/>
    <cellStyle name="輸入 38" xfId="34440"/>
    <cellStyle name="輸入 39" xfId="34441"/>
    <cellStyle name="輸入 4" xfId="31045"/>
    <cellStyle name="輸入 40" xfId="34442"/>
    <cellStyle name="輸入 41" xfId="34443"/>
    <cellStyle name="輸入 42" xfId="34444"/>
    <cellStyle name="輸入 43" xfId="34445"/>
    <cellStyle name="輸入 44" xfId="34446"/>
    <cellStyle name="輸入 45" xfId="34447"/>
    <cellStyle name="輸入 46" xfId="34448"/>
    <cellStyle name="輸入 47" xfId="34449"/>
    <cellStyle name="輸入 48" xfId="34450"/>
    <cellStyle name="輸入 49" xfId="34451"/>
    <cellStyle name="輸入 5" xfId="31046"/>
    <cellStyle name="輸入 5 2" xfId="31047"/>
    <cellStyle name="輸入 50" xfId="34452"/>
    <cellStyle name="輸入 51" xfId="34453"/>
    <cellStyle name="輸入 52" xfId="34454"/>
    <cellStyle name="輸入 53" xfId="34455"/>
    <cellStyle name="輸入 54" xfId="34456"/>
    <cellStyle name="輸入 55" xfId="34457"/>
    <cellStyle name="輸入 56" xfId="34458"/>
    <cellStyle name="輸入 57" xfId="34459"/>
    <cellStyle name="輸入 58" xfId="34460"/>
    <cellStyle name="輸入 59" xfId="34461"/>
    <cellStyle name="輸入 6" xfId="31048"/>
    <cellStyle name="輸入 60" xfId="34462"/>
    <cellStyle name="輸入 61" xfId="34463"/>
    <cellStyle name="輸入 62" xfId="34464"/>
    <cellStyle name="輸入 63" xfId="34465"/>
    <cellStyle name="輸入 64" xfId="34466"/>
    <cellStyle name="輸入 65" xfId="34467"/>
    <cellStyle name="輸入 66" xfId="34468"/>
    <cellStyle name="輸入 67" xfId="34469"/>
    <cellStyle name="輸入 68" xfId="34470"/>
    <cellStyle name="輸入 69" xfId="34471"/>
    <cellStyle name="輸入 7" xfId="31049"/>
    <cellStyle name="輸入 70" xfId="34472"/>
    <cellStyle name="輸入 71" xfId="34473"/>
    <cellStyle name="輸入 72" xfId="34474"/>
    <cellStyle name="輸入 73" xfId="34475"/>
    <cellStyle name="輸入 74" xfId="34476"/>
    <cellStyle name="輸入 75" xfId="34477"/>
    <cellStyle name="輸入 76" xfId="34478"/>
    <cellStyle name="輸入 77" xfId="34479"/>
    <cellStyle name="輸入 78" xfId="34480"/>
    <cellStyle name="輸入 79" xfId="34481"/>
    <cellStyle name="輸入 8" xfId="31050"/>
    <cellStyle name="輸入 80" xfId="34482"/>
    <cellStyle name="輸入 9" xfId="31051"/>
    <cellStyle name="輸出" xfId="2999"/>
    <cellStyle name="輸出 10" xfId="31052"/>
    <cellStyle name="輸出 11" xfId="31053"/>
    <cellStyle name="輸出 12" xfId="31054"/>
    <cellStyle name="輸出 13" xfId="31055"/>
    <cellStyle name="輸出 14" xfId="31056"/>
    <cellStyle name="輸出 15" xfId="34483"/>
    <cellStyle name="輸出 16" xfId="34484"/>
    <cellStyle name="輸出 17" xfId="34485"/>
    <cellStyle name="輸出 18" xfId="34486"/>
    <cellStyle name="輸出 19" xfId="34487"/>
    <cellStyle name="輸出 2" xfId="31057"/>
    <cellStyle name="輸出 2 2" xfId="31058"/>
    <cellStyle name="輸出 2 2 2" xfId="31059"/>
    <cellStyle name="輸出 2 2 2 2" xfId="31060"/>
    <cellStyle name="輸出 2 2 2 3" xfId="31061"/>
    <cellStyle name="輸出 2 2 3" xfId="31062"/>
    <cellStyle name="輸出 2 2 3 2" xfId="31063"/>
    <cellStyle name="輸出 2 2 3 3" xfId="31064"/>
    <cellStyle name="輸出 2 2 4" xfId="31065"/>
    <cellStyle name="輸出 20" xfId="34488"/>
    <cellStyle name="輸出 21" xfId="34489"/>
    <cellStyle name="輸出 22" xfId="34490"/>
    <cellStyle name="輸出 23" xfId="34491"/>
    <cellStyle name="輸出 24" xfId="34492"/>
    <cellStyle name="輸出 25" xfId="34493"/>
    <cellStyle name="輸出 26" xfId="34494"/>
    <cellStyle name="輸出 27" xfId="34495"/>
    <cellStyle name="輸出 28" xfId="34496"/>
    <cellStyle name="輸出 29" xfId="34497"/>
    <cellStyle name="輸出 3" xfId="31066"/>
    <cellStyle name="輸出 3 2" xfId="31067"/>
    <cellStyle name="輸出 3 2 2" xfId="31068"/>
    <cellStyle name="輸出 3 2 3" xfId="31069"/>
    <cellStyle name="輸出 30" xfId="34498"/>
    <cellStyle name="輸出 31" xfId="34499"/>
    <cellStyle name="輸出 32" xfId="34500"/>
    <cellStyle name="輸出 33" xfId="34501"/>
    <cellStyle name="輸出 34" xfId="34502"/>
    <cellStyle name="輸出 35" xfId="34503"/>
    <cellStyle name="輸出 36" xfId="34504"/>
    <cellStyle name="輸出 37" xfId="34505"/>
    <cellStyle name="輸出 38" xfId="34506"/>
    <cellStyle name="輸出 39" xfId="34507"/>
    <cellStyle name="輸出 4" xfId="31070"/>
    <cellStyle name="輸出 40" xfId="34508"/>
    <cellStyle name="輸出 41" xfId="34509"/>
    <cellStyle name="輸出 42" xfId="34510"/>
    <cellStyle name="輸出 43" xfId="34511"/>
    <cellStyle name="輸出 44" xfId="34512"/>
    <cellStyle name="輸出 45" xfId="34513"/>
    <cellStyle name="輸出 46" xfId="34514"/>
    <cellStyle name="輸出 47" xfId="34515"/>
    <cellStyle name="輸出 48" xfId="34516"/>
    <cellStyle name="輸出 49" xfId="34517"/>
    <cellStyle name="輸出 5" xfId="31071"/>
    <cellStyle name="輸出 5 2" xfId="31072"/>
    <cellStyle name="輸出 50" xfId="34518"/>
    <cellStyle name="輸出 51" xfId="34519"/>
    <cellStyle name="輸出 52" xfId="34520"/>
    <cellStyle name="輸出 53" xfId="34521"/>
    <cellStyle name="輸出 54" xfId="34522"/>
    <cellStyle name="輸出 55" xfId="34523"/>
    <cellStyle name="輸出 56" xfId="34524"/>
    <cellStyle name="輸出 57" xfId="34525"/>
    <cellStyle name="輸出 58" xfId="34526"/>
    <cellStyle name="輸出 59" xfId="34527"/>
    <cellStyle name="輸出 6" xfId="31073"/>
    <cellStyle name="輸出 60" xfId="34528"/>
    <cellStyle name="輸出 61" xfId="34529"/>
    <cellStyle name="輸出 62" xfId="34530"/>
    <cellStyle name="輸出 63" xfId="34531"/>
    <cellStyle name="輸出 64" xfId="34532"/>
    <cellStyle name="輸出 65" xfId="34533"/>
    <cellStyle name="輸出 66" xfId="34534"/>
    <cellStyle name="輸出 67" xfId="34535"/>
    <cellStyle name="輸出 68" xfId="34536"/>
    <cellStyle name="輸出 69" xfId="34537"/>
    <cellStyle name="輸出 7" xfId="31074"/>
    <cellStyle name="輸出 70" xfId="34538"/>
    <cellStyle name="輸出 71" xfId="34539"/>
    <cellStyle name="輸出 72" xfId="34540"/>
    <cellStyle name="輸出 73" xfId="34541"/>
    <cellStyle name="輸出 74" xfId="34542"/>
    <cellStyle name="輸出 75" xfId="34543"/>
    <cellStyle name="輸出 76" xfId="34544"/>
    <cellStyle name="輸出 77" xfId="34545"/>
    <cellStyle name="輸出 78" xfId="34546"/>
    <cellStyle name="輸出 79" xfId="34547"/>
    <cellStyle name="輸出 8" xfId="31075"/>
    <cellStyle name="輸出 80" xfId="34548"/>
    <cellStyle name="輸出 9" xfId="31076"/>
    <cellStyle name="檢查儲存格" xfId="3000"/>
    <cellStyle name="檢查儲存格 10" xfId="31077"/>
    <cellStyle name="檢查儲存格 11" xfId="31078"/>
    <cellStyle name="檢查儲存格 12" xfId="31079"/>
    <cellStyle name="檢查儲存格 13" xfId="31080"/>
    <cellStyle name="檢查儲存格 14" xfId="31081"/>
    <cellStyle name="檢查儲存格 15" xfId="34549"/>
    <cellStyle name="檢查儲存格 16" xfId="34550"/>
    <cellStyle name="檢查儲存格 17" xfId="34551"/>
    <cellStyle name="檢查儲存格 18" xfId="34552"/>
    <cellStyle name="檢查儲存格 19" xfId="34553"/>
    <cellStyle name="檢查儲存格 2" xfId="31082"/>
    <cellStyle name="檢查儲存格 2 2" xfId="31083"/>
    <cellStyle name="檢查儲存格 2 2 2" xfId="31084"/>
    <cellStyle name="檢查儲存格 2 2 3" xfId="31085"/>
    <cellStyle name="檢查儲存格 20" xfId="34554"/>
    <cellStyle name="檢查儲存格 21" xfId="34555"/>
    <cellStyle name="檢查儲存格 22" xfId="34556"/>
    <cellStyle name="檢查儲存格 23" xfId="34557"/>
    <cellStyle name="檢查儲存格 24" xfId="34558"/>
    <cellStyle name="檢查儲存格 25" xfId="34559"/>
    <cellStyle name="檢查儲存格 26" xfId="34560"/>
    <cellStyle name="檢查儲存格 27" xfId="34561"/>
    <cellStyle name="檢查儲存格 28" xfId="34562"/>
    <cellStyle name="檢查儲存格 29" xfId="34563"/>
    <cellStyle name="檢查儲存格 3" xfId="31086"/>
    <cellStyle name="檢查儲存格 3 2" xfId="31087"/>
    <cellStyle name="檢查儲存格 30" xfId="34564"/>
    <cellStyle name="檢查儲存格 31" xfId="34565"/>
    <cellStyle name="檢查儲存格 32" xfId="34566"/>
    <cellStyle name="檢查儲存格 33" xfId="34567"/>
    <cellStyle name="檢查儲存格 34" xfId="34568"/>
    <cellStyle name="檢查儲存格 35" xfId="34569"/>
    <cellStyle name="檢查儲存格 36" xfId="34570"/>
    <cellStyle name="檢查儲存格 37" xfId="34571"/>
    <cellStyle name="檢查儲存格 38" xfId="34572"/>
    <cellStyle name="檢查儲存格 39" xfId="34573"/>
    <cellStyle name="檢查儲存格 4" xfId="31088"/>
    <cellStyle name="檢查儲存格 40" xfId="34574"/>
    <cellStyle name="檢查儲存格 41" xfId="34575"/>
    <cellStyle name="檢查儲存格 42" xfId="34576"/>
    <cellStyle name="檢查儲存格 43" xfId="34577"/>
    <cellStyle name="檢查儲存格 44" xfId="34578"/>
    <cellStyle name="檢查儲存格 45" xfId="34579"/>
    <cellStyle name="檢查儲存格 46" xfId="34580"/>
    <cellStyle name="檢查儲存格 47" xfId="34581"/>
    <cellStyle name="檢查儲存格 48" xfId="34582"/>
    <cellStyle name="檢查儲存格 49" xfId="34583"/>
    <cellStyle name="檢查儲存格 5" xfId="31089"/>
    <cellStyle name="檢查儲存格 5 2" xfId="31090"/>
    <cellStyle name="檢查儲存格 50" xfId="34584"/>
    <cellStyle name="檢查儲存格 51" xfId="34585"/>
    <cellStyle name="檢查儲存格 52" xfId="34586"/>
    <cellStyle name="檢查儲存格 53" xfId="34587"/>
    <cellStyle name="檢查儲存格 54" xfId="34588"/>
    <cellStyle name="檢查儲存格 55" xfId="34589"/>
    <cellStyle name="檢查儲存格 56" xfId="34590"/>
    <cellStyle name="檢查儲存格 57" xfId="34591"/>
    <cellStyle name="檢查儲存格 58" xfId="34592"/>
    <cellStyle name="檢查儲存格 59" xfId="34593"/>
    <cellStyle name="檢查儲存格 6" xfId="31091"/>
    <cellStyle name="檢查儲存格 60" xfId="34594"/>
    <cellStyle name="檢查儲存格 61" xfId="34595"/>
    <cellStyle name="檢查儲存格 62" xfId="34596"/>
    <cellStyle name="檢查儲存格 63" xfId="34597"/>
    <cellStyle name="檢查儲存格 64" xfId="34598"/>
    <cellStyle name="檢查儲存格 65" xfId="34599"/>
    <cellStyle name="檢查儲存格 66" xfId="34600"/>
    <cellStyle name="檢查儲存格 67" xfId="34601"/>
    <cellStyle name="檢查儲存格 68" xfId="34602"/>
    <cellStyle name="檢查儲存格 69" xfId="34603"/>
    <cellStyle name="檢查儲存格 7" xfId="31092"/>
    <cellStyle name="檢查儲存格 70" xfId="34604"/>
    <cellStyle name="檢查儲存格 71" xfId="34605"/>
    <cellStyle name="檢查儲存格 72" xfId="34606"/>
    <cellStyle name="檢查儲存格 73" xfId="34607"/>
    <cellStyle name="檢查儲存格 74" xfId="34608"/>
    <cellStyle name="檢查儲存格 75" xfId="34609"/>
    <cellStyle name="檢查儲存格 76" xfId="34610"/>
    <cellStyle name="檢查儲存格 77" xfId="34611"/>
    <cellStyle name="檢查儲存格 78" xfId="34612"/>
    <cellStyle name="檢查儲存格 79" xfId="34613"/>
    <cellStyle name="檢查儲存格 8" xfId="31093"/>
    <cellStyle name="檢查儲存格 80" xfId="34614"/>
    <cellStyle name="檢查儲存格 9" xfId="31094"/>
    <cellStyle name="보통" xfId="3001"/>
    <cellStyle name="보통 2" xfId="31095"/>
    <cellStyle name="壞" xfId="3002"/>
    <cellStyle name="壞 10" xfId="31096"/>
    <cellStyle name="壞 11" xfId="31097"/>
    <cellStyle name="壞 12" xfId="31098"/>
    <cellStyle name="壞 13" xfId="31099"/>
    <cellStyle name="壞 14" xfId="31100"/>
    <cellStyle name="壞 15" xfId="34615"/>
    <cellStyle name="壞 16" xfId="34616"/>
    <cellStyle name="壞 17" xfId="34617"/>
    <cellStyle name="壞 18" xfId="34618"/>
    <cellStyle name="壞 19" xfId="34619"/>
    <cellStyle name="壞 2" xfId="31101"/>
    <cellStyle name="壞 2 2" xfId="31102"/>
    <cellStyle name="壞 2 2 2" xfId="31103"/>
    <cellStyle name="壞 2 2 3" xfId="31104"/>
    <cellStyle name="壞 20" xfId="34620"/>
    <cellStyle name="壞 21" xfId="34621"/>
    <cellStyle name="壞 22" xfId="34622"/>
    <cellStyle name="壞 23" xfId="34623"/>
    <cellStyle name="壞 24" xfId="34624"/>
    <cellStyle name="壞 25" xfId="34625"/>
    <cellStyle name="壞 26" xfId="34626"/>
    <cellStyle name="壞 27" xfId="34627"/>
    <cellStyle name="壞 28" xfId="34628"/>
    <cellStyle name="壞 29" xfId="34629"/>
    <cellStyle name="壞 3" xfId="31105"/>
    <cellStyle name="壞 3 2" xfId="31106"/>
    <cellStyle name="壞 30" xfId="34630"/>
    <cellStyle name="壞 31" xfId="34631"/>
    <cellStyle name="壞 32" xfId="34632"/>
    <cellStyle name="壞 33" xfId="34633"/>
    <cellStyle name="壞 34" xfId="34634"/>
    <cellStyle name="壞 35" xfId="34635"/>
    <cellStyle name="壞 36" xfId="34636"/>
    <cellStyle name="壞 37" xfId="34637"/>
    <cellStyle name="壞 38" xfId="34638"/>
    <cellStyle name="壞 39" xfId="34639"/>
    <cellStyle name="壞 4" xfId="31107"/>
    <cellStyle name="壞 40" xfId="34640"/>
    <cellStyle name="壞 41" xfId="34641"/>
    <cellStyle name="壞 42" xfId="34642"/>
    <cellStyle name="壞 43" xfId="34643"/>
    <cellStyle name="壞 44" xfId="34644"/>
    <cellStyle name="壞 45" xfId="34645"/>
    <cellStyle name="壞 46" xfId="34646"/>
    <cellStyle name="壞 47" xfId="34647"/>
    <cellStyle name="壞 48" xfId="34648"/>
    <cellStyle name="壞 49" xfId="34649"/>
    <cellStyle name="壞 5" xfId="31108"/>
    <cellStyle name="壞 5 2" xfId="31109"/>
    <cellStyle name="壞 50" xfId="34650"/>
    <cellStyle name="壞 51" xfId="34651"/>
    <cellStyle name="壞 52" xfId="34652"/>
    <cellStyle name="壞 53" xfId="34653"/>
    <cellStyle name="壞 54" xfId="34654"/>
    <cellStyle name="壞 55" xfId="34655"/>
    <cellStyle name="壞 56" xfId="34656"/>
    <cellStyle name="壞 57" xfId="34657"/>
    <cellStyle name="壞 58" xfId="34658"/>
    <cellStyle name="壞 59" xfId="34659"/>
    <cellStyle name="壞 6" xfId="31110"/>
    <cellStyle name="壞 60" xfId="34660"/>
    <cellStyle name="壞 61" xfId="34661"/>
    <cellStyle name="壞 62" xfId="34662"/>
    <cellStyle name="壞 63" xfId="34663"/>
    <cellStyle name="壞 64" xfId="34664"/>
    <cellStyle name="壞 65" xfId="34665"/>
    <cellStyle name="壞 66" xfId="34666"/>
    <cellStyle name="壞 67" xfId="34667"/>
    <cellStyle name="壞 68" xfId="34668"/>
    <cellStyle name="壞 69" xfId="34669"/>
    <cellStyle name="壞 7" xfId="31111"/>
    <cellStyle name="壞 70" xfId="34670"/>
    <cellStyle name="壞 71" xfId="34671"/>
    <cellStyle name="壞 72" xfId="34672"/>
    <cellStyle name="壞 73" xfId="34673"/>
    <cellStyle name="壞 74" xfId="34674"/>
    <cellStyle name="壞 75" xfId="34675"/>
    <cellStyle name="壞 76" xfId="34676"/>
    <cellStyle name="壞 77" xfId="34677"/>
    <cellStyle name="壞 78" xfId="34678"/>
    <cellStyle name="壞 79" xfId="34679"/>
    <cellStyle name="壞 8" xfId="31112"/>
    <cellStyle name="壞 80" xfId="34680"/>
    <cellStyle name="壞 9" xfId="31113"/>
    <cellStyle name="壞_Arima-20141025" xfId="31114"/>
    <cellStyle name="壞_HTC-20131109" xfId="31115"/>
    <cellStyle name="壞_HTC-20141227" xfId="31116"/>
    <cellStyle name="壞_Liteon-20130401" xfId="31117"/>
    <cellStyle name="壞_Xl0000034" xfId="3003"/>
    <cellStyle name="壞_Xl0000034 2" xfId="31118"/>
    <cellStyle name="壞_Xl0000034 3" xfId="31119"/>
    <cellStyle name="壞_行銷週報1412W4_Karen" xfId="31120"/>
    <cellStyle name="警告文本" xfId="3004"/>
    <cellStyle name="警告文本 2" xfId="31121"/>
    <cellStyle name="警告文本 3" xfId="31122"/>
    <cellStyle name="警告文本 4" xfId="31123"/>
    <cellStyle name="警告文字" xfId="3005"/>
    <cellStyle name="警告文字 10" xfId="31124"/>
    <cellStyle name="警告文字 11" xfId="31125"/>
    <cellStyle name="警告文字 12" xfId="31126"/>
    <cellStyle name="警告文字 13" xfId="31127"/>
    <cellStyle name="警告文字 14" xfId="31128"/>
    <cellStyle name="警告文字 15" xfId="34681"/>
    <cellStyle name="警告文字 16" xfId="34682"/>
    <cellStyle name="警告文字 17" xfId="34683"/>
    <cellStyle name="警告文字 18" xfId="34684"/>
    <cellStyle name="警告文字 19" xfId="34685"/>
    <cellStyle name="警告文字 2" xfId="31129"/>
    <cellStyle name="警告文字 2 2" xfId="31130"/>
    <cellStyle name="警告文字 2 2 2" xfId="31131"/>
    <cellStyle name="警告文字 2 2 3" xfId="31132"/>
    <cellStyle name="警告文字 20" xfId="34686"/>
    <cellStyle name="警告文字 21" xfId="34687"/>
    <cellStyle name="警告文字 22" xfId="34688"/>
    <cellStyle name="警告文字 23" xfId="34689"/>
    <cellStyle name="警告文字 24" xfId="34690"/>
    <cellStyle name="警告文字 25" xfId="34691"/>
    <cellStyle name="警告文字 26" xfId="34692"/>
    <cellStyle name="警告文字 27" xfId="34693"/>
    <cellStyle name="警告文字 28" xfId="34694"/>
    <cellStyle name="警告文字 29" xfId="34695"/>
    <cellStyle name="警告文字 3" xfId="31133"/>
    <cellStyle name="警告文字 3 2" xfId="31134"/>
    <cellStyle name="警告文字 30" xfId="34696"/>
    <cellStyle name="警告文字 31" xfId="34697"/>
    <cellStyle name="警告文字 32" xfId="34698"/>
    <cellStyle name="警告文字 33" xfId="34699"/>
    <cellStyle name="警告文字 34" xfId="34700"/>
    <cellStyle name="警告文字 35" xfId="34701"/>
    <cellStyle name="警告文字 36" xfId="34702"/>
    <cellStyle name="警告文字 37" xfId="34703"/>
    <cellStyle name="警告文字 38" xfId="34704"/>
    <cellStyle name="警告文字 39" xfId="34705"/>
    <cellStyle name="警告文字 4" xfId="31135"/>
    <cellStyle name="警告文字 40" xfId="34706"/>
    <cellStyle name="警告文字 41" xfId="34707"/>
    <cellStyle name="警告文字 42" xfId="34708"/>
    <cellStyle name="警告文字 43" xfId="34709"/>
    <cellStyle name="警告文字 44" xfId="34710"/>
    <cellStyle name="警告文字 45" xfId="34711"/>
    <cellStyle name="警告文字 46" xfId="34712"/>
    <cellStyle name="警告文字 47" xfId="34713"/>
    <cellStyle name="警告文字 48" xfId="34714"/>
    <cellStyle name="警告文字 49" xfId="34715"/>
    <cellStyle name="警告文字 5" xfId="31136"/>
    <cellStyle name="警告文字 5 2" xfId="31137"/>
    <cellStyle name="警告文字 50" xfId="34716"/>
    <cellStyle name="警告文字 51" xfId="34717"/>
    <cellStyle name="警告文字 52" xfId="34718"/>
    <cellStyle name="警告文字 53" xfId="34719"/>
    <cellStyle name="警告文字 54" xfId="34720"/>
    <cellStyle name="警告文字 55" xfId="34721"/>
    <cellStyle name="警告文字 56" xfId="34722"/>
    <cellStyle name="警告文字 57" xfId="34723"/>
    <cellStyle name="警告文字 58" xfId="34724"/>
    <cellStyle name="警告文字 59" xfId="34725"/>
    <cellStyle name="警告文字 6" xfId="31138"/>
    <cellStyle name="警告文字 60" xfId="34726"/>
    <cellStyle name="警告文字 61" xfId="34727"/>
    <cellStyle name="警告文字 62" xfId="34728"/>
    <cellStyle name="警告文字 63" xfId="34729"/>
    <cellStyle name="警告文字 64" xfId="34730"/>
    <cellStyle name="警告文字 65" xfId="34731"/>
    <cellStyle name="警告文字 66" xfId="34732"/>
    <cellStyle name="警告文字 67" xfId="34733"/>
    <cellStyle name="警告文字 68" xfId="34734"/>
    <cellStyle name="警告文字 69" xfId="34735"/>
    <cellStyle name="警告文字 7" xfId="31139"/>
    <cellStyle name="警告文字 70" xfId="34736"/>
    <cellStyle name="警告文字 71" xfId="34737"/>
    <cellStyle name="警告文字 72" xfId="34738"/>
    <cellStyle name="警告文字 73" xfId="34739"/>
    <cellStyle name="警告文字 74" xfId="34740"/>
    <cellStyle name="警告文字 75" xfId="34741"/>
    <cellStyle name="警告文字 76" xfId="34742"/>
    <cellStyle name="警告文字 77" xfId="34743"/>
    <cellStyle name="警告文字 78" xfId="34744"/>
    <cellStyle name="警告文字 79" xfId="34745"/>
    <cellStyle name="警告文字 8" xfId="31140"/>
    <cellStyle name="警告文字 80" xfId="34746"/>
    <cellStyle name="警告文字 9" xfId="31141"/>
    <cellStyle name="설명 텍스트" xfId="3006"/>
    <cellStyle name="설명 텍스트 2" xfId="31142"/>
    <cellStyle name="셀 확인" xfId="3007"/>
    <cellStyle name="셀 확인 2" xfId="31143"/>
    <cellStyle name="쉼표 4" xfId="3008"/>
    <cellStyle name="쉼표 4 2" xfId="31144"/>
    <cellStyle name="스타일 1" xfId="3009"/>
    <cellStyle name="연결된 셀" xfId="3010"/>
    <cellStyle name="연결된 셀 2" xfId="31145"/>
    <cellStyle name="요약" xfId="3011"/>
    <cellStyle name="요약 2" xfId="31146"/>
    <cellStyle name="요약 2 2" xfId="31147"/>
    <cellStyle name="요약 2 2 2" xfId="31148"/>
    <cellStyle name="요약 2 2 3" xfId="31149"/>
    <cellStyle name="요약 3" xfId="31150"/>
    <cellStyle name="요약 3 2" xfId="31151"/>
    <cellStyle name="요약 3 3" xfId="31152"/>
    <cellStyle name="입력" xfId="3012"/>
    <cellStyle name="입력 2" xfId="31153"/>
    <cellStyle name="입력 2 2" xfId="31154"/>
    <cellStyle name="입력 2 2 2" xfId="31155"/>
    <cellStyle name="입력 2 2 3" xfId="31156"/>
    <cellStyle name="입력 3" xfId="31157"/>
    <cellStyle name="입력 3 2" xfId="31158"/>
    <cellStyle name="입력 3 3" xfId="31159"/>
    <cellStyle name="제목" xfId="3013"/>
    <cellStyle name="제목 1" xfId="3014"/>
    <cellStyle name="제목 1 1" xfId="3015"/>
    <cellStyle name="제목 1 1 2" xfId="31160"/>
    <cellStyle name="제목 1 2" xfId="31161"/>
    <cellStyle name="제목 1_2ND TIER FORECAST_20110322 (4)" xfId="3016"/>
    <cellStyle name="제목 10" xfId="31162"/>
    <cellStyle name="제목 11" xfId="31163"/>
    <cellStyle name="제목 12" xfId="31164"/>
    <cellStyle name="제목 13" xfId="31165"/>
    <cellStyle name="제목 2" xfId="3017"/>
    <cellStyle name="제목 2 2" xfId="31166"/>
    <cellStyle name="제목 3" xfId="3018"/>
    <cellStyle name="제목 3 2" xfId="31167"/>
    <cellStyle name="제목 4" xfId="3019"/>
    <cellStyle name="제목 4 2" xfId="31168"/>
    <cellStyle name="제목 5" xfId="31169"/>
    <cellStyle name="제목 6" xfId="31170"/>
    <cellStyle name="제목 7" xfId="31171"/>
    <cellStyle name="제목 8" xfId="31172"/>
    <cellStyle name="제목 9" xfId="31173"/>
    <cellStyle name="좋음" xfId="3020"/>
    <cellStyle name="좋음 2" xfId="31174"/>
    <cellStyle name="출력" xfId="3021"/>
    <cellStyle name="출력 2" xfId="31175"/>
    <cellStyle name="출력 2 2" xfId="31176"/>
    <cellStyle name="출력 2 2 2" xfId="31177"/>
    <cellStyle name="출력 2 2 3" xfId="31178"/>
    <cellStyle name="출력 3" xfId="31179"/>
    <cellStyle name="출력 3 2" xfId="31180"/>
    <cellStyle name="출력 3 3" xfId="31181"/>
    <cellStyle name="표준 2" xfId="3022"/>
    <cellStyle name="표준 2 2" xfId="31182"/>
    <cellStyle name="표준 3" xfId="3023"/>
    <cellStyle name="표준 3 2" xfId="31183"/>
    <cellStyle name="표준 4" xfId="3024"/>
    <cellStyle name="표준 4 2" xfId="31184"/>
    <cellStyle name="표준_CTC-주문서" xfId="30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welber/Local%20Settings/Temporary%20Internet%20Files/Content.IE5/PVV7TD4E/050323_NewDataSpotlight-WLAN%20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nfs\Documents%20and%20Settings\welber\Local%20Settings\Temporary%20Internet%20Files\Content.IE5\PVV7TD4E\050323_NewDataSpotlight-WLAN%20(1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ihsu/AppData/Local/Microsoft/Windows/INetCache/Content.Outlook/JSF8PHNG/&#38928;&#31639;&#24409;&#32317;&#34920;2021%20Components__20201024v2%20WI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Volume"/>
      <sheetName val="Value&amp;ASP"/>
      <sheetName val="Product Mix"/>
      <sheetName val="Price Trend"/>
      <sheetName val="Ranking"/>
      <sheetName val="Intelligence Express"/>
      <sheetName val="Definitions"/>
    </sheetNames>
    <sheetDataSet>
      <sheetData sheetId="0"/>
      <sheetData sheetId="1"/>
      <sheetData sheetId="2"/>
      <sheetData sheetId="3">
        <row r="59">
          <cell r="C59" t="str">
            <v>Taiwanese WLAN AP Shipment Volume by Technology, 1Q 2003 - 1Q 2005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Volume"/>
      <sheetName val="Value&amp;ASP"/>
      <sheetName val="Product Mix"/>
      <sheetName val="Price Trend"/>
      <sheetName val="Ranking"/>
      <sheetName val="Intelligence Express"/>
      <sheetName val="Definitions"/>
    </sheetNames>
    <sheetDataSet>
      <sheetData sheetId="0"/>
      <sheetData sheetId="1"/>
      <sheetData sheetId="2"/>
      <sheetData sheetId="3">
        <row r="59">
          <cell r="C59" t="str">
            <v>Taiwanese WLAN AP Shipment Volume by Technology, 1Q 2003 - 1Q 2005</v>
          </cell>
        </row>
      </sheetData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樞"/>
      <sheetName val="2020樞"/>
      <sheetName val="工作表2"/>
      <sheetName val="2021"/>
      <sheetName val="202001-09PL"/>
      <sheetName val="."/>
      <sheetName val="提醒事項"/>
      <sheetName val="產品前8碼"/>
      <sheetName val="大類"/>
      <sheetName val="工作表1"/>
    </sheetNames>
    <sheetDataSet>
      <sheetData sheetId="0"/>
      <sheetData sheetId="1"/>
      <sheetData sheetId="2"/>
      <sheetData sheetId="3"/>
      <sheetData sheetId="4"/>
      <sheetData sheetId="5">
        <row r="1">
          <cell r="A1" t="str">
            <v>類</v>
          </cell>
          <cell r="B1" t="str">
            <v>BU</v>
          </cell>
          <cell r="C1" t="str">
            <v>MODEL</v>
          </cell>
        </row>
        <row r="2">
          <cell r="A2" t="str">
            <v>WA-C1</v>
          </cell>
          <cell r="B2" t="str">
            <v>RF</v>
          </cell>
          <cell r="C2" t="str">
            <v>LDS</v>
          </cell>
        </row>
        <row r="3">
          <cell r="A3" t="str">
            <v>059ZE</v>
          </cell>
          <cell r="B3" t="str">
            <v>ODM</v>
          </cell>
          <cell r="C3" t="str">
            <v>ODM</v>
          </cell>
        </row>
        <row r="4">
          <cell r="A4" t="str">
            <v>065ZE</v>
          </cell>
          <cell r="B4" t="str">
            <v>ODM</v>
          </cell>
          <cell r="C4" t="str">
            <v>ODM</v>
          </cell>
        </row>
        <row r="5">
          <cell r="A5" t="str">
            <v>132ZE</v>
          </cell>
          <cell r="B5" t="str">
            <v>ODM</v>
          </cell>
          <cell r="C5" t="str">
            <v>ODM</v>
          </cell>
        </row>
        <row r="6">
          <cell r="A6" t="str">
            <v>3.0SM</v>
          </cell>
          <cell r="B6" t="str">
            <v>PC</v>
          </cell>
          <cell r="C6" t="str">
            <v>TVSO</v>
          </cell>
        </row>
        <row r="7">
          <cell r="A7" t="str">
            <v>ACA-1</v>
          </cell>
          <cell r="B7" t="str">
            <v>RF</v>
          </cell>
          <cell r="C7" t="str">
            <v>Chip</v>
          </cell>
        </row>
        <row r="8">
          <cell r="A8" t="str">
            <v>ACA-2</v>
          </cell>
          <cell r="B8" t="str">
            <v>RF</v>
          </cell>
          <cell r="C8" t="str">
            <v>Chip</v>
          </cell>
        </row>
        <row r="9">
          <cell r="A9" t="str">
            <v>ACA-3</v>
          </cell>
          <cell r="B9" t="str">
            <v>RF</v>
          </cell>
          <cell r="C9" t="str">
            <v>Chip</v>
          </cell>
        </row>
        <row r="10">
          <cell r="A10" t="str">
            <v>ACA-5</v>
          </cell>
          <cell r="B10" t="str">
            <v>RF</v>
          </cell>
          <cell r="C10" t="str">
            <v>Chip</v>
          </cell>
        </row>
        <row r="11">
          <cell r="A11" t="str">
            <v>ACA-7</v>
          </cell>
          <cell r="B11" t="str">
            <v>RF</v>
          </cell>
          <cell r="C11" t="str">
            <v>Chip</v>
          </cell>
        </row>
        <row r="12">
          <cell r="A12" t="str">
            <v>ACA-8</v>
          </cell>
          <cell r="B12" t="str">
            <v>RF</v>
          </cell>
          <cell r="C12" t="str">
            <v>Chip</v>
          </cell>
        </row>
        <row r="13">
          <cell r="A13" t="str">
            <v>ACD-5</v>
          </cell>
          <cell r="B13" t="str">
            <v>RF</v>
          </cell>
          <cell r="C13" t="str">
            <v>Chip</v>
          </cell>
        </row>
        <row r="14">
          <cell r="A14" t="str">
            <v>ACH-5</v>
          </cell>
          <cell r="B14" t="str">
            <v>RF</v>
          </cell>
          <cell r="C14">
            <v>0</v>
          </cell>
        </row>
        <row r="15">
          <cell r="A15" t="str">
            <v>ACLX-</v>
          </cell>
          <cell r="B15" t="str">
            <v>RF</v>
          </cell>
          <cell r="C15" t="str">
            <v>Chip</v>
          </cell>
        </row>
        <row r="16">
          <cell r="A16" t="str">
            <v>ACM0-</v>
          </cell>
          <cell r="B16" t="str">
            <v>RF</v>
          </cell>
          <cell r="C16" t="str">
            <v>Chip</v>
          </cell>
        </row>
        <row r="17">
          <cell r="A17" t="str">
            <v>ACM3-</v>
          </cell>
          <cell r="B17" t="str">
            <v>RF</v>
          </cell>
          <cell r="C17" t="str">
            <v>Chip</v>
          </cell>
        </row>
        <row r="18">
          <cell r="A18" t="str">
            <v>ACM4-</v>
          </cell>
          <cell r="B18" t="str">
            <v>RF</v>
          </cell>
          <cell r="C18" t="str">
            <v>Chip</v>
          </cell>
        </row>
        <row r="19">
          <cell r="A19" t="str">
            <v>AGP10</v>
          </cell>
          <cell r="B19" t="str">
            <v>PC</v>
          </cell>
          <cell r="C19" t="str">
            <v>EGA</v>
          </cell>
        </row>
        <row r="20">
          <cell r="A20" t="str">
            <v>B3G01</v>
          </cell>
          <cell r="B20" t="str">
            <v>RF</v>
          </cell>
          <cell r="C20" t="str">
            <v>B3G</v>
          </cell>
        </row>
        <row r="21">
          <cell r="A21" t="str">
            <v>B3G02</v>
          </cell>
          <cell r="B21" t="str">
            <v>RF</v>
          </cell>
          <cell r="C21" t="str">
            <v>B3G</v>
          </cell>
        </row>
        <row r="22">
          <cell r="A22" t="str">
            <v>B3G04</v>
          </cell>
          <cell r="B22" t="str">
            <v>RF</v>
          </cell>
          <cell r="C22" t="str">
            <v>B3G</v>
          </cell>
        </row>
        <row r="23">
          <cell r="A23" t="str">
            <v>CGA10</v>
          </cell>
          <cell r="B23" t="str">
            <v>PC</v>
          </cell>
          <cell r="C23" t="str">
            <v>EGA</v>
          </cell>
        </row>
        <row r="24">
          <cell r="A24" t="str">
            <v>CK040</v>
          </cell>
          <cell r="B24" t="str">
            <v>PC</v>
          </cell>
          <cell r="C24" t="str">
            <v>CK</v>
          </cell>
        </row>
        <row r="25">
          <cell r="A25" t="str">
            <v>CNC,S</v>
          </cell>
          <cell r="B25" t="str">
            <v>RF</v>
          </cell>
          <cell r="C25" t="str">
            <v>Cable</v>
          </cell>
        </row>
        <row r="26">
          <cell r="A26" t="str">
            <v>CNCDo</v>
          </cell>
          <cell r="B26" t="str">
            <v>RF</v>
          </cell>
          <cell r="C26" t="str">
            <v>Cable</v>
          </cell>
        </row>
        <row r="27">
          <cell r="A27" t="str">
            <v>CNCI-</v>
          </cell>
          <cell r="B27" t="str">
            <v>RF</v>
          </cell>
          <cell r="C27" t="str">
            <v>Cable</v>
          </cell>
        </row>
        <row r="28">
          <cell r="A28" t="str">
            <v>CNCIP</v>
          </cell>
          <cell r="B28" t="str">
            <v>RF</v>
          </cell>
          <cell r="C28" t="str">
            <v>Cable</v>
          </cell>
        </row>
        <row r="29">
          <cell r="A29" t="str">
            <v>CNCMH</v>
          </cell>
          <cell r="B29" t="str">
            <v>RF</v>
          </cell>
          <cell r="C29" t="str">
            <v>Cable</v>
          </cell>
        </row>
        <row r="30">
          <cell r="A30" t="str">
            <v>CNCRP</v>
          </cell>
          <cell r="B30" t="str">
            <v>RF</v>
          </cell>
          <cell r="C30" t="str">
            <v>Cable</v>
          </cell>
        </row>
        <row r="31">
          <cell r="A31" t="str">
            <v>CNCSM</v>
          </cell>
          <cell r="B31" t="str">
            <v>RF</v>
          </cell>
          <cell r="C31" t="str">
            <v>Cable</v>
          </cell>
        </row>
        <row r="32">
          <cell r="A32" t="str">
            <v>CNCST</v>
          </cell>
          <cell r="B32" t="str">
            <v>RF</v>
          </cell>
          <cell r="C32" t="str">
            <v>Cable</v>
          </cell>
        </row>
        <row r="33">
          <cell r="A33" t="str">
            <v>COILI</v>
          </cell>
          <cell r="B33" t="str">
            <v>RF</v>
          </cell>
          <cell r="C33">
            <v>0</v>
          </cell>
        </row>
        <row r="34">
          <cell r="A34" t="str">
            <v>CON,I</v>
          </cell>
          <cell r="B34" t="str">
            <v>RF</v>
          </cell>
          <cell r="C34" t="str">
            <v>Cable</v>
          </cell>
        </row>
        <row r="35">
          <cell r="A35" t="str">
            <v>CON,M</v>
          </cell>
          <cell r="B35" t="str">
            <v>RF</v>
          </cell>
          <cell r="C35" t="str">
            <v>Cable</v>
          </cell>
        </row>
        <row r="36">
          <cell r="A36" t="str">
            <v>CON,S</v>
          </cell>
          <cell r="B36" t="str">
            <v>RF</v>
          </cell>
          <cell r="C36" t="str">
            <v>Cable</v>
          </cell>
        </row>
        <row r="37">
          <cell r="A37" t="str">
            <v>COND4</v>
          </cell>
          <cell r="B37" t="str">
            <v>RF</v>
          </cell>
          <cell r="C37" t="str">
            <v>Cable</v>
          </cell>
        </row>
        <row r="38">
          <cell r="A38" t="str">
            <v>CONDD</v>
          </cell>
          <cell r="B38" t="str">
            <v>RF</v>
          </cell>
          <cell r="C38" t="str">
            <v>Cable</v>
          </cell>
        </row>
        <row r="39">
          <cell r="A39" t="str">
            <v>CONI-</v>
          </cell>
          <cell r="B39" t="str">
            <v>RF</v>
          </cell>
          <cell r="C39" t="str">
            <v>Cable</v>
          </cell>
        </row>
        <row r="40">
          <cell r="A40" t="str">
            <v>CONM.</v>
          </cell>
          <cell r="B40" t="str">
            <v>RF</v>
          </cell>
          <cell r="C40" t="str">
            <v>Cable</v>
          </cell>
        </row>
        <row r="41">
          <cell r="A41" t="str">
            <v>CONMI</v>
          </cell>
          <cell r="B41" t="str">
            <v>RF</v>
          </cell>
          <cell r="C41" t="str">
            <v>Cable</v>
          </cell>
        </row>
        <row r="42">
          <cell r="A42" t="str">
            <v>CONRF</v>
          </cell>
          <cell r="B42" t="str">
            <v>RF</v>
          </cell>
          <cell r="C42">
            <v>0</v>
          </cell>
        </row>
        <row r="43">
          <cell r="A43" t="str">
            <v>DAM-A</v>
          </cell>
          <cell r="B43" t="str">
            <v>RF</v>
          </cell>
          <cell r="C43" t="str">
            <v>DAM</v>
          </cell>
        </row>
        <row r="44">
          <cell r="A44" t="str">
            <v>DAM-C</v>
          </cell>
          <cell r="B44" t="str">
            <v>RF</v>
          </cell>
          <cell r="C44" t="str">
            <v>DAM</v>
          </cell>
        </row>
        <row r="45">
          <cell r="A45" t="str">
            <v>DAM-D</v>
          </cell>
          <cell r="B45" t="str">
            <v>RF</v>
          </cell>
          <cell r="C45" t="str">
            <v>DAM</v>
          </cell>
        </row>
        <row r="46">
          <cell r="A46" t="str">
            <v>DAM-E</v>
          </cell>
          <cell r="B46" t="str">
            <v>RF</v>
          </cell>
          <cell r="C46" t="str">
            <v>DAM</v>
          </cell>
        </row>
        <row r="47">
          <cell r="A47" t="str">
            <v>DAMF1</v>
          </cell>
          <cell r="B47" t="str">
            <v>RF</v>
          </cell>
          <cell r="C47" t="str">
            <v>DAM</v>
          </cell>
        </row>
        <row r="48">
          <cell r="A48" t="str">
            <v>DAM-H</v>
          </cell>
          <cell r="B48" t="str">
            <v>RF</v>
          </cell>
          <cell r="C48" t="str">
            <v>DAM</v>
          </cell>
        </row>
        <row r="49">
          <cell r="A49" t="str">
            <v>DAM-I</v>
          </cell>
          <cell r="B49" t="str">
            <v>RF</v>
          </cell>
          <cell r="C49" t="str">
            <v>DAM</v>
          </cell>
        </row>
        <row r="50">
          <cell r="A50" t="str">
            <v>DAM-J</v>
          </cell>
          <cell r="B50" t="str">
            <v>RF</v>
          </cell>
          <cell r="C50" t="str">
            <v>DAM</v>
          </cell>
        </row>
        <row r="51">
          <cell r="A51" t="str">
            <v>DAM-K</v>
          </cell>
          <cell r="B51" t="str">
            <v>RF</v>
          </cell>
          <cell r="C51" t="str">
            <v>DAM</v>
          </cell>
        </row>
        <row r="52">
          <cell r="A52" t="str">
            <v>DAM-L</v>
          </cell>
          <cell r="B52" t="str">
            <v>RF</v>
          </cell>
          <cell r="C52" t="str">
            <v>DAM</v>
          </cell>
        </row>
        <row r="53">
          <cell r="A53" t="str">
            <v>DAM-P</v>
          </cell>
          <cell r="B53" t="str">
            <v>RF</v>
          </cell>
          <cell r="C53" t="str">
            <v>DAM</v>
          </cell>
        </row>
        <row r="54">
          <cell r="A54" t="str">
            <v>DAM-U</v>
          </cell>
          <cell r="B54" t="str">
            <v>RF</v>
          </cell>
          <cell r="C54" t="str">
            <v>DAM</v>
          </cell>
        </row>
        <row r="55">
          <cell r="A55" t="str">
            <v>EAM-S</v>
          </cell>
          <cell r="B55" t="str">
            <v>RF</v>
          </cell>
          <cell r="C55" t="str">
            <v>EAM</v>
          </cell>
        </row>
        <row r="56">
          <cell r="A56" t="str">
            <v>EGA10</v>
          </cell>
          <cell r="B56" t="str">
            <v>PC</v>
          </cell>
          <cell r="C56" t="str">
            <v>EGA</v>
          </cell>
        </row>
        <row r="57">
          <cell r="A57" t="str">
            <v>EGA41</v>
          </cell>
          <cell r="B57" t="str">
            <v>PC</v>
          </cell>
          <cell r="C57" t="str">
            <v>EGA</v>
          </cell>
        </row>
        <row r="58">
          <cell r="A58" t="str">
            <v>FPCBT</v>
          </cell>
          <cell r="B58" t="str">
            <v>RF</v>
          </cell>
          <cell r="C58" t="str">
            <v>FPCB</v>
          </cell>
        </row>
        <row r="59">
          <cell r="A59" t="str">
            <v>GNS42</v>
          </cell>
          <cell r="B59" t="str">
            <v>RF</v>
          </cell>
          <cell r="C59" t="str">
            <v>GNS</v>
          </cell>
        </row>
        <row r="60">
          <cell r="A60" t="str">
            <v>GNSLT</v>
          </cell>
          <cell r="B60" t="str">
            <v>RF</v>
          </cell>
          <cell r="C60" t="str">
            <v>GNS</v>
          </cell>
        </row>
        <row r="61">
          <cell r="A61" t="str">
            <v>GNSS0</v>
          </cell>
          <cell r="B61" t="str">
            <v>RF</v>
          </cell>
          <cell r="C61" t="str">
            <v>GNS</v>
          </cell>
        </row>
        <row r="62">
          <cell r="A62" t="str">
            <v>GNSSL</v>
          </cell>
          <cell r="B62" t="str">
            <v>RF</v>
          </cell>
          <cell r="C62" t="str">
            <v>GNS</v>
          </cell>
        </row>
        <row r="63">
          <cell r="A63" t="str">
            <v>GPS01</v>
          </cell>
          <cell r="B63" t="str">
            <v>RF</v>
          </cell>
          <cell r="C63" t="str">
            <v>AAF</v>
          </cell>
        </row>
        <row r="64">
          <cell r="A64" t="str">
            <v>GPS03</v>
          </cell>
          <cell r="B64" t="str">
            <v>RF</v>
          </cell>
          <cell r="C64" t="str">
            <v>AAF</v>
          </cell>
        </row>
        <row r="65">
          <cell r="A65" t="str">
            <v>GPS04</v>
          </cell>
          <cell r="B65" t="str">
            <v>RF</v>
          </cell>
          <cell r="C65" t="str">
            <v>AAF</v>
          </cell>
        </row>
        <row r="66">
          <cell r="A66" t="str">
            <v>GPS05</v>
          </cell>
          <cell r="B66" t="str">
            <v>RF</v>
          </cell>
          <cell r="C66" t="str">
            <v>AAF</v>
          </cell>
        </row>
        <row r="67">
          <cell r="A67" t="str">
            <v>GPS06</v>
          </cell>
          <cell r="B67" t="str">
            <v>RF</v>
          </cell>
          <cell r="C67" t="str">
            <v>AAF</v>
          </cell>
        </row>
        <row r="68">
          <cell r="A68" t="str">
            <v>GPS10</v>
          </cell>
          <cell r="B68" t="str">
            <v>RF</v>
          </cell>
          <cell r="C68" t="str">
            <v>AAF</v>
          </cell>
        </row>
        <row r="69">
          <cell r="A69" t="str">
            <v>GPS15</v>
          </cell>
          <cell r="B69" t="str">
            <v>RF</v>
          </cell>
          <cell r="C69" t="str">
            <v>AAF</v>
          </cell>
        </row>
        <row r="70">
          <cell r="A70" t="str">
            <v>GPS25</v>
          </cell>
          <cell r="B70" t="str">
            <v>RF</v>
          </cell>
          <cell r="C70" t="str">
            <v>AAF</v>
          </cell>
        </row>
        <row r="71">
          <cell r="A71" t="str">
            <v>GPS27</v>
          </cell>
          <cell r="B71" t="str">
            <v>RF</v>
          </cell>
          <cell r="C71" t="str">
            <v>AAF</v>
          </cell>
        </row>
        <row r="72">
          <cell r="A72" t="str">
            <v>GPS31</v>
          </cell>
          <cell r="B72" t="str">
            <v>RF</v>
          </cell>
          <cell r="C72" t="str">
            <v>AAF</v>
          </cell>
        </row>
        <row r="73">
          <cell r="A73" t="str">
            <v>GPS37</v>
          </cell>
          <cell r="B73" t="str">
            <v>RF</v>
          </cell>
          <cell r="C73" t="str">
            <v>AAF</v>
          </cell>
        </row>
        <row r="74">
          <cell r="A74" t="str">
            <v>GPS38</v>
          </cell>
          <cell r="B74" t="str">
            <v>RF</v>
          </cell>
          <cell r="C74" t="str">
            <v>AAF</v>
          </cell>
        </row>
        <row r="75">
          <cell r="A75" t="str">
            <v>GPS39</v>
          </cell>
          <cell r="B75" t="str">
            <v>RF</v>
          </cell>
          <cell r="C75" t="str">
            <v>AAF</v>
          </cell>
        </row>
        <row r="76">
          <cell r="A76" t="str">
            <v>GPS42</v>
          </cell>
          <cell r="B76" t="str">
            <v>RF</v>
          </cell>
          <cell r="C76" t="str">
            <v>AAF</v>
          </cell>
        </row>
        <row r="77">
          <cell r="A77" t="str">
            <v>GPS46</v>
          </cell>
          <cell r="B77" t="str">
            <v>RF</v>
          </cell>
          <cell r="C77" t="str">
            <v>AAF</v>
          </cell>
        </row>
        <row r="78">
          <cell r="A78" t="str">
            <v>GPS56</v>
          </cell>
          <cell r="B78" t="str">
            <v>RF</v>
          </cell>
          <cell r="C78" t="str">
            <v>AAF</v>
          </cell>
        </row>
        <row r="79">
          <cell r="A79" t="str">
            <v>GPSBN</v>
          </cell>
          <cell r="B79" t="str">
            <v>RF</v>
          </cell>
          <cell r="C79" t="str">
            <v>AAF</v>
          </cell>
        </row>
        <row r="80">
          <cell r="A80" t="str">
            <v>GPSGL</v>
          </cell>
          <cell r="B80" t="str">
            <v>RF</v>
          </cell>
          <cell r="C80" t="str">
            <v>AAF</v>
          </cell>
        </row>
        <row r="81">
          <cell r="A81" t="str">
            <v>GPSH0</v>
          </cell>
          <cell r="B81" t="str">
            <v>RF</v>
          </cell>
          <cell r="C81" t="str">
            <v>AAF</v>
          </cell>
        </row>
        <row r="82">
          <cell r="A82" t="str">
            <v>GPSH1</v>
          </cell>
          <cell r="B82" t="str">
            <v>RF</v>
          </cell>
          <cell r="C82" t="str">
            <v>AAF</v>
          </cell>
        </row>
        <row r="83">
          <cell r="A83" t="str">
            <v>GPSH2</v>
          </cell>
          <cell r="B83" t="str">
            <v>RF</v>
          </cell>
          <cell r="C83" t="str">
            <v>AAF</v>
          </cell>
        </row>
        <row r="84">
          <cell r="A84" t="str">
            <v>GPSH3</v>
          </cell>
          <cell r="B84" t="str">
            <v>RF</v>
          </cell>
          <cell r="C84" t="str">
            <v>AAF</v>
          </cell>
        </row>
        <row r="85">
          <cell r="A85" t="str">
            <v>GSM09</v>
          </cell>
          <cell r="B85" t="str">
            <v>RF</v>
          </cell>
          <cell r="C85" t="str">
            <v>GSM</v>
          </cell>
        </row>
        <row r="86">
          <cell r="A86" t="str">
            <v>HCE10</v>
          </cell>
          <cell r="B86" t="str">
            <v>EMC</v>
          </cell>
          <cell r="C86" t="str">
            <v>CMF</v>
          </cell>
        </row>
        <row r="87">
          <cell r="A87" t="str">
            <v>HCM06</v>
          </cell>
          <cell r="B87" t="str">
            <v>EMC</v>
          </cell>
          <cell r="C87" t="str">
            <v>CMF</v>
          </cell>
        </row>
        <row r="88">
          <cell r="A88" t="str">
            <v>HCM10</v>
          </cell>
          <cell r="B88" t="str">
            <v>EMC</v>
          </cell>
          <cell r="C88" t="str">
            <v>CMF</v>
          </cell>
        </row>
        <row r="89">
          <cell r="A89" t="str">
            <v>HCM20</v>
          </cell>
          <cell r="B89" t="str">
            <v>EMC</v>
          </cell>
          <cell r="C89" t="str">
            <v>CMF</v>
          </cell>
        </row>
        <row r="90">
          <cell r="A90" t="str">
            <v>HI060</v>
          </cell>
          <cell r="B90" t="str">
            <v>EMC</v>
          </cell>
          <cell r="C90" t="str">
            <v>MCI</v>
          </cell>
        </row>
        <row r="91">
          <cell r="A91" t="str">
            <v>HI100</v>
          </cell>
          <cell r="B91" t="str">
            <v>EMC</v>
          </cell>
          <cell r="C91" t="str">
            <v>MCI</v>
          </cell>
        </row>
        <row r="92">
          <cell r="A92" t="str">
            <v>HTC-V</v>
          </cell>
          <cell r="B92" t="str">
            <v>RF</v>
          </cell>
          <cell r="C92">
            <v>0</v>
          </cell>
        </row>
        <row r="93">
          <cell r="A93" t="str">
            <v>IAPT0</v>
          </cell>
          <cell r="B93" t="str">
            <v>AIP</v>
          </cell>
          <cell r="C93" t="str">
            <v>AIP</v>
          </cell>
        </row>
        <row r="94">
          <cell r="A94" t="str">
            <v>IAPT1</v>
          </cell>
          <cell r="B94" t="str">
            <v>AIP</v>
          </cell>
          <cell r="C94" t="str">
            <v>AIP</v>
          </cell>
        </row>
        <row r="95">
          <cell r="A95" t="str">
            <v>IN-84</v>
          </cell>
          <cell r="B95" t="str">
            <v>ODM</v>
          </cell>
          <cell r="C95" t="str">
            <v>ODM</v>
          </cell>
        </row>
        <row r="96">
          <cell r="A96" t="str">
            <v>K1332</v>
          </cell>
          <cell r="B96" t="str">
            <v>RF</v>
          </cell>
          <cell r="C96">
            <v>0</v>
          </cell>
        </row>
        <row r="97">
          <cell r="A97" t="str">
            <v>K2025</v>
          </cell>
          <cell r="B97" t="str">
            <v>RF</v>
          </cell>
          <cell r="C97">
            <v>0</v>
          </cell>
        </row>
        <row r="98">
          <cell r="A98" t="str">
            <v>L19-N</v>
          </cell>
          <cell r="B98" t="str">
            <v>RF</v>
          </cell>
          <cell r="C98">
            <v>0</v>
          </cell>
        </row>
        <row r="99">
          <cell r="A99" t="str">
            <v>LA157</v>
          </cell>
          <cell r="B99" t="str">
            <v>RF</v>
          </cell>
          <cell r="C99" t="str">
            <v>PA</v>
          </cell>
        </row>
        <row r="100">
          <cell r="A100" t="str">
            <v>LR-1-</v>
          </cell>
          <cell r="B100" t="str">
            <v>ODM</v>
          </cell>
          <cell r="C100" t="str">
            <v>OEM</v>
          </cell>
        </row>
        <row r="101">
          <cell r="A101" t="str">
            <v>LR-MI</v>
          </cell>
          <cell r="B101" t="str">
            <v>ODM</v>
          </cell>
          <cell r="C101" t="str">
            <v>OEM</v>
          </cell>
        </row>
        <row r="102">
          <cell r="A102" t="str">
            <v>LTE36</v>
          </cell>
          <cell r="B102" t="str">
            <v>RF</v>
          </cell>
          <cell r="C102">
            <v>0</v>
          </cell>
        </row>
        <row r="103">
          <cell r="A103" t="str">
            <v>MCA20</v>
          </cell>
          <cell r="B103" t="str">
            <v>EMC</v>
          </cell>
          <cell r="C103" t="str">
            <v>CMF</v>
          </cell>
        </row>
        <row r="104">
          <cell r="A104" t="str">
            <v>MCA32</v>
          </cell>
          <cell r="B104" t="str">
            <v>EMC</v>
          </cell>
          <cell r="C104" t="str">
            <v>CMF</v>
          </cell>
        </row>
        <row r="105">
          <cell r="A105" t="str">
            <v>MCA-G</v>
          </cell>
          <cell r="B105" t="str">
            <v>RF</v>
          </cell>
          <cell r="C105" t="str">
            <v>LDS</v>
          </cell>
        </row>
        <row r="106">
          <cell r="A106" t="str">
            <v>MCB06</v>
          </cell>
          <cell r="B106" t="str">
            <v>EMC</v>
          </cell>
          <cell r="C106" t="str">
            <v>BEAD</v>
          </cell>
        </row>
        <row r="107">
          <cell r="A107" t="str">
            <v>MCB10</v>
          </cell>
          <cell r="B107" t="str">
            <v>EMC</v>
          </cell>
          <cell r="C107" t="str">
            <v>BEAD</v>
          </cell>
        </row>
        <row r="108">
          <cell r="A108" t="str">
            <v>MCB16</v>
          </cell>
          <cell r="B108" t="str">
            <v>EMC</v>
          </cell>
          <cell r="C108" t="str">
            <v>BEAD</v>
          </cell>
        </row>
        <row r="109">
          <cell r="A109" t="str">
            <v>MCB20</v>
          </cell>
          <cell r="B109" t="str">
            <v>EMC</v>
          </cell>
          <cell r="C109" t="str">
            <v>BEAD</v>
          </cell>
        </row>
        <row r="110">
          <cell r="A110" t="str">
            <v>MCB32</v>
          </cell>
          <cell r="B110" t="str">
            <v>EMC</v>
          </cell>
          <cell r="C110" t="str">
            <v>BEAD</v>
          </cell>
        </row>
        <row r="111">
          <cell r="A111" t="str">
            <v>MCE10</v>
          </cell>
          <cell r="B111" t="str">
            <v>EMC</v>
          </cell>
          <cell r="C111" t="str">
            <v>CMF</v>
          </cell>
        </row>
        <row r="112">
          <cell r="A112" t="str">
            <v>MCI06</v>
          </cell>
          <cell r="B112" t="str">
            <v>EMC</v>
          </cell>
          <cell r="C112" t="str">
            <v>MCI</v>
          </cell>
        </row>
        <row r="113">
          <cell r="A113" t="str">
            <v>MCI10</v>
          </cell>
          <cell r="B113" t="str">
            <v>EMC</v>
          </cell>
          <cell r="C113" t="str">
            <v>MCI</v>
          </cell>
        </row>
        <row r="114">
          <cell r="A114" t="str">
            <v>MCI16</v>
          </cell>
          <cell r="B114" t="str">
            <v>EMC</v>
          </cell>
          <cell r="C114" t="str">
            <v>MCI</v>
          </cell>
        </row>
        <row r="115">
          <cell r="A115" t="str">
            <v>MCM10</v>
          </cell>
          <cell r="B115" t="str">
            <v>EMC</v>
          </cell>
          <cell r="C115" t="str">
            <v>CMF</v>
          </cell>
        </row>
        <row r="116">
          <cell r="A116" t="str">
            <v>MCM20</v>
          </cell>
          <cell r="B116" t="str">
            <v>EMC</v>
          </cell>
          <cell r="C116" t="str">
            <v>CMF</v>
          </cell>
        </row>
        <row r="117">
          <cell r="A117" t="str">
            <v>MCM32</v>
          </cell>
          <cell r="B117" t="str">
            <v>EMC</v>
          </cell>
          <cell r="C117" t="str">
            <v>CMF</v>
          </cell>
        </row>
        <row r="118">
          <cell r="A118" t="str">
            <v>MDA-0</v>
          </cell>
          <cell r="B118" t="str">
            <v>RF</v>
          </cell>
          <cell r="C118" t="str">
            <v>LDS</v>
          </cell>
        </row>
        <row r="119">
          <cell r="A119" t="str">
            <v>MDA-G</v>
          </cell>
          <cell r="B119" t="str">
            <v>RF</v>
          </cell>
          <cell r="C119" t="str">
            <v>LDS</v>
          </cell>
        </row>
        <row r="120">
          <cell r="A120" t="str">
            <v>MDA-L</v>
          </cell>
          <cell r="B120" t="str">
            <v>RF</v>
          </cell>
          <cell r="C120" t="str">
            <v>LDS</v>
          </cell>
        </row>
        <row r="121">
          <cell r="A121" t="str">
            <v>MDA-R</v>
          </cell>
          <cell r="B121" t="str">
            <v>RF</v>
          </cell>
          <cell r="C121" t="str">
            <v>LDS</v>
          </cell>
        </row>
        <row r="122">
          <cell r="A122" t="str">
            <v>MDA-S</v>
          </cell>
          <cell r="B122" t="str">
            <v>RF</v>
          </cell>
          <cell r="C122" t="str">
            <v>LDS</v>
          </cell>
        </row>
        <row r="123">
          <cell r="A123" t="str">
            <v>Metal</v>
          </cell>
          <cell r="B123" t="str">
            <v>PC</v>
          </cell>
          <cell r="C123" t="str">
            <v>OEM</v>
          </cell>
        </row>
        <row r="124">
          <cell r="A124" t="str">
            <v>MFI16</v>
          </cell>
          <cell r="B124" t="str">
            <v>EMC</v>
          </cell>
          <cell r="C124" t="str">
            <v>BEAD</v>
          </cell>
        </row>
        <row r="125">
          <cell r="A125" t="str">
            <v>MFI20</v>
          </cell>
          <cell r="B125" t="str">
            <v>EMC</v>
          </cell>
          <cell r="C125" t="str">
            <v>BEAD</v>
          </cell>
        </row>
        <row r="126">
          <cell r="A126" t="str">
            <v>MGB06</v>
          </cell>
          <cell r="B126" t="str">
            <v>EMC</v>
          </cell>
          <cell r="C126" t="str">
            <v>BEAD</v>
          </cell>
        </row>
        <row r="127">
          <cell r="A127" t="str">
            <v>MGB10</v>
          </cell>
          <cell r="B127" t="str">
            <v>EMC</v>
          </cell>
          <cell r="C127" t="str">
            <v>BEAD</v>
          </cell>
        </row>
        <row r="128">
          <cell r="A128" t="str">
            <v>MHC06</v>
          </cell>
          <cell r="B128" t="str">
            <v>EMC</v>
          </cell>
          <cell r="C128" t="str">
            <v>BEAD</v>
          </cell>
        </row>
        <row r="129">
          <cell r="A129" t="str">
            <v>MHC10</v>
          </cell>
          <cell r="B129" t="str">
            <v>EMC</v>
          </cell>
          <cell r="C129" t="str">
            <v>BEAD</v>
          </cell>
        </row>
        <row r="130">
          <cell r="A130" t="str">
            <v>MHC16</v>
          </cell>
          <cell r="B130" t="str">
            <v>EMC</v>
          </cell>
          <cell r="C130" t="str">
            <v>BEAD</v>
          </cell>
        </row>
        <row r="131">
          <cell r="A131" t="str">
            <v>MHC20</v>
          </cell>
          <cell r="B131" t="str">
            <v>EMC</v>
          </cell>
          <cell r="C131" t="str">
            <v>BEAD</v>
          </cell>
        </row>
        <row r="132">
          <cell r="A132" t="str">
            <v>MHC25</v>
          </cell>
          <cell r="B132" t="str">
            <v>EMC</v>
          </cell>
          <cell r="C132" t="str">
            <v>BEAD</v>
          </cell>
        </row>
        <row r="133">
          <cell r="A133" t="str">
            <v>MHC32</v>
          </cell>
          <cell r="B133" t="str">
            <v>EMC</v>
          </cell>
          <cell r="C133" t="str">
            <v>BEAD</v>
          </cell>
        </row>
        <row r="134">
          <cell r="A134" t="str">
            <v>MHC45</v>
          </cell>
          <cell r="B134" t="str">
            <v>EMC</v>
          </cell>
          <cell r="C134" t="str">
            <v>BEAD</v>
          </cell>
        </row>
        <row r="135">
          <cell r="A135" t="str">
            <v>MHG16</v>
          </cell>
          <cell r="B135" t="str">
            <v>EMC</v>
          </cell>
          <cell r="C135" t="str">
            <v>BEAD</v>
          </cell>
        </row>
        <row r="136">
          <cell r="A136" t="str">
            <v>Micro</v>
          </cell>
          <cell r="B136" t="str">
            <v>ODM</v>
          </cell>
          <cell r="C136" t="str">
            <v>OEM</v>
          </cell>
        </row>
        <row r="137">
          <cell r="A137" t="str">
            <v>MIP16</v>
          </cell>
          <cell r="B137" t="str">
            <v>EMC</v>
          </cell>
          <cell r="C137" t="str">
            <v>MIP</v>
          </cell>
        </row>
        <row r="138">
          <cell r="A138" t="str">
            <v>MIP20</v>
          </cell>
          <cell r="B138" t="str">
            <v>EMC</v>
          </cell>
          <cell r="C138" t="str">
            <v>MIP</v>
          </cell>
        </row>
        <row r="139">
          <cell r="A139" t="str">
            <v>MIP25</v>
          </cell>
          <cell r="B139" t="str">
            <v>EMC</v>
          </cell>
          <cell r="C139" t="str">
            <v>MIP</v>
          </cell>
        </row>
        <row r="140">
          <cell r="A140" t="str">
            <v>MLA04</v>
          </cell>
          <cell r="B140" t="str">
            <v>PC</v>
          </cell>
          <cell r="C140" t="str">
            <v>Varistor</v>
          </cell>
        </row>
        <row r="141">
          <cell r="A141" t="str">
            <v>MLA06</v>
          </cell>
          <cell r="B141" t="str">
            <v>PC</v>
          </cell>
          <cell r="C141" t="str">
            <v>Varistor</v>
          </cell>
        </row>
        <row r="142">
          <cell r="A142" t="str">
            <v>MLC10</v>
          </cell>
          <cell r="B142" t="str">
            <v>PC</v>
          </cell>
          <cell r="C142" t="str">
            <v>Varistor</v>
          </cell>
        </row>
        <row r="143">
          <cell r="A143" t="str">
            <v>MLF06</v>
          </cell>
          <cell r="B143" t="str">
            <v>PC</v>
          </cell>
          <cell r="C143" t="str">
            <v>Varistor</v>
          </cell>
        </row>
        <row r="144">
          <cell r="A144" t="str">
            <v>MLVA0</v>
          </cell>
          <cell r="B144" t="str">
            <v>PC</v>
          </cell>
          <cell r="C144" t="str">
            <v>Varistor</v>
          </cell>
        </row>
        <row r="145">
          <cell r="A145" t="str">
            <v>MLVG0</v>
          </cell>
          <cell r="B145" t="str">
            <v>PC</v>
          </cell>
          <cell r="C145" t="str">
            <v>Varistor</v>
          </cell>
        </row>
        <row r="146">
          <cell r="A146" t="str">
            <v>MLVS0</v>
          </cell>
          <cell r="B146" t="str">
            <v>PC</v>
          </cell>
          <cell r="C146" t="str">
            <v>Varistor</v>
          </cell>
        </row>
        <row r="147">
          <cell r="A147" t="str">
            <v>MLVS1</v>
          </cell>
          <cell r="B147" t="str">
            <v>PC</v>
          </cell>
          <cell r="C147" t="str">
            <v>Varistor</v>
          </cell>
        </row>
        <row r="148">
          <cell r="A148" t="str">
            <v>MNI10</v>
          </cell>
          <cell r="B148" t="str">
            <v>EMC</v>
          </cell>
          <cell r="C148" t="str">
            <v>MNI</v>
          </cell>
        </row>
        <row r="149">
          <cell r="A149" t="str">
            <v>MNI16</v>
          </cell>
          <cell r="B149" t="str">
            <v>EMC</v>
          </cell>
          <cell r="C149" t="str">
            <v>MNI</v>
          </cell>
        </row>
        <row r="150">
          <cell r="A150" t="str">
            <v>MOVS5</v>
          </cell>
          <cell r="B150" t="str">
            <v>PC</v>
          </cell>
          <cell r="C150" t="str">
            <v>MOV</v>
          </cell>
        </row>
        <row r="151">
          <cell r="A151" t="str">
            <v>MOVS7</v>
          </cell>
          <cell r="B151" t="str">
            <v>PC</v>
          </cell>
          <cell r="C151" t="str">
            <v>MOV</v>
          </cell>
        </row>
        <row r="152">
          <cell r="A152" t="str">
            <v>MOVS9</v>
          </cell>
          <cell r="B152" t="str">
            <v>PC</v>
          </cell>
          <cell r="C152" t="str">
            <v>MOV</v>
          </cell>
        </row>
        <row r="153">
          <cell r="A153" t="str">
            <v>MPA20</v>
          </cell>
          <cell r="B153" t="str">
            <v>EMC</v>
          </cell>
          <cell r="C153" t="str">
            <v>MIP</v>
          </cell>
        </row>
        <row r="154">
          <cell r="A154" t="str">
            <v>NANO2</v>
          </cell>
          <cell r="B154" t="str">
            <v>ODM</v>
          </cell>
          <cell r="C154" t="str">
            <v>OEM</v>
          </cell>
        </row>
        <row r="155">
          <cell r="A155" t="str">
            <v>NANO3</v>
          </cell>
          <cell r="B155" t="str">
            <v>ODM</v>
          </cell>
          <cell r="C155" t="str">
            <v>OEM</v>
          </cell>
        </row>
        <row r="156">
          <cell r="A156" t="str">
            <v>NANOS</v>
          </cell>
          <cell r="B156" t="str">
            <v>ODM</v>
          </cell>
          <cell r="C156" t="str">
            <v>OEM</v>
          </cell>
        </row>
        <row r="157">
          <cell r="A157" t="str">
            <v>NF-C-</v>
          </cell>
          <cell r="B157" t="str">
            <v>RF</v>
          </cell>
          <cell r="C157" t="str">
            <v>NFX</v>
          </cell>
        </row>
        <row r="158">
          <cell r="A158" t="str">
            <v>NF-CB</v>
          </cell>
          <cell r="B158" t="str">
            <v>RF</v>
          </cell>
          <cell r="C158" t="str">
            <v>NFX</v>
          </cell>
        </row>
        <row r="159">
          <cell r="A159" t="str">
            <v>NF-F-</v>
          </cell>
          <cell r="B159" t="str">
            <v>RF</v>
          </cell>
          <cell r="C159" t="str">
            <v>NFX</v>
          </cell>
        </row>
        <row r="160">
          <cell r="A160" t="str">
            <v>NF-P-</v>
          </cell>
          <cell r="B160" t="str">
            <v>RF</v>
          </cell>
          <cell r="C160" t="str">
            <v>NFX</v>
          </cell>
        </row>
        <row r="161">
          <cell r="A161" t="str">
            <v>NF-TA</v>
          </cell>
          <cell r="B161" t="str">
            <v>RF</v>
          </cell>
          <cell r="C161" t="str">
            <v>NFX</v>
          </cell>
        </row>
        <row r="162">
          <cell r="A162" t="str">
            <v>NF-W-</v>
          </cell>
          <cell r="B162" t="str">
            <v>RF</v>
          </cell>
          <cell r="C162" t="str">
            <v>NFX</v>
          </cell>
        </row>
        <row r="163">
          <cell r="A163" t="str">
            <v>NF-X-</v>
          </cell>
          <cell r="B163" t="str">
            <v>RF</v>
          </cell>
          <cell r="C163" t="str">
            <v>NFX</v>
          </cell>
        </row>
        <row r="164">
          <cell r="A164" t="str">
            <v>NIP30</v>
          </cell>
          <cell r="B164" t="str">
            <v>AIP</v>
          </cell>
          <cell r="C164" t="str">
            <v>NIP</v>
          </cell>
        </row>
        <row r="165">
          <cell r="A165" t="str">
            <v>NIP40</v>
          </cell>
          <cell r="B165" t="str">
            <v>AIP</v>
          </cell>
          <cell r="C165" t="str">
            <v>NIP</v>
          </cell>
        </row>
        <row r="166">
          <cell r="A166" t="str">
            <v>NIP50</v>
          </cell>
          <cell r="B166" t="str">
            <v>AIP</v>
          </cell>
          <cell r="C166" t="str">
            <v>NIP</v>
          </cell>
        </row>
        <row r="167">
          <cell r="A167" t="str">
            <v>NIP60</v>
          </cell>
          <cell r="B167" t="str">
            <v>AIP</v>
          </cell>
          <cell r="C167" t="str">
            <v>NIP</v>
          </cell>
        </row>
        <row r="168">
          <cell r="A168" t="str">
            <v>OSC-0</v>
          </cell>
          <cell r="B168" t="str">
            <v>PC</v>
          </cell>
          <cell r="C168" t="str">
            <v>EGA</v>
          </cell>
        </row>
        <row r="169">
          <cell r="A169" t="str">
            <v>OTHER</v>
          </cell>
          <cell r="B169" t="str">
            <v>RF</v>
          </cell>
          <cell r="C169">
            <v>0</v>
          </cell>
        </row>
        <row r="170">
          <cell r="A170" t="str">
            <v>P3100</v>
          </cell>
          <cell r="B170" t="str">
            <v>PC</v>
          </cell>
          <cell r="C170" t="str">
            <v>TVSO</v>
          </cell>
        </row>
        <row r="171">
          <cell r="A171" t="str">
            <v>PA11-</v>
          </cell>
          <cell r="B171" t="str">
            <v>RF</v>
          </cell>
          <cell r="C171" t="str">
            <v>PA</v>
          </cell>
        </row>
        <row r="172">
          <cell r="A172" t="str">
            <v>PA117</v>
          </cell>
          <cell r="B172" t="str">
            <v>RF</v>
          </cell>
          <cell r="C172" t="str">
            <v>PA</v>
          </cell>
        </row>
        <row r="173">
          <cell r="A173" t="str">
            <v>PA155</v>
          </cell>
          <cell r="B173" t="str">
            <v>RF</v>
          </cell>
          <cell r="C173" t="str">
            <v>PA</v>
          </cell>
        </row>
        <row r="174">
          <cell r="A174" t="str">
            <v>PA156</v>
          </cell>
          <cell r="B174" t="str">
            <v>RF</v>
          </cell>
          <cell r="C174" t="str">
            <v>PA</v>
          </cell>
        </row>
        <row r="175">
          <cell r="A175" t="str">
            <v>PA157</v>
          </cell>
          <cell r="B175" t="str">
            <v>RF</v>
          </cell>
          <cell r="C175" t="str">
            <v>PA</v>
          </cell>
        </row>
        <row r="176">
          <cell r="A176" t="str">
            <v>PA158</v>
          </cell>
          <cell r="B176" t="str">
            <v>RF</v>
          </cell>
          <cell r="C176" t="str">
            <v>PA</v>
          </cell>
        </row>
        <row r="177">
          <cell r="A177" t="str">
            <v>PA159</v>
          </cell>
          <cell r="B177" t="str">
            <v>RF</v>
          </cell>
          <cell r="C177" t="str">
            <v>PA</v>
          </cell>
        </row>
        <row r="178">
          <cell r="A178" t="str">
            <v>PA160</v>
          </cell>
          <cell r="B178" t="str">
            <v>RF</v>
          </cell>
          <cell r="C178" t="str">
            <v>PA</v>
          </cell>
        </row>
        <row r="179">
          <cell r="A179" t="str">
            <v>PA161</v>
          </cell>
          <cell r="B179" t="str">
            <v>RF</v>
          </cell>
          <cell r="C179" t="str">
            <v>PA</v>
          </cell>
        </row>
        <row r="180">
          <cell r="A180" t="str">
            <v>PA162</v>
          </cell>
          <cell r="B180" t="str">
            <v>RF</v>
          </cell>
          <cell r="C180" t="str">
            <v>PA</v>
          </cell>
        </row>
        <row r="181">
          <cell r="A181" t="str">
            <v>PA219</v>
          </cell>
          <cell r="B181" t="str">
            <v>RF</v>
          </cell>
          <cell r="C181" t="str">
            <v>PA</v>
          </cell>
        </row>
        <row r="182">
          <cell r="A182" t="str">
            <v>PA245</v>
          </cell>
          <cell r="B182" t="str">
            <v>RF</v>
          </cell>
          <cell r="C182" t="str">
            <v>PA</v>
          </cell>
        </row>
        <row r="183">
          <cell r="A183" t="str">
            <v>PA550</v>
          </cell>
          <cell r="B183" t="str">
            <v>RF</v>
          </cell>
          <cell r="C183" t="str">
            <v>PA</v>
          </cell>
        </row>
        <row r="184">
          <cell r="A184" t="str">
            <v>PA580</v>
          </cell>
          <cell r="B184" t="str">
            <v>RF</v>
          </cell>
          <cell r="C184" t="str">
            <v>PA</v>
          </cell>
        </row>
        <row r="185">
          <cell r="A185" t="str">
            <v>PADGP</v>
          </cell>
          <cell r="B185" t="str">
            <v>RF</v>
          </cell>
          <cell r="C185" t="str">
            <v>PA</v>
          </cell>
        </row>
        <row r="186">
          <cell r="A186" t="str">
            <v>PAQ15</v>
          </cell>
          <cell r="B186" t="str">
            <v>RF</v>
          </cell>
          <cell r="C186" t="str">
            <v>PA</v>
          </cell>
        </row>
        <row r="187">
          <cell r="A187" t="str">
            <v>PAR86</v>
          </cell>
          <cell r="B187" t="str">
            <v>RF</v>
          </cell>
          <cell r="C187" t="str">
            <v>PA</v>
          </cell>
        </row>
        <row r="188">
          <cell r="A188" t="str">
            <v>PAS23</v>
          </cell>
          <cell r="B188" t="str">
            <v>RF</v>
          </cell>
          <cell r="C188" t="str">
            <v>PA</v>
          </cell>
        </row>
        <row r="189">
          <cell r="A189" t="str">
            <v>PATG-</v>
          </cell>
          <cell r="B189" t="str">
            <v>RF</v>
          </cell>
          <cell r="C189" t="str">
            <v>PA</v>
          </cell>
        </row>
        <row r="190">
          <cell r="A190" t="str">
            <v>PATG1</v>
          </cell>
          <cell r="B190" t="str">
            <v>RF</v>
          </cell>
          <cell r="C190" t="str">
            <v>PA</v>
          </cell>
        </row>
        <row r="191">
          <cell r="A191" t="str">
            <v>PATGP</v>
          </cell>
          <cell r="B191" t="str">
            <v>RF</v>
          </cell>
          <cell r="C191" t="str">
            <v>PA</v>
          </cell>
        </row>
        <row r="192">
          <cell r="A192" t="str">
            <v>PETTr</v>
          </cell>
          <cell r="B192" t="str">
            <v>RF</v>
          </cell>
          <cell r="C192">
            <v>0</v>
          </cell>
        </row>
        <row r="193">
          <cell r="A193" t="str">
            <v>PPTCS</v>
          </cell>
          <cell r="B193" t="str">
            <v>ODM</v>
          </cell>
          <cell r="C193" t="str">
            <v>OEM</v>
          </cell>
        </row>
        <row r="194">
          <cell r="A194" t="str">
            <v>PSR28</v>
          </cell>
          <cell r="B194" t="str">
            <v>ODM</v>
          </cell>
          <cell r="C194" t="str">
            <v>OEM</v>
          </cell>
        </row>
        <row r="195">
          <cell r="A195" t="str">
            <v>PSR29</v>
          </cell>
          <cell r="B195" t="str">
            <v>ODM</v>
          </cell>
          <cell r="C195" t="str">
            <v>OEM</v>
          </cell>
        </row>
        <row r="196">
          <cell r="A196" t="str">
            <v>RF418</v>
          </cell>
          <cell r="B196" t="str">
            <v>ODM</v>
          </cell>
          <cell r="C196" t="str">
            <v>OEM</v>
          </cell>
        </row>
        <row r="197">
          <cell r="A197" t="str">
            <v>RF420</v>
          </cell>
          <cell r="B197" t="str">
            <v>ODM</v>
          </cell>
          <cell r="C197" t="str">
            <v>OEM</v>
          </cell>
        </row>
        <row r="198">
          <cell r="A198" t="str">
            <v>RFCBA</v>
          </cell>
          <cell r="B198" t="str">
            <v>RF2</v>
          </cell>
          <cell r="C198">
            <v>0</v>
          </cell>
        </row>
        <row r="199">
          <cell r="A199" t="str">
            <v>RFCMA</v>
          </cell>
          <cell r="B199" t="str">
            <v>RF2</v>
          </cell>
          <cell r="C199">
            <v>0</v>
          </cell>
        </row>
        <row r="200">
          <cell r="A200" t="str">
            <v>RFCON</v>
          </cell>
          <cell r="B200" t="str">
            <v>RF2</v>
          </cell>
          <cell r="C200">
            <v>0</v>
          </cell>
        </row>
        <row r="201">
          <cell r="A201" t="str">
            <v>RFDIP</v>
          </cell>
          <cell r="B201" t="str">
            <v>EMC</v>
          </cell>
          <cell r="C201" t="str">
            <v>DIP</v>
          </cell>
        </row>
        <row r="202">
          <cell r="A202" t="str">
            <v>RFDPA</v>
          </cell>
          <cell r="B202" t="str">
            <v>RF2</v>
          </cell>
          <cell r="C202">
            <v>0</v>
          </cell>
        </row>
        <row r="203">
          <cell r="A203" t="str">
            <v>RFFPA</v>
          </cell>
          <cell r="B203" t="str">
            <v>RF2</v>
          </cell>
          <cell r="C203">
            <v>0</v>
          </cell>
        </row>
        <row r="204">
          <cell r="A204" t="str">
            <v>RFLDA</v>
          </cell>
          <cell r="B204" t="str">
            <v>RF2</v>
          </cell>
          <cell r="C204">
            <v>0</v>
          </cell>
        </row>
        <row r="205">
          <cell r="A205" t="str">
            <v>RFMTA</v>
          </cell>
          <cell r="B205" t="str">
            <v>RF2</v>
          </cell>
          <cell r="C205">
            <v>0</v>
          </cell>
        </row>
        <row r="206">
          <cell r="A206" t="str">
            <v>RFNFC</v>
          </cell>
          <cell r="B206" t="str">
            <v>RF2</v>
          </cell>
          <cell r="C206">
            <v>0</v>
          </cell>
        </row>
        <row r="207">
          <cell r="A207" t="str">
            <v>RFPCA</v>
          </cell>
          <cell r="B207" t="str">
            <v>RF2</v>
          </cell>
          <cell r="C207">
            <v>0</v>
          </cell>
        </row>
        <row r="208">
          <cell r="A208" t="str">
            <v>RFRFP</v>
          </cell>
          <cell r="B208" t="str">
            <v>RF2</v>
          </cell>
          <cell r="C208">
            <v>0</v>
          </cell>
        </row>
        <row r="209">
          <cell r="A209" t="str">
            <v>RR226</v>
          </cell>
          <cell r="B209" t="str">
            <v>ODM</v>
          </cell>
          <cell r="C209">
            <v>0</v>
          </cell>
        </row>
        <row r="210">
          <cell r="A210" t="str">
            <v>SDARS</v>
          </cell>
          <cell r="B210" t="str">
            <v>RF</v>
          </cell>
          <cell r="C210">
            <v>0</v>
          </cell>
        </row>
        <row r="211">
          <cell r="A211" t="str">
            <v>SMAJ1</v>
          </cell>
          <cell r="B211" t="str">
            <v>PC</v>
          </cell>
          <cell r="C211" t="str">
            <v>TVSO</v>
          </cell>
        </row>
        <row r="212">
          <cell r="A212" t="str">
            <v>SMAJ2</v>
          </cell>
          <cell r="B212" t="str">
            <v>PC</v>
          </cell>
          <cell r="C212" t="str">
            <v>TVSO</v>
          </cell>
        </row>
        <row r="213">
          <cell r="A213" t="str">
            <v>SMAJ3</v>
          </cell>
          <cell r="B213" t="str">
            <v>PC</v>
          </cell>
          <cell r="C213" t="str">
            <v>TVSO</v>
          </cell>
        </row>
        <row r="214">
          <cell r="A214" t="str">
            <v>SMBJ3</v>
          </cell>
          <cell r="B214" t="str">
            <v>PC</v>
          </cell>
          <cell r="C214" t="str">
            <v>TVSO</v>
          </cell>
        </row>
        <row r="215">
          <cell r="A215" t="str">
            <v>SMBJ4</v>
          </cell>
          <cell r="B215" t="str">
            <v>PC</v>
          </cell>
          <cell r="C215" t="str">
            <v>TVSO</v>
          </cell>
        </row>
        <row r="216">
          <cell r="A216" t="str">
            <v>SMBJ6</v>
          </cell>
          <cell r="B216" t="str">
            <v>PC</v>
          </cell>
          <cell r="C216" t="str">
            <v>TVSO</v>
          </cell>
        </row>
        <row r="217">
          <cell r="A217" t="str">
            <v>SMCJ2</v>
          </cell>
          <cell r="B217" t="str">
            <v>PC</v>
          </cell>
          <cell r="C217" t="str">
            <v>OS</v>
          </cell>
        </row>
        <row r="218">
          <cell r="A218" t="str">
            <v>SMF4J</v>
          </cell>
          <cell r="B218" t="str">
            <v>PC</v>
          </cell>
          <cell r="C218" t="str">
            <v>TVSO</v>
          </cell>
        </row>
        <row r="219">
          <cell r="A219" t="str">
            <v>SMFJ1</v>
          </cell>
          <cell r="B219" t="str">
            <v>PC</v>
          </cell>
          <cell r="C219" t="str">
            <v>TVSO</v>
          </cell>
        </row>
        <row r="220">
          <cell r="A220" t="str">
            <v>SUBK3</v>
          </cell>
          <cell r="B220" t="str">
            <v>RF</v>
          </cell>
          <cell r="C220">
            <v>0</v>
          </cell>
        </row>
        <row r="221">
          <cell r="A221" t="str">
            <v>SurgX</v>
          </cell>
          <cell r="B221" t="str">
            <v>PC</v>
          </cell>
          <cell r="C221" t="str">
            <v>SURGX</v>
          </cell>
        </row>
        <row r="222">
          <cell r="A222" t="str">
            <v>TAPEL</v>
          </cell>
          <cell r="B222" t="str">
            <v>RF</v>
          </cell>
          <cell r="C222">
            <v>0</v>
          </cell>
        </row>
        <row r="223">
          <cell r="A223" t="str">
            <v>TCF03</v>
          </cell>
          <cell r="B223" t="str">
            <v>PC</v>
          </cell>
          <cell r="C223" t="str">
            <v>TCF</v>
          </cell>
        </row>
        <row r="224">
          <cell r="A224" t="str">
            <v>TCFE0</v>
          </cell>
          <cell r="B224" t="str">
            <v>PC</v>
          </cell>
          <cell r="C224" t="str">
            <v>TCF</v>
          </cell>
        </row>
        <row r="225">
          <cell r="A225" t="str">
            <v>TEA10</v>
          </cell>
          <cell r="B225" t="str">
            <v>PC</v>
          </cell>
          <cell r="C225" t="str">
            <v>TEA</v>
          </cell>
        </row>
        <row r="226">
          <cell r="A226" t="str">
            <v>TNF06</v>
          </cell>
          <cell r="B226" t="str">
            <v>PC</v>
          </cell>
          <cell r="C226" t="str">
            <v>TCF</v>
          </cell>
        </row>
        <row r="227">
          <cell r="A227" t="str">
            <v>TNF08</v>
          </cell>
          <cell r="B227" t="str">
            <v>PC</v>
          </cell>
          <cell r="C227" t="str">
            <v>TCF</v>
          </cell>
        </row>
        <row r="228">
          <cell r="A228" t="str">
            <v>TNFE0</v>
          </cell>
          <cell r="B228" t="str">
            <v>PC</v>
          </cell>
          <cell r="C228" t="str">
            <v>TCF</v>
          </cell>
        </row>
        <row r="229">
          <cell r="A229" t="str">
            <v>TPMS0</v>
          </cell>
          <cell r="B229" t="str">
            <v>RF</v>
          </cell>
          <cell r="C229">
            <v>0</v>
          </cell>
        </row>
        <row r="230">
          <cell r="A230" t="str">
            <v>Tray2</v>
          </cell>
          <cell r="B230" t="str">
            <v>RF</v>
          </cell>
          <cell r="C230">
            <v>0</v>
          </cell>
        </row>
        <row r="231">
          <cell r="A231" t="str">
            <v>TRF06</v>
          </cell>
          <cell r="B231" t="str">
            <v>PC</v>
          </cell>
          <cell r="C231" t="str">
            <v>TCF</v>
          </cell>
        </row>
        <row r="232">
          <cell r="A232" t="str">
            <v>TVC5V</v>
          </cell>
          <cell r="B232" t="str">
            <v>PC</v>
          </cell>
          <cell r="C232" t="str">
            <v>TVSO</v>
          </cell>
        </row>
        <row r="233">
          <cell r="A233" t="str">
            <v>TVH02</v>
          </cell>
          <cell r="B233" t="str">
            <v>PC</v>
          </cell>
          <cell r="C233" t="str">
            <v>TVS</v>
          </cell>
        </row>
        <row r="234">
          <cell r="A234" t="str">
            <v>TVH04</v>
          </cell>
          <cell r="B234" t="str">
            <v>PC</v>
          </cell>
          <cell r="C234" t="str">
            <v>TVS</v>
          </cell>
        </row>
        <row r="235">
          <cell r="A235" t="str">
            <v>TVL02</v>
          </cell>
          <cell r="B235" t="str">
            <v>PC</v>
          </cell>
          <cell r="C235" t="str">
            <v>TVS</v>
          </cell>
        </row>
        <row r="236">
          <cell r="A236" t="str">
            <v>TVL04</v>
          </cell>
          <cell r="B236" t="str">
            <v>PC</v>
          </cell>
          <cell r="C236" t="str">
            <v>TVS</v>
          </cell>
        </row>
        <row r="237">
          <cell r="A237" t="str">
            <v>TVL3V</v>
          </cell>
          <cell r="B237" t="str">
            <v>PC</v>
          </cell>
          <cell r="C237" t="str">
            <v>TVSO</v>
          </cell>
        </row>
        <row r="238">
          <cell r="A238" t="str">
            <v>TVL5V</v>
          </cell>
          <cell r="B238" t="str">
            <v>PC</v>
          </cell>
          <cell r="C238" t="str">
            <v>TVSO</v>
          </cell>
        </row>
        <row r="239">
          <cell r="A239" t="str">
            <v>TVLS1</v>
          </cell>
          <cell r="B239" t="str">
            <v>PC</v>
          </cell>
          <cell r="C239" t="str">
            <v>TVSO</v>
          </cell>
        </row>
        <row r="240">
          <cell r="A240" t="str">
            <v>TVLST</v>
          </cell>
          <cell r="B240" t="str">
            <v>PC</v>
          </cell>
          <cell r="C240" t="str">
            <v>TVSO</v>
          </cell>
        </row>
        <row r="241">
          <cell r="A241" t="str">
            <v>TVM5V</v>
          </cell>
          <cell r="B241" t="str">
            <v>PC</v>
          </cell>
          <cell r="C241" t="str">
            <v>TVSO</v>
          </cell>
        </row>
        <row r="242">
          <cell r="A242" t="str">
            <v>TVM7V</v>
          </cell>
          <cell r="B242" t="str">
            <v>PC</v>
          </cell>
          <cell r="C242" t="str">
            <v>TVSO</v>
          </cell>
        </row>
        <row r="243">
          <cell r="A243" t="str">
            <v>TVN02</v>
          </cell>
          <cell r="B243" t="str">
            <v>PC</v>
          </cell>
          <cell r="C243" t="str">
            <v>TVS</v>
          </cell>
        </row>
        <row r="244">
          <cell r="A244" t="str">
            <v>TVN04</v>
          </cell>
          <cell r="B244" t="str">
            <v>PC</v>
          </cell>
          <cell r="C244" t="str">
            <v>TVS</v>
          </cell>
        </row>
        <row r="245">
          <cell r="A245" t="str">
            <v>TVN24</v>
          </cell>
          <cell r="B245" t="str">
            <v>PC</v>
          </cell>
          <cell r="C245" t="str">
            <v>TVSO</v>
          </cell>
        </row>
        <row r="246">
          <cell r="A246" t="str">
            <v>TVNS5</v>
          </cell>
          <cell r="B246" t="str">
            <v>PC</v>
          </cell>
          <cell r="C246" t="str">
            <v>TVSO</v>
          </cell>
        </row>
        <row r="247">
          <cell r="A247" t="str">
            <v>TVNST</v>
          </cell>
          <cell r="B247" t="str">
            <v>PC</v>
          </cell>
          <cell r="C247" t="str">
            <v>TVSO</v>
          </cell>
        </row>
        <row r="248">
          <cell r="A248" t="str">
            <v>TVQ04</v>
          </cell>
          <cell r="B248" t="str">
            <v>PC</v>
          </cell>
          <cell r="C248" t="str">
            <v>TVS</v>
          </cell>
        </row>
        <row r="249">
          <cell r="A249" t="str">
            <v>TVQFB</v>
          </cell>
          <cell r="B249" t="str">
            <v>PC</v>
          </cell>
          <cell r="C249" t="str">
            <v>TVSO</v>
          </cell>
        </row>
        <row r="250">
          <cell r="A250" t="str">
            <v>TVS20</v>
          </cell>
          <cell r="B250" t="str">
            <v>PC</v>
          </cell>
          <cell r="C250" t="str">
            <v>TVSO</v>
          </cell>
        </row>
        <row r="251">
          <cell r="A251" t="str">
            <v>TVU12</v>
          </cell>
          <cell r="B251" t="str">
            <v>PC</v>
          </cell>
          <cell r="C251" t="str">
            <v>EGA</v>
          </cell>
        </row>
        <row r="252">
          <cell r="A252" t="str">
            <v>TVU1V</v>
          </cell>
          <cell r="B252" t="str">
            <v>PC</v>
          </cell>
          <cell r="C252" t="str">
            <v>TVSO</v>
          </cell>
        </row>
        <row r="253">
          <cell r="A253" t="str">
            <v>TVU3V</v>
          </cell>
          <cell r="B253" t="str">
            <v>PC</v>
          </cell>
          <cell r="C253" t="str">
            <v>TVSO</v>
          </cell>
        </row>
        <row r="254">
          <cell r="A254" t="str">
            <v>TVU5V</v>
          </cell>
          <cell r="B254" t="str">
            <v>PC</v>
          </cell>
          <cell r="C254" t="str">
            <v>TVSO</v>
          </cell>
        </row>
        <row r="255">
          <cell r="A255" t="str">
            <v>TVUC5</v>
          </cell>
          <cell r="B255" t="str">
            <v>PC</v>
          </cell>
          <cell r="C255" t="str">
            <v>TVSO</v>
          </cell>
        </row>
        <row r="256">
          <cell r="A256" t="str">
            <v>TVUDF</v>
          </cell>
          <cell r="B256" t="str">
            <v>PC</v>
          </cell>
          <cell r="C256" t="str">
            <v>TVSO</v>
          </cell>
        </row>
        <row r="257">
          <cell r="A257" t="str">
            <v>TVUFB</v>
          </cell>
          <cell r="B257" t="str">
            <v>PC</v>
          </cell>
          <cell r="C257" t="str">
            <v>TVSO</v>
          </cell>
        </row>
        <row r="258">
          <cell r="A258" t="str">
            <v>TVW5V</v>
          </cell>
          <cell r="B258" t="str">
            <v>PC</v>
          </cell>
          <cell r="C258" t="str">
            <v>TVSO</v>
          </cell>
        </row>
        <row r="259">
          <cell r="A259" t="str">
            <v>TVWDF</v>
          </cell>
          <cell r="B259" t="str">
            <v>PC</v>
          </cell>
          <cell r="C259" t="str">
            <v>TVSO</v>
          </cell>
        </row>
        <row r="260">
          <cell r="A260" t="str">
            <v>UCP10</v>
          </cell>
          <cell r="B260" t="str">
            <v>PC</v>
          </cell>
          <cell r="C260" t="str">
            <v>EGA</v>
          </cell>
        </row>
        <row r="261">
          <cell r="A261" t="str">
            <v>ULE10</v>
          </cell>
          <cell r="B261" t="str">
            <v>PC</v>
          </cell>
          <cell r="C261" t="str">
            <v>EGA</v>
          </cell>
        </row>
        <row r="262">
          <cell r="A262" t="str">
            <v>VGA-M</v>
          </cell>
          <cell r="B262" t="str">
            <v>RF</v>
          </cell>
          <cell r="C262" t="str">
            <v>VGA</v>
          </cell>
        </row>
        <row r="263">
          <cell r="A263" t="str">
            <v>VGAP-</v>
          </cell>
          <cell r="B263" t="str">
            <v>RF</v>
          </cell>
          <cell r="C263" t="str">
            <v>VGA</v>
          </cell>
        </row>
        <row r="264">
          <cell r="A264" t="str">
            <v>VPORT</v>
          </cell>
          <cell r="B264" t="str">
            <v>PC</v>
          </cell>
          <cell r="C264" t="str">
            <v>Varistor</v>
          </cell>
        </row>
        <row r="265">
          <cell r="A265" t="str">
            <v>WA-C-</v>
          </cell>
          <cell r="B265" t="str">
            <v>RF</v>
          </cell>
          <cell r="C265" t="str">
            <v>WA</v>
          </cell>
        </row>
        <row r="266">
          <cell r="A266" t="str">
            <v>WA-C1</v>
          </cell>
          <cell r="B266" t="str">
            <v>RF</v>
          </cell>
          <cell r="C266" t="str">
            <v>WA</v>
          </cell>
        </row>
        <row r="267">
          <cell r="A267" t="str">
            <v>WA-F-</v>
          </cell>
          <cell r="B267" t="str">
            <v>RF</v>
          </cell>
          <cell r="C267" t="str">
            <v>WA</v>
          </cell>
        </row>
        <row r="268">
          <cell r="A268" t="str">
            <v>WAG-F</v>
          </cell>
          <cell r="B268" t="str">
            <v>RF</v>
          </cell>
          <cell r="C268" t="str">
            <v>WA</v>
          </cell>
        </row>
        <row r="269">
          <cell r="A269" t="str">
            <v>WAG-H</v>
          </cell>
          <cell r="B269" t="str">
            <v>RF</v>
          </cell>
          <cell r="C269" t="str">
            <v>WA</v>
          </cell>
        </row>
        <row r="270">
          <cell r="A270" t="str">
            <v>WAG-M</v>
          </cell>
          <cell r="B270" t="str">
            <v>RF</v>
          </cell>
          <cell r="C270" t="str">
            <v>WA</v>
          </cell>
        </row>
        <row r="271">
          <cell r="A271" t="str">
            <v>WAG-P</v>
          </cell>
          <cell r="B271" t="str">
            <v>RF</v>
          </cell>
          <cell r="C271" t="str">
            <v>WA</v>
          </cell>
        </row>
        <row r="272">
          <cell r="A272" t="str">
            <v>WAG-W</v>
          </cell>
          <cell r="B272" t="str">
            <v>RF</v>
          </cell>
          <cell r="C272" t="str">
            <v>WA</v>
          </cell>
        </row>
        <row r="273">
          <cell r="A273" t="str">
            <v>WA-M-</v>
          </cell>
          <cell r="B273" t="str">
            <v>RF</v>
          </cell>
          <cell r="C273" t="str">
            <v>WA</v>
          </cell>
        </row>
        <row r="274">
          <cell r="A274" t="str">
            <v>WA-P-</v>
          </cell>
          <cell r="B274" t="str">
            <v>RF</v>
          </cell>
          <cell r="C274" t="str">
            <v>WA</v>
          </cell>
        </row>
        <row r="275">
          <cell r="A275" t="str">
            <v>WAP25</v>
          </cell>
          <cell r="B275" t="str">
            <v>WIP</v>
          </cell>
          <cell r="C275" t="str">
            <v>WIP</v>
          </cell>
        </row>
        <row r="276">
          <cell r="A276" t="str">
            <v>WAPLT</v>
          </cell>
          <cell r="B276" t="str">
            <v>RF</v>
          </cell>
          <cell r="C276">
            <v>0</v>
          </cell>
        </row>
        <row r="277">
          <cell r="A277" t="str">
            <v>WCI16</v>
          </cell>
          <cell r="B277" t="str">
            <v>EMC</v>
          </cell>
          <cell r="C277" t="str">
            <v>WCI</v>
          </cell>
        </row>
        <row r="278">
          <cell r="A278" t="str">
            <v>WFP20</v>
          </cell>
          <cell r="B278" t="str">
            <v>WIP</v>
          </cell>
          <cell r="C278" t="str">
            <v>WIP</v>
          </cell>
        </row>
        <row r="279">
          <cell r="A279" t="str">
            <v>WIFI/</v>
          </cell>
          <cell r="B279" t="str">
            <v>RF</v>
          </cell>
          <cell r="C279">
            <v>0</v>
          </cell>
        </row>
        <row r="280">
          <cell r="A280" t="str">
            <v>WIFIH</v>
          </cell>
          <cell r="B280" t="str">
            <v>RF</v>
          </cell>
          <cell r="C280">
            <v>0</v>
          </cell>
        </row>
        <row r="281">
          <cell r="A281" t="str">
            <v>WIP20</v>
          </cell>
          <cell r="B281" t="str">
            <v>WIP</v>
          </cell>
          <cell r="C281" t="str">
            <v>WIP</v>
          </cell>
        </row>
        <row r="282">
          <cell r="A282" t="str">
            <v>WIP25</v>
          </cell>
          <cell r="B282" t="str">
            <v>WIP</v>
          </cell>
          <cell r="C282" t="str">
            <v>WIP</v>
          </cell>
        </row>
        <row r="283">
          <cell r="A283" t="str">
            <v>WIP32</v>
          </cell>
          <cell r="B283" t="str">
            <v>WIP</v>
          </cell>
          <cell r="C283" t="str">
            <v>WIP</v>
          </cell>
        </row>
        <row r="284">
          <cell r="A284" t="str">
            <v>WIPAP</v>
          </cell>
          <cell r="B284" t="str">
            <v>WIP</v>
          </cell>
          <cell r="C284" t="str">
            <v>WIP</v>
          </cell>
        </row>
        <row r="285">
          <cell r="A285" t="str">
            <v>WIPAS</v>
          </cell>
          <cell r="B285" t="str">
            <v>WIP</v>
          </cell>
          <cell r="C285" t="str">
            <v>WIP</v>
          </cell>
        </row>
        <row r="286">
          <cell r="A286" t="str">
            <v>WIPAT</v>
          </cell>
          <cell r="B286" t="str">
            <v>WIP</v>
          </cell>
          <cell r="C286" t="str">
            <v>WIP</v>
          </cell>
        </row>
        <row r="287">
          <cell r="A287" t="str">
            <v>WIPAV</v>
          </cell>
          <cell r="B287" t="str">
            <v>WIP</v>
          </cell>
          <cell r="C287" t="str">
            <v>WIP</v>
          </cell>
        </row>
        <row r="288">
          <cell r="A288" t="str">
            <v>WIPBA</v>
          </cell>
          <cell r="B288" t="str">
            <v>WIP</v>
          </cell>
          <cell r="C288" t="str">
            <v>WIP</v>
          </cell>
        </row>
        <row r="289">
          <cell r="A289" t="str">
            <v>WIPC2</v>
          </cell>
          <cell r="B289" t="str">
            <v>WIP</v>
          </cell>
          <cell r="C289" t="str">
            <v>WIP</v>
          </cell>
        </row>
        <row r="290">
          <cell r="A290" t="str">
            <v>WIPE2</v>
          </cell>
          <cell r="B290" t="str">
            <v>WIP</v>
          </cell>
          <cell r="C290" t="str">
            <v>WIP</v>
          </cell>
        </row>
        <row r="291">
          <cell r="A291" t="str">
            <v>WIPEA</v>
          </cell>
          <cell r="B291" t="str">
            <v>WIP</v>
          </cell>
          <cell r="C291" t="str">
            <v>WIP</v>
          </cell>
        </row>
        <row r="292">
          <cell r="A292" t="str">
            <v>WIPF2</v>
          </cell>
          <cell r="B292" t="str">
            <v>WIP</v>
          </cell>
          <cell r="C292" t="str">
            <v>WIP</v>
          </cell>
        </row>
        <row r="293">
          <cell r="A293" t="str">
            <v>WIPH2</v>
          </cell>
          <cell r="B293" t="str">
            <v>WIP</v>
          </cell>
          <cell r="C293" t="str">
            <v>WIP</v>
          </cell>
        </row>
        <row r="294">
          <cell r="A294" t="str">
            <v>WIPRB</v>
          </cell>
          <cell r="B294" t="str">
            <v>WIP</v>
          </cell>
          <cell r="C294" t="str">
            <v>WIP</v>
          </cell>
        </row>
        <row r="295">
          <cell r="A295" t="str">
            <v>WIPUX</v>
          </cell>
          <cell r="B295" t="str">
            <v>WIP</v>
          </cell>
          <cell r="C295" t="str">
            <v>WIP</v>
          </cell>
        </row>
        <row r="296">
          <cell r="A296" t="str">
            <v>WIQQ2</v>
          </cell>
          <cell r="B296" t="str">
            <v>WIP</v>
          </cell>
          <cell r="C296" t="str">
            <v>WIP</v>
          </cell>
        </row>
        <row r="297">
          <cell r="A297" t="str">
            <v>WMM04</v>
          </cell>
          <cell r="B297" t="str">
            <v>AIP</v>
          </cell>
          <cell r="C297" t="str">
            <v>WMM</v>
          </cell>
        </row>
        <row r="298">
          <cell r="A298" t="str">
            <v>WMM05</v>
          </cell>
          <cell r="B298" t="str">
            <v>AIP</v>
          </cell>
          <cell r="C298" t="str">
            <v>WMM</v>
          </cell>
        </row>
        <row r="299">
          <cell r="A299" t="str">
            <v>WMM06</v>
          </cell>
          <cell r="B299" t="str">
            <v>AIP</v>
          </cell>
          <cell r="C299" t="str">
            <v>WMM</v>
          </cell>
        </row>
        <row r="300">
          <cell r="A300" t="str">
            <v>WMM10</v>
          </cell>
          <cell r="B300" t="str">
            <v>AIP</v>
          </cell>
          <cell r="C300" t="str">
            <v>WMM</v>
          </cell>
        </row>
        <row r="301">
          <cell r="A301" t="str">
            <v>WMMDX</v>
          </cell>
          <cell r="B301" t="str">
            <v>AIP</v>
          </cell>
          <cell r="C301" t="str">
            <v>WMM</v>
          </cell>
        </row>
        <row r="302">
          <cell r="A302" t="str">
            <v>WPC-P</v>
          </cell>
          <cell r="B302" t="str">
            <v>RF</v>
          </cell>
          <cell r="C302" t="str">
            <v>WPC</v>
          </cell>
        </row>
        <row r="303">
          <cell r="A303" t="str">
            <v>WPC-W</v>
          </cell>
          <cell r="B303" t="str">
            <v>RF</v>
          </cell>
          <cell r="C303" t="str">
            <v>WPC</v>
          </cell>
        </row>
        <row r="304">
          <cell r="A304" t="str">
            <v>WPQ25</v>
          </cell>
          <cell r="B304" t="str">
            <v>WIP</v>
          </cell>
          <cell r="C304" t="str">
            <v>WIP</v>
          </cell>
        </row>
        <row r="305">
          <cell r="A305" t="str">
            <v>ZEN-0</v>
          </cell>
          <cell r="B305" t="str">
            <v>ODM</v>
          </cell>
          <cell r="C305" t="str">
            <v>OEM</v>
          </cell>
        </row>
        <row r="306">
          <cell r="A306" t="str">
            <v>ZEN05</v>
          </cell>
          <cell r="B306" t="str">
            <v>ODM</v>
          </cell>
          <cell r="C306" t="str">
            <v>OEM</v>
          </cell>
        </row>
        <row r="307">
          <cell r="A307" t="str">
            <v>Zen-1</v>
          </cell>
          <cell r="B307" t="str">
            <v>ODM</v>
          </cell>
          <cell r="C307" t="str">
            <v>OEM</v>
          </cell>
        </row>
        <row r="308">
          <cell r="A308" t="str">
            <v>ZEN-2</v>
          </cell>
          <cell r="B308" t="str">
            <v>ODM</v>
          </cell>
          <cell r="C308" t="str">
            <v>OEM</v>
          </cell>
        </row>
        <row r="309">
          <cell r="A309" t="str">
            <v>zepto</v>
          </cell>
          <cell r="B309" t="str">
            <v>PC</v>
          </cell>
          <cell r="C309" t="str">
            <v>OEM</v>
          </cell>
        </row>
        <row r="310">
          <cell r="A310" t="str">
            <v>線長185</v>
          </cell>
          <cell r="B310" t="str">
            <v>RF</v>
          </cell>
        </row>
        <row r="311">
          <cell r="A311" t="str">
            <v>線長60±</v>
          </cell>
          <cell r="B311" t="str">
            <v>RF</v>
          </cell>
        </row>
        <row r="312">
          <cell r="A312" t="str">
            <v>P.E.T</v>
          </cell>
          <cell r="B312" t="str">
            <v>RF</v>
          </cell>
        </row>
        <row r="313">
          <cell r="A313" t="str">
            <v>K3720</v>
          </cell>
          <cell r="B313" t="str">
            <v>RF</v>
          </cell>
        </row>
        <row r="314">
          <cell r="A314" t="str">
            <v>Plast</v>
          </cell>
          <cell r="B314" t="str">
            <v>RF</v>
          </cell>
        </row>
        <row r="315">
          <cell r="A315" t="str">
            <v>C12-A</v>
          </cell>
          <cell r="B315" t="str">
            <v>RF</v>
          </cell>
        </row>
        <row r="316">
          <cell r="A316" t="str">
            <v>ACF-2</v>
          </cell>
          <cell r="B316" t="str">
            <v>RF</v>
          </cell>
        </row>
        <row r="317">
          <cell r="A317" t="str">
            <v>720環境</v>
          </cell>
          <cell r="B317" t="str">
            <v>RF</v>
          </cell>
        </row>
        <row r="318">
          <cell r="A318" t="str">
            <v>DHS01</v>
          </cell>
          <cell r="B318" t="str">
            <v>RF</v>
          </cell>
        </row>
        <row r="319">
          <cell r="A319" t="str">
            <v>G40-W</v>
          </cell>
          <cell r="B319" t="str">
            <v>RF</v>
          </cell>
        </row>
        <row r="320">
          <cell r="A320" t="str">
            <v>ARGOS</v>
          </cell>
          <cell r="B320" t="str">
            <v>RF</v>
          </cell>
        </row>
        <row r="321">
          <cell r="A321" t="str">
            <v>PA244</v>
          </cell>
          <cell r="B321" t="str">
            <v>RF</v>
          </cell>
        </row>
        <row r="322">
          <cell r="A322" t="str">
            <v>GNS01</v>
          </cell>
          <cell r="B322" t="str">
            <v>RF</v>
          </cell>
        </row>
        <row r="323">
          <cell r="A323" t="str">
            <v>EB105</v>
          </cell>
          <cell r="B323" t="str">
            <v>RF</v>
          </cell>
        </row>
        <row r="324">
          <cell r="A324" t="str">
            <v>GSMQB</v>
          </cell>
          <cell r="B324" t="str">
            <v>RF</v>
          </cell>
        </row>
        <row r="325">
          <cell r="A325" t="str">
            <v>GPS13</v>
          </cell>
          <cell r="B325" t="str">
            <v>RF</v>
          </cell>
        </row>
        <row r="326">
          <cell r="A326" t="str">
            <v>WAG-C</v>
          </cell>
          <cell r="B326" t="str">
            <v>RF</v>
          </cell>
        </row>
        <row r="327">
          <cell r="A327" t="str">
            <v>SM4FJ</v>
          </cell>
          <cell r="B327" t="str">
            <v>PC</v>
          </cell>
          <cell r="C327" t="str">
            <v>TVSO</v>
          </cell>
        </row>
        <row r="328">
          <cell r="A328" t="str">
            <v>WFI10</v>
          </cell>
          <cell r="B328" t="str">
            <v>EMC</v>
          </cell>
          <cell r="C328" t="str">
            <v>WFI</v>
          </cell>
        </row>
        <row r="329">
          <cell r="A329" t="str">
            <v>MLF04</v>
          </cell>
          <cell r="B329" t="str">
            <v>PC</v>
          </cell>
          <cell r="C329" t="str">
            <v>Varistor</v>
          </cell>
        </row>
        <row r="330">
          <cell r="A330" t="str">
            <v>CONUC</v>
          </cell>
          <cell r="B330" t="str">
            <v>RF</v>
          </cell>
        </row>
        <row r="331">
          <cell r="A331" t="str">
            <v>CNC_I</v>
          </cell>
          <cell r="B331" t="str">
            <v>RF</v>
          </cell>
        </row>
        <row r="332">
          <cell r="A332" t="str">
            <v>MAP16</v>
          </cell>
          <cell r="B332" t="str">
            <v>EMC</v>
          </cell>
          <cell r="C332" t="str">
            <v>MIP</v>
          </cell>
        </row>
        <row r="333">
          <cell r="A333" t="str">
            <v>GPS11</v>
          </cell>
          <cell r="B333" t="str">
            <v>RF</v>
          </cell>
        </row>
        <row r="334">
          <cell r="A334" t="str">
            <v>D4AS0</v>
          </cell>
          <cell r="B334" t="str">
            <v>RF</v>
          </cell>
        </row>
        <row r="335">
          <cell r="A335" t="str">
            <v>NASM0</v>
          </cell>
          <cell r="B335" t="str">
            <v>RF</v>
          </cell>
        </row>
        <row r="336">
          <cell r="A336" t="str">
            <v>G44-W</v>
          </cell>
          <cell r="B336" t="str">
            <v>RF</v>
          </cell>
        </row>
        <row r="337">
          <cell r="A337" t="str">
            <v>CONNA</v>
          </cell>
          <cell r="B337" t="str">
            <v>RF</v>
          </cell>
        </row>
        <row r="338">
          <cell r="A338" t="str">
            <v>LBAND</v>
          </cell>
          <cell r="B338" t="str">
            <v>RF</v>
          </cell>
        </row>
        <row r="339">
          <cell r="A339" t="str">
            <v>CNCDu</v>
          </cell>
          <cell r="B339" t="str">
            <v>RF</v>
          </cell>
        </row>
        <row r="340">
          <cell r="A340" t="str">
            <v>ZEN13</v>
          </cell>
          <cell r="B340" t="str">
            <v>ODM</v>
          </cell>
        </row>
        <row r="341">
          <cell r="A341" t="str">
            <v>WIPBE</v>
          </cell>
          <cell r="B341" t="str">
            <v>WIP</v>
          </cell>
          <cell r="C341" t="str">
            <v>WIP</v>
          </cell>
        </row>
        <row r="342">
          <cell r="A342" t="str">
            <v>PCBT0</v>
          </cell>
          <cell r="B342" t="str">
            <v>RF</v>
          </cell>
        </row>
        <row r="343">
          <cell r="A343" t="str">
            <v>CNCMM</v>
          </cell>
          <cell r="B343" t="str">
            <v>RF</v>
          </cell>
        </row>
        <row r="344">
          <cell r="A344" t="str">
            <v>Inmol</v>
          </cell>
          <cell r="B344" t="str">
            <v>RF</v>
          </cell>
        </row>
        <row r="345">
          <cell r="A345" t="str">
            <v>CNCPH</v>
          </cell>
          <cell r="B345" t="str">
            <v>RF</v>
          </cell>
        </row>
        <row r="346">
          <cell r="A346" t="str">
            <v>CNCJS</v>
          </cell>
          <cell r="B346" t="str">
            <v>RF</v>
          </cell>
        </row>
        <row r="347">
          <cell r="A347" t="str">
            <v>CAS,T</v>
          </cell>
          <cell r="B347" t="str">
            <v>RF</v>
          </cell>
        </row>
        <row r="348">
          <cell r="A348" t="str">
            <v>CAS,B</v>
          </cell>
          <cell r="B348" t="str">
            <v>RF</v>
          </cell>
        </row>
        <row r="349">
          <cell r="A349" t="str">
            <v>MCA-L</v>
          </cell>
          <cell r="B349" t="str">
            <v>RF</v>
          </cell>
        </row>
        <row r="350">
          <cell r="A350" t="str">
            <v>0.81原</v>
          </cell>
          <cell r="B350" t="str">
            <v>RF2</v>
          </cell>
        </row>
        <row r="351">
          <cell r="A351" t="str">
            <v>G43-W</v>
          </cell>
          <cell r="B351" t="str">
            <v>RF</v>
          </cell>
        </row>
        <row r="352">
          <cell r="A352" t="str">
            <v>WIRRF</v>
          </cell>
          <cell r="B352" t="str">
            <v>RF</v>
          </cell>
        </row>
        <row r="353">
          <cell r="A353" t="str">
            <v>WCI10</v>
          </cell>
          <cell r="B353" t="str">
            <v>EMC</v>
          </cell>
          <cell r="C353" t="str">
            <v>WCI</v>
          </cell>
        </row>
        <row r="354">
          <cell r="A354" t="str">
            <v>ZEN06</v>
          </cell>
          <cell r="B354" t="str">
            <v>ODM</v>
          </cell>
        </row>
        <row r="355">
          <cell r="A355" t="str">
            <v>CNC_D</v>
          </cell>
          <cell r="B355" t="str">
            <v>RF</v>
          </cell>
        </row>
        <row r="356">
          <cell r="A356" t="str">
            <v>WPC-B</v>
          </cell>
          <cell r="B356" t="str">
            <v>RF</v>
          </cell>
        </row>
        <row r="357">
          <cell r="A357" t="str">
            <v>COIL,</v>
          </cell>
          <cell r="B357" t="str">
            <v>RF</v>
          </cell>
        </row>
        <row r="358">
          <cell r="A358" t="str">
            <v>FMCN2</v>
          </cell>
          <cell r="B358" t="str">
            <v>RF</v>
          </cell>
        </row>
        <row r="359">
          <cell r="A359" t="str">
            <v>CES10</v>
          </cell>
          <cell r="B359" t="str">
            <v>PC</v>
          </cell>
          <cell r="C359" t="str">
            <v>EGA</v>
          </cell>
        </row>
        <row r="360">
          <cell r="A360" t="str">
            <v>DAM-Q</v>
          </cell>
          <cell r="B360" t="str">
            <v>RF</v>
          </cell>
        </row>
        <row r="361">
          <cell r="A361" t="str">
            <v>G48-N</v>
          </cell>
          <cell r="B361" t="str">
            <v>RF</v>
          </cell>
        </row>
        <row r="362">
          <cell r="A362" t="str">
            <v>LDS,L</v>
          </cell>
          <cell r="B362" t="str">
            <v>RF</v>
          </cell>
        </row>
        <row r="363">
          <cell r="A363" t="str">
            <v>中框CNC</v>
          </cell>
          <cell r="B363" t="str">
            <v>RF</v>
          </cell>
        </row>
        <row r="364">
          <cell r="A364" t="str">
            <v>TVW24</v>
          </cell>
          <cell r="B364" t="str">
            <v>PC</v>
          </cell>
          <cell r="C364" t="str">
            <v>TVSO</v>
          </cell>
        </row>
        <row r="365">
          <cell r="A365" t="str">
            <v>AIP06</v>
          </cell>
          <cell r="B365" t="str">
            <v>AIP</v>
          </cell>
          <cell r="C365" t="str">
            <v>AIP</v>
          </cell>
        </row>
        <row r="366">
          <cell r="A366" t="str">
            <v>GPSLX</v>
          </cell>
          <cell r="B366" t="str">
            <v>RF</v>
          </cell>
        </row>
        <row r="367">
          <cell r="A367" t="str">
            <v>GRM15</v>
          </cell>
          <cell r="B367" t="str">
            <v>RF</v>
          </cell>
        </row>
        <row r="368">
          <cell r="A368" t="str">
            <v>WAP20</v>
          </cell>
          <cell r="B368" t="str">
            <v>WIP</v>
          </cell>
          <cell r="C368" t="str">
            <v>WIP</v>
          </cell>
        </row>
        <row r="369">
          <cell r="A369" t="str">
            <v>18*18</v>
          </cell>
          <cell r="B369" t="str">
            <v>RF</v>
          </cell>
        </row>
        <row r="370">
          <cell r="A370" t="str">
            <v>25*25</v>
          </cell>
          <cell r="B370" t="str">
            <v>RF</v>
          </cell>
        </row>
        <row r="371">
          <cell r="A371" t="str">
            <v>HCM08</v>
          </cell>
          <cell r="B371" t="str">
            <v>EMC</v>
          </cell>
          <cell r="C371" t="str">
            <v>CMF</v>
          </cell>
        </row>
        <row r="372">
          <cell r="A372" t="str">
            <v>RFBPF</v>
          </cell>
          <cell r="B372" t="str">
            <v>EMC</v>
          </cell>
          <cell r="C372" t="str">
            <v>LTCC</v>
          </cell>
        </row>
        <row r="373">
          <cell r="A373" t="str">
            <v>RFTIP</v>
          </cell>
          <cell r="B373" t="str">
            <v>EMC</v>
          </cell>
          <cell r="C373" t="str">
            <v>LTCC</v>
          </cell>
        </row>
        <row r="374">
          <cell r="A374" t="str">
            <v>CEP10</v>
          </cell>
          <cell r="B374" t="str">
            <v>PC</v>
          </cell>
          <cell r="C374" t="str">
            <v>EGA</v>
          </cell>
        </row>
        <row r="375">
          <cell r="A375" t="str">
            <v>G53-G</v>
          </cell>
          <cell r="B375" t="str">
            <v>RF</v>
          </cell>
        </row>
        <row r="376">
          <cell r="A376" t="str">
            <v>SUB18</v>
          </cell>
          <cell r="B376" t="str">
            <v>RF</v>
          </cell>
        </row>
        <row r="377">
          <cell r="A377" t="str">
            <v>GNSSH</v>
          </cell>
          <cell r="B377" t="str">
            <v>RF</v>
          </cell>
        </row>
        <row r="378">
          <cell r="A378" t="str">
            <v>PCB,T</v>
          </cell>
          <cell r="B378" t="str">
            <v>RF</v>
          </cell>
        </row>
        <row r="379">
          <cell r="A379" t="str">
            <v>056ZE</v>
          </cell>
          <cell r="B379" t="str">
            <v>ODM</v>
          </cell>
        </row>
        <row r="380">
          <cell r="A380" t="str">
            <v>GPS44</v>
          </cell>
          <cell r="B380" t="str">
            <v>RF</v>
          </cell>
        </row>
        <row r="381">
          <cell r="A381" t="str">
            <v>RFIDH</v>
          </cell>
          <cell r="B381" t="str">
            <v>RF</v>
          </cell>
        </row>
        <row r="382">
          <cell r="A382" t="str">
            <v>36*36</v>
          </cell>
          <cell r="B382" t="str">
            <v>RF</v>
          </cell>
        </row>
        <row r="383">
          <cell r="A383" t="str">
            <v>SMBJ2</v>
          </cell>
          <cell r="B383" t="str">
            <v>PC</v>
          </cell>
          <cell r="C383" t="str">
            <v>TVSO</v>
          </cell>
        </row>
        <row r="384">
          <cell r="A384" t="str">
            <v>PAR92</v>
          </cell>
          <cell r="B384" t="str">
            <v>RF</v>
          </cell>
        </row>
        <row r="385">
          <cell r="A385" t="str">
            <v>AIP05</v>
          </cell>
          <cell r="B385" t="str">
            <v>AIP</v>
          </cell>
          <cell r="C385" t="str">
            <v>AIP</v>
          </cell>
        </row>
        <row r="386">
          <cell r="A386" t="str">
            <v>WMM12</v>
          </cell>
          <cell r="B386" t="str">
            <v>AIP</v>
          </cell>
          <cell r="C386" t="str">
            <v>WMM</v>
          </cell>
        </row>
        <row r="387">
          <cell r="A387" t="str">
            <v>TVM12</v>
          </cell>
          <cell r="B387" t="str">
            <v>PC</v>
          </cell>
          <cell r="C387" t="str">
            <v>TVSO</v>
          </cell>
        </row>
        <row r="388">
          <cell r="A388" t="str">
            <v>TVH5V</v>
          </cell>
          <cell r="B388" t="str">
            <v>PC</v>
          </cell>
          <cell r="C388" t="str">
            <v>TVSO</v>
          </cell>
        </row>
        <row r="389">
          <cell r="A389" t="str">
            <v>TVC1V</v>
          </cell>
          <cell r="B389" t="str">
            <v>PC</v>
          </cell>
        </row>
        <row r="390">
          <cell r="A390" t="str">
            <v>SMAJ5</v>
          </cell>
          <cell r="B390" t="str">
            <v>PC</v>
          </cell>
        </row>
        <row r="391">
          <cell r="A391" t="str">
            <v>L40-N</v>
          </cell>
          <cell r="B391" t="str">
            <v>RF</v>
          </cell>
        </row>
        <row r="392">
          <cell r="A392" t="str">
            <v>IPEX-</v>
          </cell>
          <cell r="B392" t="str">
            <v>RF</v>
          </cell>
        </row>
        <row r="393">
          <cell r="A393" t="str">
            <v>GNCLT</v>
          </cell>
          <cell r="B393" t="str">
            <v>RF</v>
          </cell>
        </row>
        <row r="394">
          <cell r="A394" t="str">
            <v>A-常規版</v>
          </cell>
          <cell r="B394" t="str">
            <v>RF</v>
          </cell>
        </row>
        <row r="395">
          <cell r="A395" t="str">
            <v>BAGPE</v>
          </cell>
          <cell r="B395" t="str">
            <v>RF</v>
          </cell>
        </row>
        <row r="396">
          <cell r="A396" t="str">
            <v>SMAJ6</v>
          </cell>
          <cell r="B396" t="str">
            <v>PC</v>
          </cell>
          <cell r="C396" t="str">
            <v>TVSO</v>
          </cell>
        </row>
        <row r="397">
          <cell r="A397" t="str">
            <v>ACE-3</v>
          </cell>
          <cell r="B397" t="str">
            <v>RF2</v>
          </cell>
        </row>
        <row r="398">
          <cell r="A398" t="str">
            <v>SMFJ5</v>
          </cell>
          <cell r="B398" t="str">
            <v>PC</v>
          </cell>
          <cell r="C398" t="str">
            <v>TVSO</v>
          </cell>
        </row>
        <row r="399">
          <cell r="A399" t="str">
            <v>MHG10</v>
          </cell>
          <cell r="B399" t="str">
            <v>EMC</v>
          </cell>
          <cell r="C399" t="str">
            <v>BEAD</v>
          </cell>
        </row>
        <row r="400">
          <cell r="A400" t="str">
            <v>MOVS4</v>
          </cell>
          <cell r="B400" t="str">
            <v>PC</v>
          </cell>
          <cell r="C400" t="str">
            <v>MOV</v>
          </cell>
        </row>
        <row r="401">
          <cell r="A401" t="str">
            <v>SMAJ7</v>
          </cell>
          <cell r="B401" t="str">
            <v>PC</v>
          </cell>
          <cell r="C401" t="str">
            <v>TVSO</v>
          </cell>
        </row>
        <row r="402">
          <cell r="A402" t="str">
            <v>NIP80</v>
          </cell>
          <cell r="B402" t="str">
            <v>AIP</v>
          </cell>
          <cell r="C402" t="str">
            <v>NIP</v>
          </cell>
        </row>
        <row r="403">
          <cell r="A403" t="str">
            <v>MCI</v>
          </cell>
          <cell r="B403" t="str">
            <v>EMC</v>
          </cell>
          <cell r="C403" t="str">
            <v>MCI</v>
          </cell>
        </row>
        <row r="404">
          <cell r="A404" t="str">
            <v>MIP</v>
          </cell>
          <cell r="B404" t="str">
            <v>EMC</v>
          </cell>
          <cell r="C404" t="str">
            <v>MIP</v>
          </cell>
        </row>
        <row r="405">
          <cell r="A405" t="str">
            <v>EGA04</v>
          </cell>
          <cell r="B405" t="str">
            <v>PC</v>
          </cell>
          <cell r="C405" t="str">
            <v>EGA</v>
          </cell>
        </row>
        <row r="406">
          <cell r="A406" t="str">
            <v>EGA06</v>
          </cell>
          <cell r="B406" t="str">
            <v>PC</v>
          </cell>
          <cell r="C406" t="str">
            <v>EGA</v>
          </cell>
        </row>
        <row r="407">
          <cell r="A407" t="str">
            <v>EGA06</v>
          </cell>
          <cell r="B407" t="str">
            <v>PC</v>
          </cell>
          <cell r="C407" t="str">
            <v>EGA</v>
          </cell>
        </row>
        <row r="408">
          <cell r="A408" t="str">
            <v>AIP10</v>
          </cell>
          <cell r="B408" t="str">
            <v>AIP</v>
          </cell>
          <cell r="C408" t="str">
            <v>AIP</v>
          </cell>
        </row>
        <row r="409">
          <cell r="A409" t="str">
            <v>WIP</v>
          </cell>
          <cell r="B409" t="str">
            <v>WIP</v>
          </cell>
          <cell r="C409" t="str">
            <v>WIP</v>
          </cell>
        </row>
        <row r="410">
          <cell r="A410" t="str">
            <v>MCB</v>
          </cell>
          <cell r="B410" t="str">
            <v>EMC</v>
          </cell>
          <cell r="C410" t="str">
            <v>BEAD</v>
          </cell>
        </row>
        <row r="411">
          <cell r="A411" t="str">
            <v>MGB</v>
          </cell>
          <cell r="B411" t="str">
            <v>EMC</v>
          </cell>
          <cell r="C411" t="str">
            <v>BEAD</v>
          </cell>
        </row>
        <row r="412">
          <cell r="A412" t="str">
            <v>Bead</v>
          </cell>
          <cell r="B412" t="str">
            <v>EMC</v>
          </cell>
          <cell r="C412" t="str">
            <v>Bead</v>
          </cell>
        </row>
        <row r="413">
          <cell r="A413" t="str">
            <v>TVC1V</v>
          </cell>
          <cell r="B413" t="str">
            <v>PC</v>
          </cell>
          <cell r="C413" t="str">
            <v>TVSO</v>
          </cell>
        </row>
        <row r="414">
          <cell r="A414" t="str">
            <v>SMAJ5</v>
          </cell>
          <cell r="B414" t="str">
            <v>PC</v>
          </cell>
          <cell r="C414" t="str">
            <v>TVSO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90"/>
  <sheetViews>
    <sheetView zoomScaleNormal="100" workbookViewId="0">
      <pane xSplit="13" ySplit="56" topLeftCell="AL57" activePane="bottomRight" state="frozen"/>
      <selection pane="topRight" activeCell="N1" sqref="N1"/>
      <selection pane="bottomLeft" activeCell="A57" sqref="A57"/>
      <selection pane="bottomRight" activeCell="AD389" sqref="AD57:AO389"/>
    </sheetView>
  </sheetViews>
  <sheetFormatPr defaultRowHeight="19.899999999999999" customHeight="1"/>
  <cols>
    <col min="1" max="1" width="7.25" style="22" customWidth="1"/>
    <col min="2" max="2" width="8.375" style="12" customWidth="1"/>
    <col min="3" max="4" width="6.5" style="2" customWidth="1"/>
    <col min="5" max="5" width="10.5" style="2" customWidth="1"/>
    <col min="6" max="6" width="10" style="3" customWidth="1"/>
    <col min="7" max="7" width="8.25" style="3" bestFit="1" customWidth="1"/>
    <col min="8" max="8" width="7.125" style="3" customWidth="1"/>
    <col min="9" max="9" width="4.75" style="2" customWidth="1"/>
    <col min="10" max="10" width="5.875" style="2" customWidth="1"/>
    <col min="11" max="11" width="12.375" style="2" customWidth="1"/>
    <col min="12" max="12" width="7.5" style="2" customWidth="1"/>
    <col min="13" max="13" width="17.125" style="14" customWidth="1"/>
    <col min="14" max="14" width="10.125" style="7" customWidth="1"/>
    <col min="15" max="15" width="10.125" style="4" customWidth="1"/>
    <col min="16" max="16" width="3.375" style="1" customWidth="1"/>
    <col min="17" max="17" width="11.125" style="16" customWidth="1"/>
    <col min="18" max="28" width="10.5" style="16" customWidth="1"/>
    <col min="29" max="29" width="10.5" style="46" customWidth="1"/>
    <col min="30" max="41" width="5.75" style="15" customWidth="1"/>
    <col min="42" max="42" width="11.5" style="16" bestFit="1" customWidth="1"/>
    <col min="43" max="43" width="4.75" style="1" customWidth="1"/>
    <col min="44" max="47" width="4.875" style="5" customWidth="1"/>
    <col min="48" max="48" width="6.75" style="95" customWidth="1"/>
    <col min="49" max="58" width="4.75" style="95" customWidth="1"/>
    <col min="59" max="59" width="4.75" style="101" customWidth="1"/>
    <col min="60" max="60" width="18" style="115" customWidth="1"/>
    <col min="61" max="61" width="7.5" style="19" bestFit="1" customWidth="1"/>
    <col min="62" max="62" width="7.5" style="71" customWidth="1"/>
    <col min="63" max="64" width="6.5" style="66" bestFit="1" customWidth="1"/>
    <col min="65" max="65" width="15.5" style="4" customWidth="1"/>
    <col min="66" max="66" width="9" style="1"/>
    <col min="67" max="67" width="22.625" style="1" customWidth="1"/>
    <col min="68" max="68" width="19.375" style="1" customWidth="1"/>
    <col min="69" max="69" width="11.25" style="155" bestFit="1" customWidth="1"/>
  </cols>
  <sheetData>
    <row r="1" spans="1:73" ht="0.95" customHeight="1">
      <c r="A1" s="134"/>
      <c r="B1" s="134" t="s">
        <v>865</v>
      </c>
      <c r="C1" s="134" t="s">
        <v>336</v>
      </c>
      <c r="D1" s="135" t="s">
        <v>337</v>
      </c>
      <c r="E1" s="136"/>
      <c r="F1" s="136"/>
      <c r="G1" s="136"/>
      <c r="H1" s="136"/>
      <c r="I1" s="137" t="s">
        <v>866</v>
      </c>
      <c r="J1" s="138" t="s">
        <v>77</v>
      </c>
      <c r="K1" s="137" t="s">
        <v>91</v>
      </c>
      <c r="L1" s="138"/>
      <c r="M1" s="138"/>
      <c r="N1" s="139" t="s">
        <v>867</v>
      </c>
      <c r="O1" s="139" t="s">
        <v>868</v>
      </c>
      <c r="P1" s="140" t="s">
        <v>869</v>
      </c>
      <c r="Q1" s="141"/>
      <c r="R1" s="141"/>
      <c r="S1" s="141"/>
      <c r="T1" s="141"/>
      <c r="U1" s="141"/>
      <c r="V1" s="141"/>
      <c r="W1" s="141"/>
      <c r="X1" s="141"/>
      <c r="Y1" s="141"/>
      <c r="Z1" s="141"/>
      <c r="AA1" s="141"/>
      <c r="AB1" s="141"/>
      <c r="AC1" s="142"/>
      <c r="AD1" s="143"/>
      <c r="AE1" s="143"/>
      <c r="AF1" s="143"/>
      <c r="AG1" s="143"/>
      <c r="AH1" s="143"/>
      <c r="AI1" s="143"/>
      <c r="AJ1" s="143"/>
      <c r="AK1" s="143"/>
      <c r="AL1" s="143"/>
      <c r="AM1" s="143"/>
      <c r="AN1" s="143"/>
      <c r="AO1" s="143"/>
      <c r="AP1" s="141"/>
      <c r="AQ1" s="140" t="s">
        <v>5</v>
      </c>
      <c r="AR1" s="144">
        <v>1</v>
      </c>
      <c r="AS1" s="144">
        <f>AR1</f>
        <v>1</v>
      </c>
      <c r="AT1" s="144">
        <f t="shared" ref="AT1:AU1" si="0">AS1</f>
        <v>1</v>
      </c>
      <c r="AU1" s="144">
        <f t="shared" si="0"/>
        <v>1</v>
      </c>
      <c r="AV1" s="145"/>
      <c r="AW1" s="145"/>
      <c r="AX1" s="145"/>
      <c r="AY1" s="145"/>
      <c r="AZ1" s="145"/>
      <c r="BA1" s="145"/>
      <c r="BB1" s="145"/>
      <c r="BC1" s="145"/>
      <c r="BD1" s="145"/>
      <c r="BE1" s="145"/>
      <c r="BF1" s="145"/>
      <c r="BG1" s="145"/>
      <c r="BH1" s="139"/>
      <c r="BI1" s="146"/>
      <c r="BJ1" s="147"/>
      <c r="BK1" s="148"/>
      <c r="BL1" s="148"/>
      <c r="BM1" s="139"/>
      <c r="BN1" s="140"/>
      <c r="BO1" s="140"/>
      <c r="BP1" s="140"/>
      <c r="BQ1" s="149"/>
      <c r="BR1" s="135"/>
      <c r="BS1" s="135"/>
      <c r="BT1" s="135"/>
      <c r="BU1" s="135"/>
    </row>
    <row r="2" spans="1:73" ht="0.95" customHeight="1">
      <c r="A2" s="134"/>
      <c r="B2" s="134" t="s">
        <v>870</v>
      </c>
      <c r="C2" s="134" t="s">
        <v>339</v>
      </c>
      <c r="D2" s="135" t="s">
        <v>340</v>
      </c>
      <c r="E2" s="136"/>
      <c r="F2" s="136"/>
      <c r="G2" s="136"/>
      <c r="H2" s="136"/>
      <c r="I2" s="137" t="s">
        <v>871</v>
      </c>
      <c r="J2" s="138" t="s">
        <v>78</v>
      </c>
      <c r="K2" s="137" t="s">
        <v>92</v>
      </c>
      <c r="L2" s="138"/>
      <c r="M2" s="138"/>
      <c r="N2" s="139" t="s">
        <v>872</v>
      </c>
      <c r="O2" s="139" t="s">
        <v>873</v>
      </c>
      <c r="P2" s="140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2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1"/>
      <c r="AQ2" s="140" t="s">
        <v>1</v>
      </c>
      <c r="AR2" s="144">
        <v>29.1</v>
      </c>
      <c r="AS2" s="144">
        <f t="shared" ref="AS2:AU4" si="1">AR2</f>
        <v>29.1</v>
      </c>
      <c r="AT2" s="144">
        <f t="shared" si="1"/>
        <v>29.1</v>
      </c>
      <c r="AU2" s="144">
        <f t="shared" si="1"/>
        <v>29.1</v>
      </c>
      <c r="AV2" s="145"/>
      <c r="AW2" s="145"/>
      <c r="AX2" s="145"/>
      <c r="AY2" s="145"/>
      <c r="AZ2" s="145"/>
      <c r="BA2" s="145"/>
      <c r="BB2" s="145"/>
      <c r="BC2" s="145"/>
      <c r="BD2" s="145"/>
      <c r="BE2" s="145"/>
      <c r="BF2" s="145"/>
      <c r="BG2" s="145"/>
      <c r="BH2" s="139"/>
      <c r="BI2" s="146"/>
      <c r="BJ2" s="147"/>
      <c r="BK2" s="148"/>
      <c r="BL2" s="148"/>
      <c r="BM2" s="139"/>
      <c r="BN2" s="140"/>
      <c r="BO2" s="140"/>
      <c r="BP2" s="140"/>
      <c r="BQ2" s="149"/>
      <c r="BR2" s="135"/>
      <c r="BS2" s="135"/>
      <c r="BT2" s="135"/>
      <c r="BU2" s="135"/>
    </row>
    <row r="3" spans="1:73" ht="0.95" customHeight="1">
      <c r="A3" s="134"/>
      <c r="B3" s="134" t="s">
        <v>874</v>
      </c>
      <c r="C3" s="134" t="s">
        <v>339</v>
      </c>
      <c r="D3" s="135" t="s">
        <v>875</v>
      </c>
      <c r="E3" s="136"/>
      <c r="F3" s="136"/>
      <c r="G3" s="136"/>
      <c r="H3" s="136"/>
      <c r="I3" s="137" t="s">
        <v>876</v>
      </c>
      <c r="J3" s="138" t="s">
        <v>79</v>
      </c>
      <c r="K3" s="137" t="s">
        <v>93</v>
      </c>
      <c r="L3" s="138"/>
      <c r="M3" s="138"/>
      <c r="N3" s="139" t="s">
        <v>877</v>
      </c>
      <c r="O3" s="139" t="s">
        <v>878</v>
      </c>
      <c r="P3" s="140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2"/>
      <c r="AD3" s="143"/>
      <c r="AE3" s="143"/>
      <c r="AF3" s="143"/>
      <c r="AG3" s="143"/>
      <c r="AH3" s="143"/>
      <c r="AI3" s="143"/>
      <c r="AJ3" s="143"/>
      <c r="AK3" s="143"/>
      <c r="AL3" s="143"/>
      <c r="AM3" s="143"/>
      <c r="AN3" s="143"/>
      <c r="AO3" s="143"/>
      <c r="AP3" s="141"/>
      <c r="AQ3" s="140" t="s">
        <v>0</v>
      </c>
      <c r="AR3" s="144">
        <v>34.146900000000002</v>
      </c>
      <c r="AS3" s="144">
        <f t="shared" si="1"/>
        <v>34.146900000000002</v>
      </c>
      <c r="AT3" s="144">
        <f t="shared" si="1"/>
        <v>34.146900000000002</v>
      </c>
      <c r="AU3" s="144">
        <f t="shared" si="1"/>
        <v>34.146900000000002</v>
      </c>
      <c r="AV3" s="145"/>
      <c r="AW3" s="145"/>
      <c r="AX3" s="145"/>
      <c r="AY3" s="145"/>
      <c r="AZ3" s="145"/>
      <c r="BA3" s="145"/>
      <c r="BB3" s="145"/>
      <c r="BC3" s="145"/>
      <c r="BD3" s="145"/>
      <c r="BE3" s="145"/>
      <c r="BF3" s="145"/>
      <c r="BG3" s="145"/>
      <c r="BH3" s="139"/>
      <c r="BI3" s="146"/>
      <c r="BJ3" s="147"/>
      <c r="BK3" s="148"/>
      <c r="BL3" s="148"/>
      <c r="BM3" s="139"/>
      <c r="BN3" s="140"/>
      <c r="BO3" s="140"/>
      <c r="BP3" s="140"/>
      <c r="BQ3" s="149"/>
      <c r="BR3" s="135"/>
      <c r="BS3" s="135"/>
      <c r="BT3" s="135"/>
      <c r="BU3" s="135"/>
    </row>
    <row r="4" spans="1:73" ht="0.95" customHeight="1">
      <c r="A4" s="134"/>
      <c r="B4" s="134" t="s">
        <v>879</v>
      </c>
      <c r="C4" s="134" t="s">
        <v>880</v>
      </c>
      <c r="D4" s="135" t="s">
        <v>341</v>
      </c>
      <c r="E4" s="136"/>
      <c r="F4" s="136"/>
      <c r="G4" s="136"/>
      <c r="H4" s="136"/>
      <c r="I4" s="137" t="s">
        <v>881</v>
      </c>
      <c r="J4" s="138" t="s">
        <v>882</v>
      </c>
      <c r="K4" s="137" t="s">
        <v>94</v>
      </c>
      <c r="L4" s="138"/>
      <c r="M4" s="138"/>
      <c r="N4" s="139" t="s">
        <v>883</v>
      </c>
      <c r="O4" s="139" t="s">
        <v>884</v>
      </c>
      <c r="P4" s="140"/>
      <c r="Q4" s="141"/>
      <c r="R4" s="141"/>
      <c r="S4" s="141"/>
      <c r="T4" s="141"/>
      <c r="U4" s="141"/>
      <c r="V4" s="141"/>
      <c r="W4" s="141"/>
      <c r="X4" s="141"/>
      <c r="Y4" s="141"/>
      <c r="Z4" s="141"/>
      <c r="AA4" s="141"/>
      <c r="AB4" s="141"/>
      <c r="AC4" s="142"/>
      <c r="AD4" s="143"/>
      <c r="AE4" s="143"/>
      <c r="AF4" s="143"/>
      <c r="AG4" s="143"/>
      <c r="AH4" s="143"/>
      <c r="AI4" s="143"/>
      <c r="AJ4" s="143"/>
      <c r="AK4" s="143"/>
      <c r="AL4" s="143"/>
      <c r="AM4" s="143"/>
      <c r="AN4" s="143"/>
      <c r="AO4" s="143"/>
      <c r="AP4" s="141"/>
      <c r="AQ4" s="140" t="s">
        <v>6</v>
      </c>
      <c r="AR4" s="144">
        <v>4.2737999999999996</v>
      </c>
      <c r="AS4" s="144">
        <f t="shared" si="1"/>
        <v>4.2737999999999996</v>
      </c>
      <c r="AT4" s="144">
        <f t="shared" si="1"/>
        <v>4.2737999999999996</v>
      </c>
      <c r="AU4" s="144">
        <f t="shared" si="1"/>
        <v>4.2737999999999996</v>
      </c>
      <c r="AV4" s="145"/>
      <c r="AW4" s="145"/>
      <c r="AX4" s="145"/>
      <c r="AY4" s="145"/>
      <c r="AZ4" s="145"/>
      <c r="BA4" s="145"/>
      <c r="BB4" s="145"/>
      <c r="BC4" s="145"/>
      <c r="BD4" s="145"/>
      <c r="BE4" s="145"/>
      <c r="BF4" s="145"/>
      <c r="BG4" s="145"/>
      <c r="BH4" s="139"/>
      <c r="BI4" s="146"/>
      <c r="BJ4" s="147"/>
      <c r="BK4" s="148"/>
      <c r="BL4" s="148"/>
      <c r="BM4" s="139"/>
      <c r="BN4" s="140"/>
      <c r="BO4" s="140"/>
      <c r="BP4" s="140"/>
      <c r="BQ4" s="149"/>
      <c r="BR4" s="135"/>
      <c r="BS4" s="135"/>
      <c r="BT4" s="135"/>
      <c r="BU4" s="135"/>
    </row>
    <row r="5" spans="1:73" ht="0.95" customHeight="1">
      <c r="A5" s="134"/>
      <c r="B5" s="134" t="s">
        <v>885</v>
      </c>
      <c r="C5" s="134" t="s">
        <v>17</v>
      </c>
      <c r="D5" s="135" t="s">
        <v>886</v>
      </c>
      <c r="E5" s="136"/>
      <c r="F5" s="136"/>
      <c r="G5" s="136"/>
      <c r="H5" s="136"/>
      <c r="I5" s="137" t="s">
        <v>887</v>
      </c>
      <c r="J5" s="138" t="s">
        <v>80</v>
      </c>
      <c r="K5" s="137"/>
      <c r="L5" s="138"/>
      <c r="M5" s="138"/>
      <c r="N5" s="139" t="s">
        <v>888</v>
      </c>
      <c r="O5" s="139" t="s">
        <v>889</v>
      </c>
      <c r="P5" s="140"/>
      <c r="Q5" s="141"/>
      <c r="R5" s="141"/>
      <c r="S5" s="141"/>
      <c r="T5" s="141"/>
      <c r="U5" s="141"/>
      <c r="V5" s="141"/>
      <c r="W5" s="141"/>
      <c r="X5" s="141"/>
      <c r="Y5" s="141"/>
      <c r="Z5" s="141"/>
      <c r="AA5" s="141"/>
      <c r="AB5" s="141"/>
      <c r="AC5" s="142"/>
      <c r="AD5" s="143"/>
      <c r="AE5" s="143"/>
      <c r="AF5" s="143"/>
      <c r="AG5" s="143"/>
      <c r="AH5" s="143"/>
      <c r="AI5" s="143"/>
      <c r="AJ5" s="143"/>
      <c r="AK5" s="143"/>
      <c r="AL5" s="143"/>
      <c r="AM5" s="143"/>
      <c r="AN5" s="143"/>
      <c r="AO5" s="143"/>
      <c r="AP5" s="141"/>
      <c r="AQ5" s="140"/>
      <c r="AR5" s="144"/>
      <c r="AS5" s="144"/>
      <c r="AT5" s="144"/>
      <c r="AU5" s="144"/>
      <c r="AV5" s="145"/>
      <c r="AW5" s="145"/>
      <c r="AX5" s="145"/>
      <c r="AY5" s="145"/>
      <c r="AZ5" s="145"/>
      <c r="BA5" s="145"/>
      <c r="BB5" s="145"/>
      <c r="BC5" s="145"/>
      <c r="BD5" s="145"/>
      <c r="BE5" s="145"/>
      <c r="BF5" s="145"/>
      <c r="BG5" s="145"/>
      <c r="BH5" s="139"/>
      <c r="BI5" s="146"/>
      <c r="BJ5" s="147"/>
      <c r="BK5" s="148"/>
      <c r="BL5" s="148"/>
      <c r="BM5" s="139"/>
      <c r="BN5" s="140"/>
      <c r="BO5" s="140"/>
      <c r="BP5" s="140"/>
      <c r="BQ5" s="149"/>
      <c r="BR5" s="135"/>
      <c r="BS5" s="135"/>
      <c r="BT5" s="135"/>
      <c r="BU5" s="135"/>
    </row>
    <row r="6" spans="1:73" ht="0.95" customHeight="1">
      <c r="A6" s="134"/>
      <c r="B6" s="134" t="s">
        <v>890</v>
      </c>
      <c r="C6" s="134" t="s">
        <v>17</v>
      </c>
      <c r="D6" s="135" t="s">
        <v>338</v>
      </c>
      <c r="E6" s="136"/>
      <c r="F6" s="136"/>
      <c r="G6" s="136"/>
      <c r="H6" s="136"/>
      <c r="I6" s="137" t="s">
        <v>891</v>
      </c>
      <c r="J6" s="138" t="s">
        <v>81</v>
      </c>
      <c r="K6" s="137"/>
      <c r="L6" s="138"/>
      <c r="M6" s="138"/>
      <c r="N6" s="139" t="s">
        <v>892</v>
      </c>
      <c r="O6" s="139" t="s">
        <v>893</v>
      </c>
      <c r="P6" s="140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2"/>
      <c r="AD6" s="143"/>
      <c r="AE6" s="143"/>
      <c r="AF6" s="143"/>
      <c r="AG6" s="143"/>
      <c r="AH6" s="143"/>
      <c r="AI6" s="143"/>
      <c r="AJ6" s="143"/>
      <c r="AK6" s="143"/>
      <c r="AL6" s="143"/>
      <c r="AM6" s="143"/>
      <c r="AN6" s="143"/>
      <c r="AO6" s="143"/>
      <c r="AP6" s="141"/>
      <c r="AQ6" s="140"/>
      <c r="AR6" s="144"/>
      <c r="AS6" s="144"/>
      <c r="AT6" s="144"/>
      <c r="AU6" s="144"/>
      <c r="AV6" s="145"/>
      <c r="AW6" s="145"/>
      <c r="AX6" s="145"/>
      <c r="AY6" s="145"/>
      <c r="AZ6" s="145"/>
      <c r="BA6" s="145"/>
      <c r="BB6" s="145"/>
      <c r="BC6" s="145"/>
      <c r="BD6" s="145"/>
      <c r="BE6" s="145"/>
      <c r="BF6" s="145"/>
      <c r="BG6" s="145"/>
      <c r="BH6" s="139"/>
      <c r="BI6" s="146"/>
      <c r="BJ6" s="147"/>
      <c r="BK6" s="148"/>
      <c r="BL6" s="148"/>
      <c r="BM6" s="139"/>
      <c r="BN6" s="140"/>
      <c r="BO6" s="140"/>
      <c r="BP6" s="140"/>
      <c r="BQ6" s="149"/>
      <c r="BR6" s="135"/>
      <c r="BS6" s="135"/>
      <c r="BT6" s="135"/>
      <c r="BU6" s="135"/>
    </row>
    <row r="7" spans="1:73" ht="0.95" customHeight="1">
      <c r="A7" s="134"/>
      <c r="B7" s="134" t="s">
        <v>894</v>
      </c>
      <c r="C7" s="134" t="s">
        <v>17</v>
      </c>
      <c r="D7" s="135" t="s">
        <v>342</v>
      </c>
      <c r="E7" s="136"/>
      <c r="F7" s="136"/>
      <c r="G7" s="136"/>
      <c r="H7" s="136"/>
      <c r="I7" s="137" t="s">
        <v>895</v>
      </c>
      <c r="J7" s="138" t="s">
        <v>82</v>
      </c>
      <c r="K7" s="137"/>
      <c r="L7" s="138"/>
      <c r="M7" s="138"/>
      <c r="N7" s="139"/>
      <c r="O7" s="139"/>
      <c r="P7" s="140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2"/>
      <c r="AD7" s="143"/>
      <c r="AE7" s="143"/>
      <c r="AF7" s="143"/>
      <c r="AG7" s="143"/>
      <c r="AH7" s="143"/>
      <c r="AI7" s="143"/>
      <c r="AJ7" s="143"/>
      <c r="AK7" s="143"/>
      <c r="AL7" s="143"/>
      <c r="AM7" s="143"/>
      <c r="AN7" s="143"/>
      <c r="AO7" s="143"/>
      <c r="AP7" s="141"/>
      <c r="AQ7" s="140"/>
      <c r="AR7" s="144"/>
      <c r="AS7" s="144"/>
      <c r="AT7" s="144"/>
      <c r="AU7" s="144"/>
      <c r="AV7" s="145"/>
      <c r="AW7" s="145"/>
      <c r="AX7" s="145"/>
      <c r="AY7" s="145"/>
      <c r="AZ7" s="145"/>
      <c r="BA7" s="145"/>
      <c r="BB7" s="145"/>
      <c r="BC7" s="145"/>
      <c r="BD7" s="145"/>
      <c r="BE7" s="145"/>
      <c r="BF7" s="145"/>
      <c r="BG7" s="145"/>
      <c r="BH7" s="139"/>
      <c r="BI7" s="146"/>
      <c r="BJ7" s="147"/>
      <c r="BK7" s="148"/>
      <c r="BL7" s="148"/>
      <c r="BM7" s="139"/>
      <c r="BN7" s="140"/>
      <c r="BO7" s="140"/>
      <c r="BP7" s="140"/>
      <c r="BQ7" s="149"/>
      <c r="BR7" s="135"/>
      <c r="BS7" s="135"/>
      <c r="BT7" s="135"/>
      <c r="BU7" s="135"/>
    </row>
    <row r="8" spans="1:73" ht="0.95" customHeight="1">
      <c r="A8" s="134"/>
      <c r="B8" s="134" t="s">
        <v>896</v>
      </c>
      <c r="C8" s="134" t="s">
        <v>897</v>
      </c>
      <c r="D8" s="135" t="s">
        <v>343</v>
      </c>
      <c r="E8" s="136"/>
      <c r="F8" s="136"/>
      <c r="G8" s="136"/>
      <c r="H8" s="136"/>
      <c r="I8" s="137"/>
      <c r="J8" s="138" t="s">
        <v>83</v>
      </c>
      <c r="K8" s="137"/>
      <c r="L8" s="138"/>
      <c r="M8" s="138"/>
      <c r="N8" s="139"/>
      <c r="O8" s="139"/>
      <c r="P8" s="140"/>
      <c r="Q8" s="141"/>
      <c r="R8" s="141"/>
      <c r="S8" s="141"/>
      <c r="T8" s="141"/>
      <c r="U8" s="141"/>
      <c r="V8" s="141"/>
      <c r="W8" s="141"/>
      <c r="X8" s="141"/>
      <c r="Y8" s="141"/>
      <c r="Z8" s="141"/>
      <c r="AA8" s="141"/>
      <c r="AB8" s="141"/>
      <c r="AC8" s="142"/>
      <c r="AD8" s="143"/>
      <c r="AE8" s="143"/>
      <c r="AF8" s="143"/>
      <c r="AG8" s="143"/>
      <c r="AH8" s="143"/>
      <c r="AI8" s="143"/>
      <c r="AJ8" s="143"/>
      <c r="AK8" s="143"/>
      <c r="AL8" s="143"/>
      <c r="AM8" s="143"/>
      <c r="AN8" s="143"/>
      <c r="AO8" s="143"/>
      <c r="AP8" s="141"/>
      <c r="AQ8" s="140"/>
      <c r="AR8" s="144"/>
      <c r="AS8" s="144"/>
      <c r="AT8" s="144"/>
      <c r="AU8" s="144"/>
      <c r="AV8" s="145"/>
      <c r="AW8" s="145"/>
      <c r="AX8" s="145"/>
      <c r="AY8" s="145"/>
      <c r="AZ8" s="145"/>
      <c r="BA8" s="145"/>
      <c r="BB8" s="145"/>
      <c r="BC8" s="145"/>
      <c r="BD8" s="145"/>
      <c r="BE8" s="145"/>
      <c r="BF8" s="145"/>
      <c r="BG8" s="145"/>
      <c r="BH8" s="139"/>
      <c r="BI8" s="146"/>
      <c r="BJ8" s="147"/>
      <c r="BK8" s="148"/>
      <c r="BL8" s="148"/>
      <c r="BM8" s="139"/>
      <c r="BN8" s="140"/>
      <c r="BO8" s="140"/>
      <c r="BP8" s="140"/>
      <c r="BQ8" s="149"/>
      <c r="BR8" s="135"/>
      <c r="BS8" s="135"/>
      <c r="BT8" s="135"/>
      <c r="BU8" s="135"/>
    </row>
    <row r="9" spans="1:73" ht="0.95" customHeight="1">
      <c r="A9" s="134"/>
      <c r="B9" s="134" t="s">
        <v>898</v>
      </c>
      <c r="C9" s="134" t="s">
        <v>899</v>
      </c>
      <c r="D9" s="135" t="s">
        <v>344</v>
      </c>
      <c r="E9" s="136"/>
      <c r="F9" s="136"/>
      <c r="G9" s="136"/>
      <c r="H9" s="136"/>
      <c r="I9" s="137"/>
      <c r="J9" s="138" t="s">
        <v>84</v>
      </c>
      <c r="K9" s="137"/>
      <c r="L9" s="138"/>
      <c r="M9" s="138"/>
      <c r="N9" s="139"/>
      <c r="O9" s="139"/>
      <c r="P9" s="140"/>
      <c r="Q9" s="141"/>
      <c r="R9" s="141" t="s">
        <v>900</v>
      </c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2"/>
      <c r="AD9" s="143"/>
      <c r="AE9" s="143"/>
      <c r="AF9" s="143"/>
      <c r="AG9" s="143"/>
      <c r="AH9" s="143"/>
      <c r="AI9" s="143"/>
      <c r="AJ9" s="143"/>
      <c r="AK9" s="143"/>
      <c r="AL9" s="143"/>
      <c r="AM9" s="143"/>
      <c r="AN9" s="143"/>
      <c r="AO9" s="143"/>
      <c r="AP9" s="141"/>
      <c r="AQ9" s="140"/>
      <c r="AR9" s="144"/>
      <c r="AS9" s="144"/>
      <c r="AT9" s="144"/>
      <c r="AU9" s="144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39"/>
      <c r="BI9" s="146"/>
      <c r="BJ9" s="147"/>
      <c r="BK9" s="148"/>
      <c r="BL9" s="148"/>
      <c r="BM9" s="139"/>
      <c r="BN9" s="140"/>
      <c r="BO9" s="140"/>
      <c r="BP9" s="140"/>
      <c r="BQ9" s="149"/>
      <c r="BR9" s="135"/>
      <c r="BS9" s="135"/>
      <c r="BT9" s="135"/>
      <c r="BU9" s="135"/>
    </row>
    <row r="10" spans="1:73" ht="0.95" customHeight="1">
      <c r="A10" s="134"/>
      <c r="B10" s="134" t="s">
        <v>901</v>
      </c>
      <c r="C10" s="134" t="s">
        <v>902</v>
      </c>
      <c r="D10" s="135" t="s">
        <v>903</v>
      </c>
      <c r="E10" s="136"/>
      <c r="F10" s="136"/>
      <c r="G10" s="136"/>
      <c r="H10" s="136"/>
      <c r="I10" s="137"/>
      <c r="J10" s="138" t="s">
        <v>85</v>
      </c>
      <c r="K10" s="137"/>
      <c r="L10" s="138"/>
      <c r="M10" s="138"/>
      <c r="N10" s="139"/>
      <c r="O10" s="139"/>
      <c r="P10" s="140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2"/>
      <c r="AD10" s="143"/>
      <c r="AE10" s="143"/>
      <c r="AF10" s="143"/>
      <c r="AG10" s="143"/>
      <c r="AH10" s="143"/>
      <c r="AI10" s="143"/>
      <c r="AJ10" s="143"/>
      <c r="AK10" s="143"/>
      <c r="AL10" s="143"/>
      <c r="AM10" s="143"/>
      <c r="AN10" s="143"/>
      <c r="AO10" s="143"/>
      <c r="AP10" s="141"/>
      <c r="AQ10" s="140"/>
      <c r="AR10" s="144"/>
      <c r="AS10" s="144"/>
      <c r="AT10" s="144"/>
      <c r="AU10" s="144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39"/>
      <c r="BI10" s="146"/>
      <c r="BJ10" s="147"/>
      <c r="BK10" s="148"/>
      <c r="BL10" s="148"/>
      <c r="BM10" s="139"/>
      <c r="BN10" s="140"/>
      <c r="BO10" s="140"/>
      <c r="BP10" s="140"/>
      <c r="BQ10" s="149"/>
      <c r="BR10" s="135"/>
      <c r="BS10" s="135"/>
      <c r="BT10" s="135"/>
      <c r="BU10" s="135"/>
    </row>
    <row r="11" spans="1:73" ht="0.95" customHeight="1">
      <c r="A11" s="134"/>
      <c r="B11" s="134" t="s">
        <v>904</v>
      </c>
      <c r="C11" s="134" t="s">
        <v>905</v>
      </c>
      <c r="D11" s="135" t="s">
        <v>345</v>
      </c>
      <c r="E11" s="136"/>
      <c r="F11" s="136"/>
      <c r="G11" s="136"/>
      <c r="H11" s="136"/>
      <c r="I11" s="137"/>
      <c r="J11" s="138" t="s">
        <v>100</v>
      </c>
      <c r="K11" s="137"/>
      <c r="L11" s="138"/>
      <c r="M11" s="138"/>
      <c r="N11" s="139"/>
      <c r="O11" s="139"/>
      <c r="P11" s="140"/>
      <c r="Q11" s="141"/>
      <c r="R11" s="141"/>
      <c r="S11" s="141"/>
      <c r="T11" s="141"/>
      <c r="U11" s="141"/>
      <c r="V11" s="141"/>
      <c r="W11" s="141"/>
      <c r="X11" s="141"/>
      <c r="Y11" s="141"/>
      <c r="Z11" s="141"/>
      <c r="AA11" s="141"/>
      <c r="AB11" s="141"/>
      <c r="AC11" s="142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  <c r="AP11" s="141"/>
      <c r="AQ11" s="140"/>
      <c r="AR11" s="144"/>
      <c r="AS11" s="144"/>
      <c r="AT11" s="144"/>
      <c r="AU11" s="144"/>
      <c r="AV11" s="145"/>
      <c r="AW11" s="145"/>
      <c r="AX11" s="145"/>
      <c r="AY11" s="145"/>
      <c r="AZ11" s="145"/>
      <c r="BA11" s="145"/>
      <c r="BB11" s="145"/>
      <c r="BC11" s="145"/>
      <c r="BD11" s="145"/>
      <c r="BE11" s="145"/>
      <c r="BF11" s="145"/>
      <c r="BG11" s="145"/>
      <c r="BH11" s="139"/>
      <c r="BI11" s="146"/>
      <c r="BJ11" s="147"/>
      <c r="BK11" s="148"/>
      <c r="BL11" s="148"/>
      <c r="BM11" s="139"/>
      <c r="BN11" s="140"/>
      <c r="BO11" s="140"/>
      <c r="BP11" s="140"/>
      <c r="BQ11" s="149"/>
      <c r="BR11" s="135"/>
      <c r="BS11" s="135"/>
      <c r="BT11" s="135"/>
      <c r="BU11" s="135"/>
    </row>
    <row r="12" spans="1:73" ht="0.95" customHeight="1">
      <c r="A12" s="134"/>
      <c r="B12" s="134" t="s">
        <v>906</v>
      </c>
      <c r="C12" s="134" t="s">
        <v>905</v>
      </c>
      <c r="D12" s="135" t="s">
        <v>346</v>
      </c>
      <c r="E12" s="136"/>
      <c r="F12" s="136"/>
      <c r="G12" s="136"/>
      <c r="H12" s="136"/>
      <c r="I12" s="137"/>
      <c r="J12" s="138" t="s">
        <v>86</v>
      </c>
      <c r="K12" s="137"/>
      <c r="L12" s="138"/>
      <c r="M12" s="138"/>
      <c r="N12" s="139"/>
      <c r="O12" s="139"/>
      <c r="P12" s="140"/>
      <c r="Q12" s="141"/>
      <c r="R12" s="141"/>
      <c r="S12" s="141"/>
      <c r="T12" s="141"/>
      <c r="U12" s="141"/>
      <c r="V12" s="141"/>
      <c r="W12" s="141"/>
      <c r="X12" s="141"/>
      <c r="Y12" s="141"/>
      <c r="Z12" s="141"/>
      <c r="AA12" s="141"/>
      <c r="AB12" s="141"/>
      <c r="AC12" s="142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  <c r="AP12" s="141"/>
      <c r="AQ12" s="140"/>
      <c r="AR12" s="144"/>
      <c r="AS12" s="144"/>
      <c r="AT12" s="144"/>
      <c r="AU12" s="144"/>
      <c r="AV12" s="145"/>
      <c r="AW12" s="145"/>
      <c r="AX12" s="145"/>
      <c r="AY12" s="145"/>
      <c r="AZ12" s="145"/>
      <c r="BA12" s="145"/>
      <c r="BB12" s="145"/>
      <c r="BC12" s="145"/>
      <c r="BD12" s="145"/>
      <c r="BE12" s="145"/>
      <c r="BF12" s="145"/>
      <c r="BG12" s="145"/>
      <c r="BH12" s="139"/>
      <c r="BI12" s="146"/>
      <c r="BJ12" s="147"/>
      <c r="BK12" s="148"/>
      <c r="BL12" s="148"/>
      <c r="BM12" s="139"/>
      <c r="BN12" s="140"/>
      <c r="BO12" s="140"/>
      <c r="BP12" s="140"/>
      <c r="BQ12" s="149"/>
      <c r="BR12" s="135"/>
      <c r="BS12" s="135"/>
      <c r="BT12" s="135"/>
      <c r="BU12" s="135"/>
    </row>
    <row r="13" spans="1:73" ht="0.95" customHeight="1">
      <c r="A13" s="134"/>
      <c r="B13" s="134" t="s">
        <v>907</v>
      </c>
      <c r="C13" s="134" t="s">
        <v>905</v>
      </c>
      <c r="D13" s="135" t="s">
        <v>347</v>
      </c>
      <c r="E13" s="136"/>
      <c r="F13" s="136"/>
      <c r="G13" s="136"/>
      <c r="H13" s="136"/>
      <c r="I13" s="137"/>
      <c r="J13" s="138" t="s">
        <v>87</v>
      </c>
      <c r="K13" s="137"/>
      <c r="L13" s="138"/>
      <c r="M13" s="138"/>
      <c r="N13" s="139"/>
      <c r="O13" s="139"/>
      <c r="P13" s="140"/>
      <c r="Q13" s="141"/>
      <c r="R13" s="141"/>
      <c r="S13" s="141"/>
      <c r="T13" s="141"/>
      <c r="U13" s="141"/>
      <c r="V13" s="141"/>
      <c r="W13" s="141"/>
      <c r="X13" s="141"/>
      <c r="Y13" s="141"/>
      <c r="Z13" s="141"/>
      <c r="AA13" s="141"/>
      <c r="AB13" s="141"/>
      <c r="AC13" s="142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  <c r="AP13" s="141"/>
      <c r="AQ13" s="140"/>
      <c r="AR13" s="144"/>
      <c r="AS13" s="144"/>
      <c r="AT13" s="144"/>
      <c r="AU13" s="144"/>
      <c r="AV13" s="145"/>
      <c r="AW13" s="145"/>
      <c r="AX13" s="145"/>
      <c r="AY13" s="145"/>
      <c r="AZ13" s="145"/>
      <c r="BA13" s="145"/>
      <c r="BB13" s="145"/>
      <c r="BC13" s="145"/>
      <c r="BD13" s="145"/>
      <c r="BE13" s="145"/>
      <c r="BF13" s="145"/>
      <c r="BG13" s="145"/>
      <c r="BH13" s="139"/>
      <c r="BI13" s="146"/>
      <c r="BJ13" s="147"/>
      <c r="BK13" s="148"/>
      <c r="BL13" s="148"/>
      <c r="BM13" s="139"/>
      <c r="BN13" s="140"/>
      <c r="BO13" s="140"/>
      <c r="BP13" s="140"/>
      <c r="BQ13" s="149"/>
      <c r="BR13" s="135"/>
      <c r="BS13" s="135"/>
      <c r="BT13" s="135"/>
      <c r="BU13" s="135"/>
    </row>
    <row r="14" spans="1:73" ht="0.95" customHeight="1">
      <c r="A14" s="134"/>
      <c r="B14" s="134" t="s">
        <v>908</v>
      </c>
      <c r="C14" s="134" t="s">
        <v>909</v>
      </c>
      <c r="D14" s="135" t="s">
        <v>348</v>
      </c>
      <c r="E14" s="136"/>
      <c r="F14" s="136"/>
      <c r="G14" s="136"/>
      <c r="H14" s="136"/>
      <c r="I14" s="137"/>
      <c r="J14" s="138" t="s">
        <v>88</v>
      </c>
      <c r="K14" s="137"/>
      <c r="L14" s="138"/>
      <c r="M14" s="138"/>
      <c r="N14" s="139"/>
      <c r="O14" s="139"/>
      <c r="P14" s="140"/>
      <c r="Q14" s="141"/>
      <c r="R14" s="141"/>
      <c r="S14" s="141"/>
      <c r="T14" s="141"/>
      <c r="U14" s="141"/>
      <c r="V14" s="141"/>
      <c r="W14" s="141"/>
      <c r="X14" s="141"/>
      <c r="Y14" s="141"/>
      <c r="Z14" s="141"/>
      <c r="AA14" s="141"/>
      <c r="AB14" s="141"/>
      <c r="AC14" s="142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1"/>
      <c r="AQ14" s="140"/>
      <c r="AR14" s="144"/>
      <c r="AS14" s="144"/>
      <c r="AT14" s="144"/>
      <c r="AU14" s="144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39"/>
      <c r="BI14" s="146"/>
      <c r="BJ14" s="147"/>
      <c r="BK14" s="148"/>
      <c r="BL14" s="148"/>
      <c r="BM14" s="139"/>
      <c r="BN14" s="140"/>
      <c r="BO14" s="140"/>
      <c r="BP14" s="140"/>
      <c r="BQ14" s="149"/>
      <c r="BR14" s="135"/>
      <c r="BS14" s="135"/>
      <c r="BT14" s="135"/>
      <c r="BU14" s="135"/>
    </row>
    <row r="15" spans="1:73" ht="0.95" customHeight="1">
      <c r="A15" s="134"/>
      <c r="B15" s="134" t="s">
        <v>910</v>
      </c>
      <c r="C15" s="134" t="s">
        <v>909</v>
      </c>
      <c r="D15" s="135" t="s">
        <v>373</v>
      </c>
      <c r="E15" s="136"/>
      <c r="F15" s="136"/>
      <c r="G15" s="136"/>
      <c r="H15" s="136"/>
      <c r="I15" s="137"/>
      <c r="J15" s="138" t="s">
        <v>89</v>
      </c>
      <c r="K15" s="137"/>
      <c r="L15" s="138"/>
      <c r="M15" s="138"/>
      <c r="N15" s="139"/>
      <c r="O15" s="139"/>
      <c r="P15" s="140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 t="s">
        <v>911</v>
      </c>
      <c r="AB15" s="141"/>
      <c r="AC15" s="142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  <c r="AP15" s="141"/>
      <c r="AQ15" s="140"/>
      <c r="AR15" s="144"/>
      <c r="AS15" s="144"/>
      <c r="AT15" s="144"/>
      <c r="AU15" s="144"/>
      <c r="AV15" s="145"/>
      <c r="AW15" s="145"/>
      <c r="AX15" s="145"/>
      <c r="AY15" s="145"/>
      <c r="AZ15" s="145"/>
      <c r="BA15" s="145"/>
      <c r="BB15" s="145"/>
      <c r="BC15" s="145"/>
      <c r="BD15" s="145"/>
      <c r="BE15" s="145"/>
      <c r="BF15" s="145"/>
      <c r="BG15" s="145"/>
      <c r="BH15" s="139"/>
      <c r="BI15" s="146"/>
      <c r="BJ15" s="147"/>
      <c r="BK15" s="148"/>
      <c r="BL15" s="148"/>
      <c r="BM15" s="139"/>
      <c r="BN15" s="140"/>
      <c r="BO15" s="140"/>
      <c r="BP15" s="140"/>
      <c r="BQ15" s="149"/>
      <c r="BR15" s="135"/>
      <c r="BS15" s="135"/>
      <c r="BT15" s="135"/>
      <c r="BU15" s="135"/>
    </row>
    <row r="16" spans="1:73" ht="0.95" customHeight="1">
      <c r="A16" s="134"/>
      <c r="B16" s="134" t="s">
        <v>912</v>
      </c>
      <c r="C16" s="134" t="s">
        <v>913</v>
      </c>
      <c r="D16" s="135" t="s">
        <v>349</v>
      </c>
      <c r="E16" s="136"/>
      <c r="F16" s="136"/>
      <c r="G16" s="136"/>
      <c r="H16" s="136"/>
      <c r="I16" s="137"/>
      <c r="J16" s="138" t="s">
        <v>90</v>
      </c>
      <c r="K16" s="137"/>
      <c r="L16" s="138"/>
      <c r="M16" s="138"/>
      <c r="N16" s="139"/>
      <c r="O16" s="139"/>
      <c r="P16" s="140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2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  <c r="AP16" s="141"/>
      <c r="AQ16" s="140"/>
      <c r="AR16" s="144"/>
      <c r="AS16" s="144"/>
      <c r="AT16" s="144"/>
      <c r="AU16" s="144"/>
      <c r="AV16" s="145"/>
      <c r="AW16" s="145"/>
      <c r="AX16" s="145"/>
      <c r="AY16" s="145"/>
      <c r="AZ16" s="145"/>
      <c r="BA16" s="145"/>
      <c r="BB16" s="145"/>
      <c r="BC16" s="145"/>
      <c r="BD16" s="145"/>
      <c r="BE16" s="145"/>
      <c r="BF16" s="145"/>
      <c r="BG16" s="145"/>
      <c r="BH16" s="139"/>
      <c r="BI16" s="146"/>
      <c r="BJ16" s="147"/>
      <c r="BK16" s="148"/>
      <c r="BL16" s="148"/>
      <c r="BM16" s="139"/>
      <c r="BN16" s="140"/>
      <c r="BO16" s="140"/>
      <c r="BP16" s="140"/>
      <c r="BQ16" s="149"/>
      <c r="BR16" s="135"/>
      <c r="BS16" s="135"/>
      <c r="BT16" s="135"/>
      <c r="BU16" s="135"/>
    </row>
    <row r="17" spans="1:73" ht="0.95" customHeight="1">
      <c r="A17" s="134"/>
      <c r="B17" s="134" t="s">
        <v>914</v>
      </c>
      <c r="C17" s="134" t="s">
        <v>913</v>
      </c>
      <c r="D17" s="135" t="s">
        <v>350</v>
      </c>
      <c r="E17" s="136"/>
      <c r="F17" s="136"/>
      <c r="G17" s="136"/>
      <c r="H17" s="136"/>
      <c r="I17" s="137"/>
      <c r="J17" s="138"/>
      <c r="K17" s="137"/>
      <c r="L17" s="138"/>
      <c r="M17" s="138"/>
      <c r="N17" s="139"/>
      <c r="O17" s="139"/>
      <c r="P17" s="140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2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  <c r="AP17" s="141"/>
      <c r="AQ17" s="140"/>
      <c r="AR17" s="144"/>
      <c r="AS17" s="144"/>
      <c r="AT17" s="144"/>
      <c r="AU17" s="144"/>
      <c r="AV17" s="145"/>
      <c r="AW17" s="145"/>
      <c r="AX17" s="145"/>
      <c r="AY17" s="145"/>
      <c r="AZ17" s="145"/>
      <c r="BA17" s="145"/>
      <c r="BB17" s="145"/>
      <c r="BC17" s="145"/>
      <c r="BD17" s="145"/>
      <c r="BE17" s="145"/>
      <c r="BF17" s="145"/>
      <c r="BG17" s="145"/>
      <c r="BH17" s="139"/>
      <c r="BI17" s="146"/>
      <c r="BJ17" s="147"/>
      <c r="BK17" s="148"/>
      <c r="BL17" s="148"/>
      <c r="BM17" s="139"/>
      <c r="BN17" s="140"/>
      <c r="BO17" s="140"/>
      <c r="BP17" s="140"/>
      <c r="BQ17" s="149"/>
      <c r="BR17" s="135"/>
      <c r="BS17" s="135"/>
      <c r="BT17" s="135"/>
      <c r="BU17" s="135"/>
    </row>
    <row r="18" spans="1:73" ht="0.95" customHeight="1">
      <c r="A18" s="134"/>
      <c r="B18" s="134" t="s">
        <v>915</v>
      </c>
      <c r="C18" s="134" t="s">
        <v>913</v>
      </c>
      <c r="D18" s="135" t="s">
        <v>351</v>
      </c>
      <c r="E18" s="136"/>
      <c r="F18" s="136"/>
      <c r="G18" s="136"/>
      <c r="H18" s="136"/>
      <c r="I18" s="137"/>
      <c r="J18" s="138"/>
      <c r="K18" s="137"/>
      <c r="L18" s="138"/>
      <c r="M18" s="138"/>
      <c r="N18" s="139"/>
      <c r="O18" s="139"/>
      <c r="P18" s="140"/>
      <c r="Q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2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  <c r="AP18" s="141"/>
      <c r="AQ18" s="140"/>
      <c r="AR18" s="144"/>
      <c r="AS18" s="144"/>
      <c r="AT18" s="144"/>
      <c r="AU18" s="144"/>
      <c r="AV18" s="145"/>
      <c r="AW18" s="145"/>
      <c r="AX18" s="145"/>
      <c r="AY18" s="145"/>
      <c r="AZ18" s="145"/>
      <c r="BA18" s="145"/>
      <c r="BB18" s="145"/>
      <c r="BC18" s="145"/>
      <c r="BD18" s="145"/>
      <c r="BE18" s="145"/>
      <c r="BF18" s="145"/>
      <c r="BG18" s="145"/>
      <c r="BH18" s="139"/>
      <c r="BI18" s="146"/>
      <c r="BJ18" s="147"/>
      <c r="BK18" s="148"/>
      <c r="BL18" s="148"/>
      <c r="BM18" s="139"/>
      <c r="BN18" s="140"/>
      <c r="BO18" s="140"/>
      <c r="BP18" s="140"/>
      <c r="BQ18" s="149"/>
      <c r="BR18" s="135"/>
      <c r="BS18" s="135"/>
      <c r="BT18" s="135"/>
      <c r="BU18" s="135"/>
    </row>
    <row r="19" spans="1:73" ht="0.95" customHeight="1">
      <c r="A19" s="134"/>
      <c r="B19" s="134" t="s">
        <v>916</v>
      </c>
      <c r="C19" s="134" t="s">
        <v>913</v>
      </c>
      <c r="D19" s="135" t="s">
        <v>352</v>
      </c>
      <c r="E19" s="136"/>
      <c r="F19" s="136"/>
      <c r="G19" s="136"/>
      <c r="H19" s="136"/>
      <c r="I19" s="137"/>
      <c r="J19" s="138"/>
      <c r="K19" s="137"/>
      <c r="L19" s="138"/>
      <c r="M19" s="138"/>
      <c r="N19" s="139"/>
      <c r="O19" s="139"/>
      <c r="P19" s="140"/>
      <c r="Q19" s="141"/>
      <c r="R19" s="141"/>
      <c r="S19" s="141"/>
      <c r="T19" s="141"/>
      <c r="U19" s="141"/>
      <c r="V19" s="141"/>
      <c r="W19" s="141"/>
      <c r="X19" s="141"/>
      <c r="Y19" s="141"/>
      <c r="Z19" s="141"/>
      <c r="AA19" s="141"/>
      <c r="AB19" s="141"/>
      <c r="AC19" s="142"/>
      <c r="AD19" s="143"/>
      <c r="AE19" s="143"/>
      <c r="AF19" s="143"/>
      <c r="AG19" s="143"/>
      <c r="AH19" s="143"/>
      <c r="AI19" s="143"/>
      <c r="AJ19" s="143"/>
      <c r="AK19" s="143"/>
      <c r="AL19" s="143"/>
      <c r="AM19" s="143"/>
      <c r="AN19" s="143"/>
      <c r="AO19" s="143"/>
      <c r="AP19" s="141"/>
      <c r="AQ19" s="140"/>
      <c r="AR19" s="144"/>
      <c r="AS19" s="144"/>
      <c r="AT19" s="144"/>
      <c r="AU19" s="144"/>
      <c r="AV19" s="145"/>
      <c r="AW19" s="145"/>
      <c r="AX19" s="145"/>
      <c r="AY19" s="145"/>
      <c r="AZ19" s="145"/>
      <c r="BA19" s="145"/>
      <c r="BB19" s="145"/>
      <c r="BC19" s="145"/>
      <c r="BD19" s="145"/>
      <c r="BE19" s="145"/>
      <c r="BF19" s="145"/>
      <c r="BG19" s="145"/>
      <c r="BH19" s="139"/>
      <c r="BI19" s="146"/>
      <c r="BJ19" s="147"/>
      <c r="BK19" s="148"/>
      <c r="BL19" s="148"/>
      <c r="BM19" s="139"/>
      <c r="BN19" s="140"/>
      <c r="BO19" s="140"/>
      <c r="BP19" s="140"/>
      <c r="BQ19" s="149"/>
      <c r="BR19" s="135"/>
      <c r="BS19" s="135"/>
      <c r="BT19" s="135"/>
      <c r="BU19" s="135"/>
    </row>
    <row r="20" spans="1:73" ht="0.95" customHeight="1">
      <c r="A20" s="134"/>
      <c r="B20" s="134" t="s">
        <v>917</v>
      </c>
      <c r="C20" s="134" t="s">
        <v>913</v>
      </c>
      <c r="D20" s="135" t="s">
        <v>353</v>
      </c>
      <c r="E20" s="136"/>
      <c r="F20" s="136"/>
      <c r="G20" s="136"/>
      <c r="H20" s="136"/>
      <c r="I20" s="137"/>
      <c r="J20" s="138"/>
      <c r="K20" s="137"/>
      <c r="L20" s="138"/>
      <c r="M20" s="138"/>
      <c r="N20" s="139"/>
      <c r="O20" s="139"/>
      <c r="P20" s="140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2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  <c r="AP20" s="141"/>
      <c r="AQ20" s="140"/>
      <c r="AR20" s="144"/>
      <c r="AS20" s="144"/>
      <c r="AT20" s="144"/>
      <c r="AU20" s="144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39"/>
      <c r="BI20" s="146"/>
      <c r="BJ20" s="147"/>
      <c r="BK20" s="148"/>
      <c r="BL20" s="148"/>
      <c r="BM20" s="139"/>
      <c r="BN20" s="140"/>
      <c r="BO20" s="140"/>
      <c r="BP20" s="140"/>
      <c r="BQ20" s="149"/>
      <c r="BR20" s="135"/>
      <c r="BS20" s="135"/>
      <c r="BT20" s="135"/>
      <c r="BU20" s="135"/>
    </row>
    <row r="21" spans="1:73" ht="0.95" customHeight="1">
      <c r="A21" s="134"/>
      <c r="B21" s="134" t="s">
        <v>918</v>
      </c>
      <c r="C21" s="134" t="s">
        <v>919</v>
      </c>
      <c r="D21" s="135" t="s">
        <v>354</v>
      </c>
      <c r="E21" s="136"/>
      <c r="F21" s="136"/>
      <c r="G21" s="136"/>
      <c r="H21" s="136"/>
      <c r="I21" s="137"/>
      <c r="J21" s="138"/>
      <c r="K21" s="137"/>
      <c r="L21" s="138"/>
      <c r="M21" s="138"/>
      <c r="N21" s="139"/>
      <c r="O21" s="139"/>
      <c r="P21" s="140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2"/>
      <c r="AD21" s="143"/>
      <c r="AE21" s="143"/>
      <c r="AF21" s="143"/>
      <c r="AG21" s="143"/>
      <c r="AH21" s="143"/>
      <c r="AI21" s="143"/>
      <c r="AJ21" s="143"/>
      <c r="AK21" s="143"/>
      <c r="AL21" s="143"/>
      <c r="AM21" s="143"/>
      <c r="AN21" s="143"/>
      <c r="AO21" s="143"/>
      <c r="AP21" s="141"/>
      <c r="AQ21" s="140"/>
      <c r="AR21" s="144"/>
      <c r="AS21" s="144"/>
      <c r="AT21" s="144"/>
      <c r="AU21" s="144"/>
      <c r="AV21" s="145"/>
      <c r="AW21" s="145"/>
      <c r="AX21" s="145"/>
      <c r="AY21" s="145"/>
      <c r="AZ21" s="145"/>
      <c r="BA21" s="145"/>
      <c r="BB21" s="145"/>
      <c r="BC21" s="145"/>
      <c r="BD21" s="145"/>
      <c r="BE21" s="145"/>
      <c r="BF21" s="145"/>
      <c r="BG21" s="145"/>
      <c r="BH21" s="139"/>
      <c r="BI21" s="146"/>
      <c r="BJ21" s="147"/>
      <c r="BK21" s="148"/>
      <c r="BL21" s="148"/>
      <c r="BM21" s="139"/>
      <c r="BN21" s="140"/>
      <c r="BO21" s="140"/>
      <c r="BP21" s="140"/>
      <c r="BQ21" s="149"/>
      <c r="BR21" s="135"/>
      <c r="BS21" s="135"/>
      <c r="BT21" s="135"/>
      <c r="BU21" s="135"/>
    </row>
    <row r="22" spans="1:73" ht="0.95" customHeight="1">
      <c r="A22" s="134"/>
      <c r="B22" s="134" t="s">
        <v>920</v>
      </c>
      <c r="C22" s="134" t="s">
        <v>919</v>
      </c>
      <c r="D22" s="135" t="s">
        <v>355</v>
      </c>
      <c r="E22" s="136"/>
      <c r="F22" s="136"/>
      <c r="G22" s="136"/>
      <c r="H22" s="136"/>
      <c r="I22" s="137"/>
      <c r="J22" s="138"/>
      <c r="K22" s="137"/>
      <c r="L22" s="138"/>
      <c r="M22" s="138"/>
      <c r="N22" s="139"/>
      <c r="O22" s="139"/>
      <c r="P22" s="140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2"/>
      <c r="AD22" s="143"/>
      <c r="AE22" s="143"/>
      <c r="AF22" s="143"/>
      <c r="AG22" s="143"/>
      <c r="AH22" s="143"/>
      <c r="AI22" s="143"/>
      <c r="AJ22" s="143"/>
      <c r="AK22" s="143"/>
      <c r="AL22" s="143"/>
      <c r="AM22" s="143"/>
      <c r="AN22" s="143"/>
      <c r="AO22" s="143"/>
      <c r="AP22" s="141"/>
      <c r="AQ22" s="140"/>
      <c r="AR22" s="144"/>
      <c r="AS22" s="144"/>
      <c r="AT22" s="144"/>
      <c r="AU22" s="144"/>
      <c r="AV22" s="145"/>
      <c r="AW22" s="145"/>
      <c r="AX22" s="145"/>
      <c r="AY22" s="145"/>
      <c r="AZ22" s="145"/>
      <c r="BA22" s="145"/>
      <c r="BB22" s="145"/>
      <c r="BC22" s="145"/>
      <c r="BD22" s="145"/>
      <c r="BE22" s="145"/>
      <c r="BF22" s="145"/>
      <c r="BG22" s="145"/>
      <c r="BH22" s="139"/>
      <c r="BI22" s="146"/>
      <c r="BJ22" s="147"/>
      <c r="BK22" s="148"/>
      <c r="BL22" s="148"/>
      <c r="BM22" s="139"/>
      <c r="BN22" s="140"/>
      <c r="BO22" s="140"/>
      <c r="BP22" s="140"/>
      <c r="BQ22" s="149"/>
      <c r="BR22" s="135"/>
      <c r="BS22" s="135"/>
      <c r="BT22" s="135"/>
      <c r="BU22" s="135"/>
    </row>
    <row r="23" spans="1:73" ht="0.95" customHeight="1">
      <c r="A23" s="134"/>
      <c r="B23" s="134" t="s">
        <v>921</v>
      </c>
      <c r="C23" s="134" t="s">
        <v>919</v>
      </c>
      <c r="D23" s="135" t="s">
        <v>356</v>
      </c>
      <c r="E23" s="136"/>
      <c r="F23" s="136"/>
      <c r="G23" s="136"/>
      <c r="H23" s="136"/>
      <c r="I23" s="137"/>
      <c r="J23" s="138"/>
      <c r="K23" s="137"/>
      <c r="L23" s="138"/>
      <c r="M23" s="138"/>
      <c r="N23" s="139"/>
      <c r="O23" s="139"/>
      <c r="P23" s="140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2"/>
      <c r="AD23" s="143"/>
      <c r="AE23" s="143"/>
      <c r="AF23" s="143"/>
      <c r="AG23" s="143"/>
      <c r="AH23" s="143"/>
      <c r="AI23" s="143"/>
      <c r="AJ23" s="143"/>
      <c r="AK23" s="143"/>
      <c r="AL23" s="143"/>
      <c r="AM23" s="143"/>
      <c r="AN23" s="143"/>
      <c r="AO23" s="143"/>
      <c r="AP23" s="141"/>
      <c r="AQ23" s="140"/>
      <c r="AR23" s="144"/>
      <c r="AS23" s="144"/>
      <c r="AT23" s="144"/>
      <c r="AU23" s="144"/>
      <c r="AV23" s="145"/>
      <c r="AW23" s="145"/>
      <c r="AX23" s="145"/>
      <c r="AY23" s="145"/>
      <c r="AZ23" s="145"/>
      <c r="BA23" s="145"/>
      <c r="BB23" s="145"/>
      <c r="BC23" s="145"/>
      <c r="BD23" s="145"/>
      <c r="BE23" s="145"/>
      <c r="BF23" s="145"/>
      <c r="BG23" s="145"/>
      <c r="BH23" s="139"/>
      <c r="BI23" s="146"/>
      <c r="BJ23" s="147"/>
      <c r="BK23" s="148"/>
      <c r="BL23" s="148"/>
      <c r="BM23" s="139"/>
      <c r="BN23" s="140"/>
      <c r="BO23" s="140"/>
      <c r="BP23" s="140"/>
      <c r="BQ23" s="149"/>
      <c r="BR23" s="135"/>
      <c r="BS23" s="135"/>
      <c r="BT23" s="135"/>
      <c r="BU23" s="135"/>
    </row>
    <row r="24" spans="1:73" ht="0.95" customHeight="1">
      <c r="A24" s="134"/>
      <c r="B24" s="134" t="s">
        <v>922</v>
      </c>
      <c r="C24" s="134" t="s">
        <v>923</v>
      </c>
      <c r="D24" s="135" t="s">
        <v>357</v>
      </c>
      <c r="E24" s="136"/>
      <c r="F24" s="136"/>
      <c r="G24" s="136"/>
      <c r="H24" s="136"/>
      <c r="I24" s="137"/>
      <c r="J24" s="138"/>
      <c r="K24" s="137"/>
      <c r="L24" s="138"/>
      <c r="M24" s="138"/>
      <c r="N24" s="139"/>
      <c r="O24" s="139"/>
      <c r="P24" s="140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2"/>
      <c r="AD24" s="143"/>
      <c r="AE24" s="143"/>
      <c r="AF24" s="143"/>
      <c r="AG24" s="143"/>
      <c r="AH24" s="143"/>
      <c r="AI24" s="143"/>
      <c r="AJ24" s="143"/>
      <c r="AK24" s="143"/>
      <c r="AL24" s="143"/>
      <c r="AM24" s="143"/>
      <c r="AN24" s="143"/>
      <c r="AO24" s="143"/>
      <c r="AP24" s="141"/>
      <c r="AQ24" s="140"/>
      <c r="AR24" s="144"/>
      <c r="AS24" s="144"/>
      <c r="AT24" s="144"/>
      <c r="AU24" s="144"/>
      <c r="AV24" s="145"/>
      <c r="AW24" s="145"/>
      <c r="AX24" s="145"/>
      <c r="AY24" s="145"/>
      <c r="AZ24" s="145"/>
      <c r="BA24" s="145"/>
      <c r="BB24" s="145"/>
      <c r="BC24" s="145"/>
      <c r="BD24" s="145"/>
      <c r="BE24" s="145"/>
      <c r="BF24" s="145"/>
      <c r="BG24" s="145"/>
      <c r="BH24" s="139"/>
      <c r="BI24" s="146"/>
      <c r="BJ24" s="147"/>
      <c r="BK24" s="148"/>
      <c r="BL24" s="148"/>
      <c r="BM24" s="139"/>
      <c r="BN24" s="140"/>
      <c r="BO24" s="140"/>
      <c r="BP24" s="140"/>
      <c r="BQ24" s="149"/>
      <c r="BR24" s="135"/>
      <c r="BS24" s="135"/>
      <c r="BT24" s="135"/>
      <c r="BU24" s="135"/>
    </row>
    <row r="25" spans="1:73" ht="0.95" customHeight="1">
      <c r="A25" s="134"/>
      <c r="B25" s="134" t="s">
        <v>924</v>
      </c>
      <c r="C25" s="134" t="s">
        <v>923</v>
      </c>
      <c r="D25" s="135" t="s">
        <v>358</v>
      </c>
      <c r="E25" s="136"/>
      <c r="F25" s="136"/>
      <c r="G25" s="136"/>
      <c r="H25" s="136"/>
      <c r="I25" s="137"/>
      <c r="J25" s="138"/>
      <c r="K25" s="137"/>
      <c r="L25" s="138"/>
      <c r="M25" s="138"/>
      <c r="N25" s="139"/>
      <c r="O25" s="139"/>
      <c r="P25" s="140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 t="s">
        <v>911</v>
      </c>
      <c r="AB25" s="141"/>
      <c r="AC25" s="142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  <c r="AP25" s="141"/>
      <c r="AQ25" s="140"/>
      <c r="AR25" s="144"/>
      <c r="AS25" s="144"/>
      <c r="AT25" s="144"/>
      <c r="AU25" s="144"/>
      <c r="AV25" s="145"/>
      <c r="AW25" s="145"/>
      <c r="AX25" s="145"/>
      <c r="AY25" s="145"/>
      <c r="AZ25" s="145"/>
      <c r="BA25" s="145"/>
      <c r="BB25" s="145"/>
      <c r="BC25" s="145"/>
      <c r="BD25" s="145"/>
      <c r="BE25" s="145"/>
      <c r="BF25" s="145"/>
      <c r="BG25" s="145"/>
      <c r="BH25" s="139"/>
      <c r="BI25" s="146"/>
      <c r="BJ25" s="147"/>
      <c r="BK25" s="148"/>
      <c r="BL25" s="148"/>
      <c r="BM25" s="139"/>
      <c r="BN25" s="140"/>
      <c r="BO25" s="140"/>
      <c r="BP25" s="140"/>
      <c r="BQ25" s="149"/>
      <c r="BR25" s="135"/>
      <c r="BS25" s="135"/>
      <c r="BT25" s="135"/>
      <c r="BU25" s="135"/>
    </row>
    <row r="26" spans="1:73" ht="0.95" customHeight="1">
      <c r="A26" s="134"/>
      <c r="B26" s="134" t="s">
        <v>925</v>
      </c>
      <c r="C26" s="134" t="s">
        <v>923</v>
      </c>
      <c r="D26" s="135" t="s">
        <v>359</v>
      </c>
      <c r="E26" s="136"/>
      <c r="F26" s="136"/>
      <c r="G26" s="136"/>
      <c r="H26" s="136"/>
      <c r="I26" s="137"/>
      <c r="J26" s="138"/>
      <c r="K26" s="137"/>
      <c r="L26" s="138"/>
      <c r="M26" s="138"/>
      <c r="N26" s="139"/>
      <c r="O26" s="139"/>
      <c r="P26" s="140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42"/>
      <c r="AD26" s="143"/>
      <c r="AE26" s="143"/>
      <c r="AF26" s="143"/>
      <c r="AG26" s="143"/>
      <c r="AH26" s="143"/>
      <c r="AI26" s="143"/>
      <c r="AJ26" s="143"/>
      <c r="AK26" s="143"/>
      <c r="AL26" s="143"/>
      <c r="AM26" s="143"/>
      <c r="AN26" s="143"/>
      <c r="AO26" s="143"/>
      <c r="AP26" s="141"/>
      <c r="AQ26" s="140"/>
      <c r="AR26" s="144"/>
      <c r="AS26" s="144"/>
      <c r="AT26" s="144"/>
      <c r="AU26" s="144"/>
      <c r="AV26" s="145"/>
      <c r="AW26" s="145"/>
      <c r="AX26" s="145"/>
      <c r="AY26" s="145"/>
      <c r="AZ26" s="145"/>
      <c r="BA26" s="145"/>
      <c r="BB26" s="145"/>
      <c r="BC26" s="145"/>
      <c r="BD26" s="145"/>
      <c r="BE26" s="145"/>
      <c r="BF26" s="145"/>
      <c r="BG26" s="145"/>
      <c r="BH26" s="139"/>
      <c r="BI26" s="146"/>
      <c r="BJ26" s="147"/>
      <c r="BK26" s="148"/>
      <c r="BL26" s="148"/>
      <c r="BM26" s="139"/>
      <c r="BN26" s="140"/>
      <c r="BO26" s="140"/>
      <c r="BP26" s="140"/>
      <c r="BQ26" s="149"/>
      <c r="BR26" s="135"/>
      <c r="BS26" s="135"/>
      <c r="BT26" s="135"/>
      <c r="BU26" s="135"/>
    </row>
    <row r="27" spans="1:73" ht="0.95" customHeight="1">
      <c r="A27" s="134"/>
      <c r="B27" s="134" t="s">
        <v>926</v>
      </c>
      <c r="C27" s="134" t="s">
        <v>923</v>
      </c>
      <c r="D27" s="135" t="s">
        <v>360</v>
      </c>
      <c r="E27" s="136"/>
      <c r="F27" s="136"/>
      <c r="G27" s="136"/>
      <c r="H27" s="136"/>
      <c r="I27" s="137"/>
      <c r="J27" s="138"/>
      <c r="K27" s="137"/>
      <c r="L27" s="138"/>
      <c r="M27" s="138"/>
      <c r="N27" s="139"/>
      <c r="O27" s="139"/>
      <c r="P27" s="140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42"/>
      <c r="AD27" s="143"/>
      <c r="AE27" s="143"/>
      <c r="AF27" s="143"/>
      <c r="AG27" s="143"/>
      <c r="AH27" s="143"/>
      <c r="AI27" s="143"/>
      <c r="AJ27" s="143"/>
      <c r="AK27" s="143"/>
      <c r="AL27" s="143"/>
      <c r="AM27" s="143"/>
      <c r="AN27" s="143"/>
      <c r="AO27" s="143"/>
      <c r="AP27" s="141"/>
      <c r="AQ27" s="140"/>
      <c r="AR27" s="144"/>
      <c r="AS27" s="144"/>
      <c r="AT27" s="144"/>
      <c r="AU27" s="144"/>
      <c r="AV27" s="145"/>
      <c r="AW27" s="145"/>
      <c r="AX27" s="145"/>
      <c r="AY27" s="145"/>
      <c r="AZ27" s="145"/>
      <c r="BA27" s="145"/>
      <c r="BB27" s="145"/>
      <c r="BC27" s="145"/>
      <c r="BD27" s="145"/>
      <c r="BE27" s="145"/>
      <c r="BF27" s="145"/>
      <c r="BG27" s="145"/>
      <c r="BH27" s="139"/>
      <c r="BI27" s="146"/>
      <c r="BJ27" s="147"/>
      <c r="BK27" s="148"/>
      <c r="BL27" s="148"/>
      <c r="BM27" s="139"/>
      <c r="BN27" s="140"/>
      <c r="BO27" s="140"/>
      <c r="BP27" s="140"/>
      <c r="BQ27" s="149"/>
      <c r="BR27" s="135"/>
      <c r="BS27" s="135"/>
      <c r="BT27" s="135"/>
      <c r="BU27" s="135"/>
    </row>
    <row r="28" spans="1:73" ht="0.95" customHeight="1">
      <c r="A28" s="134"/>
      <c r="B28" s="134" t="s">
        <v>927</v>
      </c>
      <c r="C28" s="134" t="s">
        <v>923</v>
      </c>
      <c r="D28" s="135" t="s">
        <v>361</v>
      </c>
      <c r="E28" s="136"/>
      <c r="F28" s="136"/>
      <c r="G28" s="136"/>
      <c r="H28" s="136"/>
      <c r="I28" s="137"/>
      <c r="J28" s="138"/>
      <c r="K28" s="137"/>
      <c r="L28" s="138"/>
      <c r="M28" s="138"/>
      <c r="N28" s="139"/>
      <c r="O28" s="139"/>
      <c r="P28" s="140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2"/>
      <c r="AD28" s="143"/>
      <c r="AE28" s="143"/>
      <c r="AF28" s="143"/>
      <c r="AG28" s="143"/>
      <c r="AH28" s="143"/>
      <c r="AI28" s="143"/>
      <c r="AJ28" s="143"/>
      <c r="AK28" s="143"/>
      <c r="AL28" s="143"/>
      <c r="AM28" s="143"/>
      <c r="AN28" s="143"/>
      <c r="AO28" s="143"/>
      <c r="AP28" s="141"/>
      <c r="AQ28" s="140"/>
      <c r="AR28" s="144"/>
      <c r="AS28" s="144"/>
      <c r="AT28" s="144"/>
      <c r="AU28" s="144"/>
      <c r="AV28" s="145"/>
      <c r="AW28" s="145"/>
      <c r="AX28" s="145"/>
      <c r="AY28" s="145"/>
      <c r="AZ28" s="145"/>
      <c r="BA28" s="145"/>
      <c r="BB28" s="145"/>
      <c r="BC28" s="145"/>
      <c r="BD28" s="145"/>
      <c r="BE28" s="145"/>
      <c r="BF28" s="145"/>
      <c r="BG28" s="145"/>
      <c r="BH28" s="139"/>
      <c r="BI28" s="146"/>
      <c r="BJ28" s="147"/>
      <c r="BK28" s="148"/>
      <c r="BL28" s="148"/>
      <c r="BM28" s="139"/>
      <c r="BN28" s="140"/>
      <c r="BO28" s="140"/>
      <c r="BP28" s="140"/>
      <c r="BQ28" s="149"/>
      <c r="BR28" s="135"/>
      <c r="BS28" s="135"/>
      <c r="BT28" s="135"/>
      <c r="BU28" s="135"/>
    </row>
    <row r="29" spans="1:73" ht="0.95" customHeight="1">
      <c r="A29" s="134"/>
      <c r="B29" s="134" t="s">
        <v>928</v>
      </c>
      <c r="C29" s="134" t="s">
        <v>923</v>
      </c>
      <c r="D29" s="135" t="s">
        <v>362</v>
      </c>
      <c r="E29" s="136"/>
      <c r="F29" s="136"/>
      <c r="G29" s="136"/>
      <c r="H29" s="136"/>
      <c r="I29" s="137"/>
      <c r="J29" s="138"/>
      <c r="K29" s="137"/>
      <c r="L29" s="138"/>
      <c r="M29" s="138"/>
      <c r="N29" s="139"/>
      <c r="O29" s="139"/>
      <c r="P29" s="140"/>
      <c r="Q29" s="141"/>
      <c r="R29" s="141"/>
      <c r="S29" s="141"/>
      <c r="T29" s="141"/>
      <c r="U29" s="141"/>
      <c r="V29" s="141"/>
      <c r="W29" s="141"/>
      <c r="X29" s="141"/>
      <c r="Y29" s="141"/>
      <c r="Z29" s="141"/>
      <c r="AA29" s="141"/>
      <c r="AB29" s="141"/>
      <c r="AC29" s="142"/>
      <c r="AD29" s="143"/>
      <c r="AE29" s="143"/>
      <c r="AF29" s="143"/>
      <c r="AG29" s="143"/>
      <c r="AH29" s="143"/>
      <c r="AI29" s="143"/>
      <c r="AJ29" s="143"/>
      <c r="AK29" s="143"/>
      <c r="AL29" s="143"/>
      <c r="AM29" s="143"/>
      <c r="AN29" s="143"/>
      <c r="AO29" s="143"/>
      <c r="AP29" s="141"/>
      <c r="AQ29" s="140"/>
      <c r="AR29" s="144"/>
      <c r="AS29" s="144"/>
      <c r="AT29" s="144"/>
      <c r="AU29" s="144"/>
      <c r="AV29" s="145"/>
      <c r="AW29" s="145"/>
      <c r="AX29" s="145"/>
      <c r="AY29" s="145"/>
      <c r="AZ29" s="145"/>
      <c r="BA29" s="145"/>
      <c r="BB29" s="145"/>
      <c r="BC29" s="145"/>
      <c r="BD29" s="145"/>
      <c r="BE29" s="145"/>
      <c r="BF29" s="145"/>
      <c r="BG29" s="145"/>
      <c r="BH29" s="139"/>
      <c r="BI29" s="146"/>
      <c r="BJ29" s="147"/>
      <c r="BK29" s="148"/>
      <c r="BL29" s="148"/>
      <c r="BM29" s="139"/>
      <c r="BN29" s="140"/>
      <c r="BO29" s="140"/>
      <c r="BP29" s="140"/>
      <c r="BQ29" s="149"/>
      <c r="BR29" s="135"/>
      <c r="BS29" s="135"/>
      <c r="BT29" s="135"/>
      <c r="BU29" s="135"/>
    </row>
    <row r="30" spans="1:73" ht="0.95" customHeight="1">
      <c r="A30" s="134"/>
      <c r="B30" s="134" t="s">
        <v>929</v>
      </c>
      <c r="C30" s="134" t="s">
        <v>923</v>
      </c>
      <c r="D30" s="135" t="s">
        <v>930</v>
      </c>
      <c r="E30" s="136"/>
      <c r="F30" s="136"/>
      <c r="G30" s="136"/>
      <c r="H30" s="136"/>
      <c r="I30" s="137"/>
      <c r="J30" s="138"/>
      <c r="K30" s="137"/>
      <c r="L30" s="138"/>
      <c r="M30" s="138"/>
      <c r="N30" s="139"/>
      <c r="O30" s="139"/>
      <c r="P30" s="140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2"/>
      <c r="AD30" s="143"/>
      <c r="AE30" s="143"/>
      <c r="AF30" s="143"/>
      <c r="AG30" s="143"/>
      <c r="AH30" s="143"/>
      <c r="AI30" s="143"/>
      <c r="AJ30" s="143"/>
      <c r="AK30" s="143"/>
      <c r="AL30" s="143"/>
      <c r="AM30" s="143"/>
      <c r="AN30" s="143"/>
      <c r="AO30" s="143"/>
      <c r="AP30" s="141"/>
      <c r="AQ30" s="140"/>
      <c r="AR30" s="144"/>
      <c r="AS30" s="144"/>
      <c r="AT30" s="144"/>
      <c r="AU30" s="144"/>
      <c r="AV30" s="145"/>
      <c r="AW30" s="145"/>
      <c r="AX30" s="145"/>
      <c r="AY30" s="145"/>
      <c r="AZ30" s="145"/>
      <c r="BA30" s="145"/>
      <c r="BB30" s="145"/>
      <c r="BC30" s="145"/>
      <c r="BD30" s="145"/>
      <c r="BE30" s="145"/>
      <c r="BF30" s="145"/>
      <c r="BG30" s="145"/>
      <c r="BH30" s="139"/>
      <c r="BI30" s="146"/>
      <c r="BJ30" s="147"/>
      <c r="BK30" s="148"/>
      <c r="BL30" s="148"/>
      <c r="BM30" s="139"/>
      <c r="BN30" s="140"/>
      <c r="BO30" s="140"/>
      <c r="BP30" s="140"/>
      <c r="BQ30" s="149"/>
      <c r="BR30" s="135"/>
      <c r="BS30" s="135"/>
      <c r="BT30" s="135"/>
      <c r="BU30" s="135"/>
    </row>
    <row r="31" spans="1:73" ht="0.95" customHeight="1">
      <c r="A31" s="134"/>
      <c r="B31" s="134" t="s">
        <v>931</v>
      </c>
      <c r="C31" s="134" t="s">
        <v>932</v>
      </c>
      <c r="D31" s="135" t="s">
        <v>374</v>
      </c>
      <c r="E31" s="136"/>
      <c r="F31" s="136"/>
      <c r="G31" s="136"/>
      <c r="H31" s="136"/>
      <c r="I31" s="137"/>
      <c r="J31" s="138"/>
      <c r="K31" s="137"/>
      <c r="L31" s="138"/>
      <c r="M31" s="138"/>
      <c r="N31" s="139"/>
      <c r="O31" s="139"/>
      <c r="P31" s="140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2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3"/>
      <c r="AO31" s="143"/>
      <c r="AP31" s="141"/>
      <c r="AQ31" s="140"/>
      <c r="AR31" s="144"/>
      <c r="AS31" s="144"/>
      <c r="AT31" s="144"/>
      <c r="AU31" s="144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39"/>
      <c r="BI31" s="146"/>
      <c r="BJ31" s="147"/>
      <c r="BK31" s="148"/>
      <c r="BL31" s="148"/>
      <c r="BM31" s="139"/>
      <c r="BN31" s="140"/>
      <c r="BO31" s="140"/>
      <c r="BP31" s="140"/>
      <c r="BQ31" s="149"/>
      <c r="BR31" s="135"/>
      <c r="BS31" s="135"/>
      <c r="BT31" s="135"/>
      <c r="BU31" s="135"/>
    </row>
    <row r="32" spans="1:73" ht="0.95" customHeight="1">
      <c r="A32" s="134"/>
      <c r="B32" s="134"/>
      <c r="C32" s="134"/>
      <c r="D32" s="135"/>
      <c r="E32" s="136"/>
      <c r="F32" s="136"/>
      <c r="G32" s="136"/>
      <c r="H32" s="136"/>
      <c r="I32" s="137"/>
      <c r="J32" s="138"/>
      <c r="K32" s="137"/>
      <c r="L32" s="138"/>
      <c r="M32" s="138"/>
      <c r="N32" s="139"/>
      <c r="O32" s="139"/>
      <c r="P32" s="140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2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  <c r="AP32" s="141"/>
      <c r="AQ32" s="140"/>
      <c r="AR32" s="144"/>
      <c r="AS32" s="144"/>
      <c r="AT32" s="144"/>
      <c r="AU32" s="144"/>
      <c r="AV32" s="145"/>
      <c r="AW32" s="145"/>
      <c r="AX32" s="145"/>
      <c r="AY32" s="145"/>
      <c r="AZ32" s="145"/>
      <c r="BA32" s="145"/>
      <c r="BB32" s="145"/>
      <c r="BC32" s="145"/>
      <c r="BD32" s="145"/>
      <c r="BE32" s="145"/>
      <c r="BF32" s="145"/>
      <c r="BG32" s="145"/>
      <c r="BH32" s="139"/>
      <c r="BI32" s="146"/>
      <c r="BJ32" s="147"/>
      <c r="BK32" s="148"/>
      <c r="BL32" s="148"/>
      <c r="BM32" s="139"/>
      <c r="BN32" s="140"/>
      <c r="BO32" s="140"/>
      <c r="BP32" s="140"/>
      <c r="BQ32" s="149"/>
      <c r="BR32" s="135"/>
      <c r="BS32" s="135"/>
      <c r="BT32" s="135"/>
      <c r="BU32" s="135"/>
    </row>
    <row r="33" spans="1:73" ht="0.95" customHeight="1">
      <c r="A33" s="134"/>
      <c r="B33" s="134"/>
      <c r="C33" s="134"/>
      <c r="D33" s="135"/>
      <c r="E33" s="136"/>
      <c r="F33" s="136"/>
      <c r="G33" s="136"/>
      <c r="H33" s="136"/>
      <c r="I33" s="137"/>
      <c r="J33" s="138"/>
      <c r="K33" s="137"/>
      <c r="L33" s="138"/>
      <c r="M33" s="138"/>
      <c r="N33" s="139"/>
      <c r="O33" s="139"/>
      <c r="P33" s="140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2"/>
      <c r="AD33" s="143"/>
      <c r="AE33" s="143"/>
      <c r="AF33" s="143"/>
      <c r="AG33" s="143"/>
      <c r="AH33" s="143"/>
      <c r="AI33" s="143"/>
      <c r="AJ33" s="143"/>
      <c r="AK33" s="143"/>
      <c r="AL33" s="143"/>
      <c r="AM33" s="143"/>
      <c r="AN33" s="143"/>
      <c r="AO33" s="143"/>
      <c r="AP33" s="141"/>
      <c r="AQ33" s="140"/>
      <c r="AR33" s="144"/>
      <c r="AS33" s="144"/>
      <c r="AT33" s="144"/>
      <c r="AU33" s="144"/>
      <c r="AV33" s="145"/>
      <c r="AW33" s="145"/>
      <c r="AX33" s="145"/>
      <c r="AY33" s="145"/>
      <c r="AZ33" s="145"/>
      <c r="BA33" s="145"/>
      <c r="BB33" s="145"/>
      <c r="BC33" s="145"/>
      <c r="BD33" s="145"/>
      <c r="BE33" s="145"/>
      <c r="BF33" s="145"/>
      <c r="BG33" s="145"/>
      <c r="BH33" s="139"/>
      <c r="BI33" s="146"/>
      <c r="BJ33" s="147"/>
      <c r="BK33" s="148"/>
      <c r="BL33" s="148"/>
      <c r="BM33" s="139"/>
      <c r="BN33" s="140"/>
      <c r="BO33" s="140"/>
      <c r="BP33" s="140"/>
      <c r="BQ33" s="149"/>
      <c r="BR33" s="135"/>
      <c r="BS33" s="135"/>
      <c r="BT33" s="135"/>
      <c r="BU33" s="135"/>
    </row>
    <row r="34" spans="1:73" ht="0.95" customHeight="1">
      <c r="A34" s="134"/>
      <c r="B34" s="134"/>
      <c r="C34" s="134"/>
      <c r="D34" s="135"/>
      <c r="E34" s="136"/>
      <c r="F34" s="136"/>
      <c r="G34" s="136"/>
      <c r="H34" s="136"/>
      <c r="I34" s="137"/>
      <c r="J34" s="138"/>
      <c r="K34" s="137"/>
      <c r="L34" s="138"/>
      <c r="M34" s="138"/>
      <c r="N34" s="139"/>
      <c r="O34" s="139"/>
      <c r="P34" s="140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2"/>
      <c r="AD34" s="143"/>
      <c r="AE34" s="143"/>
      <c r="AF34" s="143"/>
      <c r="AG34" s="143"/>
      <c r="AH34" s="143"/>
      <c r="AI34" s="143"/>
      <c r="AJ34" s="143"/>
      <c r="AK34" s="143"/>
      <c r="AL34" s="143"/>
      <c r="AM34" s="143"/>
      <c r="AN34" s="143"/>
      <c r="AO34" s="143"/>
      <c r="AP34" s="141"/>
      <c r="AQ34" s="140"/>
      <c r="AR34" s="144"/>
      <c r="AS34" s="144"/>
      <c r="AT34" s="144"/>
      <c r="AU34" s="144"/>
      <c r="AV34" s="145"/>
      <c r="AW34" s="145"/>
      <c r="AX34" s="145"/>
      <c r="AY34" s="145"/>
      <c r="AZ34" s="145"/>
      <c r="BA34" s="145"/>
      <c r="BB34" s="145"/>
      <c r="BC34" s="145"/>
      <c r="BD34" s="145"/>
      <c r="BE34" s="145"/>
      <c r="BF34" s="145"/>
      <c r="BG34" s="145"/>
      <c r="BH34" s="139"/>
      <c r="BI34" s="146"/>
      <c r="BJ34" s="147"/>
      <c r="BK34" s="148"/>
      <c r="BL34" s="148"/>
      <c r="BM34" s="139"/>
      <c r="BN34" s="140"/>
      <c r="BO34" s="140"/>
      <c r="BP34" s="140"/>
      <c r="BQ34" s="149"/>
      <c r="BR34" s="135"/>
      <c r="BS34" s="135"/>
      <c r="BT34" s="135"/>
      <c r="BU34" s="135"/>
    </row>
    <row r="35" spans="1:73" ht="0.95" customHeight="1">
      <c r="A35" s="134"/>
      <c r="B35" s="134"/>
      <c r="C35" s="134"/>
      <c r="D35" s="135"/>
      <c r="E35" s="136"/>
      <c r="F35" s="136"/>
      <c r="G35" s="136"/>
      <c r="H35" s="136"/>
      <c r="I35" s="137"/>
      <c r="J35" s="138"/>
      <c r="K35" s="137"/>
      <c r="L35" s="138"/>
      <c r="M35" s="138"/>
      <c r="N35" s="139"/>
      <c r="O35" s="139"/>
      <c r="P35" s="140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 t="s">
        <v>911</v>
      </c>
      <c r="AB35" s="141"/>
      <c r="AC35" s="142"/>
      <c r="AD35" s="143"/>
      <c r="AE35" s="143"/>
      <c r="AF35" s="143"/>
      <c r="AG35" s="143"/>
      <c r="AH35" s="143"/>
      <c r="AI35" s="143"/>
      <c r="AJ35" s="143"/>
      <c r="AK35" s="143"/>
      <c r="AL35" s="143"/>
      <c r="AM35" s="143"/>
      <c r="AN35" s="143"/>
      <c r="AO35" s="143"/>
      <c r="AP35" s="141"/>
      <c r="AQ35" s="140"/>
      <c r="AR35" s="144"/>
      <c r="AS35" s="144"/>
      <c r="AT35" s="144"/>
      <c r="AU35" s="144"/>
      <c r="AV35" s="145"/>
      <c r="AW35" s="145"/>
      <c r="AX35" s="145"/>
      <c r="AY35" s="145"/>
      <c r="AZ35" s="145"/>
      <c r="BA35" s="145"/>
      <c r="BB35" s="145"/>
      <c r="BC35" s="145"/>
      <c r="BD35" s="145"/>
      <c r="BE35" s="145"/>
      <c r="BF35" s="145"/>
      <c r="BG35" s="145"/>
      <c r="BH35" s="139"/>
      <c r="BI35" s="146"/>
      <c r="BJ35" s="147"/>
      <c r="BK35" s="148"/>
      <c r="BL35" s="148"/>
      <c r="BM35" s="139"/>
      <c r="BN35" s="140"/>
      <c r="BO35" s="140"/>
      <c r="BP35" s="140"/>
      <c r="BQ35" s="149"/>
      <c r="BR35" s="135"/>
      <c r="BS35" s="135"/>
      <c r="BT35" s="135"/>
      <c r="BU35" s="135"/>
    </row>
    <row r="36" spans="1:73" ht="0.95" customHeight="1">
      <c r="A36" s="134"/>
      <c r="B36" s="134"/>
      <c r="C36" s="134"/>
      <c r="D36" s="135"/>
      <c r="E36" s="136"/>
      <c r="F36" s="136"/>
      <c r="G36" s="136"/>
      <c r="H36" s="136"/>
      <c r="I36" s="137"/>
      <c r="J36" s="138"/>
      <c r="K36" s="137"/>
      <c r="L36" s="138"/>
      <c r="M36" s="138"/>
      <c r="N36" s="139"/>
      <c r="O36" s="139"/>
      <c r="P36" s="140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2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1"/>
      <c r="AQ36" s="140"/>
      <c r="AR36" s="144"/>
      <c r="AS36" s="144"/>
      <c r="AT36" s="144"/>
      <c r="AU36" s="144"/>
      <c r="AV36" s="145"/>
      <c r="AW36" s="145"/>
      <c r="AX36" s="145"/>
      <c r="AY36" s="145"/>
      <c r="AZ36" s="145"/>
      <c r="BA36" s="145"/>
      <c r="BB36" s="145"/>
      <c r="BC36" s="145"/>
      <c r="BD36" s="145"/>
      <c r="BE36" s="145"/>
      <c r="BF36" s="145"/>
      <c r="BG36" s="145"/>
      <c r="BH36" s="139"/>
      <c r="BI36" s="146"/>
      <c r="BJ36" s="147"/>
      <c r="BK36" s="148"/>
      <c r="BL36" s="148"/>
      <c r="BM36" s="139"/>
      <c r="BN36" s="140"/>
      <c r="BO36" s="140"/>
      <c r="BP36" s="140"/>
      <c r="BQ36" s="149"/>
      <c r="BR36" s="135"/>
      <c r="BS36" s="135"/>
      <c r="BT36" s="135"/>
      <c r="BU36" s="135"/>
    </row>
    <row r="37" spans="1:73" ht="0.95" customHeight="1">
      <c r="A37" s="134"/>
      <c r="B37" s="134"/>
      <c r="C37" s="134"/>
      <c r="D37" s="135"/>
      <c r="E37" s="136"/>
      <c r="F37" s="136"/>
      <c r="G37" s="136"/>
      <c r="H37" s="136"/>
      <c r="I37" s="137"/>
      <c r="J37" s="138"/>
      <c r="K37" s="137"/>
      <c r="L37" s="138"/>
      <c r="M37" s="138"/>
      <c r="N37" s="139"/>
      <c r="O37" s="139"/>
      <c r="P37" s="140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2"/>
      <c r="AD37" s="143"/>
      <c r="AE37" s="143"/>
      <c r="AF37" s="143"/>
      <c r="AG37" s="143"/>
      <c r="AH37" s="143"/>
      <c r="AI37" s="143"/>
      <c r="AJ37" s="143"/>
      <c r="AK37" s="143"/>
      <c r="AL37" s="143"/>
      <c r="AM37" s="143"/>
      <c r="AN37" s="143"/>
      <c r="AO37" s="143"/>
      <c r="AP37" s="141"/>
      <c r="AQ37" s="140"/>
      <c r="AR37" s="144"/>
      <c r="AS37" s="144"/>
      <c r="AT37" s="144"/>
      <c r="AU37" s="144"/>
      <c r="AV37" s="145"/>
      <c r="AW37" s="145"/>
      <c r="AX37" s="145"/>
      <c r="AY37" s="145"/>
      <c r="AZ37" s="145"/>
      <c r="BA37" s="145"/>
      <c r="BB37" s="145"/>
      <c r="BC37" s="145"/>
      <c r="BD37" s="145"/>
      <c r="BE37" s="145"/>
      <c r="BF37" s="145"/>
      <c r="BG37" s="145"/>
      <c r="BH37" s="139"/>
      <c r="BI37" s="146"/>
      <c r="BJ37" s="147"/>
      <c r="BK37" s="148"/>
      <c r="BL37" s="148"/>
      <c r="BM37" s="139"/>
      <c r="BN37" s="140"/>
      <c r="BO37" s="140"/>
      <c r="BP37" s="140"/>
      <c r="BQ37" s="149"/>
      <c r="BR37" s="135"/>
      <c r="BS37" s="135"/>
      <c r="BT37" s="135"/>
      <c r="BU37" s="135"/>
    </row>
    <row r="38" spans="1:73" ht="0.95" customHeight="1">
      <c r="A38" s="134"/>
      <c r="B38" s="134"/>
      <c r="C38" s="134"/>
      <c r="D38" s="135"/>
      <c r="E38" s="136"/>
      <c r="F38" s="136"/>
      <c r="G38" s="136"/>
      <c r="H38" s="136"/>
      <c r="I38" s="137"/>
      <c r="J38" s="138"/>
      <c r="K38" s="137"/>
      <c r="L38" s="138"/>
      <c r="M38" s="138"/>
      <c r="N38" s="139"/>
      <c r="O38" s="139"/>
      <c r="P38" s="140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2"/>
      <c r="AD38" s="143"/>
      <c r="AE38" s="143"/>
      <c r="AF38" s="143"/>
      <c r="AG38" s="143"/>
      <c r="AH38" s="143"/>
      <c r="AI38" s="143"/>
      <c r="AJ38" s="143"/>
      <c r="AK38" s="143"/>
      <c r="AL38" s="143"/>
      <c r="AM38" s="143"/>
      <c r="AN38" s="143"/>
      <c r="AO38" s="143"/>
      <c r="AP38" s="141"/>
      <c r="AQ38" s="140"/>
      <c r="AR38" s="144"/>
      <c r="AS38" s="144"/>
      <c r="AT38" s="144"/>
      <c r="AU38" s="144"/>
      <c r="AV38" s="145"/>
      <c r="AW38" s="145"/>
      <c r="AX38" s="145"/>
      <c r="AY38" s="145"/>
      <c r="AZ38" s="145"/>
      <c r="BA38" s="145"/>
      <c r="BB38" s="145"/>
      <c r="BC38" s="145"/>
      <c r="BD38" s="145"/>
      <c r="BE38" s="145"/>
      <c r="BF38" s="145"/>
      <c r="BG38" s="145"/>
      <c r="BH38" s="139"/>
      <c r="BI38" s="146"/>
      <c r="BJ38" s="147"/>
      <c r="BK38" s="148"/>
      <c r="BL38" s="148"/>
      <c r="BM38" s="139"/>
      <c r="BN38" s="140"/>
      <c r="BO38" s="140"/>
      <c r="BP38" s="140"/>
      <c r="BQ38" s="149"/>
      <c r="BR38" s="135"/>
      <c r="BS38" s="135"/>
      <c r="BT38" s="135"/>
      <c r="BU38" s="135"/>
    </row>
    <row r="39" spans="1:73" ht="0.95" customHeight="1">
      <c r="A39" s="134"/>
      <c r="B39" s="134"/>
      <c r="C39" s="134"/>
      <c r="D39" s="135"/>
      <c r="E39" s="136"/>
      <c r="F39" s="136"/>
      <c r="G39" s="136"/>
      <c r="H39" s="136"/>
      <c r="I39" s="137"/>
      <c r="J39" s="138"/>
      <c r="K39" s="137"/>
      <c r="L39" s="138"/>
      <c r="M39" s="138"/>
      <c r="N39" s="139"/>
      <c r="O39" s="139"/>
      <c r="P39" s="140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2"/>
      <c r="AD39" s="143"/>
      <c r="AE39" s="143"/>
      <c r="AF39" s="143"/>
      <c r="AG39" s="143"/>
      <c r="AH39" s="143"/>
      <c r="AI39" s="143"/>
      <c r="AJ39" s="143"/>
      <c r="AK39" s="143"/>
      <c r="AL39" s="143"/>
      <c r="AM39" s="143"/>
      <c r="AN39" s="143"/>
      <c r="AO39" s="143"/>
      <c r="AP39" s="141"/>
      <c r="AQ39" s="140"/>
      <c r="AR39" s="144"/>
      <c r="AS39" s="144"/>
      <c r="AT39" s="144"/>
      <c r="AU39" s="144"/>
      <c r="AV39" s="145"/>
      <c r="AW39" s="145"/>
      <c r="AX39" s="145"/>
      <c r="AY39" s="145"/>
      <c r="AZ39" s="145"/>
      <c r="BA39" s="145"/>
      <c r="BB39" s="145"/>
      <c r="BC39" s="145"/>
      <c r="BD39" s="145"/>
      <c r="BE39" s="145"/>
      <c r="BF39" s="145"/>
      <c r="BG39" s="145"/>
      <c r="BH39" s="139"/>
      <c r="BI39" s="146"/>
      <c r="BJ39" s="147"/>
      <c r="BK39" s="148"/>
      <c r="BL39" s="148"/>
      <c r="BM39" s="139"/>
      <c r="BN39" s="140"/>
      <c r="BO39" s="140"/>
      <c r="BP39" s="140"/>
      <c r="BQ39" s="149"/>
      <c r="BR39" s="135"/>
      <c r="BS39" s="135"/>
      <c r="BT39" s="135"/>
      <c r="BU39" s="135"/>
    </row>
    <row r="40" spans="1:73" ht="0.95" customHeight="1">
      <c r="A40" s="134"/>
      <c r="B40" s="134"/>
      <c r="C40" s="134"/>
      <c r="D40" s="135"/>
      <c r="E40" s="136"/>
      <c r="F40" s="136"/>
      <c r="G40" s="136"/>
      <c r="H40" s="136"/>
      <c r="I40" s="137"/>
      <c r="J40" s="138"/>
      <c r="K40" s="137"/>
      <c r="L40" s="138"/>
      <c r="M40" s="138"/>
      <c r="N40" s="139"/>
      <c r="O40" s="139"/>
      <c r="P40" s="140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 t="s">
        <v>911</v>
      </c>
      <c r="AB40" s="141"/>
      <c r="AC40" s="142"/>
      <c r="AD40" s="143"/>
      <c r="AE40" s="143"/>
      <c r="AF40" s="143"/>
      <c r="AG40" s="143"/>
      <c r="AH40" s="143"/>
      <c r="AI40" s="143"/>
      <c r="AJ40" s="143"/>
      <c r="AK40" s="143"/>
      <c r="AL40" s="143"/>
      <c r="AM40" s="143"/>
      <c r="AN40" s="143"/>
      <c r="AO40" s="143"/>
      <c r="AP40" s="141"/>
      <c r="AQ40" s="140"/>
      <c r="AR40" s="144"/>
      <c r="AS40" s="144"/>
      <c r="AT40" s="144"/>
      <c r="AU40" s="144"/>
      <c r="AV40" s="145"/>
      <c r="AW40" s="145"/>
      <c r="AX40" s="145"/>
      <c r="AY40" s="145"/>
      <c r="AZ40" s="145"/>
      <c r="BA40" s="145"/>
      <c r="BB40" s="145"/>
      <c r="BC40" s="145"/>
      <c r="BD40" s="145"/>
      <c r="BE40" s="145"/>
      <c r="BF40" s="145"/>
      <c r="BG40" s="145"/>
      <c r="BH40" s="139"/>
      <c r="BI40" s="146"/>
      <c r="BJ40" s="147"/>
      <c r="BK40" s="148"/>
      <c r="BL40" s="148"/>
      <c r="BM40" s="139"/>
      <c r="BN40" s="140"/>
      <c r="BO40" s="140"/>
      <c r="BP40" s="140"/>
      <c r="BQ40" s="149"/>
      <c r="BR40" s="135"/>
      <c r="BS40" s="135"/>
      <c r="BT40" s="135"/>
      <c r="BU40" s="135"/>
    </row>
    <row r="41" spans="1:73" ht="0.95" customHeight="1">
      <c r="A41" s="134"/>
      <c r="B41" s="134"/>
      <c r="C41" s="134"/>
      <c r="D41" s="135"/>
      <c r="E41" s="136"/>
      <c r="F41" s="136"/>
      <c r="G41" s="136"/>
      <c r="H41" s="136"/>
      <c r="I41" s="137"/>
      <c r="J41" s="138"/>
      <c r="K41" s="137"/>
      <c r="L41" s="138"/>
      <c r="M41" s="138"/>
      <c r="N41" s="139"/>
      <c r="O41" s="139"/>
      <c r="P41" s="140"/>
      <c r="Q41" s="141"/>
      <c r="R41" s="141"/>
      <c r="S41" s="141"/>
      <c r="T41" s="141"/>
      <c r="U41" s="141"/>
      <c r="V41" s="141"/>
      <c r="W41" s="141"/>
      <c r="X41" s="141"/>
      <c r="Y41" s="141"/>
      <c r="Z41" s="141"/>
      <c r="AA41" s="141"/>
      <c r="AB41" s="141"/>
      <c r="AC41" s="142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1"/>
      <c r="AQ41" s="140"/>
      <c r="AR41" s="144"/>
      <c r="AS41" s="144"/>
      <c r="AT41" s="144"/>
      <c r="AU41" s="144"/>
      <c r="AV41" s="145"/>
      <c r="AW41" s="145"/>
      <c r="AX41" s="145"/>
      <c r="AY41" s="145"/>
      <c r="AZ41" s="145"/>
      <c r="BA41" s="145"/>
      <c r="BB41" s="145"/>
      <c r="BC41" s="145"/>
      <c r="BD41" s="145"/>
      <c r="BE41" s="145"/>
      <c r="BF41" s="145"/>
      <c r="BG41" s="145"/>
      <c r="BH41" s="139"/>
      <c r="BI41" s="146"/>
      <c r="BJ41" s="147"/>
      <c r="BK41" s="148"/>
      <c r="BL41" s="148"/>
      <c r="BM41" s="139"/>
      <c r="BN41" s="140"/>
      <c r="BO41" s="140"/>
      <c r="BP41" s="140"/>
      <c r="BQ41" s="149"/>
      <c r="BR41" s="135"/>
      <c r="BS41" s="135"/>
      <c r="BT41" s="135"/>
      <c r="BU41" s="135"/>
    </row>
    <row r="42" spans="1:73" ht="0.95" customHeight="1">
      <c r="A42" s="134"/>
      <c r="B42" s="134"/>
      <c r="C42" s="134"/>
      <c r="D42" s="135"/>
      <c r="E42" s="136"/>
      <c r="F42" s="136"/>
      <c r="G42" s="136"/>
      <c r="H42" s="136"/>
      <c r="I42" s="137"/>
      <c r="J42" s="138"/>
      <c r="K42" s="137"/>
      <c r="L42" s="138"/>
      <c r="M42" s="138"/>
      <c r="N42" s="139"/>
      <c r="O42" s="139"/>
      <c r="P42" s="140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2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1"/>
      <c r="AQ42" s="140"/>
      <c r="AR42" s="144"/>
      <c r="AS42" s="144"/>
      <c r="AT42" s="144"/>
      <c r="AU42" s="144"/>
      <c r="AV42" s="145"/>
      <c r="AW42" s="145"/>
      <c r="AX42" s="145"/>
      <c r="AY42" s="145"/>
      <c r="AZ42" s="145"/>
      <c r="BA42" s="145"/>
      <c r="BB42" s="145"/>
      <c r="BC42" s="145"/>
      <c r="BD42" s="145"/>
      <c r="BE42" s="145"/>
      <c r="BF42" s="145"/>
      <c r="BG42" s="145"/>
      <c r="BH42" s="139"/>
      <c r="BI42" s="146"/>
      <c r="BJ42" s="147"/>
      <c r="BK42" s="148"/>
      <c r="BL42" s="148"/>
      <c r="BM42" s="139"/>
      <c r="BN42" s="140"/>
      <c r="BO42" s="140"/>
      <c r="BP42" s="140"/>
      <c r="BQ42" s="149"/>
      <c r="BR42" s="135"/>
      <c r="BS42" s="135"/>
      <c r="BT42" s="135"/>
      <c r="BU42" s="135"/>
    </row>
    <row r="43" spans="1:73" ht="0.95" customHeight="1">
      <c r="A43" s="134"/>
      <c r="B43" s="134"/>
      <c r="C43" s="134"/>
      <c r="D43" s="135"/>
      <c r="E43" s="136"/>
      <c r="F43" s="136"/>
      <c r="G43" s="136"/>
      <c r="H43" s="136"/>
      <c r="I43" s="137"/>
      <c r="J43" s="138"/>
      <c r="K43" s="137"/>
      <c r="L43" s="138"/>
      <c r="M43" s="138"/>
      <c r="N43" s="139"/>
      <c r="O43" s="139"/>
      <c r="P43" s="140"/>
      <c r="Q43" s="141"/>
      <c r="R43" s="141"/>
      <c r="S43" s="141"/>
      <c r="T43" s="141"/>
      <c r="U43" s="141"/>
      <c r="V43" s="141"/>
      <c r="W43" s="141"/>
      <c r="X43" s="141"/>
      <c r="Y43" s="141"/>
      <c r="Z43" s="141"/>
      <c r="AA43" s="141"/>
      <c r="AB43" s="141"/>
      <c r="AC43" s="142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1"/>
      <c r="AQ43" s="140"/>
      <c r="AR43" s="144"/>
      <c r="AS43" s="144"/>
      <c r="AT43" s="144"/>
      <c r="AU43" s="144"/>
      <c r="AV43" s="145"/>
      <c r="AW43" s="145"/>
      <c r="AX43" s="145"/>
      <c r="AY43" s="145"/>
      <c r="AZ43" s="145"/>
      <c r="BA43" s="145"/>
      <c r="BB43" s="145"/>
      <c r="BC43" s="145"/>
      <c r="BD43" s="145"/>
      <c r="BE43" s="145"/>
      <c r="BF43" s="145"/>
      <c r="BG43" s="145"/>
      <c r="BH43" s="139"/>
      <c r="BI43" s="146"/>
      <c r="BJ43" s="147"/>
      <c r="BK43" s="148"/>
      <c r="BL43" s="148"/>
      <c r="BM43" s="139"/>
      <c r="BN43" s="140"/>
      <c r="BO43" s="140"/>
      <c r="BP43" s="140"/>
      <c r="BQ43" s="149"/>
      <c r="BR43" s="135"/>
      <c r="BS43" s="135"/>
      <c r="BT43" s="135"/>
      <c r="BU43" s="135"/>
    </row>
    <row r="44" spans="1:73" ht="0.95" customHeight="1">
      <c r="A44" s="134"/>
      <c r="B44" s="134"/>
      <c r="C44" s="134"/>
      <c r="D44" s="135"/>
      <c r="E44" s="136"/>
      <c r="F44" s="136"/>
      <c r="G44" s="136"/>
      <c r="H44" s="136"/>
      <c r="I44" s="137"/>
      <c r="J44" s="138"/>
      <c r="K44" s="137"/>
      <c r="L44" s="138"/>
      <c r="M44" s="138"/>
      <c r="N44" s="139"/>
      <c r="O44" s="139"/>
      <c r="P44" s="140"/>
      <c r="Q44" s="141"/>
      <c r="R44" s="141"/>
      <c r="S44" s="141"/>
      <c r="T44" s="141"/>
      <c r="U44" s="141"/>
      <c r="V44" s="141"/>
      <c r="W44" s="141"/>
      <c r="X44" s="141"/>
      <c r="Y44" s="141"/>
      <c r="Z44" s="141"/>
      <c r="AA44" s="141"/>
      <c r="AB44" s="141"/>
      <c r="AC44" s="142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1"/>
      <c r="AQ44" s="140"/>
      <c r="AR44" s="144"/>
      <c r="AS44" s="144"/>
      <c r="AT44" s="144"/>
      <c r="AU44" s="144"/>
      <c r="AV44" s="145"/>
      <c r="AW44" s="145"/>
      <c r="AX44" s="145"/>
      <c r="AY44" s="145"/>
      <c r="AZ44" s="145"/>
      <c r="BA44" s="145"/>
      <c r="BB44" s="145"/>
      <c r="BC44" s="145"/>
      <c r="BD44" s="145"/>
      <c r="BE44" s="145"/>
      <c r="BF44" s="145"/>
      <c r="BG44" s="145"/>
      <c r="BH44" s="139"/>
      <c r="BI44" s="146"/>
      <c r="BJ44" s="147"/>
      <c r="BK44" s="148"/>
      <c r="BL44" s="148"/>
      <c r="BM44" s="139"/>
      <c r="BN44" s="140"/>
      <c r="BO44" s="140"/>
      <c r="BP44" s="140"/>
      <c r="BQ44" s="149"/>
      <c r="BR44" s="135"/>
      <c r="BS44" s="135"/>
      <c r="BT44" s="135"/>
      <c r="BU44" s="135"/>
    </row>
    <row r="45" spans="1:73" ht="0.95" customHeight="1">
      <c r="A45" s="134"/>
      <c r="B45" s="134"/>
      <c r="C45" s="134"/>
      <c r="D45" s="135"/>
      <c r="E45" s="136"/>
      <c r="F45" s="136"/>
      <c r="G45" s="136"/>
      <c r="H45" s="136"/>
      <c r="I45" s="137"/>
      <c r="J45" s="138"/>
      <c r="K45" s="137"/>
      <c r="L45" s="138"/>
      <c r="M45" s="138"/>
      <c r="N45" s="139"/>
      <c r="O45" s="139"/>
      <c r="P45" s="140"/>
      <c r="Q45" s="141"/>
      <c r="R45" s="141"/>
      <c r="S45" s="141"/>
      <c r="T45" s="141"/>
      <c r="U45" s="141"/>
      <c r="V45" s="141"/>
      <c r="W45" s="141"/>
      <c r="X45" s="141"/>
      <c r="Y45" s="141"/>
      <c r="Z45" s="141"/>
      <c r="AA45" s="141" t="s">
        <v>911</v>
      </c>
      <c r="AB45" s="141"/>
      <c r="AC45" s="142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1"/>
      <c r="AQ45" s="140"/>
      <c r="AR45" s="144"/>
      <c r="AS45" s="144"/>
      <c r="AT45" s="144"/>
      <c r="AU45" s="144"/>
      <c r="AV45" s="145"/>
      <c r="AW45" s="145"/>
      <c r="AX45" s="145"/>
      <c r="AY45" s="145"/>
      <c r="AZ45" s="145"/>
      <c r="BA45" s="145"/>
      <c r="BB45" s="145"/>
      <c r="BC45" s="145"/>
      <c r="BD45" s="145"/>
      <c r="BE45" s="145"/>
      <c r="BF45" s="145"/>
      <c r="BG45" s="145"/>
      <c r="BH45" s="139"/>
      <c r="BI45" s="146"/>
      <c r="BJ45" s="147"/>
      <c r="BK45" s="148"/>
      <c r="BL45" s="148"/>
      <c r="BM45" s="139"/>
      <c r="BN45" s="140"/>
      <c r="BO45" s="140"/>
      <c r="BP45" s="140"/>
      <c r="BQ45" s="149"/>
      <c r="BR45" s="135"/>
      <c r="BS45" s="135"/>
      <c r="BT45" s="135"/>
      <c r="BU45" s="135"/>
    </row>
    <row r="46" spans="1:73" ht="0.95" customHeight="1">
      <c r="A46" s="134"/>
      <c r="B46" s="134"/>
      <c r="C46" s="134"/>
      <c r="D46" s="135"/>
      <c r="E46" s="136"/>
      <c r="F46" s="136"/>
      <c r="G46" s="136"/>
      <c r="H46" s="136"/>
      <c r="I46" s="137"/>
      <c r="J46" s="138"/>
      <c r="K46" s="137"/>
      <c r="L46" s="138"/>
      <c r="M46" s="138"/>
      <c r="N46" s="139"/>
      <c r="O46" s="139"/>
      <c r="P46" s="140"/>
      <c r="Q46" s="141"/>
      <c r="R46" s="141"/>
      <c r="S46" s="141"/>
      <c r="T46" s="141"/>
      <c r="U46" s="141"/>
      <c r="V46" s="141"/>
      <c r="W46" s="141"/>
      <c r="X46" s="141"/>
      <c r="Y46" s="141"/>
      <c r="Z46" s="141"/>
      <c r="AA46" s="141"/>
      <c r="AB46" s="141"/>
      <c r="AC46" s="142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1"/>
      <c r="AQ46" s="140"/>
      <c r="AR46" s="144"/>
      <c r="AS46" s="144"/>
      <c r="AT46" s="144"/>
      <c r="AU46" s="144"/>
      <c r="AV46" s="145"/>
      <c r="AW46" s="145"/>
      <c r="AX46" s="145"/>
      <c r="AY46" s="145"/>
      <c r="AZ46" s="145"/>
      <c r="BA46" s="145"/>
      <c r="BB46" s="145"/>
      <c r="BC46" s="145"/>
      <c r="BD46" s="145"/>
      <c r="BE46" s="145"/>
      <c r="BF46" s="145"/>
      <c r="BG46" s="145"/>
      <c r="BH46" s="139"/>
      <c r="BI46" s="146"/>
      <c r="BJ46" s="147"/>
      <c r="BK46" s="148"/>
      <c r="BL46" s="148"/>
      <c r="BM46" s="139"/>
      <c r="BN46" s="140"/>
      <c r="BO46" s="140"/>
      <c r="BP46" s="140"/>
      <c r="BQ46" s="149"/>
      <c r="BR46" s="135"/>
      <c r="BS46" s="135"/>
      <c r="BT46" s="135"/>
      <c r="BU46" s="135"/>
    </row>
    <row r="47" spans="1:73" ht="0.95" customHeight="1">
      <c r="A47" s="134"/>
      <c r="B47" s="134"/>
      <c r="C47" s="134"/>
      <c r="D47" s="135"/>
      <c r="E47" s="136"/>
      <c r="F47" s="136"/>
      <c r="G47" s="136"/>
      <c r="H47" s="136"/>
      <c r="I47" s="137"/>
      <c r="J47" s="138"/>
      <c r="K47" s="137"/>
      <c r="L47" s="138"/>
      <c r="M47" s="138"/>
      <c r="N47" s="139"/>
      <c r="O47" s="139"/>
      <c r="P47" s="140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2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1"/>
      <c r="AQ47" s="140"/>
      <c r="AR47" s="144"/>
      <c r="AS47" s="144"/>
      <c r="AT47" s="144"/>
      <c r="AU47" s="144"/>
      <c r="AV47" s="145"/>
      <c r="AW47" s="145"/>
      <c r="AX47" s="145"/>
      <c r="AY47" s="145"/>
      <c r="AZ47" s="145"/>
      <c r="BA47" s="145"/>
      <c r="BB47" s="145"/>
      <c r="BC47" s="145"/>
      <c r="BD47" s="145"/>
      <c r="BE47" s="145"/>
      <c r="BF47" s="145"/>
      <c r="BG47" s="145"/>
      <c r="BH47" s="139"/>
      <c r="BI47" s="146"/>
      <c r="BJ47" s="147"/>
      <c r="BK47" s="148"/>
      <c r="BL47" s="148"/>
      <c r="BM47" s="139"/>
      <c r="BN47" s="140"/>
      <c r="BO47" s="140"/>
      <c r="BP47" s="140"/>
      <c r="BQ47" s="149"/>
      <c r="BR47" s="135"/>
      <c r="BS47" s="135"/>
      <c r="BT47" s="135"/>
      <c r="BU47" s="135"/>
    </row>
    <row r="48" spans="1:73" ht="0.95" customHeight="1">
      <c r="A48" s="134"/>
      <c r="B48" s="134"/>
      <c r="C48" s="134"/>
      <c r="D48" s="135"/>
      <c r="E48" s="136"/>
      <c r="F48" s="136"/>
      <c r="G48" s="136"/>
      <c r="H48" s="136"/>
      <c r="I48" s="137"/>
      <c r="J48" s="138"/>
      <c r="K48" s="137"/>
      <c r="L48" s="138"/>
      <c r="M48" s="138"/>
      <c r="N48" s="139"/>
      <c r="O48" s="139"/>
      <c r="P48" s="140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2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1"/>
      <c r="AQ48" s="140"/>
      <c r="AR48" s="144"/>
      <c r="AS48" s="144"/>
      <c r="AT48" s="144"/>
      <c r="AU48" s="144"/>
      <c r="AV48" s="145"/>
      <c r="AW48" s="145"/>
      <c r="AX48" s="145"/>
      <c r="AY48" s="145"/>
      <c r="AZ48" s="145"/>
      <c r="BA48" s="145"/>
      <c r="BB48" s="145"/>
      <c r="BC48" s="145"/>
      <c r="BD48" s="145"/>
      <c r="BE48" s="145"/>
      <c r="BF48" s="145"/>
      <c r="BG48" s="145"/>
      <c r="BH48" s="139"/>
      <c r="BI48" s="146"/>
      <c r="BJ48" s="147"/>
      <c r="BK48" s="148"/>
      <c r="BL48" s="148"/>
      <c r="BM48" s="139"/>
      <c r="BN48" s="140"/>
      <c r="BO48" s="140"/>
      <c r="BP48" s="140"/>
      <c r="BQ48" s="149"/>
      <c r="BR48" s="135"/>
      <c r="BS48" s="135"/>
      <c r="BT48" s="135"/>
      <c r="BU48" s="135"/>
    </row>
    <row r="49" spans="1:73" ht="0.95" customHeight="1">
      <c r="A49" s="134"/>
      <c r="B49" s="134"/>
      <c r="C49" s="134"/>
      <c r="D49" s="135"/>
      <c r="E49" s="136"/>
      <c r="F49" s="136"/>
      <c r="G49" s="136"/>
      <c r="H49" s="136"/>
      <c r="I49" s="137"/>
      <c r="J49" s="138"/>
      <c r="K49" s="137"/>
      <c r="L49" s="138"/>
      <c r="M49" s="138"/>
      <c r="N49" s="139"/>
      <c r="O49" s="139"/>
      <c r="P49" s="140"/>
      <c r="Q49" s="141"/>
      <c r="R49" s="141"/>
      <c r="S49" s="141"/>
      <c r="T49" s="141"/>
      <c r="U49" s="141"/>
      <c r="V49" s="141"/>
      <c r="W49" s="141"/>
      <c r="X49" s="141"/>
      <c r="Y49" s="141"/>
      <c r="Z49" s="141"/>
      <c r="AA49" s="141"/>
      <c r="AB49" s="141"/>
      <c r="AC49" s="142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1"/>
      <c r="AQ49" s="140"/>
      <c r="AR49" s="144"/>
      <c r="AS49" s="144"/>
      <c r="AT49" s="144"/>
      <c r="AU49" s="144"/>
      <c r="AV49" s="145"/>
      <c r="AW49" s="145"/>
      <c r="AX49" s="145"/>
      <c r="AY49" s="145"/>
      <c r="AZ49" s="145"/>
      <c r="BA49" s="145"/>
      <c r="BB49" s="145"/>
      <c r="BC49" s="145"/>
      <c r="BD49" s="145"/>
      <c r="BE49" s="145"/>
      <c r="BF49" s="145"/>
      <c r="BG49" s="145"/>
      <c r="BH49" s="139"/>
      <c r="BI49" s="146"/>
      <c r="BJ49" s="147"/>
      <c r="BK49" s="148"/>
      <c r="BL49" s="148"/>
      <c r="BM49" s="139"/>
      <c r="BN49" s="140"/>
      <c r="BO49" s="140"/>
      <c r="BP49" s="140"/>
      <c r="BQ49" s="149"/>
      <c r="BR49" s="135"/>
      <c r="BS49" s="135"/>
      <c r="BT49" s="135"/>
      <c r="BU49" s="135"/>
    </row>
    <row r="50" spans="1:73" ht="0.95" customHeight="1">
      <c r="A50" s="134"/>
      <c r="B50" s="134"/>
      <c r="C50" s="134"/>
      <c r="D50" s="135"/>
      <c r="E50" s="136"/>
      <c r="F50" s="136"/>
      <c r="G50" s="136"/>
      <c r="H50" s="136"/>
      <c r="I50" s="137"/>
      <c r="J50" s="138"/>
      <c r="K50" s="137"/>
      <c r="L50" s="138"/>
      <c r="M50" s="138"/>
      <c r="N50" s="139"/>
      <c r="O50" s="139"/>
      <c r="P50" s="140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 t="s">
        <v>911</v>
      </c>
      <c r="AB50" s="141"/>
      <c r="AC50" s="142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1"/>
      <c r="AQ50" s="140"/>
      <c r="AR50" s="144"/>
      <c r="AS50" s="144"/>
      <c r="AT50" s="144"/>
      <c r="AU50" s="144"/>
      <c r="AV50" s="145"/>
      <c r="AW50" s="145"/>
      <c r="AX50" s="145"/>
      <c r="AY50" s="145"/>
      <c r="AZ50" s="145"/>
      <c r="BA50" s="145"/>
      <c r="BB50" s="145"/>
      <c r="BC50" s="145"/>
      <c r="BD50" s="145"/>
      <c r="BE50" s="145"/>
      <c r="BF50" s="145"/>
      <c r="BG50" s="145"/>
      <c r="BH50" s="139"/>
      <c r="BI50" s="146"/>
      <c r="BJ50" s="147"/>
      <c r="BK50" s="148"/>
      <c r="BL50" s="148"/>
      <c r="BM50" s="139"/>
      <c r="BN50" s="140"/>
      <c r="BO50" s="140"/>
      <c r="BP50" s="140"/>
      <c r="BQ50" s="149"/>
      <c r="BR50" s="135"/>
      <c r="BS50" s="135"/>
      <c r="BT50" s="135"/>
      <c r="BU50" s="135"/>
    </row>
    <row r="51" spans="1:73" ht="20.100000000000001" customHeight="1">
      <c r="A51" s="123" t="s">
        <v>933</v>
      </c>
      <c r="B51" s="124" t="s">
        <v>934</v>
      </c>
      <c r="C51" s="123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23"/>
      <c r="R51" s="125"/>
      <c r="S51" s="125"/>
      <c r="T51" s="125"/>
      <c r="U51" s="125"/>
      <c r="V51" s="125">
        <f>(V52-S52)/S52</f>
        <v>0.4988385247829904</v>
      </c>
      <c r="W51" s="125"/>
      <c r="X51" s="125"/>
      <c r="Y51" s="125">
        <f>(Y52-V52)/V52</f>
        <v>0.1815860948256918</v>
      </c>
      <c r="Z51" s="125"/>
      <c r="AA51" s="125"/>
      <c r="AB51" s="125">
        <f>(AB52-Y52)/Y52</f>
        <v>-0.16887118265007225</v>
      </c>
      <c r="AC51" s="123"/>
      <c r="AD51" s="123"/>
      <c r="AE51" s="125"/>
      <c r="AF51" s="125"/>
      <c r="AG51" s="125"/>
      <c r="AH51" s="125"/>
      <c r="AI51" s="125">
        <f>(AI52-AF52)/AF52</f>
        <v>0.29624285512296256</v>
      </c>
      <c r="AJ51" s="125"/>
      <c r="AK51" s="125"/>
      <c r="AL51" s="125">
        <f>(AL52-AI52)/AI52</f>
        <v>0.18651590118923897</v>
      </c>
      <c r="AM51" s="125"/>
      <c r="AN51" s="125"/>
      <c r="AO51" s="125">
        <f>(AO52-AL52)/AL52</f>
        <v>-7.9321339614967415E-2</v>
      </c>
      <c r="AP51" s="126"/>
      <c r="AQ51" s="127">
        <f t="shared" ref="AQ51:BI51" si="2">SUBTOTAL(9,AQ54:AQ56)</f>
        <v>0</v>
      </c>
      <c r="AR51" s="127">
        <f t="shared" si="2"/>
        <v>0</v>
      </c>
      <c r="AS51" s="127"/>
      <c r="AT51" s="127"/>
      <c r="AU51" s="127"/>
      <c r="AV51" s="128">
        <f t="shared" si="2"/>
        <v>0</v>
      </c>
      <c r="AW51" s="128">
        <f t="shared" si="2"/>
        <v>0</v>
      </c>
      <c r="AX51" s="128">
        <f t="shared" si="2"/>
        <v>0</v>
      </c>
      <c r="AY51" s="128">
        <f t="shared" si="2"/>
        <v>0</v>
      </c>
      <c r="AZ51" s="128">
        <f t="shared" si="2"/>
        <v>0</v>
      </c>
      <c r="BA51" s="128">
        <f t="shared" si="2"/>
        <v>0</v>
      </c>
      <c r="BB51" s="128">
        <f t="shared" si="2"/>
        <v>0</v>
      </c>
      <c r="BC51" s="128">
        <f t="shared" si="2"/>
        <v>0</v>
      </c>
      <c r="BD51" s="128">
        <f t="shared" si="2"/>
        <v>0</v>
      </c>
      <c r="BE51" s="128">
        <f t="shared" si="2"/>
        <v>0</v>
      </c>
      <c r="BF51" s="128">
        <f t="shared" si="2"/>
        <v>0</v>
      </c>
      <c r="BG51" s="128">
        <f t="shared" si="2"/>
        <v>0</v>
      </c>
      <c r="BH51" s="129">
        <f t="shared" si="2"/>
        <v>0</v>
      </c>
      <c r="BI51" s="127">
        <f t="shared" si="2"/>
        <v>0</v>
      </c>
      <c r="BJ51" s="130"/>
      <c r="BK51" s="131"/>
      <c r="BL51" s="131"/>
      <c r="BM51" s="132"/>
      <c r="BN51" s="133"/>
      <c r="BO51" s="133"/>
      <c r="BP51" s="133"/>
      <c r="BQ51" s="150"/>
    </row>
    <row r="52" spans="1:73" ht="19.899999999999999" customHeight="1">
      <c r="A52" s="60" t="s">
        <v>935</v>
      </c>
      <c r="B52" s="61">
        <f>AP52/4</f>
        <v>0</v>
      </c>
      <c r="C52" s="60" t="s">
        <v>936</v>
      </c>
      <c r="D52" s="60" t="s">
        <v>936</v>
      </c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1"/>
      <c r="R52" s="61"/>
      <c r="S52" s="61">
        <f>SUM(Q54:S54)</f>
        <v>281435585.1901955</v>
      </c>
      <c r="T52" s="61"/>
      <c r="U52" s="61"/>
      <c r="V52" s="61">
        <f>SUM(T54:V54)</f>
        <v>421826497.32791024</v>
      </c>
      <c r="W52" s="61"/>
      <c r="X52" s="61"/>
      <c r="Y52" s="61">
        <f>SUM(W54:Y54)</f>
        <v>498424323.67168558</v>
      </c>
      <c r="Z52" s="61"/>
      <c r="AA52" s="60"/>
      <c r="AB52" s="61">
        <f>SUM(Z54:AB54)</f>
        <v>414254818.67168564</v>
      </c>
      <c r="AC52" s="61">
        <f>SUBTOTAL(9,AC55:AC56)</f>
        <v>0</v>
      </c>
      <c r="AD52" s="61"/>
      <c r="AE52" s="61"/>
      <c r="AF52" s="61">
        <f>SUM(AD54:AF54)</f>
        <v>80325333.868937254</v>
      </c>
      <c r="AG52" s="61"/>
      <c r="AH52" s="61"/>
      <c r="AI52" s="61">
        <f>SUM(AG54:AI54)</f>
        <v>104121140.11297643</v>
      </c>
      <c r="AJ52" s="61"/>
      <c r="AK52" s="61"/>
      <c r="AL52" s="61">
        <f>SUM(AJ54:AL54)</f>
        <v>123541388.39399925</v>
      </c>
      <c r="AM52" s="61"/>
      <c r="AN52" s="61"/>
      <c r="AO52" s="61">
        <f>SUM(AM54:AO54)</f>
        <v>113741919.96869424</v>
      </c>
      <c r="AP52" s="61"/>
      <c r="AQ52" s="58">
        <f t="shared" ref="AQ52:BI52" si="3">SUBTOTAL(9,AQ55:AQ56)</f>
        <v>0</v>
      </c>
      <c r="AR52" s="58">
        <f t="shared" si="3"/>
        <v>0</v>
      </c>
      <c r="AS52" s="58"/>
      <c r="AT52" s="58"/>
      <c r="AU52" s="58"/>
      <c r="AV52" s="97">
        <f t="shared" si="3"/>
        <v>0</v>
      </c>
      <c r="AW52" s="97">
        <f t="shared" si="3"/>
        <v>0</v>
      </c>
      <c r="AX52" s="97">
        <f t="shared" si="3"/>
        <v>0</v>
      </c>
      <c r="AY52" s="97">
        <f t="shared" si="3"/>
        <v>0</v>
      </c>
      <c r="AZ52" s="97">
        <f t="shared" si="3"/>
        <v>0</v>
      </c>
      <c r="BA52" s="97">
        <f t="shared" si="3"/>
        <v>0</v>
      </c>
      <c r="BB52" s="97">
        <f t="shared" si="3"/>
        <v>0</v>
      </c>
      <c r="BC52" s="97">
        <f t="shared" si="3"/>
        <v>0</v>
      </c>
      <c r="BD52" s="97">
        <f t="shared" si="3"/>
        <v>0</v>
      </c>
      <c r="BE52" s="97">
        <f t="shared" si="3"/>
        <v>0</v>
      </c>
      <c r="BF52" s="97">
        <f t="shared" si="3"/>
        <v>0</v>
      </c>
      <c r="BG52" s="97">
        <f t="shared" si="3"/>
        <v>0</v>
      </c>
      <c r="BH52" s="113">
        <f t="shared" si="3"/>
        <v>0</v>
      </c>
      <c r="BI52" s="58">
        <f t="shared" si="3"/>
        <v>0</v>
      </c>
      <c r="BJ52" s="68"/>
      <c r="BK52" s="63"/>
      <c r="BL52" s="63"/>
      <c r="BM52" s="118"/>
      <c r="BN52" s="59"/>
      <c r="BO52" s="59"/>
      <c r="BP52" s="59"/>
      <c r="BQ52" s="151"/>
    </row>
    <row r="53" spans="1:73" ht="19.899999999999999" customHeight="1">
      <c r="A53" s="53" t="s">
        <v>937</v>
      </c>
      <c r="B53" s="54" t="s">
        <v>934</v>
      </c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5">
        <f t="shared" ref="R53:AB53" si="4">(R54-Q54)/Q54</f>
        <v>-0.27474210554731182</v>
      </c>
      <c r="S53" s="55">
        <f t="shared" si="4"/>
        <v>0.67595190343971279</v>
      </c>
      <c r="T53" s="55">
        <f t="shared" si="4"/>
        <v>1.5825234511078947E-2</v>
      </c>
      <c r="U53" s="55">
        <f t="shared" si="4"/>
        <v>0.21523963305441907</v>
      </c>
      <c r="V53" s="55">
        <f t="shared" si="4"/>
        <v>0.11462321183338543</v>
      </c>
      <c r="W53" s="55">
        <f t="shared" si="4"/>
        <v>-3.3074862309933867E-2</v>
      </c>
      <c r="X53" s="55">
        <f t="shared" si="4"/>
        <v>9.5239974946091599E-2</v>
      </c>
      <c r="Y53" s="55">
        <f t="shared" si="4"/>
        <v>2.7409045862971156E-2</v>
      </c>
      <c r="Z53" s="56">
        <f t="shared" si="4"/>
        <v>-7.1988803073221475E-2</v>
      </c>
      <c r="AA53" s="55">
        <f t="shared" si="4"/>
        <v>-0.13568380876213734</v>
      </c>
      <c r="AB53" s="55">
        <f t="shared" si="4"/>
        <v>-0.19138086862635759</v>
      </c>
      <c r="AC53" s="53"/>
      <c r="AD53" s="54"/>
      <c r="AE53" s="55">
        <f>(AE54-AD54)/AD54</f>
        <v>3.8527965535139564E-3</v>
      </c>
      <c r="AF53" s="55">
        <f t="shared" ref="AF53:AO53" si="5">(AF54-AE54)/AE54</f>
        <v>0.17480245044133325</v>
      </c>
      <c r="AG53" s="55">
        <f t="shared" si="5"/>
        <v>1.1546213981249579E-2</v>
      </c>
      <c r="AH53" s="55">
        <f t="shared" si="5"/>
        <v>0.21654090331785536</v>
      </c>
      <c r="AI53" s="55">
        <f t="shared" si="5"/>
        <v>2.1151716003044583E-2</v>
      </c>
      <c r="AJ53" s="55">
        <f t="shared" si="5"/>
        <v>-1.0995035643586021E-3</v>
      </c>
      <c r="AK53" s="55">
        <f t="shared" si="5"/>
        <v>0.14921330938969626</v>
      </c>
      <c r="AL53" s="55">
        <f t="shared" si="5"/>
        <v>7.6412884562832026E-3</v>
      </c>
      <c r="AM53" s="55">
        <f t="shared" si="5"/>
        <v>5.5298971258872127E-3</v>
      </c>
      <c r="AN53" s="55">
        <f t="shared" si="5"/>
        <v>-0.10880689022357709</v>
      </c>
      <c r="AO53" s="55">
        <f t="shared" si="5"/>
        <v>-0.18784750471003001</v>
      </c>
      <c r="AP53" s="57"/>
      <c r="AQ53" s="51">
        <f t="shared" ref="AQ53:BI53" si="6">SUBTOTAL(9,AQ56:AQ56)</f>
        <v>0</v>
      </c>
      <c r="AR53" s="51">
        <f t="shared" si="6"/>
        <v>0</v>
      </c>
      <c r="AS53" s="51"/>
      <c r="AT53" s="51"/>
      <c r="AU53" s="51"/>
      <c r="AV53" s="96">
        <f t="shared" si="6"/>
        <v>0</v>
      </c>
      <c r="AW53" s="96">
        <f t="shared" si="6"/>
        <v>0</v>
      </c>
      <c r="AX53" s="96">
        <f t="shared" si="6"/>
        <v>0</v>
      </c>
      <c r="AY53" s="96">
        <f t="shared" si="6"/>
        <v>0</v>
      </c>
      <c r="AZ53" s="96">
        <f t="shared" si="6"/>
        <v>0</v>
      </c>
      <c r="BA53" s="96">
        <f t="shared" si="6"/>
        <v>0</v>
      </c>
      <c r="BB53" s="96">
        <f t="shared" si="6"/>
        <v>0</v>
      </c>
      <c r="BC53" s="96">
        <f t="shared" si="6"/>
        <v>0</v>
      </c>
      <c r="BD53" s="96">
        <f t="shared" si="6"/>
        <v>0</v>
      </c>
      <c r="BE53" s="96">
        <f t="shared" si="6"/>
        <v>0</v>
      </c>
      <c r="BF53" s="96">
        <f t="shared" si="6"/>
        <v>0</v>
      </c>
      <c r="BG53" s="96">
        <f t="shared" si="6"/>
        <v>0</v>
      </c>
      <c r="BH53" s="112">
        <f t="shared" si="6"/>
        <v>0</v>
      </c>
      <c r="BI53" s="51">
        <f t="shared" si="6"/>
        <v>0</v>
      </c>
      <c r="BJ53" s="67"/>
      <c r="BK53" s="62"/>
      <c r="BL53" s="62"/>
      <c r="BM53" s="21"/>
      <c r="BN53" s="6"/>
      <c r="BO53" s="6"/>
      <c r="BP53" s="6"/>
      <c r="BQ53" s="152"/>
    </row>
    <row r="54" spans="1:73" ht="19.899999999999999" customHeight="1">
      <c r="A54" s="50" t="s">
        <v>935</v>
      </c>
      <c r="B54" s="52">
        <f>AP54/12</f>
        <v>35144148.528717287</v>
      </c>
      <c r="C54" s="50" t="s">
        <v>938</v>
      </c>
      <c r="D54" s="50" t="s">
        <v>938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2">
        <f t="shared" ref="Q54:AC54" si="7">SUBTOTAL(9,Q57:Q384)</f>
        <v>95701805.121727809</v>
      </c>
      <c r="R54" s="52">
        <f t="shared" si="7"/>
        <v>69408489.677905798</v>
      </c>
      <c r="S54" s="52">
        <f t="shared" si="7"/>
        <v>116325290.39056188</v>
      </c>
      <c r="T54" s="52">
        <f t="shared" si="7"/>
        <v>118166165.39056188</v>
      </c>
      <c r="U54" s="52">
        <f t="shared" si="7"/>
        <v>143600207.46867421</v>
      </c>
      <c r="V54" s="52">
        <f t="shared" si="7"/>
        <v>160060124.46867415</v>
      </c>
      <c r="W54" s="52">
        <f t="shared" si="7"/>
        <v>154766157.89056188</v>
      </c>
      <c r="X54" s="52">
        <f t="shared" si="7"/>
        <v>169506082.89056185</v>
      </c>
      <c r="Y54" s="52">
        <f t="shared" si="7"/>
        <v>174152082.89056185</v>
      </c>
      <c r="Z54" s="52">
        <f t="shared" si="7"/>
        <v>161615082.89056185</v>
      </c>
      <c r="AA54" s="52">
        <f t="shared" si="7"/>
        <v>139686532.89056188</v>
      </c>
      <c r="AB54" s="52">
        <f t="shared" si="7"/>
        <v>112953202.89056188</v>
      </c>
      <c r="AC54" s="52">
        <f t="shared" si="7"/>
        <v>1615941124.8614776</v>
      </c>
      <c r="AD54" s="52">
        <f t="shared" ref="AD54:AP54" si="8">SUBTOTAL(9,AD57:AD1044)</f>
        <v>25234292.583740253</v>
      </c>
      <c r="AE54" s="52">
        <f t="shared" si="8"/>
        <v>25331515.17923725</v>
      </c>
      <c r="AF54" s="52">
        <f t="shared" si="8"/>
        <v>29759526.105959751</v>
      </c>
      <c r="AG54" s="52">
        <f t="shared" si="8"/>
        <v>30103135.962359745</v>
      </c>
      <c r="AH54" s="52">
        <f t="shared" si="8"/>
        <v>36621696.216349341</v>
      </c>
      <c r="AI54" s="52">
        <f t="shared" si="8"/>
        <v>37396307.934267335</v>
      </c>
      <c r="AJ54" s="52">
        <f t="shared" si="8"/>
        <v>37355190.560399756</v>
      </c>
      <c r="AK54" s="52">
        <f t="shared" si="8"/>
        <v>42929082.166799746</v>
      </c>
      <c r="AL54" s="52">
        <f t="shared" si="8"/>
        <v>43257115.666799746</v>
      </c>
      <c r="AM54" s="52">
        <f t="shared" si="8"/>
        <v>43496323.066399753</v>
      </c>
      <c r="AN54" s="52">
        <f t="shared" si="8"/>
        <v>38763623.417384751</v>
      </c>
      <c r="AO54" s="52">
        <f t="shared" si="8"/>
        <v>31481973.484909739</v>
      </c>
      <c r="AP54" s="52">
        <f t="shared" si="8"/>
        <v>421729782.34460747</v>
      </c>
      <c r="AQ54" s="51"/>
      <c r="AR54" s="51"/>
      <c r="AS54" s="51"/>
      <c r="AT54" s="51"/>
      <c r="AU54" s="51"/>
      <c r="AV54" s="96"/>
      <c r="AW54" s="96"/>
      <c r="AX54" s="96"/>
      <c r="AY54" s="96"/>
      <c r="AZ54" s="96"/>
      <c r="BA54" s="96"/>
      <c r="BB54" s="96"/>
      <c r="BC54" s="96"/>
      <c r="BD54" s="96"/>
      <c r="BE54" s="96"/>
      <c r="BF54" s="96"/>
      <c r="BG54" s="96"/>
      <c r="BH54" s="112"/>
      <c r="BI54" s="51"/>
      <c r="BJ54" s="67"/>
      <c r="BK54" s="62"/>
      <c r="BL54" s="62"/>
      <c r="BM54" s="21"/>
      <c r="BN54" s="6"/>
      <c r="BO54" s="6"/>
      <c r="BP54" s="6"/>
      <c r="BQ54" s="153"/>
    </row>
    <row r="55" spans="1:73" ht="19.899999999999999" customHeight="1">
      <c r="A55" s="27"/>
      <c r="B55" s="29" t="s">
        <v>27</v>
      </c>
      <c r="C55" s="49" t="s">
        <v>28</v>
      </c>
      <c r="D55" s="29" t="s">
        <v>939</v>
      </c>
      <c r="E55" s="29" t="s">
        <v>27</v>
      </c>
      <c r="F55" s="104" t="s">
        <v>911</v>
      </c>
      <c r="G55" s="49" t="s">
        <v>911</v>
      </c>
      <c r="H55" s="49"/>
      <c r="I55" s="28" t="s">
        <v>7</v>
      </c>
      <c r="J55" s="28" t="s">
        <v>7</v>
      </c>
      <c r="K55" s="28" t="s">
        <v>7</v>
      </c>
      <c r="L55" s="50" t="s">
        <v>940</v>
      </c>
      <c r="M55" s="30" t="s">
        <v>29</v>
      </c>
      <c r="N55" s="45" t="s">
        <v>7</v>
      </c>
      <c r="O55" s="45" t="s">
        <v>7</v>
      </c>
      <c r="P55" s="31" t="s">
        <v>30</v>
      </c>
      <c r="Q55" s="47" t="s">
        <v>31</v>
      </c>
      <c r="R55" s="47" t="s">
        <v>31</v>
      </c>
      <c r="S55" s="47" t="s">
        <v>31</v>
      </c>
      <c r="T55" s="47" t="s">
        <v>31</v>
      </c>
      <c r="U55" s="47" t="s">
        <v>31</v>
      </c>
      <c r="V55" s="47" t="s">
        <v>31</v>
      </c>
      <c r="W55" s="47" t="s">
        <v>31</v>
      </c>
      <c r="X55" s="47" t="s">
        <v>31</v>
      </c>
      <c r="Y55" s="47" t="s">
        <v>31</v>
      </c>
      <c r="Z55" s="47" t="s">
        <v>31</v>
      </c>
      <c r="AA55" s="47" t="s">
        <v>31</v>
      </c>
      <c r="AB55" s="47" t="s">
        <v>31</v>
      </c>
      <c r="AC55" s="29" t="s">
        <v>27</v>
      </c>
      <c r="AD55" s="31" t="s">
        <v>27</v>
      </c>
      <c r="AE55" s="31" t="s">
        <v>27</v>
      </c>
      <c r="AF55" s="31" t="s">
        <v>27</v>
      </c>
      <c r="AG55" s="31" t="s">
        <v>27</v>
      </c>
      <c r="AH55" s="31" t="s">
        <v>27</v>
      </c>
      <c r="AI55" s="31" t="s">
        <v>27</v>
      </c>
      <c r="AJ55" s="31" t="s">
        <v>27</v>
      </c>
      <c r="AK55" s="31" t="s">
        <v>27</v>
      </c>
      <c r="AL55" s="31" t="s">
        <v>27</v>
      </c>
      <c r="AM55" s="31" t="s">
        <v>27</v>
      </c>
      <c r="AN55" s="31" t="s">
        <v>27</v>
      </c>
      <c r="AO55" s="31" t="s">
        <v>27</v>
      </c>
      <c r="AP55" s="31" t="s">
        <v>27</v>
      </c>
      <c r="AQ55" s="32" t="s">
        <v>7</v>
      </c>
      <c r="AR55" s="33" t="s">
        <v>9</v>
      </c>
      <c r="AS55" s="33"/>
      <c r="AT55" s="33"/>
      <c r="AU55" s="33"/>
      <c r="AV55" s="98" t="s">
        <v>32</v>
      </c>
      <c r="AW55" s="98" t="s">
        <v>32</v>
      </c>
      <c r="AX55" s="98" t="s">
        <v>32</v>
      </c>
      <c r="AY55" s="98" t="s">
        <v>32</v>
      </c>
      <c r="AZ55" s="98" t="s">
        <v>32</v>
      </c>
      <c r="BA55" s="98" t="s">
        <v>32</v>
      </c>
      <c r="BB55" s="98" t="s">
        <v>32</v>
      </c>
      <c r="BC55" s="98" t="s">
        <v>32</v>
      </c>
      <c r="BD55" s="98" t="s">
        <v>32</v>
      </c>
      <c r="BE55" s="98" t="s">
        <v>32</v>
      </c>
      <c r="BF55" s="98" t="s">
        <v>32</v>
      </c>
      <c r="BG55" s="99" t="s">
        <v>32</v>
      </c>
      <c r="BH55" s="114" t="s">
        <v>33</v>
      </c>
      <c r="BI55" s="36"/>
      <c r="BJ55" s="69"/>
      <c r="BK55" s="64"/>
      <c r="BL55" s="64"/>
      <c r="BM55" s="119"/>
      <c r="BN55" s="34"/>
      <c r="BO55" s="34"/>
      <c r="BP55" s="34"/>
      <c r="BQ55" s="154"/>
    </row>
    <row r="56" spans="1:73" ht="24" customHeight="1">
      <c r="A56" s="37" t="s">
        <v>34</v>
      </c>
      <c r="B56" s="103" t="s">
        <v>35</v>
      </c>
      <c r="C56" s="49" t="s">
        <v>36</v>
      </c>
      <c r="D56" s="103" t="s">
        <v>36</v>
      </c>
      <c r="E56" s="29" t="s">
        <v>941</v>
      </c>
      <c r="F56" s="121" t="s">
        <v>942</v>
      </c>
      <c r="G56" s="121" t="s">
        <v>943</v>
      </c>
      <c r="H56" s="49" t="s">
        <v>944</v>
      </c>
      <c r="I56" s="28" t="s">
        <v>37</v>
      </c>
      <c r="J56" s="28" t="s">
        <v>945</v>
      </c>
      <c r="K56" s="28" t="s">
        <v>946</v>
      </c>
      <c r="L56" s="50" t="s">
        <v>947</v>
      </c>
      <c r="M56" s="13" t="s">
        <v>38</v>
      </c>
      <c r="N56" s="8" t="s">
        <v>2</v>
      </c>
      <c r="O56" s="9" t="s">
        <v>3</v>
      </c>
      <c r="P56" s="79" t="s">
        <v>30</v>
      </c>
      <c r="Q56" s="48" t="s">
        <v>39</v>
      </c>
      <c r="R56" s="48" t="s">
        <v>40</v>
      </c>
      <c r="S56" s="48" t="s">
        <v>41</v>
      </c>
      <c r="T56" s="48" t="s">
        <v>42</v>
      </c>
      <c r="U56" s="48" t="s">
        <v>43</v>
      </c>
      <c r="V56" s="48" t="s">
        <v>44</v>
      </c>
      <c r="W56" s="48" t="s">
        <v>45</v>
      </c>
      <c r="X56" s="48" t="s">
        <v>46</v>
      </c>
      <c r="Y56" s="48" t="s">
        <v>47</v>
      </c>
      <c r="Z56" s="48" t="s">
        <v>48</v>
      </c>
      <c r="AA56" s="48" t="s">
        <v>49</v>
      </c>
      <c r="AB56" s="48" t="s">
        <v>50</v>
      </c>
      <c r="AC56" s="17" t="s">
        <v>51</v>
      </c>
      <c r="AD56" s="17" t="s">
        <v>52</v>
      </c>
      <c r="AE56" s="17" t="s">
        <v>53</v>
      </c>
      <c r="AF56" s="17" t="s">
        <v>54</v>
      </c>
      <c r="AG56" s="17" t="s">
        <v>55</v>
      </c>
      <c r="AH56" s="17" t="s">
        <v>56</v>
      </c>
      <c r="AI56" s="17" t="s">
        <v>57</v>
      </c>
      <c r="AJ56" s="17" t="s">
        <v>58</v>
      </c>
      <c r="AK56" s="17" t="s">
        <v>59</v>
      </c>
      <c r="AL56" s="17" t="s">
        <v>60</v>
      </c>
      <c r="AM56" s="17" t="s">
        <v>61</v>
      </c>
      <c r="AN56" s="17" t="s">
        <v>62</v>
      </c>
      <c r="AO56" s="17" t="s">
        <v>63</v>
      </c>
      <c r="AP56" s="17" t="s">
        <v>64</v>
      </c>
      <c r="AQ56" s="10" t="s">
        <v>8</v>
      </c>
      <c r="AR56" s="11" t="s">
        <v>10</v>
      </c>
      <c r="AS56" s="11" t="s">
        <v>96</v>
      </c>
      <c r="AT56" s="11" t="s">
        <v>97</v>
      </c>
      <c r="AU56" s="11" t="s">
        <v>98</v>
      </c>
      <c r="AV56" s="100" t="s">
        <v>65</v>
      </c>
      <c r="AW56" s="100" t="s">
        <v>66</v>
      </c>
      <c r="AX56" s="100" t="s">
        <v>67</v>
      </c>
      <c r="AY56" s="100" t="s">
        <v>68</v>
      </c>
      <c r="AZ56" s="100" t="s">
        <v>69</v>
      </c>
      <c r="BA56" s="100" t="s">
        <v>70</v>
      </c>
      <c r="BB56" s="100" t="s">
        <v>71</v>
      </c>
      <c r="BC56" s="100" t="s">
        <v>72</v>
      </c>
      <c r="BD56" s="100" t="s">
        <v>73</v>
      </c>
      <c r="BE56" s="100" t="s">
        <v>74</v>
      </c>
      <c r="BF56" s="100" t="s">
        <v>75</v>
      </c>
      <c r="BG56" s="100" t="s">
        <v>76</v>
      </c>
      <c r="BH56" s="122" t="s">
        <v>948</v>
      </c>
      <c r="BI56" s="18" t="s">
        <v>949</v>
      </c>
      <c r="BJ56" s="70" t="s">
        <v>950</v>
      </c>
      <c r="BK56" s="65" t="s">
        <v>951</v>
      </c>
      <c r="BL56" s="65" t="s">
        <v>951</v>
      </c>
      <c r="BM56" s="120" t="s">
        <v>952</v>
      </c>
      <c r="BN56" s="73" t="s">
        <v>953</v>
      </c>
      <c r="BO56" s="72" t="s">
        <v>954</v>
      </c>
      <c r="BP56" s="110" t="s">
        <v>955</v>
      </c>
      <c r="BQ56" s="108"/>
    </row>
    <row r="57" spans="1:73" ht="19.899999999999999" customHeight="1">
      <c r="A57" s="102"/>
      <c r="B57" s="35" t="str">
        <f t="shared" ref="B57:B120" si="9">VLOOKUP(C57,$B$1:$C$50,2,FALSE)</f>
        <v>OEM/ODM</v>
      </c>
      <c r="C57" s="80" t="s">
        <v>956</v>
      </c>
      <c r="D57" s="35" t="str">
        <f t="shared" ref="D57:D120" si="10">VLOOKUP(C57,$B$1:$D$50,3,FALSE)</f>
        <v>沈思明</v>
      </c>
      <c r="E57" s="35" t="str">
        <f t="shared" ref="E57:E120" si="11">LEFT(M57,8)</f>
        <v>MCI0603H</v>
      </c>
      <c r="F57" s="81" t="s">
        <v>568</v>
      </c>
      <c r="G57" s="81"/>
      <c r="H57" s="81"/>
      <c r="I57" s="82" t="s">
        <v>101</v>
      </c>
      <c r="J57" s="82" t="s">
        <v>82</v>
      </c>
      <c r="K57" s="82" t="s">
        <v>827</v>
      </c>
      <c r="L57" s="83"/>
      <c r="M57" s="84" t="s">
        <v>605</v>
      </c>
      <c r="N57" s="85" t="s">
        <v>363</v>
      </c>
      <c r="O57" s="85" t="s">
        <v>364</v>
      </c>
      <c r="P57" s="86" t="s">
        <v>26</v>
      </c>
      <c r="Q57" s="87">
        <v>2415</v>
      </c>
      <c r="R57" s="87">
        <v>1545.6000000000001</v>
      </c>
      <c r="S57" s="87">
        <v>3018.75</v>
      </c>
      <c r="T57" s="87">
        <v>3018.75</v>
      </c>
      <c r="U57" s="87">
        <v>3622.5</v>
      </c>
      <c r="V57" s="87">
        <v>3622.5</v>
      </c>
      <c r="W57" s="87">
        <v>3018.75</v>
      </c>
      <c r="X57" s="87">
        <v>3018.75</v>
      </c>
      <c r="Y57" s="87">
        <v>3018.75</v>
      </c>
      <c r="Z57" s="87">
        <v>3018.75</v>
      </c>
      <c r="AA57" s="87">
        <v>3018.75</v>
      </c>
      <c r="AB57" s="87">
        <v>3018.75</v>
      </c>
      <c r="AC57" s="162">
        <f t="shared" ref="AC57:AC120" si="12">SUM(Q57:AB57)</f>
        <v>35355.599999999999</v>
      </c>
      <c r="AD57" s="88">
        <f t="shared" ref="AD57:AF72" si="13">Q57*$AR57*AV57</f>
        <v>112.44240000000001</v>
      </c>
      <c r="AE57" s="88">
        <v>112.44240000000001</v>
      </c>
      <c r="AF57" s="88">
        <f t="shared" si="13"/>
        <v>140.553</v>
      </c>
      <c r="AG57" s="88">
        <f t="shared" ref="AG57:AI72" si="14">T57*$AS57*AY57</f>
        <v>140.553</v>
      </c>
      <c r="AH57" s="88">
        <f t="shared" si="14"/>
        <v>168.6636</v>
      </c>
      <c r="AI57" s="88">
        <f t="shared" si="14"/>
        <v>168.6636</v>
      </c>
      <c r="AJ57" s="88">
        <f t="shared" ref="AJ57:AL72" si="15">W57*$AT57*BB57</f>
        <v>140.553</v>
      </c>
      <c r="AK57" s="88">
        <f t="shared" si="15"/>
        <v>140.553</v>
      </c>
      <c r="AL57" s="88">
        <f t="shared" si="15"/>
        <v>140.553</v>
      </c>
      <c r="AM57" s="88">
        <f t="shared" ref="AM57:AO72" si="16">Z57*$AU57*BE57</f>
        <v>140.553</v>
      </c>
      <c r="AN57" s="88">
        <f t="shared" si="16"/>
        <v>140.553</v>
      </c>
      <c r="AO57" s="88">
        <f t="shared" si="16"/>
        <v>140.553</v>
      </c>
      <c r="AP57" s="88">
        <f t="shared" ref="AP57:AP120" si="17">SUM(AD57:AO57)</f>
        <v>1686.6359999999995</v>
      </c>
      <c r="AQ57" s="82" t="s">
        <v>1</v>
      </c>
      <c r="AR57" s="89">
        <f t="shared" ref="AR57:AR120" si="18">VLOOKUP(AQ57,$AQ$1:$AU$6,2,FALSE)</f>
        <v>29.1</v>
      </c>
      <c r="AS57" s="21">
        <f t="shared" ref="AS57:AS120" si="19">VLOOKUP($AQ57,$AQ$1:$AU$6,3,FALSE)</f>
        <v>29.1</v>
      </c>
      <c r="AT57" s="21">
        <f t="shared" ref="AT57:AT120" si="20">VLOOKUP($AQ57,$AQ$1:$AU$6,4,FALSE)</f>
        <v>29.1</v>
      </c>
      <c r="AU57" s="21">
        <f t="shared" ref="AU57:AU120" si="21">VLOOKUP($AQ57,$AQ$1:$AU$6,5,FALSE)</f>
        <v>29.1</v>
      </c>
      <c r="AV57" s="90">
        <v>1.6000000000000001E-3</v>
      </c>
      <c r="AW57" s="90">
        <v>1.6000000000000001E-3</v>
      </c>
      <c r="AX57" s="90">
        <v>1.6000000000000001E-3</v>
      </c>
      <c r="AY57" s="90">
        <v>1.6000000000000001E-3</v>
      </c>
      <c r="AZ57" s="90">
        <v>1.6000000000000001E-3</v>
      </c>
      <c r="BA57" s="90">
        <v>1.6000000000000001E-3</v>
      </c>
      <c r="BB57" s="90">
        <v>1.6000000000000001E-3</v>
      </c>
      <c r="BC57" s="90">
        <v>1.6000000000000001E-3</v>
      </c>
      <c r="BD57" s="90">
        <v>1.6000000000000001E-3</v>
      </c>
      <c r="BE57" s="90">
        <v>1.6000000000000001E-3</v>
      </c>
      <c r="BF57" s="90">
        <v>1.6000000000000001E-3</v>
      </c>
      <c r="BG57" s="90">
        <v>1.6000000000000001E-3</v>
      </c>
      <c r="BI57" s="91"/>
      <c r="BJ57" s="92"/>
      <c r="BK57" s="93"/>
      <c r="BL57" s="93"/>
      <c r="BO57" s="94"/>
      <c r="BP57" s="110"/>
      <c r="BQ57" s="109"/>
    </row>
    <row r="58" spans="1:73" ht="19.899999999999999" customHeight="1">
      <c r="A58" s="102"/>
      <c r="B58" s="35" t="str">
        <f t="shared" si="9"/>
        <v>OEM/ODM</v>
      </c>
      <c r="C58" s="80" t="s">
        <v>956</v>
      </c>
      <c r="D58" s="35" t="str">
        <f t="shared" si="10"/>
        <v>沈思明</v>
      </c>
      <c r="E58" s="35" t="str">
        <f t="shared" si="11"/>
        <v>MIP1608P</v>
      </c>
      <c r="F58" s="81" t="s">
        <v>568</v>
      </c>
      <c r="G58" s="81"/>
      <c r="H58" s="81"/>
      <c r="I58" s="82" t="s">
        <v>101</v>
      </c>
      <c r="J58" s="82" t="s">
        <v>82</v>
      </c>
      <c r="K58" s="82" t="s">
        <v>827</v>
      </c>
      <c r="L58" s="83"/>
      <c r="M58" s="84" t="s">
        <v>606</v>
      </c>
      <c r="N58" s="85"/>
      <c r="O58" s="85"/>
      <c r="P58" s="86" t="s">
        <v>26</v>
      </c>
      <c r="Q58" s="87">
        <v>1931.9999999999998</v>
      </c>
      <c r="R58" s="87">
        <v>1236.48</v>
      </c>
      <c r="S58" s="87">
        <v>2414.9999999999995</v>
      </c>
      <c r="T58" s="87">
        <v>2414.9999999999995</v>
      </c>
      <c r="U58" s="87">
        <v>2897.9999999999995</v>
      </c>
      <c r="V58" s="87">
        <v>2897.9999999999995</v>
      </c>
      <c r="W58" s="87">
        <v>2414.9999999999995</v>
      </c>
      <c r="X58" s="87">
        <v>2414.9999999999995</v>
      </c>
      <c r="Y58" s="87">
        <v>2414.9999999999995</v>
      </c>
      <c r="Z58" s="87">
        <v>2414.9999999999995</v>
      </c>
      <c r="AA58" s="87">
        <v>2414.9999999999995</v>
      </c>
      <c r="AB58" s="87">
        <v>2414.9999999999995</v>
      </c>
      <c r="AC58" s="162">
        <f t="shared" si="12"/>
        <v>28284.48</v>
      </c>
      <c r="AD58" s="88">
        <f t="shared" si="13"/>
        <v>1293.0875999999998</v>
      </c>
      <c r="AE58" s="88">
        <v>1293.0875999999998</v>
      </c>
      <c r="AF58" s="88">
        <f t="shared" si="13"/>
        <v>1616.3594999999996</v>
      </c>
      <c r="AG58" s="88">
        <f t="shared" si="14"/>
        <v>1616.3594999999996</v>
      </c>
      <c r="AH58" s="88">
        <f t="shared" si="14"/>
        <v>1939.6313999999998</v>
      </c>
      <c r="AI58" s="88">
        <f t="shared" si="14"/>
        <v>1939.6313999999998</v>
      </c>
      <c r="AJ58" s="88">
        <f t="shared" si="15"/>
        <v>1616.3594999999996</v>
      </c>
      <c r="AK58" s="88">
        <f t="shared" si="15"/>
        <v>1616.3594999999996</v>
      </c>
      <c r="AL58" s="88">
        <f t="shared" si="15"/>
        <v>1616.3594999999996</v>
      </c>
      <c r="AM58" s="88">
        <f t="shared" si="16"/>
        <v>1616.3594999999996</v>
      </c>
      <c r="AN58" s="88">
        <f t="shared" si="16"/>
        <v>1616.3594999999996</v>
      </c>
      <c r="AO58" s="88">
        <f t="shared" si="16"/>
        <v>1616.3594999999996</v>
      </c>
      <c r="AP58" s="88">
        <f t="shared" si="17"/>
        <v>19396.313999999991</v>
      </c>
      <c r="AQ58" s="82" t="s">
        <v>1</v>
      </c>
      <c r="AR58" s="89">
        <f t="shared" si="18"/>
        <v>29.1</v>
      </c>
      <c r="AS58" s="21">
        <f t="shared" si="19"/>
        <v>29.1</v>
      </c>
      <c r="AT58" s="21">
        <f t="shared" si="20"/>
        <v>29.1</v>
      </c>
      <c r="AU58" s="21">
        <f t="shared" si="21"/>
        <v>29.1</v>
      </c>
      <c r="AV58" s="90">
        <v>2.3E-2</v>
      </c>
      <c r="AW58" s="90">
        <v>2.3E-2</v>
      </c>
      <c r="AX58" s="90">
        <v>2.3E-2</v>
      </c>
      <c r="AY58" s="90">
        <v>2.3E-2</v>
      </c>
      <c r="AZ58" s="90">
        <v>2.3E-2</v>
      </c>
      <c r="BA58" s="90">
        <v>2.3E-2</v>
      </c>
      <c r="BB58" s="90">
        <v>2.3E-2</v>
      </c>
      <c r="BC58" s="90">
        <v>2.3E-2</v>
      </c>
      <c r="BD58" s="90">
        <v>2.3E-2</v>
      </c>
      <c r="BE58" s="90">
        <v>2.3E-2</v>
      </c>
      <c r="BF58" s="90">
        <v>2.3E-2</v>
      </c>
      <c r="BG58" s="90">
        <v>2.3E-2</v>
      </c>
      <c r="BI58" s="91"/>
      <c r="BJ58" s="92"/>
      <c r="BK58" s="93"/>
      <c r="BL58" s="93"/>
      <c r="BO58" s="94"/>
      <c r="BP58" s="110"/>
      <c r="BQ58" s="109"/>
    </row>
    <row r="59" spans="1:73" ht="19.899999999999999" customHeight="1">
      <c r="A59" s="102"/>
      <c r="B59" s="35" t="str">
        <f t="shared" si="9"/>
        <v>OEM/ODM</v>
      </c>
      <c r="C59" s="80" t="s">
        <v>956</v>
      </c>
      <c r="D59" s="35" t="str">
        <f t="shared" si="10"/>
        <v>沈思明</v>
      </c>
      <c r="E59" s="35" t="str">
        <f t="shared" si="11"/>
        <v>MIP1608P</v>
      </c>
      <c r="F59" s="81" t="s">
        <v>568</v>
      </c>
      <c r="G59" s="81"/>
      <c r="H59" s="81"/>
      <c r="I59" s="82" t="s">
        <v>101</v>
      </c>
      <c r="J59" s="82" t="s">
        <v>82</v>
      </c>
      <c r="K59" s="82" t="s">
        <v>827</v>
      </c>
      <c r="L59" s="83"/>
      <c r="M59" s="84" t="s">
        <v>607</v>
      </c>
      <c r="N59" s="85"/>
      <c r="O59" s="85"/>
      <c r="P59" s="86" t="s">
        <v>26</v>
      </c>
      <c r="Q59" s="87">
        <v>1931.9999999999998</v>
      </c>
      <c r="R59" s="87">
        <v>1236.48</v>
      </c>
      <c r="S59" s="87">
        <v>2414.9999999999995</v>
      </c>
      <c r="T59" s="87">
        <v>2414.9999999999995</v>
      </c>
      <c r="U59" s="87">
        <v>2897.9999999999995</v>
      </c>
      <c r="V59" s="87">
        <v>2897.9999999999995</v>
      </c>
      <c r="W59" s="87">
        <v>2414.9999999999995</v>
      </c>
      <c r="X59" s="87">
        <v>2414.9999999999995</v>
      </c>
      <c r="Y59" s="87">
        <v>2414.9999999999995</v>
      </c>
      <c r="Z59" s="87">
        <v>2414.9999999999995</v>
      </c>
      <c r="AA59" s="87">
        <v>2414.9999999999995</v>
      </c>
      <c r="AB59" s="87">
        <v>2414.9999999999995</v>
      </c>
      <c r="AC59" s="162">
        <f t="shared" si="12"/>
        <v>28284.48</v>
      </c>
      <c r="AD59" s="88">
        <f t="shared" si="13"/>
        <v>1293.0875999999998</v>
      </c>
      <c r="AE59" s="88">
        <v>1293.0875999999998</v>
      </c>
      <c r="AF59" s="88">
        <f t="shared" si="13"/>
        <v>1616.3594999999996</v>
      </c>
      <c r="AG59" s="88">
        <f t="shared" si="14"/>
        <v>1616.3594999999996</v>
      </c>
      <c r="AH59" s="88">
        <f t="shared" si="14"/>
        <v>1939.6313999999998</v>
      </c>
      <c r="AI59" s="88">
        <f t="shared" si="14"/>
        <v>1939.6313999999998</v>
      </c>
      <c r="AJ59" s="88">
        <f t="shared" si="15"/>
        <v>1616.3594999999996</v>
      </c>
      <c r="AK59" s="88">
        <f t="shared" si="15"/>
        <v>1616.3594999999996</v>
      </c>
      <c r="AL59" s="88">
        <f t="shared" si="15"/>
        <v>1616.3594999999996</v>
      </c>
      <c r="AM59" s="88">
        <f t="shared" si="16"/>
        <v>1616.3594999999996</v>
      </c>
      <c r="AN59" s="88">
        <f t="shared" si="16"/>
        <v>1616.3594999999996</v>
      </c>
      <c r="AO59" s="88">
        <f t="shared" si="16"/>
        <v>1616.3594999999996</v>
      </c>
      <c r="AP59" s="88">
        <f t="shared" si="17"/>
        <v>19396.313999999991</v>
      </c>
      <c r="AQ59" s="82" t="s">
        <v>1</v>
      </c>
      <c r="AR59" s="89">
        <f t="shared" si="18"/>
        <v>29.1</v>
      </c>
      <c r="AS59" s="21">
        <f t="shared" si="19"/>
        <v>29.1</v>
      </c>
      <c r="AT59" s="21">
        <f t="shared" si="20"/>
        <v>29.1</v>
      </c>
      <c r="AU59" s="21">
        <f t="shared" si="21"/>
        <v>29.1</v>
      </c>
      <c r="AV59" s="90">
        <v>2.3E-2</v>
      </c>
      <c r="AW59" s="90">
        <v>2.3E-2</v>
      </c>
      <c r="AX59" s="90">
        <v>2.3E-2</v>
      </c>
      <c r="AY59" s="90">
        <v>2.3E-2</v>
      </c>
      <c r="AZ59" s="90">
        <v>2.3E-2</v>
      </c>
      <c r="BA59" s="90">
        <v>2.3E-2</v>
      </c>
      <c r="BB59" s="90">
        <v>2.3E-2</v>
      </c>
      <c r="BC59" s="90">
        <v>2.3E-2</v>
      </c>
      <c r="BD59" s="90">
        <v>2.3E-2</v>
      </c>
      <c r="BE59" s="90">
        <v>2.3E-2</v>
      </c>
      <c r="BF59" s="90">
        <v>2.3E-2</v>
      </c>
      <c r="BG59" s="90">
        <v>2.3E-2</v>
      </c>
      <c r="BI59" s="91"/>
      <c r="BJ59" s="92"/>
      <c r="BK59" s="93"/>
      <c r="BL59" s="93"/>
      <c r="BO59" s="94"/>
      <c r="BP59" s="110"/>
      <c r="BQ59" s="109"/>
    </row>
    <row r="60" spans="1:73" ht="19.899999999999999" customHeight="1">
      <c r="A60" s="102"/>
      <c r="B60" s="35" t="str">
        <f t="shared" si="9"/>
        <v>OEM/ODM</v>
      </c>
      <c r="C60" s="80" t="s">
        <v>956</v>
      </c>
      <c r="D60" s="35" t="str">
        <f t="shared" si="10"/>
        <v>沈思明</v>
      </c>
      <c r="E60" s="35" t="str">
        <f t="shared" si="11"/>
        <v>MIP1608P</v>
      </c>
      <c r="F60" s="81" t="s">
        <v>568</v>
      </c>
      <c r="G60" s="81"/>
      <c r="H60" s="81"/>
      <c r="I60" s="82" t="s">
        <v>101</v>
      </c>
      <c r="J60" s="82" t="s">
        <v>82</v>
      </c>
      <c r="K60" s="82" t="s">
        <v>827</v>
      </c>
      <c r="L60" s="83"/>
      <c r="M60" s="84" t="s">
        <v>608</v>
      </c>
      <c r="N60" s="85"/>
      <c r="O60" s="85"/>
      <c r="P60" s="86" t="s">
        <v>26</v>
      </c>
      <c r="Q60" s="87">
        <v>25116</v>
      </c>
      <c r="R60" s="87">
        <v>16074.240000000003</v>
      </c>
      <c r="S60" s="87">
        <v>31395</v>
      </c>
      <c r="T60" s="87">
        <v>31395</v>
      </c>
      <c r="U60" s="87">
        <v>37674</v>
      </c>
      <c r="V60" s="87">
        <v>37674</v>
      </c>
      <c r="W60" s="87">
        <v>31395</v>
      </c>
      <c r="X60" s="87">
        <v>31395</v>
      </c>
      <c r="Y60" s="87">
        <v>31395</v>
      </c>
      <c r="Z60" s="87">
        <v>31395</v>
      </c>
      <c r="AA60" s="87">
        <v>31395</v>
      </c>
      <c r="AB60" s="87">
        <v>31395</v>
      </c>
      <c r="AC60" s="162">
        <f t="shared" si="12"/>
        <v>367698.24</v>
      </c>
      <c r="AD60" s="88">
        <f t="shared" si="13"/>
        <v>16810.138800000001</v>
      </c>
      <c r="AE60" s="88">
        <v>16810.138800000001</v>
      </c>
      <c r="AF60" s="88">
        <f t="shared" si="13"/>
        <v>21012.673500000001</v>
      </c>
      <c r="AG60" s="88">
        <f t="shared" si="14"/>
        <v>21012.673500000001</v>
      </c>
      <c r="AH60" s="88">
        <f t="shared" si="14"/>
        <v>25215.208200000005</v>
      </c>
      <c r="AI60" s="88">
        <f t="shared" si="14"/>
        <v>25215.208200000005</v>
      </c>
      <c r="AJ60" s="88">
        <f t="shared" si="15"/>
        <v>21012.673500000001</v>
      </c>
      <c r="AK60" s="88">
        <f t="shared" si="15"/>
        <v>21012.673500000001</v>
      </c>
      <c r="AL60" s="88">
        <f t="shared" si="15"/>
        <v>21012.673500000001</v>
      </c>
      <c r="AM60" s="88">
        <f t="shared" si="16"/>
        <v>21012.673500000001</v>
      </c>
      <c r="AN60" s="88">
        <f t="shared" si="16"/>
        <v>21012.673500000001</v>
      </c>
      <c r="AO60" s="88">
        <f t="shared" si="16"/>
        <v>21012.673500000001</v>
      </c>
      <c r="AP60" s="88">
        <f t="shared" si="17"/>
        <v>252152.08200000005</v>
      </c>
      <c r="AQ60" s="82" t="s">
        <v>1</v>
      </c>
      <c r="AR60" s="89">
        <f t="shared" si="18"/>
        <v>29.1</v>
      </c>
      <c r="AS60" s="21">
        <f t="shared" si="19"/>
        <v>29.1</v>
      </c>
      <c r="AT60" s="21">
        <f t="shared" si="20"/>
        <v>29.1</v>
      </c>
      <c r="AU60" s="21">
        <f t="shared" si="21"/>
        <v>29.1</v>
      </c>
      <c r="AV60" s="90">
        <v>2.3E-2</v>
      </c>
      <c r="AW60" s="90">
        <v>2.3E-2</v>
      </c>
      <c r="AX60" s="90">
        <v>2.3E-2</v>
      </c>
      <c r="AY60" s="90">
        <v>2.3E-2</v>
      </c>
      <c r="AZ60" s="90">
        <v>2.3E-2</v>
      </c>
      <c r="BA60" s="90">
        <v>2.3E-2</v>
      </c>
      <c r="BB60" s="90">
        <v>2.3E-2</v>
      </c>
      <c r="BC60" s="90">
        <v>2.3E-2</v>
      </c>
      <c r="BD60" s="90">
        <v>2.3E-2</v>
      </c>
      <c r="BE60" s="90">
        <v>2.3E-2</v>
      </c>
      <c r="BF60" s="90">
        <v>2.3E-2</v>
      </c>
      <c r="BG60" s="90">
        <v>2.3E-2</v>
      </c>
      <c r="BI60" s="91"/>
      <c r="BJ60" s="92"/>
      <c r="BK60" s="93"/>
      <c r="BL60" s="93"/>
      <c r="BO60" s="94"/>
      <c r="BP60" s="110"/>
      <c r="BQ60" s="109"/>
    </row>
    <row r="61" spans="1:73" ht="19.899999999999999" customHeight="1">
      <c r="A61" s="102"/>
      <c r="B61" s="35" t="str">
        <f t="shared" si="9"/>
        <v>OEM/ODM</v>
      </c>
      <c r="C61" s="80" t="s">
        <v>956</v>
      </c>
      <c r="D61" s="35" t="str">
        <f t="shared" si="10"/>
        <v>沈思明</v>
      </c>
      <c r="E61" s="35" t="str">
        <f t="shared" si="11"/>
        <v>MIP2012P</v>
      </c>
      <c r="F61" s="81" t="s">
        <v>568</v>
      </c>
      <c r="G61" s="81"/>
      <c r="H61" s="81"/>
      <c r="I61" s="82" t="s">
        <v>101</v>
      </c>
      <c r="J61" s="82" t="s">
        <v>82</v>
      </c>
      <c r="K61" s="82" t="s">
        <v>827</v>
      </c>
      <c r="L61" s="83"/>
      <c r="M61" s="84" t="s">
        <v>609</v>
      </c>
      <c r="N61" s="85"/>
      <c r="O61" s="85"/>
      <c r="P61" s="86" t="s">
        <v>26</v>
      </c>
      <c r="Q61" s="87">
        <v>322</v>
      </c>
      <c r="R61" s="87">
        <v>206.08000000000004</v>
      </c>
      <c r="S61" s="87">
        <v>402.5</v>
      </c>
      <c r="T61" s="87">
        <v>402.5</v>
      </c>
      <c r="U61" s="87">
        <v>483</v>
      </c>
      <c r="V61" s="87">
        <v>483</v>
      </c>
      <c r="W61" s="87">
        <v>402.5</v>
      </c>
      <c r="X61" s="87">
        <v>402.5</v>
      </c>
      <c r="Y61" s="87">
        <v>402.5</v>
      </c>
      <c r="Z61" s="87">
        <v>402.5</v>
      </c>
      <c r="AA61" s="87">
        <v>402.5</v>
      </c>
      <c r="AB61" s="87">
        <v>402.5</v>
      </c>
      <c r="AC61" s="162">
        <f t="shared" si="12"/>
        <v>4714.08</v>
      </c>
      <c r="AD61" s="88">
        <f t="shared" si="13"/>
        <v>262.36560000000003</v>
      </c>
      <c r="AE61" s="88">
        <v>262.36560000000003</v>
      </c>
      <c r="AF61" s="88">
        <f t="shared" si="13"/>
        <v>327.95699999999999</v>
      </c>
      <c r="AG61" s="88">
        <f t="shared" si="14"/>
        <v>327.95699999999999</v>
      </c>
      <c r="AH61" s="88">
        <f t="shared" si="14"/>
        <v>393.54840000000002</v>
      </c>
      <c r="AI61" s="88">
        <f t="shared" si="14"/>
        <v>393.54840000000002</v>
      </c>
      <c r="AJ61" s="88">
        <f t="shared" si="15"/>
        <v>327.95699999999999</v>
      </c>
      <c r="AK61" s="88">
        <f t="shared" si="15"/>
        <v>327.95699999999999</v>
      </c>
      <c r="AL61" s="88">
        <f t="shared" si="15"/>
        <v>327.95699999999999</v>
      </c>
      <c r="AM61" s="88">
        <f t="shared" si="16"/>
        <v>327.95699999999999</v>
      </c>
      <c r="AN61" s="88">
        <f t="shared" si="16"/>
        <v>327.95699999999999</v>
      </c>
      <c r="AO61" s="88">
        <f t="shared" si="16"/>
        <v>327.95699999999999</v>
      </c>
      <c r="AP61" s="88">
        <f t="shared" si="17"/>
        <v>3935.4839999999995</v>
      </c>
      <c r="AQ61" s="82" t="s">
        <v>1</v>
      </c>
      <c r="AR61" s="89">
        <f t="shared" si="18"/>
        <v>29.1</v>
      </c>
      <c r="AS61" s="21">
        <f t="shared" si="19"/>
        <v>29.1</v>
      </c>
      <c r="AT61" s="21">
        <f t="shared" si="20"/>
        <v>29.1</v>
      </c>
      <c r="AU61" s="21">
        <f t="shared" si="21"/>
        <v>29.1</v>
      </c>
      <c r="AV61" s="90">
        <v>2.8000000000000001E-2</v>
      </c>
      <c r="AW61" s="90">
        <v>2.8000000000000001E-2</v>
      </c>
      <c r="AX61" s="90">
        <v>2.8000000000000001E-2</v>
      </c>
      <c r="AY61" s="90">
        <v>2.8000000000000001E-2</v>
      </c>
      <c r="AZ61" s="90">
        <v>2.8000000000000001E-2</v>
      </c>
      <c r="BA61" s="90">
        <v>2.8000000000000001E-2</v>
      </c>
      <c r="BB61" s="90">
        <v>2.8000000000000001E-2</v>
      </c>
      <c r="BC61" s="90">
        <v>2.8000000000000001E-2</v>
      </c>
      <c r="BD61" s="90">
        <v>2.8000000000000001E-2</v>
      </c>
      <c r="BE61" s="90">
        <v>2.8000000000000001E-2</v>
      </c>
      <c r="BF61" s="90">
        <v>2.8000000000000001E-2</v>
      </c>
      <c r="BG61" s="90">
        <v>2.8000000000000001E-2</v>
      </c>
      <c r="BI61" s="91"/>
      <c r="BJ61" s="92"/>
      <c r="BK61" s="93"/>
      <c r="BL61" s="93"/>
      <c r="BO61" s="94"/>
      <c r="BP61" s="110"/>
      <c r="BQ61" s="109"/>
    </row>
    <row r="62" spans="1:73" ht="19.899999999999999" customHeight="1">
      <c r="A62" s="102"/>
      <c r="B62" s="35" t="str">
        <f t="shared" si="9"/>
        <v>OEM/ODM</v>
      </c>
      <c r="C62" s="80" t="s">
        <v>956</v>
      </c>
      <c r="D62" s="35" t="str">
        <f t="shared" si="10"/>
        <v>沈思明</v>
      </c>
      <c r="E62" s="35" t="str">
        <f t="shared" si="11"/>
        <v>MIP2012P</v>
      </c>
      <c r="F62" s="81" t="s">
        <v>568</v>
      </c>
      <c r="G62" s="81"/>
      <c r="H62" s="81"/>
      <c r="I62" s="82" t="s">
        <v>101</v>
      </c>
      <c r="J62" s="82" t="s">
        <v>82</v>
      </c>
      <c r="K62" s="82" t="s">
        <v>827</v>
      </c>
      <c r="L62" s="83"/>
      <c r="M62" s="84" t="s">
        <v>610</v>
      </c>
      <c r="N62" s="85"/>
      <c r="O62" s="85"/>
      <c r="P62" s="86" t="s">
        <v>26</v>
      </c>
      <c r="Q62" s="87">
        <v>965.99999999999989</v>
      </c>
      <c r="R62" s="87">
        <v>618.24</v>
      </c>
      <c r="S62" s="87">
        <v>1207.4999999999998</v>
      </c>
      <c r="T62" s="87">
        <v>1207.4999999999998</v>
      </c>
      <c r="U62" s="87">
        <v>1448.9999999999998</v>
      </c>
      <c r="V62" s="87">
        <v>1448.9999999999998</v>
      </c>
      <c r="W62" s="87">
        <v>1207.4999999999998</v>
      </c>
      <c r="X62" s="87">
        <v>1207.4999999999998</v>
      </c>
      <c r="Y62" s="87">
        <v>1207.4999999999998</v>
      </c>
      <c r="Z62" s="87">
        <v>1207.4999999999998</v>
      </c>
      <c r="AA62" s="87">
        <v>1207.4999999999998</v>
      </c>
      <c r="AB62" s="87">
        <v>1207.4999999999998</v>
      </c>
      <c r="AC62" s="162">
        <f t="shared" si="12"/>
        <v>14142.24</v>
      </c>
      <c r="AD62" s="88">
        <f t="shared" si="13"/>
        <v>787.09680000000003</v>
      </c>
      <c r="AE62" s="88">
        <v>787.09680000000003</v>
      </c>
      <c r="AF62" s="88">
        <f t="shared" si="13"/>
        <v>983.87099999999987</v>
      </c>
      <c r="AG62" s="88">
        <f t="shared" si="14"/>
        <v>983.87099999999987</v>
      </c>
      <c r="AH62" s="88">
        <f t="shared" si="14"/>
        <v>1180.6451999999999</v>
      </c>
      <c r="AI62" s="88">
        <f t="shared" si="14"/>
        <v>1180.6451999999999</v>
      </c>
      <c r="AJ62" s="88">
        <f t="shared" si="15"/>
        <v>983.87099999999987</v>
      </c>
      <c r="AK62" s="88">
        <f t="shared" si="15"/>
        <v>983.87099999999987</v>
      </c>
      <c r="AL62" s="88">
        <f t="shared" si="15"/>
        <v>983.87099999999987</v>
      </c>
      <c r="AM62" s="88">
        <f t="shared" si="16"/>
        <v>983.87099999999987</v>
      </c>
      <c r="AN62" s="88">
        <f t="shared" si="16"/>
        <v>983.87099999999987</v>
      </c>
      <c r="AO62" s="88">
        <f t="shared" si="16"/>
        <v>983.87099999999987</v>
      </c>
      <c r="AP62" s="88">
        <f t="shared" si="17"/>
        <v>11806.451999999997</v>
      </c>
      <c r="AQ62" s="82" t="s">
        <v>1</v>
      </c>
      <c r="AR62" s="89">
        <f t="shared" si="18"/>
        <v>29.1</v>
      </c>
      <c r="AS62" s="21">
        <f t="shared" si="19"/>
        <v>29.1</v>
      </c>
      <c r="AT62" s="21">
        <f t="shared" si="20"/>
        <v>29.1</v>
      </c>
      <c r="AU62" s="21">
        <f t="shared" si="21"/>
        <v>29.1</v>
      </c>
      <c r="AV62" s="90">
        <v>2.8000000000000001E-2</v>
      </c>
      <c r="AW62" s="90">
        <v>2.8000000000000001E-2</v>
      </c>
      <c r="AX62" s="90">
        <v>2.8000000000000001E-2</v>
      </c>
      <c r="AY62" s="90">
        <v>2.8000000000000001E-2</v>
      </c>
      <c r="AZ62" s="90">
        <v>2.8000000000000001E-2</v>
      </c>
      <c r="BA62" s="90">
        <v>2.8000000000000001E-2</v>
      </c>
      <c r="BB62" s="90">
        <v>2.8000000000000001E-2</v>
      </c>
      <c r="BC62" s="90">
        <v>2.8000000000000001E-2</v>
      </c>
      <c r="BD62" s="90">
        <v>2.8000000000000001E-2</v>
      </c>
      <c r="BE62" s="90">
        <v>2.8000000000000001E-2</v>
      </c>
      <c r="BF62" s="90">
        <v>2.8000000000000001E-2</v>
      </c>
      <c r="BG62" s="90">
        <v>2.8000000000000001E-2</v>
      </c>
      <c r="BI62" s="91"/>
      <c r="BJ62" s="92"/>
      <c r="BK62" s="93"/>
      <c r="BL62" s="93"/>
      <c r="BO62" s="94"/>
      <c r="BP62" s="110"/>
      <c r="BQ62" s="109"/>
    </row>
    <row r="63" spans="1:73" ht="19.899999999999999" customHeight="1">
      <c r="A63" s="102"/>
      <c r="B63" s="35" t="str">
        <f t="shared" si="9"/>
        <v>OEM/ODM</v>
      </c>
      <c r="C63" s="80" t="s">
        <v>956</v>
      </c>
      <c r="D63" s="35" t="str">
        <f t="shared" si="10"/>
        <v>沈思明</v>
      </c>
      <c r="E63" s="35" t="str">
        <f t="shared" si="11"/>
        <v>MIP2012P</v>
      </c>
      <c r="F63" s="81" t="s">
        <v>568</v>
      </c>
      <c r="G63" s="81"/>
      <c r="H63" s="81"/>
      <c r="I63" s="82" t="s">
        <v>101</v>
      </c>
      <c r="J63" s="82" t="s">
        <v>82</v>
      </c>
      <c r="K63" s="82" t="s">
        <v>827</v>
      </c>
      <c r="L63" s="83"/>
      <c r="M63" s="84" t="s">
        <v>611</v>
      </c>
      <c r="N63" s="85"/>
      <c r="O63" s="85"/>
      <c r="P63" s="86" t="s">
        <v>26</v>
      </c>
      <c r="Q63" s="87">
        <v>322</v>
      </c>
      <c r="R63" s="87">
        <v>206.08000000000004</v>
      </c>
      <c r="S63" s="87">
        <v>402.5</v>
      </c>
      <c r="T63" s="87">
        <v>402.5</v>
      </c>
      <c r="U63" s="87">
        <v>483</v>
      </c>
      <c r="V63" s="87">
        <v>483</v>
      </c>
      <c r="W63" s="87">
        <v>402.5</v>
      </c>
      <c r="X63" s="87">
        <v>402.5</v>
      </c>
      <c r="Y63" s="87">
        <v>402.5</v>
      </c>
      <c r="Z63" s="87">
        <v>402.5</v>
      </c>
      <c r="AA63" s="87">
        <v>402.5</v>
      </c>
      <c r="AB63" s="87">
        <v>402.5</v>
      </c>
      <c r="AC63" s="162">
        <f t="shared" si="12"/>
        <v>4714.08</v>
      </c>
      <c r="AD63" s="88">
        <f t="shared" si="13"/>
        <v>262.36560000000003</v>
      </c>
      <c r="AE63" s="88">
        <v>262.36560000000003</v>
      </c>
      <c r="AF63" s="88">
        <f t="shared" si="13"/>
        <v>327.95699999999999</v>
      </c>
      <c r="AG63" s="88">
        <f t="shared" si="14"/>
        <v>327.95699999999999</v>
      </c>
      <c r="AH63" s="88">
        <f t="shared" si="14"/>
        <v>393.54840000000002</v>
      </c>
      <c r="AI63" s="88">
        <f t="shared" si="14"/>
        <v>393.54840000000002</v>
      </c>
      <c r="AJ63" s="88">
        <f t="shared" si="15"/>
        <v>327.95699999999999</v>
      </c>
      <c r="AK63" s="88">
        <f t="shared" si="15"/>
        <v>327.95699999999999</v>
      </c>
      <c r="AL63" s="88">
        <f t="shared" si="15"/>
        <v>327.95699999999999</v>
      </c>
      <c r="AM63" s="88">
        <f t="shared" si="16"/>
        <v>327.95699999999999</v>
      </c>
      <c r="AN63" s="88">
        <f t="shared" si="16"/>
        <v>327.95699999999999</v>
      </c>
      <c r="AO63" s="88">
        <f t="shared" si="16"/>
        <v>327.95699999999999</v>
      </c>
      <c r="AP63" s="88">
        <f t="shared" si="17"/>
        <v>3935.4839999999995</v>
      </c>
      <c r="AQ63" s="82" t="s">
        <v>1</v>
      </c>
      <c r="AR63" s="89">
        <f t="shared" si="18"/>
        <v>29.1</v>
      </c>
      <c r="AS63" s="21">
        <f t="shared" si="19"/>
        <v>29.1</v>
      </c>
      <c r="AT63" s="21">
        <f t="shared" si="20"/>
        <v>29.1</v>
      </c>
      <c r="AU63" s="21">
        <f t="shared" si="21"/>
        <v>29.1</v>
      </c>
      <c r="AV63" s="90">
        <v>2.8000000000000001E-2</v>
      </c>
      <c r="AW63" s="90">
        <v>2.8000000000000001E-2</v>
      </c>
      <c r="AX63" s="90">
        <v>2.8000000000000001E-2</v>
      </c>
      <c r="AY63" s="90">
        <v>2.8000000000000001E-2</v>
      </c>
      <c r="AZ63" s="90">
        <v>2.8000000000000001E-2</v>
      </c>
      <c r="BA63" s="90">
        <v>2.8000000000000001E-2</v>
      </c>
      <c r="BB63" s="90">
        <v>2.8000000000000001E-2</v>
      </c>
      <c r="BC63" s="90">
        <v>2.8000000000000001E-2</v>
      </c>
      <c r="BD63" s="90">
        <v>2.8000000000000001E-2</v>
      </c>
      <c r="BE63" s="90">
        <v>2.8000000000000001E-2</v>
      </c>
      <c r="BF63" s="90">
        <v>2.8000000000000001E-2</v>
      </c>
      <c r="BG63" s="90">
        <v>2.8000000000000001E-2</v>
      </c>
      <c r="BI63" s="91"/>
      <c r="BJ63" s="92"/>
      <c r="BK63" s="93"/>
      <c r="BL63" s="93"/>
      <c r="BO63" s="94"/>
      <c r="BP63" s="110"/>
      <c r="BQ63" s="109"/>
    </row>
    <row r="64" spans="1:73" ht="19.899999999999999" customHeight="1">
      <c r="A64" s="102"/>
      <c r="B64" s="35" t="str">
        <f t="shared" si="9"/>
        <v>OEM/ODM</v>
      </c>
      <c r="C64" s="80" t="s">
        <v>956</v>
      </c>
      <c r="D64" s="35" t="str">
        <f t="shared" si="10"/>
        <v>沈思明</v>
      </c>
      <c r="E64" s="35" t="str">
        <f t="shared" si="11"/>
        <v>MIP25201</v>
      </c>
      <c r="F64" s="81" t="s">
        <v>568</v>
      </c>
      <c r="G64" s="81"/>
      <c r="H64" s="81"/>
      <c r="I64" s="82" t="s">
        <v>101</v>
      </c>
      <c r="J64" s="82" t="s">
        <v>82</v>
      </c>
      <c r="K64" s="82" t="s">
        <v>827</v>
      </c>
      <c r="L64" s="83"/>
      <c r="M64" s="84" t="s">
        <v>612</v>
      </c>
      <c r="N64" s="85"/>
      <c r="O64" s="85"/>
      <c r="P64" s="86" t="s">
        <v>26</v>
      </c>
      <c r="Q64" s="87">
        <v>6762</v>
      </c>
      <c r="R64" s="87">
        <v>4327.68</v>
      </c>
      <c r="S64" s="87">
        <v>8452.5</v>
      </c>
      <c r="T64" s="87">
        <v>8452.5</v>
      </c>
      <c r="U64" s="87">
        <v>10143</v>
      </c>
      <c r="V64" s="87">
        <v>10143</v>
      </c>
      <c r="W64" s="87">
        <v>8452.5</v>
      </c>
      <c r="X64" s="87">
        <v>8452.5</v>
      </c>
      <c r="Y64" s="87">
        <v>8452.5</v>
      </c>
      <c r="Z64" s="87">
        <v>8452.5</v>
      </c>
      <c r="AA64" s="87">
        <v>8452.5</v>
      </c>
      <c r="AB64" s="87">
        <v>8452.5</v>
      </c>
      <c r="AC64" s="162">
        <f t="shared" si="12"/>
        <v>98995.68</v>
      </c>
      <c r="AD64" s="88">
        <f t="shared" si="13"/>
        <v>2951.6130000000003</v>
      </c>
      <c r="AE64" s="88">
        <v>2951.6130000000003</v>
      </c>
      <c r="AF64" s="88">
        <f t="shared" si="13"/>
        <v>3689.5162499999997</v>
      </c>
      <c r="AG64" s="88">
        <f t="shared" si="14"/>
        <v>3689.5162499999997</v>
      </c>
      <c r="AH64" s="88">
        <f t="shared" si="14"/>
        <v>4427.4195</v>
      </c>
      <c r="AI64" s="88">
        <f t="shared" si="14"/>
        <v>4427.4195</v>
      </c>
      <c r="AJ64" s="88">
        <f t="shared" si="15"/>
        <v>3689.5162499999997</v>
      </c>
      <c r="AK64" s="88">
        <f t="shared" si="15"/>
        <v>3689.5162499999997</v>
      </c>
      <c r="AL64" s="88">
        <f t="shared" si="15"/>
        <v>3689.5162499999997</v>
      </c>
      <c r="AM64" s="88">
        <f t="shared" si="16"/>
        <v>3689.5162499999997</v>
      </c>
      <c r="AN64" s="88">
        <f t="shared" si="16"/>
        <v>3689.5162499999997</v>
      </c>
      <c r="AO64" s="88">
        <f t="shared" si="16"/>
        <v>3689.5162499999997</v>
      </c>
      <c r="AP64" s="88">
        <f t="shared" si="17"/>
        <v>44274.195</v>
      </c>
      <c r="AQ64" s="82" t="s">
        <v>1</v>
      </c>
      <c r="AR64" s="89">
        <f t="shared" si="18"/>
        <v>29.1</v>
      </c>
      <c r="AS64" s="21">
        <f t="shared" si="19"/>
        <v>29.1</v>
      </c>
      <c r="AT64" s="21">
        <f t="shared" si="20"/>
        <v>29.1</v>
      </c>
      <c r="AU64" s="21">
        <f t="shared" si="21"/>
        <v>29.1</v>
      </c>
      <c r="AV64" s="90">
        <v>1.4999999999999999E-2</v>
      </c>
      <c r="AW64" s="90">
        <v>1.4999999999999999E-2</v>
      </c>
      <c r="AX64" s="90">
        <v>1.4999999999999999E-2</v>
      </c>
      <c r="AY64" s="90">
        <v>1.4999999999999999E-2</v>
      </c>
      <c r="AZ64" s="90">
        <v>1.4999999999999999E-2</v>
      </c>
      <c r="BA64" s="90">
        <v>1.4999999999999999E-2</v>
      </c>
      <c r="BB64" s="90">
        <v>1.4999999999999999E-2</v>
      </c>
      <c r="BC64" s="90">
        <v>1.4999999999999999E-2</v>
      </c>
      <c r="BD64" s="90">
        <v>1.4999999999999999E-2</v>
      </c>
      <c r="BE64" s="90">
        <v>1.4999999999999999E-2</v>
      </c>
      <c r="BF64" s="90">
        <v>1.4999999999999999E-2</v>
      </c>
      <c r="BG64" s="90">
        <v>1.4999999999999999E-2</v>
      </c>
      <c r="BI64" s="91"/>
      <c r="BJ64" s="92"/>
      <c r="BK64" s="93"/>
      <c r="BL64" s="93"/>
      <c r="BO64" s="94"/>
      <c r="BP64" s="110"/>
      <c r="BQ64" s="109"/>
    </row>
    <row r="65" spans="1:69" ht="19.899999999999999" customHeight="1">
      <c r="A65" s="102"/>
      <c r="B65" s="35" t="str">
        <f t="shared" si="9"/>
        <v>OEM/ODM</v>
      </c>
      <c r="C65" s="80" t="s">
        <v>956</v>
      </c>
      <c r="D65" s="35" t="str">
        <f t="shared" si="10"/>
        <v>沈思明</v>
      </c>
      <c r="E65" s="35" t="str">
        <f t="shared" si="11"/>
        <v>MIP25201</v>
      </c>
      <c r="F65" s="81" t="s">
        <v>568</v>
      </c>
      <c r="G65" s="81"/>
      <c r="H65" s="81"/>
      <c r="I65" s="82" t="s">
        <v>101</v>
      </c>
      <c r="J65" s="82" t="s">
        <v>82</v>
      </c>
      <c r="K65" s="82" t="s">
        <v>827</v>
      </c>
      <c r="L65" s="83"/>
      <c r="M65" s="84" t="s">
        <v>613</v>
      </c>
      <c r="N65" s="85"/>
      <c r="O65" s="85"/>
      <c r="P65" s="86" t="s">
        <v>26</v>
      </c>
      <c r="Q65" s="87">
        <v>16904.999999999996</v>
      </c>
      <c r="R65" s="87">
        <v>10819.199999999999</v>
      </c>
      <c r="S65" s="87">
        <v>21131.249999999996</v>
      </c>
      <c r="T65" s="87">
        <v>21131.249999999996</v>
      </c>
      <c r="U65" s="87">
        <v>25357.499999999996</v>
      </c>
      <c r="V65" s="87">
        <v>25357.499999999996</v>
      </c>
      <c r="W65" s="87">
        <v>21131.249999999996</v>
      </c>
      <c r="X65" s="87">
        <v>21131.249999999996</v>
      </c>
      <c r="Y65" s="87">
        <v>21131.249999999996</v>
      </c>
      <c r="Z65" s="87">
        <v>21131.249999999996</v>
      </c>
      <c r="AA65" s="87">
        <v>21131.249999999996</v>
      </c>
      <c r="AB65" s="87">
        <v>21131.249999999996</v>
      </c>
      <c r="AC65" s="162">
        <f t="shared" si="12"/>
        <v>247489.19999999998</v>
      </c>
      <c r="AD65" s="88">
        <f t="shared" si="13"/>
        <v>7379.0324999999984</v>
      </c>
      <c r="AE65" s="88">
        <v>7379.0324999999984</v>
      </c>
      <c r="AF65" s="88">
        <f t="shared" si="13"/>
        <v>9223.7906249999978</v>
      </c>
      <c r="AG65" s="88">
        <f t="shared" si="14"/>
        <v>9223.7906249999978</v>
      </c>
      <c r="AH65" s="88">
        <f t="shared" si="14"/>
        <v>11068.548749999998</v>
      </c>
      <c r="AI65" s="88">
        <f t="shared" si="14"/>
        <v>11068.548749999998</v>
      </c>
      <c r="AJ65" s="88">
        <f t="shared" si="15"/>
        <v>9223.7906249999978</v>
      </c>
      <c r="AK65" s="88">
        <f t="shared" si="15"/>
        <v>9223.7906249999978</v>
      </c>
      <c r="AL65" s="88">
        <f t="shared" si="15"/>
        <v>9223.7906249999978</v>
      </c>
      <c r="AM65" s="88">
        <f t="shared" si="16"/>
        <v>9223.7906249999978</v>
      </c>
      <c r="AN65" s="88">
        <f t="shared" si="16"/>
        <v>9223.7906249999978</v>
      </c>
      <c r="AO65" s="88">
        <f t="shared" si="16"/>
        <v>9223.7906249999978</v>
      </c>
      <c r="AP65" s="88">
        <f t="shared" si="17"/>
        <v>110685.48749999996</v>
      </c>
      <c r="AQ65" s="82" t="s">
        <v>1</v>
      </c>
      <c r="AR65" s="89">
        <f t="shared" si="18"/>
        <v>29.1</v>
      </c>
      <c r="AS65" s="21">
        <f t="shared" si="19"/>
        <v>29.1</v>
      </c>
      <c r="AT65" s="21">
        <f t="shared" si="20"/>
        <v>29.1</v>
      </c>
      <c r="AU65" s="21">
        <f t="shared" si="21"/>
        <v>29.1</v>
      </c>
      <c r="AV65" s="90">
        <v>1.4999999999999999E-2</v>
      </c>
      <c r="AW65" s="90">
        <v>1.4999999999999999E-2</v>
      </c>
      <c r="AX65" s="90">
        <v>1.4999999999999999E-2</v>
      </c>
      <c r="AY65" s="90">
        <v>1.4999999999999999E-2</v>
      </c>
      <c r="AZ65" s="90">
        <v>1.4999999999999999E-2</v>
      </c>
      <c r="BA65" s="90">
        <v>1.4999999999999999E-2</v>
      </c>
      <c r="BB65" s="90">
        <v>1.4999999999999999E-2</v>
      </c>
      <c r="BC65" s="90">
        <v>1.4999999999999999E-2</v>
      </c>
      <c r="BD65" s="90">
        <v>1.4999999999999999E-2</v>
      </c>
      <c r="BE65" s="90">
        <v>1.4999999999999999E-2</v>
      </c>
      <c r="BF65" s="90">
        <v>1.4999999999999999E-2</v>
      </c>
      <c r="BG65" s="90">
        <v>1.4999999999999999E-2</v>
      </c>
      <c r="BI65" s="91"/>
      <c r="BJ65" s="92"/>
      <c r="BK65" s="93"/>
      <c r="BL65" s="93"/>
      <c r="BO65" s="94"/>
      <c r="BP65" s="110"/>
      <c r="BQ65" s="109"/>
    </row>
    <row r="66" spans="1:69" ht="19.899999999999999" customHeight="1">
      <c r="A66" s="102"/>
      <c r="B66" s="35" t="str">
        <f t="shared" si="9"/>
        <v>OEM/ODM</v>
      </c>
      <c r="C66" s="80" t="s">
        <v>956</v>
      </c>
      <c r="D66" s="35" t="str">
        <f t="shared" si="10"/>
        <v>沈思明</v>
      </c>
      <c r="E66" s="35" t="str">
        <f t="shared" si="11"/>
        <v>MIP25202</v>
      </c>
      <c r="F66" s="81" t="s">
        <v>568</v>
      </c>
      <c r="G66" s="81"/>
      <c r="H66" s="81"/>
      <c r="I66" s="82" t="s">
        <v>101</v>
      </c>
      <c r="J66" s="82" t="s">
        <v>82</v>
      </c>
      <c r="K66" s="82" t="s">
        <v>827</v>
      </c>
      <c r="L66" s="83"/>
      <c r="M66" s="84" t="s">
        <v>614</v>
      </c>
      <c r="N66" s="85"/>
      <c r="O66" s="85"/>
      <c r="P66" s="86" t="s">
        <v>26</v>
      </c>
      <c r="Q66" s="87">
        <v>690545.10000000009</v>
      </c>
      <c r="R66" s="87">
        <v>441948.86400000006</v>
      </c>
      <c r="S66" s="87">
        <v>863181.375</v>
      </c>
      <c r="T66" s="87">
        <v>863181.375</v>
      </c>
      <c r="U66" s="87">
        <v>1035817.6499999999</v>
      </c>
      <c r="V66" s="87">
        <v>1035817.6499999999</v>
      </c>
      <c r="W66" s="87">
        <v>863181.375</v>
      </c>
      <c r="X66" s="87">
        <v>863181.375</v>
      </c>
      <c r="Y66" s="87">
        <v>863181.375</v>
      </c>
      <c r="Z66" s="87">
        <v>863181.375</v>
      </c>
      <c r="AA66" s="87">
        <v>863181.375</v>
      </c>
      <c r="AB66" s="87">
        <v>863181.375</v>
      </c>
      <c r="AC66" s="162">
        <f t="shared" si="12"/>
        <v>10109580.264</v>
      </c>
      <c r="AD66" s="88">
        <f t="shared" si="13"/>
        <v>301422.93615000002</v>
      </c>
      <c r="AE66" s="88">
        <v>301422.93615000002</v>
      </c>
      <c r="AF66" s="88">
        <f t="shared" si="13"/>
        <v>376778.67018750001</v>
      </c>
      <c r="AG66" s="88">
        <f t="shared" si="14"/>
        <v>376778.67018750001</v>
      </c>
      <c r="AH66" s="88">
        <f t="shared" si="14"/>
        <v>452134.40422499995</v>
      </c>
      <c r="AI66" s="88">
        <f t="shared" si="14"/>
        <v>452134.40422499995</v>
      </c>
      <c r="AJ66" s="88">
        <f t="shared" si="15"/>
        <v>376778.67018750001</v>
      </c>
      <c r="AK66" s="88">
        <f t="shared" si="15"/>
        <v>376778.67018750001</v>
      </c>
      <c r="AL66" s="88">
        <f t="shared" si="15"/>
        <v>376778.67018750001</v>
      </c>
      <c r="AM66" s="88">
        <f t="shared" si="16"/>
        <v>376778.67018750001</v>
      </c>
      <c r="AN66" s="88">
        <f t="shared" si="16"/>
        <v>376778.67018750001</v>
      </c>
      <c r="AO66" s="88">
        <f t="shared" si="16"/>
        <v>376778.67018750001</v>
      </c>
      <c r="AP66" s="88">
        <f t="shared" si="17"/>
        <v>4521344.042249999</v>
      </c>
      <c r="AQ66" s="82" t="s">
        <v>1</v>
      </c>
      <c r="AR66" s="89">
        <f t="shared" si="18"/>
        <v>29.1</v>
      </c>
      <c r="AS66" s="21">
        <f t="shared" si="19"/>
        <v>29.1</v>
      </c>
      <c r="AT66" s="21">
        <f t="shared" si="20"/>
        <v>29.1</v>
      </c>
      <c r="AU66" s="21">
        <f t="shared" si="21"/>
        <v>29.1</v>
      </c>
      <c r="AV66" s="90">
        <v>1.4999999999999999E-2</v>
      </c>
      <c r="AW66" s="90">
        <v>1.4999999999999999E-2</v>
      </c>
      <c r="AX66" s="90">
        <v>1.4999999999999999E-2</v>
      </c>
      <c r="AY66" s="90">
        <v>1.4999999999999999E-2</v>
      </c>
      <c r="AZ66" s="90">
        <v>1.4999999999999999E-2</v>
      </c>
      <c r="BA66" s="90">
        <v>1.4999999999999999E-2</v>
      </c>
      <c r="BB66" s="90">
        <v>1.4999999999999999E-2</v>
      </c>
      <c r="BC66" s="90">
        <v>1.4999999999999999E-2</v>
      </c>
      <c r="BD66" s="90">
        <v>1.4999999999999999E-2</v>
      </c>
      <c r="BE66" s="90">
        <v>1.4999999999999999E-2</v>
      </c>
      <c r="BF66" s="90">
        <v>1.4999999999999999E-2</v>
      </c>
      <c r="BG66" s="90">
        <v>1.4999999999999999E-2</v>
      </c>
      <c r="BI66" s="91"/>
      <c r="BJ66" s="92"/>
      <c r="BK66" s="93"/>
      <c r="BL66" s="93"/>
      <c r="BO66" s="94"/>
      <c r="BP66" s="110"/>
      <c r="BQ66" s="109"/>
    </row>
    <row r="67" spans="1:69" ht="19.899999999999999" customHeight="1">
      <c r="A67" s="102"/>
      <c r="B67" s="35" t="str">
        <f t="shared" si="9"/>
        <v>OEM/ODM</v>
      </c>
      <c r="C67" s="80" t="s">
        <v>956</v>
      </c>
      <c r="D67" s="35" t="str">
        <f t="shared" si="10"/>
        <v>沈思明</v>
      </c>
      <c r="E67" s="35" t="str">
        <f t="shared" si="11"/>
        <v>MIP25203</v>
      </c>
      <c r="F67" s="81" t="s">
        <v>568</v>
      </c>
      <c r="G67" s="81"/>
      <c r="H67" s="81"/>
      <c r="I67" s="82" t="s">
        <v>101</v>
      </c>
      <c r="J67" s="82" t="s">
        <v>82</v>
      </c>
      <c r="K67" s="82" t="s">
        <v>827</v>
      </c>
      <c r="L67" s="83"/>
      <c r="M67" s="84" t="s">
        <v>615</v>
      </c>
      <c r="N67" s="85"/>
      <c r="O67" s="85"/>
      <c r="P67" s="86" t="s">
        <v>26</v>
      </c>
      <c r="Q67" s="87">
        <v>8210.9999999999982</v>
      </c>
      <c r="R67" s="87">
        <v>5255.04</v>
      </c>
      <c r="S67" s="87">
        <v>10263.749999999998</v>
      </c>
      <c r="T67" s="87">
        <v>10263.749999999998</v>
      </c>
      <c r="U67" s="87">
        <v>12316.499999999998</v>
      </c>
      <c r="V67" s="87">
        <v>12316.499999999998</v>
      </c>
      <c r="W67" s="87">
        <v>10263.749999999998</v>
      </c>
      <c r="X67" s="87">
        <v>10263.749999999998</v>
      </c>
      <c r="Y67" s="87">
        <v>10263.749999999998</v>
      </c>
      <c r="Z67" s="87">
        <v>10263.749999999998</v>
      </c>
      <c r="AA67" s="87">
        <v>10263.749999999998</v>
      </c>
      <c r="AB67" s="87">
        <v>10263.749999999998</v>
      </c>
      <c r="AC67" s="162">
        <f t="shared" si="12"/>
        <v>120209.04</v>
      </c>
      <c r="AD67" s="88">
        <f t="shared" si="13"/>
        <v>3584.1014999999993</v>
      </c>
      <c r="AE67" s="88">
        <v>3584.1014999999993</v>
      </c>
      <c r="AF67" s="88">
        <f t="shared" si="13"/>
        <v>4480.126874999999</v>
      </c>
      <c r="AG67" s="88">
        <f t="shared" si="14"/>
        <v>4480.126874999999</v>
      </c>
      <c r="AH67" s="88">
        <f t="shared" si="14"/>
        <v>5376.1522499999992</v>
      </c>
      <c r="AI67" s="88">
        <f t="shared" si="14"/>
        <v>5376.1522499999992</v>
      </c>
      <c r="AJ67" s="88">
        <f t="shared" si="15"/>
        <v>4480.126874999999</v>
      </c>
      <c r="AK67" s="88">
        <f t="shared" si="15"/>
        <v>4480.126874999999</v>
      </c>
      <c r="AL67" s="88">
        <f t="shared" si="15"/>
        <v>4480.126874999999</v>
      </c>
      <c r="AM67" s="88">
        <f t="shared" si="16"/>
        <v>4480.126874999999</v>
      </c>
      <c r="AN67" s="88">
        <f t="shared" si="16"/>
        <v>4480.126874999999</v>
      </c>
      <c r="AO67" s="88">
        <f t="shared" si="16"/>
        <v>4480.126874999999</v>
      </c>
      <c r="AP67" s="88">
        <f t="shared" si="17"/>
        <v>53761.522499999999</v>
      </c>
      <c r="AQ67" s="82" t="s">
        <v>1</v>
      </c>
      <c r="AR67" s="89">
        <f t="shared" si="18"/>
        <v>29.1</v>
      </c>
      <c r="AS67" s="21">
        <f t="shared" si="19"/>
        <v>29.1</v>
      </c>
      <c r="AT67" s="21">
        <f t="shared" si="20"/>
        <v>29.1</v>
      </c>
      <c r="AU67" s="21">
        <f t="shared" si="21"/>
        <v>29.1</v>
      </c>
      <c r="AV67" s="90">
        <v>1.4999999999999999E-2</v>
      </c>
      <c r="AW67" s="90">
        <v>1.4999999999999999E-2</v>
      </c>
      <c r="AX67" s="90">
        <v>1.4999999999999999E-2</v>
      </c>
      <c r="AY67" s="90">
        <v>1.4999999999999999E-2</v>
      </c>
      <c r="AZ67" s="90">
        <v>1.4999999999999999E-2</v>
      </c>
      <c r="BA67" s="90">
        <v>1.4999999999999999E-2</v>
      </c>
      <c r="BB67" s="90">
        <v>1.4999999999999999E-2</v>
      </c>
      <c r="BC67" s="90">
        <v>1.4999999999999999E-2</v>
      </c>
      <c r="BD67" s="90">
        <v>1.4999999999999999E-2</v>
      </c>
      <c r="BE67" s="90">
        <v>1.4999999999999999E-2</v>
      </c>
      <c r="BF67" s="90">
        <v>1.4999999999999999E-2</v>
      </c>
      <c r="BG67" s="90">
        <v>1.4999999999999999E-2</v>
      </c>
      <c r="BI67" s="91"/>
      <c r="BJ67" s="92"/>
      <c r="BK67" s="93"/>
      <c r="BL67" s="93"/>
      <c r="BO67" s="94"/>
      <c r="BP67" s="110"/>
      <c r="BQ67" s="109"/>
    </row>
    <row r="68" spans="1:69" ht="19.899999999999999" customHeight="1">
      <c r="A68" s="102"/>
      <c r="B68" s="35" t="str">
        <f t="shared" si="9"/>
        <v>OEM/ODM</v>
      </c>
      <c r="C68" s="80" t="s">
        <v>956</v>
      </c>
      <c r="D68" s="35" t="str">
        <f t="shared" si="10"/>
        <v>沈思明</v>
      </c>
      <c r="E68" s="35" t="str">
        <f t="shared" si="11"/>
        <v>MIP25204</v>
      </c>
      <c r="F68" s="81" t="s">
        <v>568</v>
      </c>
      <c r="G68" s="81"/>
      <c r="H68" s="81"/>
      <c r="I68" s="82" t="s">
        <v>101</v>
      </c>
      <c r="J68" s="82" t="s">
        <v>82</v>
      </c>
      <c r="K68" s="82" t="s">
        <v>827</v>
      </c>
      <c r="L68" s="83"/>
      <c r="M68" s="84" t="s">
        <v>616</v>
      </c>
      <c r="N68" s="85"/>
      <c r="O68" s="85"/>
      <c r="P68" s="86" t="s">
        <v>26</v>
      </c>
      <c r="Q68" s="87">
        <v>65687.999999999985</v>
      </c>
      <c r="R68" s="87">
        <v>42040.32</v>
      </c>
      <c r="S68" s="87">
        <v>82109.999999999985</v>
      </c>
      <c r="T68" s="87">
        <v>82109.999999999985</v>
      </c>
      <c r="U68" s="87">
        <v>98531.999999999985</v>
      </c>
      <c r="V68" s="87">
        <v>98531.999999999985</v>
      </c>
      <c r="W68" s="87">
        <v>82109.999999999985</v>
      </c>
      <c r="X68" s="87">
        <v>82109.999999999985</v>
      </c>
      <c r="Y68" s="87">
        <v>82109.999999999985</v>
      </c>
      <c r="Z68" s="87">
        <v>82109.999999999985</v>
      </c>
      <c r="AA68" s="87">
        <v>82109.999999999985</v>
      </c>
      <c r="AB68" s="87">
        <v>82109.999999999985</v>
      </c>
      <c r="AC68" s="162">
        <f t="shared" si="12"/>
        <v>961672.32</v>
      </c>
      <c r="AD68" s="88">
        <f t="shared" si="13"/>
        <v>28672.811999999994</v>
      </c>
      <c r="AE68" s="88">
        <v>28672.811999999994</v>
      </c>
      <c r="AF68" s="88">
        <f t="shared" si="13"/>
        <v>35841.014999999992</v>
      </c>
      <c r="AG68" s="88">
        <f t="shared" si="14"/>
        <v>35841.014999999992</v>
      </c>
      <c r="AH68" s="88">
        <f t="shared" si="14"/>
        <v>43009.217999999993</v>
      </c>
      <c r="AI68" s="88">
        <f t="shared" si="14"/>
        <v>43009.217999999993</v>
      </c>
      <c r="AJ68" s="88">
        <f t="shared" si="15"/>
        <v>35841.014999999992</v>
      </c>
      <c r="AK68" s="88">
        <f t="shared" si="15"/>
        <v>35841.014999999992</v>
      </c>
      <c r="AL68" s="88">
        <f t="shared" si="15"/>
        <v>35841.014999999992</v>
      </c>
      <c r="AM68" s="88">
        <f t="shared" si="16"/>
        <v>35841.014999999992</v>
      </c>
      <c r="AN68" s="88">
        <f t="shared" si="16"/>
        <v>35841.014999999992</v>
      </c>
      <c r="AO68" s="88">
        <f t="shared" si="16"/>
        <v>35841.014999999992</v>
      </c>
      <c r="AP68" s="88">
        <f t="shared" si="17"/>
        <v>430092.18</v>
      </c>
      <c r="AQ68" s="82" t="s">
        <v>1</v>
      </c>
      <c r="AR68" s="89">
        <f t="shared" si="18"/>
        <v>29.1</v>
      </c>
      <c r="AS68" s="21">
        <f t="shared" si="19"/>
        <v>29.1</v>
      </c>
      <c r="AT68" s="21">
        <f t="shared" si="20"/>
        <v>29.1</v>
      </c>
      <c r="AU68" s="21">
        <f t="shared" si="21"/>
        <v>29.1</v>
      </c>
      <c r="AV68" s="90">
        <v>1.4999999999999999E-2</v>
      </c>
      <c r="AW68" s="90">
        <v>1.4999999999999999E-2</v>
      </c>
      <c r="AX68" s="90">
        <v>1.4999999999999999E-2</v>
      </c>
      <c r="AY68" s="90">
        <v>1.4999999999999999E-2</v>
      </c>
      <c r="AZ68" s="90">
        <v>1.4999999999999999E-2</v>
      </c>
      <c r="BA68" s="90">
        <v>1.4999999999999999E-2</v>
      </c>
      <c r="BB68" s="90">
        <v>1.4999999999999999E-2</v>
      </c>
      <c r="BC68" s="90">
        <v>1.4999999999999999E-2</v>
      </c>
      <c r="BD68" s="90">
        <v>1.4999999999999999E-2</v>
      </c>
      <c r="BE68" s="90">
        <v>1.4999999999999999E-2</v>
      </c>
      <c r="BF68" s="90">
        <v>1.4999999999999999E-2</v>
      </c>
      <c r="BG68" s="90">
        <v>1.4999999999999999E-2</v>
      </c>
      <c r="BI68" s="91"/>
      <c r="BJ68" s="92"/>
      <c r="BK68" s="93"/>
      <c r="BL68" s="93"/>
      <c r="BO68" s="94"/>
      <c r="BP68" s="110"/>
      <c r="BQ68" s="109"/>
    </row>
    <row r="69" spans="1:69" ht="19.899999999999999" customHeight="1">
      <c r="A69" s="102"/>
      <c r="B69" s="35" t="str">
        <f t="shared" si="9"/>
        <v>OEM/ODM</v>
      </c>
      <c r="C69" s="80" t="s">
        <v>956</v>
      </c>
      <c r="D69" s="35" t="str">
        <f t="shared" si="10"/>
        <v>沈思明</v>
      </c>
      <c r="E69" s="35" t="str">
        <f t="shared" si="11"/>
        <v>MIP2520R</v>
      </c>
      <c r="F69" s="81" t="s">
        <v>568</v>
      </c>
      <c r="G69" s="81"/>
      <c r="H69" s="81"/>
      <c r="I69" s="82" t="s">
        <v>101</v>
      </c>
      <c r="J69" s="82" t="s">
        <v>82</v>
      </c>
      <c r="K69" s="82" t="s">
        <v>827</v>
      </c>
      <c r="L69" s="83"/>
      <c r="M69" s="84" t="s">
        <v>617</v>
      </c>
      <c r="N69" s="85"/>
      <c r="O69" s="85"/>
      <c r="P69" s="86" t="s">
        <v>26</v>
      </c>
      <c r="Q69" s="87">
        <v>3381</v>
      </c>
      <c r="R69" s="87">
        <v>2163.84</v>
      </c>
      <c r="S69" s="87">
        <v>4226.25</v>
      </c>
      <c r="T69" s="87">
        <v>4226.25</v>
      </c>
      <c r="U69" s="87">
        <v>5071.5</v>
      </c>
      <c r="V69" s="87">
        <v>5071.5</v>
      </c>
      <c r="W69" s="87">
        <v>4226.25</v>
      </c>
      <c r="X69" s="87">
        <v>4226.25</v>
      </c>
      <c r="Y69" s="87">
        <v>4226.25</v>
      </c>
      <c r="Z69" s="87">
        <v>4226.25</v>
      </c>
      <c r="AA69" s="87">
        <v>4226.25</v>
      </c>
      <c r="AB69" s="87">
        <v>4226.25</v>
      </c>
      <c r="AC69" s="162">
        <f t="shared" si="12"/>
        <v>49497.84</v>
      </c>
      <c r="AD69" s="88">
        <f t="shared" si="13"/>
        <v>1475.8065000000001</v>
      </c>
      <c r="AE69" s="88">
        <v>1475.8065000000001</v>
      </c>
      <c r="AF69" s="88">
        <f t="shared" si="13"/>
        <v>1844.7581249999998</v>
      </c>
      <c r="AG69" s="88">
        <f t="shared" si="14"/>
        <v>1844.7581249999998</v>
      </c>
      <c r="AH69" s="88">
        <f t="shared" si="14"/>
        <v>2213.70975</v>
      </c>
      <c r="AI69" s="88">
        <f t="shared" si="14"/>
        <v>2213.70975</v>
      </c>
      <c r="AJ69" s="88">
        <f t="shared" si="15"/>
        <v>1844.7581249999998</v>
      </c>
      <c r="AK69" s="88">
        <f t="shared" si="15"/>
        <v>1844.7581249999998</v>
      </c>
      <c r="AL69" s="88">
        <f t="shared" si="15"/>
        <v>1844.7581249999998</v>
      </c>
      <c r="AM69" s="88">
        <f t="shared" si="16"/>
        <v>1844.7581249999998</v>
      </c>
      <c r="AN69" s="88">
        <f t="shared" si="16"/>
        <v>1844.7581249999998</v>
      </c>
      <c r="AO69" s="88">
        <f t="shared" si="16"/>
        <v>1844.7581249999998</v>
      </c>
      <c r="AP69" s="88">
        <f t="shared" si="17"/>
        <v>22137.0975</v>
      </c>
      <c r="AQ69" s="82" t="s">
        <v>1</v>
      </c>
      <c r="AR69" s="89">
        <f t="shared" si="18"/>
        <v>29.1</v>
      </c>
      <c r="AS69" s="21">
        <f t="shared" si="19"/>
        <v>29.1</v>
      </c>
      <c r="AT69" s="21">
        <f t="shared" si="20"/>
        <v>29.1</v>
      </c>
      <c r="AU69" s="21">
        <f t="shared" si="21"/>
        <v>29.1</v>
      </c>
      <c r="AV69" s="90">
        <v>1.4999999999999999E-2</v>
      </c>
      <c r="AW69" s="90">
        <v>1.4999999999999999E-2</v>
      </c>
      <c r="AX69" s="90">
        <v>1.4999999999999999E-2</v>
      </c>
      <c r="AY69" s="90">
        <v>1.4999999999999999E-2</v>
      </c>
      <c r="AZ69" s="90">
        <v>1.4999999999999999E-2</v>
      </c>
      <c r="BA69" s="90">
        <v>1.4999999999999999E-2</v>
      </c>
      <c r="BB69" s="90">
        <v>1.4999999999999999E-2</v>
      </c>
      <c r="BC69" s="90">
        <v>1.4999999999999999E-2</v>
      </c>
      <c r="BD69" s="90">
        <v>1.4999999999999999E-2</v>
      </c>
      <c r="BE69" s="90">
        <v>1.4999999999999999E-2</v>
      </c>
      <c r="BF69" s="90">
        <v>1.4999999999999999E-2</v>
      </c>
      <c r="BG69" s="90">
        <v>1.4999999999999999E-2</v>
      </c>
      <c r="BI69" s="91"/>
      <c r="BJ69" s="92"/>
      <c r="BK69" s="93"/>
      <c r="BL69" s="93"/>
      <c r="BO69" s="94"/>
      <c r="BP69" s="110"/>
      <c r="BQ69" s="109"/>
    </row>
    <row r="70" spans="1:69" ht="19.899999999999999" customHeight="1">
      <c r="A70" s="102"/>
      <c r="B70" s="35" t="str">
        <f t="shared" si="9"/>
        <v>OEM/ODM</v>
      </c>
      <c r="C70" s="80" t="s">
        <v>956</v>
      </c>
      <c r="D70" s="35" t="str">
        <f t="shared" si="10"/>
        <v>沈思明</v>
      </c>
      <c r="E70" s="35" t="str">
        <f t="shared" si="11"/>
        <v>MPA2016P</v>
      </c>
      <c r="F70" s="81" t="s">
        <v>568</v>
      </c>
      <c r="G70" s="81"/>
      <c r="H70" s="81"/>
      <c r="I70" s="82" t="s">
        <v>102</v>
      </c>
      <c r="J70" s="82" t="s">
        <v>82</v>
      </c>
      <c r="K70" s="82" t="s">
        <v>827</v>
      </c>
      <c r="L70" s="83"/>
      <c r="M70" s="84" t="s">
        <v>618</v>
      </c>
      <c r="N70" s="85"/>
      <c r="O70" s="85"/>
      <c r="P70" s="86" t="s">
        <v>26</v>
      </c>
      <c r="Q70" s="87">
        <v>1932</v>
      </c>
      <c r="R70" s="87">
        <v>1236.4800000000002</v>
      </c>
      <c r="S70" s="87">
        <v>2415</v>
      </c>
      <c r="T70" s="87">
        <v>2415</v>
      </c>
      <c r="U70" s="87">
        <v>2898</v>
      </c>
      <c r="V70" s="87">
        <v>2898</v>
      </c>
      <c r="W70" s="87">
        <v>2415</v>
      </c>
      <c r="X70" s="87">
        <v>2415</v>
      </c>
      <c r="Y70" s="87">
        <v>2415</v>
      </c>
      <c r="Z70" s="87">
        <v>2415</v>
      </c>
      <c r="AA70" s="87">
        <v>2415</v>
      </c>
      <c r="AB70" s="87">
        <v>2415</v>
      </c>
      <c r="AC70" s="162">
        <f t="shared" si="12"/>
        <v>28284.48</v>
      </c>
      <c r="AD70" s="88">
        <f t="shared" si="13"/>
        <v>2248.8480000000004</v>
      </c>
      <c r="AE70" s="88">
        <v>2248.8480000000004</v>
      </c>
      <c r="AF70" s="88">
        <f t="shared" si="13"/>
        <v>2811.06</v>
      </c>
      <c r="AG70" s="88">
        <f t="shared" si="14"/>
        <v>2811.06</v>
      </c>
      <c r="AH70" s="88">
        <f t="shared" si="14"/>
        <v>3373.2720000000004</v>
      </c>
      <c r="AI70" s="88">
        <f t="shared" si="14"/>
        <v>3373.2720000000004</v>
      </c>
      <c r="AJ70" s="88">
        <f t="shared" si="15"/>
        <v>2811.06</v>
      </c>
      <c r="AK70" s="88">
        <f t="shared" si="15"/>
        <v>2811.06</v>
      </c>
      <c r="AL70" s="88">
        <f t="shared" si="15"/>
        <v>2811.06</v>
      </c>
      <c r="AM70" s="88">
        <f t="shared" si="16"/>
        <v>2811.06</v>
      </c>
      <c r="AN70" s="88">
        <f t="shared" si="16"/>
        <v>2811.06</v>
      </c>
      <c r="AO70" s="88">
        <f t="shared" si="16"/>
        <v>2811.06</v>
      </c>
      <c r="AP70" s="88">
        <f t="shared" si="17"/>
        <v>33732.720000000008</v>
      </c>
      <c r="AQ70" s="82" t="s">
        <v>1</v>
      </c>
      <c r="AR70" s="89">
        <f t="shared" si="18"/>
        <v>29.1</v>
      </c>
      <c r="AS70" s="21">
        <f t="shared" si="19"/>
        <v>29.1</v>
      </c>
      <c r="AT70" s="21">
        <f t="shared" si="20"/>
        <v>29.1</v>
      </c>
      <c r="AU70" s="21">
        <f t="shared" si="21"/>
        <v>29.1</v>
      </c>
      <c r="AV70" s="90">
        <v>0.04</v>
      </c>
      <c r="AW70" s="90">
        <v>0.04</v>
      </c>
      <c r="AX70" s="90">
        <v>0.04</v>
      </c>
      <c r="AY70" s="90">
        <v>0.04</v>
      </c>
      <c r="AZ70" s="90">
        <v>0.04</v>
      </c>
      <c r="BA70" s="90">
        <v>0.04</v>
      </c>
      <c r="BB70" s="90">
        <v>0.04</v>
      </c>
      <c r="BC70" s="90">
        <v>0.04</v>
      </c>
      <c r="BD70" s="90">
        <v>0.04</v>
      </c>
      <c r="BE70" s="90">
        <v>0.04</v>
      </c>
      <c r="BF70" s="90">
        <v>0.04</v>
      </c>
      <c r="BG70" s="90">
        <v>0.04</v>
      </c>
      <c r="BI70" s="91"/>
      <c r="BJ70" s="92"/>
      <c r="BK70" s="93"/>
      <c r="BL70" s="93"/>
      <c r="BO70" s="94"/>
      <c r="BP70" s="110"/>
      <c r="BQ70" s="109"/>
    </row>
    <row r="71" spans="1:69" ht="19.899999999999999" customHeight="1">
      <c r="A71" s="102"/>
      <c r="B71" s="35" t="str">
        <f t="shared" si="9"/>
        <v>OEM/ODM</v>
      </c>
      <c r="C71" s="80" t="s">
        <v>956</v>
      </c>
      <c r="D71" s="35" t="str">
        <f t="shared" si="10"/>
        <v>沈思明</v>
      </c>
      <c r="E71" s="35" t="str">
        <f t="shared" si="11"/>
        <v>MPA2016P</v>
      </c>
      <c r="F71" s="81" t="s">
        <v>568</v>
      </c>
      <c r="G71" s="81"/>
      <c r="H71" s="81"/>
      <c r="I71" s="82" t="s">
        <v>102</v>
      </c>
      <c r="J71" s="82" t="s">
        <v>82</v>
      </c>
      <c r="K71" s="82" t="s">
        <v>827</v>
      </c>
      <c r="L71" s="83"/>
      <c r="M71" s="84" t="s">
        <v>619</v>
      </c>
      <c r="N71" s="85"/>
      <c r="O71" s="85"/>
      <c r="P71" s="86" t="s">
        <v>26</v>
      </c>
      <c r="Q71" s="87">
        <v>241.5</v>
      </c>
      <c r="R71" s="87">
        <v>154.56000000000003</v>
      </c>
      <c r="S71" s="87">
        <v>301.875</v>
      </c>
      <c r="T71" s="87">
        <v>301.875</v>
      </c>
      <c r="U71" s="87">
        <v>362.25</v>
      </c>
      <c r="V71" s="87">
        <v>362.25</v>
      </c>
      <c r="W71" s="87">
        <v>301.875</v>
      </c>
      <c r="X71" s="87">
        <v>301.875</v>
      </c>
      <c r="Y71" s="87">
        <v>301.875</v>
      </c>
      <c r="Z71" s="87">
        <v>301.875</v>
      </c>
      <c r="AA71" s="87">
        <v>301.875</v>
      </c>
      <c r="AB71" s="87">
        <v>301.875</v>
      </c>
      <c r="AC71" s="162">
        <f t="shared" si="12"/>
        <v>3535.56</v>
      </c>
      <c r="AD71" s="88">
        <f t="shared" si="13"/>
        <v>281.10600000000005</v>
      </c>
      <c r="AE71" s="88">
        <v>281.10600000000005</v>
      </c>
      <c r="AF71" s="88">
        <f t="shared" si="13"/>
        <v>351.38249999999999</v>
      </c>
      <c r="AG71" s="88">
        <f t="shared" si="14"/>
        <v>351.38249999999999</v>
      </c>
      <c r="AH71" s="88">
        <f t="shared" si="14"/>
        <v>421.65900000000005</v>
      </c>
      <c r="AI71" s="88">
        <f t="shared" si="14"/>
        <v>421.65900000000005</v>
      </c>
      <c r="AJ71" s="88">
        <f t="shared" si="15"/>
        <v>351.38249999999999</v>
      </c>
      <c r="AK71" s="88">
        <f t="shared" si="15"/>
        <v>351.38249999999999</v>
      </c>
      <c r="AL71" s="88">
        <f t="shared" si="15"/>
        <v>351.38249999999999</v>
      </c>
      <c r="AM71" s="88">
        <f t="shared" si="16"/>
        <v>351.38249999999999</v>
      </c>
      <c r="AN71" s="88">
        <f t="shared" si="16"/>
        <v>351.38249999999999</v>
      </c>
      <c r="AO71" s="88">
        <f t="shared" si="16"/>
        <v>351.38249999999999</v>
      </c>
      <c r="AP71" s="88">
        <f t="shared" si="17"/>
        <v>4216.5900000000011</v>
      </c>
      <c r="AQ71" s="82" t="s">
        <v>1</v>
      </c>
      <c r="AR71" s="89">
        <f t="shared" si="18"/>
        <v>29.1</v>
      </c>
      <c r="AS71" s="21">
        <f t="shared" si="19"/>
        <v>29.1</v>
      </c>
      <c r="AT71" s="21">
        <f t="shared" si="20"/>
        <v>29.1</v>
      </c>
      <c r="AU71" s="21">
        <f t="shared" si="21"/>
        <v>29.1</v>
      </c>
      <c r="AV71" s="90">
        <v>0.04</v>
      </c>
      <c r="AW71" s="90">
        <v>0.04</v>
      </c>
      <c r="AX71" s="90">
        <v>0.04</v>
      </c>
      <c r="AY71" s="90">
        <v>0.04</v>
      </c>
      <c r="AZ71" s="90">
        <v>0.04</v>
      </c>
      <c r="BA71" s="90">
        <v>0.04</v>
      </c>
      <c r="BB71" s="90">
        <v>0.04</v>
      </c>
      <c r="BC71" s="90">
        <v>0.04</v>
      </c>
      <c r="BD71" s="90">
        <v>0.04</v>
      </c>
      <c r="BE71" s="90">
        <v>0.04</v>
      </c>
      <c r="BF71" s="90">
        <v>0.04</v>
      </c>
      <c r="BG71" s="90">
        <v>0.04</v>
      </c>
      <c r="BI71" s="91"/>
      <c r="BJ71" s="92"/>
      <c r="BK71" s="93"/>
      <c r="BL71" s="93"/>
      <c r="BO71" s="94"/>
      <c r="BP71" s="110"/>
      <c r="BQ71" s="109"/>
    </row>
    <row r="72" spans="1:69" ht="19.899999999999999" customHeight="1">
      <c r="A72" s="102"/>
      <c r="B72" s="35" t="str">
        <f t="shared" si="9"/>
        <v>OEM/ODM</v>
      </c>
      <c r="C72" s="80" t="s">
        <v>956</v>
      </c>
      <c r="D72" s="35" t="str">
        <f t="shared" si="10"/>
        <v>沈思明</v>
      </c>
      <c r="E72" s="35" t="str">
        <f t="shared" si="11"/>
        <v>EGA10402</v>
      </c>
      <c r="F72" s="81" t="s">
        <v>568</v>
      </c>
      <c r="G72" s="81"/>
      <c r="H72" s="81"/>
      <c r="I72" s="82" t="s">
        <v>4</v>
      </c>
      <c r="J72" s="82" t="s">
        <v>82</v>
      </c>
      <c r="K72" s="82" t="s">
        <v>827</v>
      </c>
      <c r="L72" s="83"/>
      <c r="M72" s="84" t="s">
        <v>620</v>
      </c>
      <c r="N72" s="85"/>
      <c r="O72" s="85"/>
      <c r="P72" s="86" t="s">
        <v>26</v>
      </c>
      <c r="Q72" s="87">
        <v>22540</v>
      </c>
      <c r="R72" s="87">
        <v>14425.6</v>
      </c>
      <c r="S72" s="87">
        <v>28175</v>
      </c>
      <c r="T72" s="87">
        <v>28175</v>
      </c>
      <c r="U72" s="87">
        <v>33810</v>
      </c>
      <c r="V72" s="87">
        <v>33810</v>
      </c>
      <c r="W72" s="87">
        <v>28175</v>
      </c>
      <c r="X72" s="87">
        <v>28175</v>
      </c>
      <c r="Y72" s="87">
        <v>28175</v>
      </c>
      <c r="Z72" s="87">
        <v>28175</v>
      </c>
      <c r="AA72" s="87">
        <v>28175</v>
      </c>
      <c r="AB72" s="87">
        <v>28175</v>
      </c>
      <c r="AC72" s="162">
        <f t="shared" si="12"/>
        <v>329985.59999999998</v>
      </c>
      <c r="AD72" s="88">
        <f t="shared" si="13"/>
        <v>10494.624</v>
      </c>
      <c r="AE72" s="88">
        <v>10494.624</v>
      </c>
      <c r="AF72" s="88">
        <f t="shared" si="13"/>
        <v>13118.28</v>
      </c>
      <c r="AG72" s="88">
        <f t="shared" si="14"/>
        <v>13118.28</v>
      </c>
      <c r="AH72" s="88">
        <f t="shared" si="14"/>
        <v>15741.936</v>
      </c>
      <c r="AI72" s="88">
        <f t="shared" si="14"/>
        <v>15741.936</v>
      </c>
      <c r="AJ72" s="88">
        <f t="shared" si="15"/>
        <v>13118.28</v>
      </c>
      <c r="AK72" s="88">
        <f t="shared" si="15"/>
        <v>13118.28</v>
      </c>
      <c r="AL72" s="88">
        <f t="shared" si="15"/>
        <v>13118.28</v>
      </c>
      <c r="AM72" s="88">
        <f t="shared" si="16"/>
        <v>13118.28</v>
      </c>
      <c r="AN72" s="88">
        <f t="shared" si="16"/>
        <v>13118.28</v>
      </c>
      <c r="AO72" s="88">
        <f t="shared" si="16"/>
        <v>13118.28</v>
      </c>
      <c r="AP72" s="88">
        <f t="shared" si="17"/>
        <v>157419.35999999999</v>
      </c>
      <c r="AQ72" s="82" t="s">
        <v>1</v>
      </c>
      <c r="AR72" s="89">
        <f t="shared" si="18"/>
        <v>29.1</v>
      </c>
      <c r="AS72" s="21">
        <f t="shared" si="19"/>
        <v>29.1</v>
      </c>
      <c r="AT72" s="21">
        <f t="shared" si="20"/>
        <v>29.1</v>
      </c>
      <c r="AU72" s="21">
        <f t="shared" si="21"/>
        <v>29.1</v>
      </c>
      <c r="AV72" s="90">
        <v>1.6E-2</v>
      </c>
      <c r="AW72" s="90">
        <v>1.6E-2</v>
      </c>
      <c r="AX72" s="90">
        <v>1.6E-2</v>
      </c>
      <c r="AY72" s="90">
        <v>1.6E-2</v>
      </c>
      <c r="AZ72" s="90">
        <v>1.6E-2</v>
      </c>
      <c r="BA72" s="90">
        <v>1.6E-2</v>
      </c>
      <c r="BB72" s="90">
        <v>1.6E-2</v>
      </c>
      <c r="BC72" s="90">
        <v>1.6E-2</v>
      </c>
      <c r="BD72" s="90">
        <v>1.6E-2</v>
      </c>
      <c r="BE72" s="90">
        <v>1.6E-2</v>
      </c>
      <c r="BF72" s="90">
        <v>1.6E-2</v>
      </c>
      <c r="BG72" s="90">
        <v>1.6E-2</v>
      </c>
      <c r="BI72" s="91"/>
      <c r="BJ72" s="92"/>
      <c r="BK72" s="93"/>
      <c r="BL72" s="93"/>
      <c r="BO72" s="94"/>
      <c r="BP72" s="110"/>
      <c r="BQ72" s="109"/>
    </row>
    <row r="73" spans="1:69" ht="19.899999999999999" customHeight="1">
      <c r="A73" s="102"/>
      <c r="B73" s="35" t="str">
        <f t="shared" si="9"/>
        <v>OEM/ODM</v>
      </c>
      <c r="C73" s="80" t="s">
        <v>956</v>
      </c>
      <c r="D73" s="35" t="str">
        <f t="shared" si="10"/>
        <v>沈思明</v>
      </c>
      <c r="E73" s="35" t="str">
        <f t="shared" si="11"/>
        <v>EGA10402</v>
      </c>
      <c r="F73" s="81" t="s">
        <v>568</v>
      </c>
      <c r="G73" s="81"/>
      <c r="H73" s="81"/>
      <c r="I73" s="82" t="s">
        <v>4</v>
      </c>
      <c r="J73" s="82" t="s">
        <v>82</v>
      </c>
      <c r="K73" s="82" t="s">
        <v>827</v>
      </c>
      <c r="L73" s="83"/>
      <c r="M73" s="84" t="s">
        <v>621</v>
      </c>
      <c r="N73" s="85"/>
      <c r="O73" s="85"/>
      <c r="P73" s="86" t="s">
        <v>26</v>
      </c>
      <c r="Q73" s="87">
        <v>9660</v>
      </c>
      <c r="R73" s="87">
        <v>6182.4000000000005</v>
      </c>
      <c r="S73" s="87">
        <v>12075</v>
      </c>
      <c r="T73" s="87">
        <v>12075</v>
      </c>
      <c r="U73" s="87">
        <v>14490</v>
      </c>
      <c r="V73" s="87">
        <v>14490</v>
      </c>
      <c r="W73" s="87">
        <v>12075</v>
      </c>
      <c r="X73" s="87">
        <v>12075</v>
      </c>
      <c r="Y73" s="87">
        <v>12075</v>
      </c>
      <c r="Z73" s="87">
        <v>12075</v>
      </c>
      <c r="AA73" s="87">
        <v>12075</v>
      </c>
      <c r="AB73" s="87">
        <v>12075</v>
      </c>
      <c r="AC73" s="162">
        <f t="shared" si="12"/>
        <v>141422.39999999999</v>
      </c>
      <c r="AD73" s="88">
        <f t="shared" ref="AD73:AD136" si="22">Q73*$AR73*AV73</f>
        <v>4497.6959999999999</v>
      </c>
      <c r="AE73" s="88">
        <v>4497.6959999999999</v>
      </c>
      <c r="AF73" s="88">
        <f t="shared" ref="AF73:AF136" si="23">S73*$AR73*AX73</f>
        <v>5622.12</v>
      </c>
      <c r="AG73" s="88">
        <f t="shared" ref="AG73:AI136" si="24">T73*$AS73*AY73</f>
        <v>5622.12</v>
      </c>
      <c r="AH73" s="88">
        <f t="shared" si="24"/>
        <v>6746.5439999999999</v>
      </c>
      <c r="AI73" s="88">
        <f t="shared" si="24"/>
        <v>6746.5439999999999</v>
      </c>
      <c r="AJ73" s="88">
        <f t="shared" ref="AJ73:AL136" si="25">W73*$AT73*BB73</f>
        <v>5622.12</v>
      </c>
      <c r="AK73" s="88">
        <f t="shared" si="25"/>
        <v>5622.12</v>
      </c>
      <c r="AL73" s="88">
        <f t="shared" si="25"/>
        <v>5622.12</v>
      </c>
      <c r="AM73" s="88">
        <f t="shared" ref="AM73:AO136" si="26">Z73*$AU73*BE73</f>
        <v>5622.12</v>
      </c>
      <c r="AN73" s="88">
        <f t="shared" si="26"/>
        <v>5622.12</v>
      </c>
      <c r="AO73" s="88">
        <f t="shared" si="26"/>
        <v>5622.12</v>
      </c>
      <c r="AP73" s="88">
        <f t="shared" si="17"/>
        <v>67465.440000000017</v>
      </c>
      <c r="AQ73" s="82" t="s">
        <v>1</v>
      </c>
      <c r="AR73" s="89">
        <f t="shared" si="18"/>
        <v>29.1</v>
      </c>
      <c r="AS73" s="21">
        <f t="shared" si="19"/>
        <v>29.1</v>
      </c>
      <c r="AT73" s="21">
        <f t="shared" si="20"/>
        <v>29.1</v>
      </c>
      <c r="AU73" s="21">
        <f t="shared" si="21"/>
        <v>29.1</v>
      </c>
      <c r="AV73" s="90">
        <v>1.6E-2</v>
      </c>
      <c r="AW73" s="90">
        <v>1.6E-2</v>
      </c>
      <c r="AX73" s="90">
        <v>1.6E-2</v>
      </c>
      <c r="AY73" s="90">
        <v>1.6E-2</v>
      </c>
      <c r="AZ73" s="90">
        <v>1.6E-2</v>
      </c>
      <c r="BA73" s="90">
        <v>1.6E-2</v>
      </c>
      <c r="BB73" s="90">
        <v>1.6E-2</v>
      </c>
      <c r="BC73" s="90">
        <v>1.6E-2</v>
      </c>
      <c r="BD73" s="90">
        <v>1.6E-2</v>
      </c>
      <c r="BE73" s="90">
        <v>1.6E-2</v>
      </c>
      <c r="BF73" s="90">
        <v>1.6E-2</v>
      </c>
      <c r="BG73" s="90">
        <v>1.6E-2</v>
      </c>
      <c r="BI73" s="91"/>
      <c r="BJ73" s="92"/>
      <c r="BK73" s="93"/>
      <c r="BL73" s="93"/>
      <c r="BO73" s="94"/>
      <c r="BP73" s="110"/>
      <c r="BQ73" s="109"/>
    </row>
    <row r="74" spans="1:69" ht="19.899999999999999" customHeight="1">
      <c r="A74" s="102"/>
      <c r="B74" s="35" t="str">
        <f t="shared" si="9"/>
        <v>OEM/ODM</v>
      </c>
      <c r="C74" s="80" t="s">
        <v>956</v>
      </c>
      <c r="D74" s="35" t="str">
        <f t="shared" si="10"/>
        <v>沈思明</v>
      </c>
      <c r="E74" s="35" t="str">
        <f t="shared" si="11"/>
        <v>EGA10402</v>
      </c>
      <c r="F74" s="81" t="s">
        <v>568</v>
      </c>
      <c r="G74" s="81"/>
      <c r="H74" s="81"/>
      <c r="I74" s="82" t="s">
        <v>4</v>
      </c>
      <c r="J74" s="82" t="s">
        <v>82</v>
      </c>
      <c r="K74" s="82" t="s">
        <v>827</v>
      </c>
      <c r="L74" s="83"/>
      <c r="M74" s="84" t="s">
        <v>622</v>
      </c>
      <c r="N74" s="85"/>
      <c r="O74" s="85"/>
      <c r="P74" s="86" t="s">
        <v>26</v>
      </c>
      <c r="Q74" s="87">
        <v>177930.15625</v>
      </c>
      <c r="R74" s="87">
        <v>113875.3</v>
      </c>
      <c r="S74" s="87">
        <v>222412.6953125</v>
      </c>
      <c r="T74" s="87">
        <v>222412.6953125</v>
      </c>
      <c r="U74" s="87">
        <v>266895.234375</v>
      </c>
      <c r="V74" s="87">
        <v>266895.234375</v>
      </c>
      <c r="W74" s="87">
        <v>222412.6953125</v>
      </c>
      <c r="X74" s="87">
        <v>222412.6953125</v>
      </c>
      <c r="Y74" s="87">
        <v>222412.6953125</v>
      </c>
      <c r="Z74" s="87">
        <v>222412.6953125</v>
      </c>
      <c r="AA74" s="87">
        <v>222412.6953125</v>
      </c>
      <c r="AB74" s="87">
        <v>222412.6953125</v>
      </c>
      <c r="AC74" s="162">
        <f t="shared" si="12"/>
        <v>2604897.4874999998</v>
      </c>
      <c r="AD74" s="88">
        <f t="shared" si="22"/>
        <v>82844.280750000005</v>
      </c>
      <c r="AE74" s="88">
        <v>82844.280750000005</v>
      </c>
      <c r="AF74" s="88">
        <f t="shared" si="23"/>
        <v>103555.3509375</v>
      </c>
      <c r="AG74" s="88">
        <f t="shared" si="24"/>
        <v>103555.3509375</v>
      </c>
      <c r="AH74" s="88">
        <f t="shared" si="24"/>
        <v>124266.42112500001</v>
      </c>
      <c r="AI74" s="88">
        <f t="shared" si="24"/>
        <v>124266.42112500001</v>
      </c>
      <c r="AJ74" s="88">
        <f t="shared" si="25"/>
        <v>103555.3509375</v>
      </c>
      <c r="AK74" s="88">
        <f t="shared" si="25"/>
        <v>103555.3509375</v>
      </c>
      <c r="AL74" s="88">
        <f t="shared" si="25"/>
        <v>103555.3509375</v>
      </c>
      <c r="AM74" s="88">
        <f t="shared" si="26"/>
        <v>103555.3509375</v>
      </c>
      <c r="AN74" s="88">
        <f t="shared" si="26"/>
        <v>103555.3509375</v>
      </c>
      <c r="AO74" s="88">
        <f t="shared" si="26"/>
        <v>103555.3509375</v>
      </c>
      <c r="AP74" s="88">
        <f t="shared" si="17"/>
        <v>1242664.2112499999</v>
      </c>
      <c r="AQ74" s="82" t="s">
        <v>1</v>
      </c>
      <c r="AR74" s="89">
        <f t="shared" si="18"/>
        <v>29.1</v>
      </c>
      <c r="AS74" s="21">
        <f t="shared" si="19"/>
        <v>29.1</v>
      </c>
      <c r="AT74" s="21">
        <f t="shared" si="20"/>
        <v>29.1</v>
      </c>
      <c r="AU74" s="21">
        <f t="shared" si="21"/>
        <v>29.1</v>
      </c>
      <c r="AV74" s="90">
        <v>1.6E-2</v>
      </c>
      <c r="AW74" s="90">
        <v>1.6E-2</v>
      </c>
      <c r="AX74" s="90">
        <v>1.6E-2</v>
      </c>
      <c r="AY74" s="90">
        <v>1.6E-2</v>
      </c>
      <c r="AZ74" s="90">
        <v>1.6E-2</v>
      </c>
      <c r="BA74" s="90">
        <v>1.6E-2</v>
      </c>
      <c r="BB74" s="90">
        <v>1.6E-2</v>
      </c>
      <c r="BC74" s="90">
        <v>1.6E-2</v>
      </c>
      <c r="BD74" s="90">
        <v>1.6E-2</v>
      </c>
      <c r="BE74" s="90">
        <v>1.6E-2</v>
      </c>
      <c r="BF74" s="90">
        <v>1.6E-2</v>
      </c>
      <c r="BG74" s="90">
        <v>1.6E-2</v>
      </c>
      <c r="BI74" s="91"/>
      <c r="BJ74" s="92"/>
      <c r="BK74" s="93"/>
      <c r="BL74" s="93"/>
      <c r="BO74" s="94"/>
      <c r="BP74" s="110"/>
      <c r="BQ74" s="109"/>
    </row>
    <row r="75" spans="1:69" ht="19.899999999999999" customHeight="1">
      <c r="A75" s="102"/>
      <c r="B75" s="35" t="str">
        <f t="shared" si="9"/>
        <v>OEM/ODM</v>
      </c>
      <c r="C75" s="80" t="s">
        <v>956</v>
      </c>
      <c r="D75" s="35" t="str">
        <f t="shared" si="10"/>
        <v>沈思明</v>
      </c>
      <c r="E75" s="35" t="str">
        <f t="shared" si="11"/>
        <v>EGA10603</v>
      </c>
      <c r="F75" s="81" t="s">
        <v>568</v>
      </c>
      <c r="G75" s="81"/>
      <c r="H75" s="81"/>
      <c r="I75" s="82" t="s">
        <v>4</v>
      </c>
      <c r="J75" s="82" t="s">
        <v>82</v>
      </c>
      <c r="K75" s="82" t="s">
        <v>827</v>
      </c>
      <c r="L75" s="83"/>
      <c r="M75" s="84" t="s">
        <v>623</v>
      </c>
      <c r="N75" s="85"/>
      <c r="O75" s="85"/>
      <c r="P75" s="86" t="s">
        <v>26</v>
      </c>
      <c r="Q75" s="87">
        <v>1333080</v>
      </c>
      <c r="R75" s="87">
        <v>853171.20000000007</v>
      </c>
      <c r="S75" s="87">
        <v>1666350</v>
      </c>
      <c r="T75" s="87">
        <v>1666350</v>
      </c>
      <c r="U75" s="87">
        <v>1999620</v>
      </c>
      <c r="V75" s="87">
        <v>1999620</v>
      </c>
      <c r="W75" s="87">
        <v>1666350</v>
      </c>
      <c r="X75" s="87">
        <v>1666350</v>
      </c>
      <c r="Y75" s="87">
        <v>1666350</v>
      </c>
      <c r="Z75" s="87">
        <v>1666350</v>
      </c>
      <c r="AA75" s="87">
        <v>1666350</v>
      </c>
      <c r="AB75" s="87">
        <v>1666350</v>
      </c>
      <c r="AC75" s="162">
        <f t="shared" si="12"/>
        <v>19516291.199999999</v>
      </c>
      <c r="AD75" s="88">
        <f t="shared" si="22"/>
        <v>535338.26639999996</v>
      </c>
      <c r="AE75" s="88">
        <v>535338.26639999996</v>
      </c>
      <c r="AF75" s="88">
        <f t="shared" si="23"/>
        <v>669172.83299999998</v>
      </c>
      <c r="AG75" s="88">
        <f t="shared" si="24"/>
        <v>669172.83299999998</v>
      </c>
      <c r="AH75" s="88">
        <f t="shared" si="24"/>
        <v>803007.3996</v>
      </c>
      <c r="AI75" s="88">
        <f t="shared" si="24"/>
        <v>803007.3996</v>
      </c>
      <c r="AJ75" s="88">
        <f t="shared" si="25"/>
        <v>669172.83299999998</v>
      </c>
      <c r="AK75" s="88">
        <f t="shared" si="25"/>
        <v>669172.83299999998</v>
      </c>
      <c r="AL75" s="88">
        <f t="shared" si="25"/>
        <v>669172.83299999998</v>
      </c>
      <c r="AM75" s="88">
        <f t="shared" si="26"/>
        <v>669172.83299999998</v>
      </c>
      <c r="AN75" s="88">
        <f t="shared" si="26"/>
        <v>669172.83299999998</v>
      </c>
      <c r="AO75" s="88">
        <f t="shared" si="26"/>
        <v>669172.83299999998</v>
      </c>
      <c r="AP75" s="88">
        <f t="shared" si="17"/>
        <v>8030073.9959999984</v>
      </c>
      <c r="AQ75" s="82" t="s">
        <v>1</v>
      </c>
      <c r="AR75" s="89">
        <f t="shared" si="18"/>
        <v>29.1</v>
      </c>
      <c r="AS75" s="21">
        <f t="shared" si="19"/>
        <v>29.1</v>
      </c>
      <c r="AT75" s="21">
        <f t="shared" si="20"/>
        <v>29.1</v>
      </c>
      <c r="AU75" s="21">
        <f t="shared" si="21"/>
        <v>29.1</v>
      </c>
      <c r="AV75" s="90">
        <v>1.38E-2</v>
      </c>
      <c r="AW75" s="90">
        <v>1.38E-2</v>
      </c>
      <c r="AX75" s="90">
        <v>1.38E-2</v>
      </c>
      <c r="AY75" s="90">
        <v>1.38E-2</v>
      </c>
      <c r="AZ75" s="90">
        <v>1.38E-2</v>
      </c>
      <c r="BA75" s="90">
        <v>1.38E-2</v>
      </c>
      <c r="BB75" s="90">
        <v>1.38E-2</v>
      </c>
      <c r="BC75" s="90">
        <v>1.38E-2</v>
      </c>
      <c r="BD75" s="90">
        <v>1.38E-2</v>
      </c>
      <c r="BE75" s="90">
        <v>1.38E-2</v>
      </c>
      <c r="BF75" s="90">
        <v>1.38E-2</v>
      </c>
      <c r="BG75" s="90">
        <v>1.38E-2</v>
      </c>
      <c r="BI75" s="91"/>
      <c r="BJ75" s="92"/>
      <c r="BK75" s="93"/>
      <c r="BL75" s="93"/>
      <c r="BO75" s="94"/>
      <c r="BP75" s="110"/>
      <c r="BQ75" s="109"/>
    </row>
    <row r="76" spans="1:69" ht="19.899999999999999" customHeight="1">
      <c r="A76" s="102"/>
      <c r="B76" s="35" t="str">
        <f t="shared" si="9"/>
        <v>OEM/ODM</v>
      </c>
      <c r="C76" s="80" t="s">
        <v>956</v>
      </c>
      <c r="D76" s="35" t="str">
        <f t="shared" si="10"/>
        <v>沈思明</v>
      </c>
      <c r="E76" s="35" t="str">
        <f t="shared" si="11"/>
        <v>EGA10603</v>
      </c>
      <c r="F76" s="81" t="s">
        <v>568</v>
      </c>
      <c r="G76" s="81"/>
      <c r="H76" s="81"/>
      <c r="I76" s="82" t="s">
        <v>4</v>
      </c>
      <c r="J76" s="82" t="s">
        <v>82</v>
      </c>
      <c r="K76" s="82" t="s">
        <v>827</v>
      </c>
      <c r="L76" s="83"/>
      <c r="M76" s="84" t="s">
        <v>624</v>
      </c>
      <c r="N76" s="85"/>
      <c r="O76" s="85"/>
      <c r="P76" s="86" t="s">
        <v>26</v>
      </c>
      <c r="Q76" s="87">
        <v>1112912.4999999998</v>
      </c>
      <c r="R76" s="87">
        <v>712264</v>
      </c>
      <c r="S76" s="87">
        <v>1391140.6249999998</v>
      </c>
      <c r="T76" s="87">
        <v>1391140.6249999998</v>
      </c>
      <c r="U76" s="87">
        <v>1669368.7499999998</v>
      </c>
      <c r="V76" s="87">
        <v>1669368.7499999998</v>
      </c>
      <c r="W76" s="87">
        <v>1391140.6249999998</v>
      </c>
      <c r="X76" s="87">
        <v>1391140.6249999998</v>
      </c>
      <c r="Y76" s="87">
        <v>1391140.6249999998</v>
      </c>
      <c r="Z76" s="87">
        <v>1391140.6249999998</v>
      </c>
      <c r="AA76" s="87">
        <v>1391140.6249999998</v>
      </c>
      <c r="AB76" s="87">
        <v>1391140.6249999998</v>
      </c>
      <c r="AC76" s="162">
        <f t="shared" si="12"/>
        <v>16293038.999999998</v>
      </c>
      <c r="AD76" s="88">
        <f t="shared" si="22"/>
        <v>446923.40174999996</v>
      </c>
      <c r="AE76" s="88">
        <v>446923.40174999996</v>
      </c>
      <c r="AF76" s="88">
        <f t="shared" si="23"/>
        <v>558654.25218749989</v>
      </c>
      <c r="AG76" s="88">
        <f t="shared" si="24"/>
        <v>558654.25218749989</v>
      </c>
      <c r="AH76" s="88">
        <f t="shared" si="24"/>
        <v>670385.10262499994</v>
      </c>
      <c r="AI76" s="88">
        <f t="shared" si="24"/>
        <v>670385.10262499994</v>
      </c>
      <c r="AJ76" s="88">
        <f t="shared" si="25"/>
        <v>558654.25218749989</v>
      </c>
      <c r="AK76" s="88">
        <f t="shared" si="25"/>
        <v>558654.25218749989</v>
      </c>
      <c r="AL76" s="88">
        <f t="shared" si="25"/>
        <v>558654.25218749989</v>
      </c>
      <c r="AM76" s="88">
        <f t="shared" si="26"/>
        <v>558654.25218749989</v>
      </c>
      <c r="AN76" s="88">
        <f t="shared" si="26"/>
        <v>558654.25218749989</v>
      </c>
      <c r="AO76" s="88">
        <f t="shared" si="26"/>
        <v>558654.25218749989</v>
      </c>
      <c r="AP76" s="88">
        <f t="shared" si="17"/>
        <v>6703851.0262499982</v>
      </c>
      <c r="AQ76" s="82" t="s">
        <v>1</v>
      </c>
      <c r="AR76" s="89">
        <f t="shared" si="18"/>
        <v>29.1</v>
      </c>
      <c r="AS76" s="21">
        <f t="shared" si="19"/>
        <v>29.1</v>
      </c>
      <c r="AT76" s="21">
        <f t="shared" si="20"/>
        <v>29.1</v>
      </c>
      <c r="AU76" s="21">
        <f t="shared" si="21"/>
        <v>29.1</v>
      </c>
      <c r="AV76" s="90">
        <v>1.38E-2</v>
      </c>
      <c r="AW76" s="90">
        <v>1.38E-2</v>
      </c>
      <c r="AX76" s="90">
        <v>1.38E-2</v>
      </c>
      <c r="AY76" s="90">
        <v>1.38E-2</v>
      </c>
      <c r="AZ76" s="90">
        <v>1.38E-2</v>
      </c>
      <c r="BA76" s="90">
        <v>1.38E-2</v>
      </c>
      <c r="BB76" s="90">
        <v>1.38E-2</v>
      </c>
      <c r="BC76" s="90">
        <v>1.38E-2</v>
      </c>
      <c r="BD76" s="90">
        <v>1.38E-2</v>
      </c>
      <c r="BE76" s="90">
        <v>1.38E-2</v>
      </c>
      <c r="BF76" s="90">
        <v>1.38E-2</v>
      </c>
      <c r="BG76" s="90">
        <v>1.38E-2</v>
      </c>
      <c r="BI76" s="91"/>
      <c r="BJ76" s="92"/>
      <c r="BK76" s="93"/>
      <c r="BL76" s="93"/>
      <c r="BO76" s="94"/>
      <c r="BP76" s="110"/>
      <c r="BQ76" s="109"/>
    </row>
    <row r="77" spans="1:69" ht="19.899999999999999" customHeight="1">
      <c r="A77" s="102"/>
      <c r="B77" s="35" t="str">
        <f t="shared" si="9"/>
        <v>OEM/ODM</v>
      </c>
      <c r="C77" s="80" t="s">
        <v>956</v>
      </c>
      <c r="D77" s="35" t="str">
        <f t="shared" si="10"/>
        <v>沈思明</v>
      </c>
      <c r="E77" s="35" t="str">
        <f t="shared" si="11"/>
        <v>EGA10603</v>
      </c>
      <c r="F77" s="81" t="s">
        <v>568</v>
      </c>
      <c r="G77" s="81"/>
      <c r="H77" s="81"/>
      <c r="I77" s="82" t="s">
        <v>4</v>
      </c>
      <c r="J77" s="82" t="s">
        <v>82</v>
      </c>
      <c r="K77" s="82" t="s">
        <v>827</v>
      </c>
      <c r="L77" s="83"/>
      <c r="M77" s="84" t="s">
        <v>625</v>
      </c>
      <c r="N77" s="85"/>
      <c r="O77" s="85"/>
      <c r="P77" s="86" t="s">
        <v>26</v>
      </c>
      <c r="Q77" s="87">
        <v>181930</v>
      </c>
      <c r="R77" s="87">
        <v>116435.20000000001</v>
      </c>
      <c r="S77" s="87">
        <v>227412.49999999997</v>
      </c>
      <c r="T77" s="87">
        <v>227412.49999999997</v>
      </c>
      <c r="U77" s="87">
        <v>272894.99999999994</v>
      </c>
      <c r="V77" s="87">
        <v>272894.99999999994</v>
      </c>
      <c r="W77" s="87">
        <v>227412.49999999997</v>
      </c>
      <c r="X77" s="87">
        <v>227412.49999999997</v>
      </c>
      <c r="Y77" s="87">
        <v>227412.49999999997</v>
      </c>
      <c r="Z77" s="87">
        <v>227412.49999999997</v>
      </c>
      <c r="AA77" s="87">
        <v>227412.49999999997</v>
      </c>
      <c r="AB77" s="87">
        <v>227412.49999999997</v>
      </c>
      <c r="AC77" s="162">
        <f t="shared" si="12"/>
        <v>2663455.1999999997</v>
      </c>
      <c r="AD77" s="88">
        <f t="shared" si="22"/>
        <v>73059.449399999998</v>
      </c>
      <c r="AE77" s="88">
        <v>73059.449399999998</v>
      </c>
      <c r="AF77" s="88">
        <f t="shared" si="23"/>
        <v>91324.311749999979</v>
      </c>
      <c r="AG77" s="88">
        <f t="shared" si="24"/>
        <v>91324.311749999979</v>
      </c>
      <c r="AH77" s="88">
        <f t="shared" si="24"/>
        <v>109589.17409999999</v>
      </c>
      <c r="AI77" s="88">
        <f t="shared" si="24"/>
        <v>109589.17409999999</v>
      </c>
      <c r="AJ77" s="88">
        <f t="shared" si="25"/>
        <v>91324.311749999979</v>
      </c>
      <c r="AK77" s="88">
        <f t="shared" si="25"/>
        <v>91324.311749999979</v>
      </c>
      <c r="AL77" s="88">
        <f t="shared" si="25"/>
        <v>91324.311749999979</v>
      </c>
      <c r="AM77" s="88">
        <f t="shared" si="26"/>
        <v>91324.311749999979</v>
      </c>
      <c r="AN77" s="88">
        <f t="shared" si="26"/>
        <v>91324.311749999979</v>
      </c>
      <c r="AO77" s="88">
        <f t="shared" si="26"/>
        <v>91324.311749999979</v>
      </c>
      <c r="AP77" s="88">
        <f t="shared" si="17"/>
        <v>1095891.7409999999</v>
      </c>
      <c r="AQ77" s="82" t="s">
        <v>1</v>
      </c>
      <c r="AR77" s="89">
        <f t="shared" si="18"/>
        <v>29.1</v>
      </c>
      <c r="AS77" s="21">
        <f t="shared" si="19"/>
        <v>29.1</v>
      </c>
      <c r="AT77" s="21">
        <f t="shared" si="20"/>
        <v>29.1</v>
      </c>
      <c r="AU77" s="21">
        <f t="shared" si="21"/>
        <v>29.1</v>
      </c>
      <c r="AV77" s="90">
        <v>1.38E-2</v>
      </c>
      <c r="AW77" s="90">
        <v>1.38E-2</v>
      </c>
      <c r="AX77" s="90">
        <v>1.38E-2</v>
      </c>
      <c r="AY77" s="90">
        <v>1.38E-2</v>
      </c>
      <c r="AZ77" s="90">
        <v>1.38E-2</v>
      </c>
      <c r="BA77" s="90">
        <v>1.38E-2</v>
      </c>
      <c r="BB77" s="90">
        <v>1.38E-2</v>
      </c>
      <c r="BC77" s="90">
        <v>1.38E-2</v>
      </c>
      <c r="BD77" s="90">
        <v>1.38E-2</v>
      </c>
      <c r="BE77" s="90">
        <v>1.38E-2</v>
      </c>
      <c r="BF77" s="90">
        <v>1.38E-2</v>
      </c>
      <c r="BG77" s="90">
        <v>1.38E-2</v>
      </c>
      <c r="BI77" s="91"/>
      <c r="BJ77" s="92"/>
      <c r="BK77" s="93"/>
      <c r="BL77" s="93"/>
      <c r="BO77" s="94"/>
      <c r="BP77" s="110"/>
      <c r="BQ77" s="109"/>
    </row>
    <row r="78" spans="1:69" ht="19.899999999999999" customHeight="1">
      <c r="A78" s="102"/>
      <c r="B78" s="35" t="str">
        <f t="shared" si="9"/>
        <v>OEM/ODM</v>
      </c>
      <c r="C78" s="80" t="s">
        <v>956</v>
      </c>
      <c r="D78" s="35" t="str">
        <f t="shared" si="10"/>
        <v>沈思明</v>
      </c>
      <c r="E78" s="35" t="str">
        <f t="shared" si="11"/>
        <v>EGA41206</v>
      </c>
      <c r="F78" s="81" t="s">
        <v>568</v>
      </c>
      <c r="G78" s="81"/>
      <c r="H78" s="81"/>
      <c r="I78" s="82" t="s">
        <v>4</v>
      </c>
      <c r="J78" s="82" t="s">
        <v>82</v>
      </c>
      <c r="K78" s="82" t="s">
        <v>827</v>
      </c>
      <c r="L78" s="83"/>
      <c r="M78" s="84" t="s">
        <v>626</v>
      </c>
      <c r="N78" s="85"/>
      <c r="O78" s="85"/>
      <c r="P78" s="86" t="s">
        <v>26</v>
      </c>
      <c r="Q78" s="87">
        <v>805</v>
      </c>
      <c r="R78" s="87">
        <v>515.20000000000005</v>
      </c>
      <c r="S78" s="87">
        <v>1006.25</v>
      </c>
      <c r="T78" s="87">
        <v>1006.25</v>
      </c>
      <c r="U78" s="87">
        <v>1207.5</v>
      </c>
      <c r="V78" s="87">
        <v>1207.5</v>
      </c>
      <c r="W78" s="87">
        <v>1006.25</v>
      </c>
      <c r="X78" s="87">
        <v>1006.25</v>
      </c>
      <c r="Y78" s="87">
        <v>1006.25</v>
      </c>
      <c r="Z78" s="87">
        <v>1006.25</v>
      </c>
      <c r="AA78" s="87">
        <v>1006.25</v>
      </c>
      <c r="AB78" s="87">
        <v>1006.25</v>
      </c>
      <c r="AC78" s="162">
        <f t="shared" si="12"/>
        <v>11785.2</v>
      </c>
      <c r="AD78" s="88">
        <f t="shared" si="22"/>
        <v>2576.8049999999998</v>
      </c>
      <c r="AE78" s="88">
        <v>2576.8049999999998</v>
      </c>
      <c r="AF78" s="88">
        <f t="shared" si="23"/>
        <v>3221.0062499999999</v>
      </c>
      <c r="AG78" s="88">
        <f t="shared" si="24"/>
        <v>3221.0062499999999</v>
      </c>
      <c r="AH78" s="88">
        <f t="shared" si="24"/>
        <v>3865.2075</v>
      </c>
      <c r="AI78" s="88">
        <f t="shared" si="24"/>
        <v>3865.2075</v>
      </c>
      <c r="AJ78" s="88">
        <f t="shared" si="25"/>
        <v>3221.0062499999999</v>
      </c>
      <c r="AK78" s="88">
        <f t="shared" si="25"/>
        <v>3221.0062499999999</v>
      </c>
      <c r="AL78" s="88">
        <f t="shared" si="25"/>
        <v>3221.0062499999999</v>
      </c>
      <c r="AM78" s="88">
        <f t="shared" si="26"/>
        <v>3221.0062499999999</v>
      </c>
      <c r="AN78" s="88">
        <f t="shared" si="26"/>
        <v>3221.0062499999999</v>
      </c>
      <c r="AO78" s="88">
        <f t="shared" si="26"/>
        <v>3221.0062499999999</v>
      </c>
      <c r="AP78" s="88">
        <f t="shared" si="17"/>
        <v>38652.07499999999</v>
      </c>
      <c r="AQ78" s="82" t="s">
        <v>1</v>
      </c>
      <c r="AR78" s="89">
        <f t="shared" si="18"/>
        <v>29.1</v>
      </c>
      <c r="AS78" s="21">
        <f t="shared" si="19"/>
        <v>29.1</v>
      </c>
      <c r="AT78" s="21">
        <f t="shared" si="20"/>
        <v>29.1</v>
      </c>
      <c r="AU78" s="21">
        <f t="shared" si="21"/>
        <v>29.1</v>
      </c>
      <c r="AV78" s="90">
        <v>0.11</v>
      </c>
      <c r="AW78" s="90">
        <v>0.11</v>
      </c>
      <c r="AX78" s="90">
        <v>0.11</v>
      </c>
      <c r="AY78" s="90">
        <v>0.11</v>
      </c>
      <c r="AZ78" s="90">
        <v>0.11</v>
      </c>
      <c r="BA78" s="90">
        <v>0.11</v>
      </c>
      <c r="BB78" s="90">
        <v>0.11</v>
      </c>
      <c r="BC78" s="90">
        <v>0.11</v>
      </c>
      <c r="BD78" s="90">
        <v>0.11</v>
      </c>
      <c r="BE78" s="90">
        <v>0.11</v>
      </c>
      <c r="BF78" s="90">
        <v>0.11</v>
      </c>
      <c r="BG78" s="90">
        <v>0.11</v>
      </c>
      <c r="BI78" s="91"/>
      <c r="BJ78" s="92"/>
      <c r="BK78" s="93"/>
      <c r="BL78" s="93"/>
      <c r="BO78" s="94"/>
      <c r="BP78" s="110"/>
      <c r="BQ78" s="109"/>
    </row>
    <row r="79" spans="1:69" ht="19.899999999999999" customHeight="1">
      <c r="A79" s="102"/>
      <c r="B79" s="35" t="str">
        <f t="shared" si="9"/>
        <v>OEM/ODM</v>
      </c>
      <c r="C79" s="80" t="s">
        <v>956</v>
      </c>
      <c r="D79" s="35" t="str">
        <f t="shared" si="10"/>
        <v>沈思明</v>
      </c>
      <c r="E79" s="35" t="str">
        <f t="shared" si="11"/>
        <v>MLVA0805</v>
      </c>
      <c r="F79" s="81" t="s">
        <v>568</v>
      </c>
      <c r="G79" s="81"/>
      <c r="H79" s="81"/>
      <c r="I79" s="82" t="s">
        <v>4</v>
      </c>
      <c r="J79" s="82" t="s">
        <v>82</v>
      </c>
      <c r="K79" s="82" t="s">
        <v>827</v>
      </c>
      <c r="L79" s="83"/>
      <c r="M79" s="84" t="s">
        <v>627</v>
      </c>
      <c r="N79" s="85"/>
      <c r="O79" s="85"/>
      <c r="P79" s="86" t="s">
        <v>26</v>
      </c>
      <c r="Q79" s="87">
        <v>5152</v>
      </c>
      <c r="R79" s="87">
        <v>3297.2800000000007</v>
      </c>
      <c r="S79" s="87">
        <v>6439.9999999999991</v>
      </c>
      <c r="T79" s="87">
        <v>6439.9999999999991</v>
      </c>
      <c r="U79" s="87">
        <v>7727.9999999999982</v>
      </c>
      <c r="V79" s="87">
        <v>7727.9999999999982</v>
      </c>
      <c r="W79" s="87">
        <v>6439.9999999999991</v>
      </c>
      <c r="X79" s="87">
        <v>6439.9999999999991</v>
      </c>
      <c r="Y79" s="87">
        <v>6439.9999999999991</v>
      </c>
      <c r="Z79" s="87">
        <v>6439.9999999999991</v>
      </c>
      <c r="AA79" s="87">
        <v>6439.9999999999991</v>
      </c>
      <c r="AB79" s="87">
        <v>6439.9999999999991</v>
      </c>
      <c r="AC79" s="162">
        <f t="shared" si="12"/>
        <v>75425.279999999999</v>
      </c>
      <c r="AD79" s="88">
        <f t="shared" si="22"/>
        <v>10344.700800000002</v>
      </c>
      <c r="AE79" s="88">
        <v>10344.700800000002</v>
      </c>
      <c r="AF79" s="88">
        <f t="shared" si="23"/>
        <v>12930.875999999998</v>
      </c>
      <c r="AG79" s="88">
        <f t="shared" si="24"/>
        <v>12930.875999999998</v>
      </c>
      <c r="AH79" s="88">
        <f t="shared" si="24"/>
        <v>15517.051199999998</v>
      </c>
      <c r="AI79" s="88">
        <f t="shared" si="24"/>
        <v>15517.051199999998</v>
      </c>
      <c r="AJ79" s="88">
        <f t="shared" si="25"/>
        <v>12930.875999999998</v>
      </c>
      <c r="AK79" s="88">
        <f t="shared" si="25"/>
        <v>12930.875999999998</v>
      </c>
      <c r="AL79" s="88">
        <f t="shared" si="25"/>
        <v>12930.875999999998</v>
      </c>
      <c r="AM79" s="88">
        <f t="shared" si="26"/>
        <v>12930.875999999998</v>
      </c>
      <c r="AN79" s="88">
        <f t="shared" si="26"/>
        <v>12930.875999999998</v>
      </c>
      <c r="AO79" s="88">
        <f t="shared" si="26"/>
        <v>12930.875999999998</v>
      </c>
      <c r="AP79" s="88">
        <f t="shared" si="17"/>
        <v>155170.51199999999</v>
      </c>
      <c r="AQ79" s="82" t="s">
        <v>1</v>
      </c>
      <c r="AR79" s="89">
        <f t="shared" si="18"/>
        <v>29.1</v>
      </c>
      <c r="AS79" s="21">
        <f t="shared" si="19"/>
        <v>29.1</v>
      </c>
      <c r="AT79" s="21">
        <f t="shared" si="20"/>
        <v>29.1</v>
      </c>
      <c r="AU79" s="21">
        <f t="shared" si="21"/>
        <v>29.1</v>
      </c>
      <c r="AV79" s="90">
        <v>6.9000000000000006E-2</v>
      </c>
      <c r="AW79" s="90">
        <v>6.9000000000000006E-2</v>
      </c>
      <c r="AX79" s="90">
        <v>6.9000000000000006E-2</v>
      </c>
      <c r="AY79" s="90">
        <v>6.9000000000000006E-2</v>
      </c>
      <c r="AZ79" s="90">
        <v>6.9000000000000006E-2</v>
      </c>
      <c r="BA79" s="90">
        <v>6.9000000000000006E-2</v>
      </c>
      <c r="BB79" s="90">
        <v>6.9000000000000006E-2</v>
      </c>
      <c r="BC79" s="90">
        <v>6.9000000000000006E-2</v>
      </c>
      <c r="BD79" s="90">
        <v>6.9000000000000006E-2</v>
      </c>
      <c r="BE79" s="90">
        <v>6.9000000000000006E-2</v>
      </c>
      <c r="BF79" s="90">
        <v>6.9000000000000006E-2</v>
      </c>
      <c r="BG79" s="90">
        <v>6.9000000000000006E-2</v>
      </c>
      <c r="BI79" s="91"/>
      <c r="BJ79" s="92"/>
      <c r="BK79" s="93"/>
      <c r="BL79" s="93"/>
      <c r="BO79" s="94"/>
      <c r="BP79" s="110"/>
      <c r="BQ79" s="109"/>
    </row>
    <row r="80" spans="1:69" ht="19.899999999999999" customHeight="1">
      <c r="A80" s="102"/>
      <c r="B80" s="35" t="str">
        <f t="shared" si="9"/>
        <v>OEM/ODM</v>
      </c>
      <c r="C80" s="80" t="s">
        <v>956</v>
      </c>
      <c r="D80" s="35" t="str">
        <f t="shared" si="10"/>
        <v>沈思明</v>
      </c>
      <c r="E80" s="35" t="str">
        <f t="shared" si="11"/>
        <v>MLVS0201</v>
      </c>
      <c r="F80" s="81" t="s">
        <v>568</v>
      </c>
      <c r="G80" s="81"/>
      <c r="H80" s="81"/>
      <c r="I80" s="82" t="s">
        <v>4</v>
      </c>
      <c r="J80" s="82" t="s">
        <v>82</v>
      </c>
      <c r="K80" s="82" t="s">
        <v>827</v>
      </c>
      <c r="L80" s="83"/>
      <c r="M80" s="84" t="s">
        <v>628</v>
      </c>
      <c r="N80" s="85"/>
      <c r="O80" s="85"/>
      <c r="P80" s="86" t="s">
        <v>26</v>
      </c>
      <c r="Q80" s="87">
        <v>8452.5</v>
      </c>
      <c r="R80" s="87">
        <v>5409.6</v>
      </c>
      <c r="S80" s="87">
        <v>10565.625</v>
      </c>
      <c r="T80" s="87">
        <v>10565.625</v>
      </c>
      <c r="U80" s="87">
        <v>12678.75</v>
      </c>
      <c r="V80" s="87">
        <v>12678.75</v>
      </c>
      <c r="W80" s="87">
        <v>10565.625</v>
      </c>
      <c r="X80" s="87">
        <v>10565.625</v>
      </c>
      <c r="Y80" s="87">
        <v>10565.625</v>
      </c>
      <c r="Z80" s="87">
        <v>10565.625</v>
      </c>
      <c r="AA80" s="87">
        <v>10565.625</v>
      </c>
      <c r="AB80" s="87">
        <v>10565.625</v>
      </c>
      <c r="AC80" s="162">
        <f t="shared" si="12"/>
        <v>123744.6</v>
      </c>
      <c r="AD80" s="88">
        <f t="shared" si="22"/>
        <v>565.72582499999999</v>
      </c>
      <c r="AE80" s="88">
        <v>565.72582499999999</v>
      </c>
      <c r="AF80" s="88">
        <f t="shared" si="23"/>
        <v>707.15728124999998</v>
      </c>
      <c r="AG80" s="88">
        <f t="shared" si="24"/>
        <v>707.15728124999998</v>
      </c>
      <c r="AH80" s="88">
        <f t="shared" si="24"/>
        <v>848.58873749999998</v>
      </c>
      <c r="AI80" s="88">
        <f t="shared" si="24"/>
        <v>848.58873749999998</v>
      </c>
      <c r="AJ80" s="88">
        <f t="shared" si="25"/>
        <v>707.15728124999998</v>
      </c>
      <c r="AK80" s="88">
        <f t="shared" si="25"/>
        <v>707.15728124999998</v>
      </c>
      <c r="AL80" s="88">
        <f t="shared" si="25"/>
        <v>707.15728124999998</v>
      </c>
      <c r="AM80" s="88">
        <f t="shared" si="26"/>
        <v>707.15728124999998</v>
      </c>
      <c r="AN80" s="88">
        <f t="shared" si="26"/>
        <v>707.15728124999998</v>
      </c>
      <c r="AO80" s="88">
        <f t="shared" si="26"/>
        <v>707.15728124999998</v>
      </c>
      <c r="AP80" s="88">
        <f t="shared" si="17"/>
        <v>8485.8873750000002</v>
      </c>
      <c r="AQ80" s="82" t="s">
        <v>1</v>
      </c>
      <c r="AR80" s="89">
        <f t="shared" si="18"/>
        <v>29.1</v>
      </c>
      <c r="AS80" s="21">
        <f t="shared" si="19"/>
        <v>29.1</v>
      </c>
      <c r="AT80" s="21">
        <f t="shared" si="20"/>
        <v>29.1</v>
      </c>
      <c r="AU80" s="21">
        <f t="shared" si="21"/>
        <v>29.1</v>
      </c>
      <c r="AV80" s="90">
        <v>2.3E-3</v>
      </c>
      <c r="AW80" s="90">
        <v>2.3E-3</v>
      </c>
      <c r="AX80" s="90">
        <v>2.3E-3</v>
      </c>
      <c r="AY80" s="90">
        <v>2.3E-3</v>
      </c>
      <c r="AZ80" s="90">
        <v>2.3E-3</v>
      </c>
      <c r="BA80" s="90">
        <v>2.3E-3</v>
      </c>
      <c r="BB80" s="90">
        <v>2.3E-3</v>
      </c>
      <c r="BC80" s="90">
        <v>2.3E-3</v>
      </c>
      <c r="BD80" s="90">
        <v>2.3E-3</v>
      </c>
      <c r="BE80" s="90">
        <v>2.3E-3</v>
      </c>
      <c r="BF80" s="90">
        <v>2.3E-3</v>
      </c>
      <c r="BG80" s="90">
        <v>2.3E-3</v>
      </c>
      <c r="BI80" s="91"/>
      <c r="BJ80" s="92"/>
      <c r="BK80" s="93"/>
      <c r="BL80" s="93"/>
      <c r="BO80" s="94"/>
      <c r="BP80" s="110"/>
      <c r="BQ80" s="109"/>
    </row>
    <row r="81" spans="1:69" ht="19.899999999999999" customHeight="1">
      <c r="A81" s="102"/>
      <c r="B81" s="35" t="str">
        <f t="shared" si="9"/>
        <v>OEM/ODM</v>
      </c>
      <c r="C81" s="80" t="s">
        <v>956</v>
      </c>
      <c r="D81" s="35" t="str">
        <f t="shared" si="10"/>
        <v>沈思明</v>
      </c>
      <c r="E81" s="35" t="str">
        <f t="shared" si="11"/>
        <v>MLVS0402</v>
      </c>
      <c r="F81" s="81" t="s">
        <v>568</v>
      </c>
      <c r="G81" s="81"/>
      <c r="H81" s="81"/>
      <c r="I81" s="82" t="s">
        <v>4</v>
      </c>
      <c r="J81" s="82" t="s">
        <v>82</v>
      </c>
      <c r="K81" s="82" t="s">
        <v>827</v>
      </c>
      <c r="L81" s="83"/>
      <c r="M81" s="84" t="s">
        <v>629</v>
      </c>
      <c r="N81" s="85"/>
      <c r="O81" s="85"/>
      <c r="P81" s="86" t="s">
        <v>26</v>
      </c>
      <c r="Q81" s="87">
        <v>66010</v>
      </c>
      <c r="R81" s="87">
        <v>42246.400000000001</v>
      </c>
      <c r="S81" s="87">
        <v>82512.5</v>
      </c>
      <c r="T81" s="87">
        <v>82512.5</v>
      </c>
      <c r="U81" s="87">
        <v>99015</v>
      </c>
      <c r="V81" s="87">
        <v>99015</v>
      </c>
      <c r="W81" s="87">
        <v>82512.5</v>
      </c>
      <c r="X81" s="87">
        <v>82512.5</v>
      </c>
      <c r="Y81" s="87">
        <v>82512.5</v>
      </c>
      <c r="Z81" s="87">
        <v>82512.5</v>
      </c>
      <c r="AA81" s="87">
        <v>82512.5</v>
      </c>
      <c r="AB81" s="87">
        <v>82512.5</v>
      </c>
      <c r="AC81" s="162">
        <f t="shared" si="12"/>
        <v>966386.4</v>
      </c>
      <c r="AD81" s="88">
        <f t="shared" si="22"/>
        <v>4994.3166000000001</v>
      </c>
      <c r="AE81" s="88">
        <v>4994.3166000000001</v>
      </c>
      <c r="AF81" s="88">
        <f t="shared" si="23"/>
        <v>6242.8957499999997</v>
      </c>
      <c r="AG81" s="88">
        <f t="shared" si="24"/>
        <v>6242.8957499999997</v>
      </c>
      <c r="AH81" s="88">
        <f t="shared" si="24"/>
        <v>7491.4748999999993</v>
      </c>
      <c r="AI81" s="88">
        <f t="shared" si="24"/>
        <v>7491.4748999999993</v>
      </c>
      <c r="AJ81" s="88">
        <f t="shared" si="25"/>
        <v>6242.8957499999997</v>
      </c>
      <c r="AK81" s="88">
        <f t="shared" si="25"/>
        <v>6242.8957499999997</v>
      </c>
      <c r="AL81" s="88">
        <f t="shared" si="25"/>
        <v>6242.8957499999997</v>
      </c>
      <c r="AM81" s="88">
        <f t="shared" si="26"/>
        <v>6242.8957499999997</v>
      </c>
      <c r="AN81" s="88">
        <f t="shared" si="26"/>
        <v>6242.8957499999997</v>
      </c>
      <c r="AO81" s="88">
        <f t="shared" si="26"/>
        <v>6242.8957499999997</v>
      </c>
      <c r="AP81" s="88">
        <f t="shared" si="17"/>
        <v>74914.748999999982</v>
      </c>
      <c r="AQ81" s="82" t="s">
        <v>1</v>
      </c>
      <c r="AR81" s="89">
        <f t="shared" si="18"/>
        <v>29.1</v>
      </c>
      <c r="AS81" s="21">
        <f t="shared" si="19"/>
        <v>29.1</v>
      </c>
      <c r="AT81" s="21">
        <f t="shared" si="20"/>
        <v>29.1</v>
      </c>
      <c r="AU81" s="21">
        <f t="shared" si="21"/>
        <v>29.1</v>
      </c>
      <c r="AV81" s="90">
        <v>2.5999999999999999E-3</v>
      </c>
      <c r="AW81" s="90">
        <v>2.5999999999999999E-3</v>
      </c>
      <c r="AX81" s="90">
        <v>2.5999999999999999E-3</v>
      </c>
      <c r="AY81" s="90">
        <v>2.5999999999999999E-3</v>
      </c>
      <c r="AZ81" s="90">
        <v>2.5999999999999999E-3</v>
      </c>
      <c r="BA81" s="90">
        <v>2.5999999999999999E-3</v>
      </c>
      <c r="BB81" s="90">
        <v>2.5999999999999999E-3</v>
      </c>
      <c r="BC81" s="90">
        <v>2.5999999999999999E-3</v>
      </c>
      <c r="BD81" s="90">
        <v>2.5999999999999999E-3</v>
      </c>
      <c r="BE81" s="90">
        <v>2.5999999999999999E-3</v>
      </c>
      <c r="BF81" s="90">
        <v>2.5999999999999999E-3</v>
      </c>
      <c r="BG81" s="90">
        <v>2.5999999999999999E-3</v>
      </c>
      <c r="BI81" s="91"/>
      <c r="BJ81" s="92"/>
      <c r="BK81" s="93"/>
      <c r="BL81" s="93"/>
      <c r="BO81" s="94"/>
      <c r="BP81" s="110"/>
      <c r="BQ81" s="109"/>
    </row>
    <row r="82" spans="1:69" ht="19.899999999999999" customHeight="1">
      <c r="A82" s="102"/>
      <c r="B82" s="35" t="str">
        <f t="shared" si="9"/>
        <v>OEM/ODM</v>
      </c>
      <c r="C82" s="80" t="s">
        <v>956</v>
      </c>
      <c r="D82" s="35" t="str">
        <f t="shared" si="10"/>
        <v>沈思明</v>
      </c>
      <c r="E82" s="35" t="str">
        <f t="shared" si="11"/>
        <v>MLVS0402</v>
      </c>
      <c r="F82" s="81" t="s">
        <v>568</v>
      </c>
      <c r="G82" s="81"/>
      <c r="H82" s="81"/>
      <c r="I82" s="82" t="s">
        <v>4</v>
      </c>
      <c r="J82" s="82" t="s">
        <v>82</v>
      </c>
      <c r="K82" s="82" t="s">
        <v>827</v>
      </c>
      <c r="L82" s="83"/>
      <c r="M82" s="84" t="s">
        <v>630</v>
      </c>
      <c r="N82" s="85"/>
      <c r="O82" s="85"/>
      <c r="P82" s="86" t="s">
        <v>26</v>
      </c>
      <c r="Q82" s="87">
        <v>56350</v>
      </c>
      <c r="R82" s="87">
        <v>36064</v>
      </c>
      <c r="S82" s="87">
        <v>70437.5</v>
      </c>
      <c r="T82" s="87">
        <v>70437.5</v>
      </c>
      <c r="U82" s="87">
        <v>84525</v>
      </c>
      <c r="V82" s="87">
        <v>84525</v>
      </c>
      <c r="W82" s="87">
        <v>70437.5</v>
      </c>
      <c r="X82" s="87">
        <v>70437.5</v>
      </c>
      <c r="Y82" s="87">
        <v>70437.5</v>
      </c>
      <c r="Z82" s="87">
        <v>70437.5</v>
      </c>
      <c r="AA82" s="87">
        <v>70437.5</v>
      </c>
      <c r="AB82" s="87">
        <v>70437.5</v>
      </c>
      <c r="AC82" s="162">
        <f t="shared" si="12"/>
        <v>824964</v>
      </c>
      <c r="AD82" s="88">
        <f t="shared" si="22"/>
        <v>9838.7100000000009</v>
      </c>
      <c r="AE82" s="88">
        <v>9838.7100000000009</v>
      </c>
      <c r="AF82" s="88">
        <f t="shared" si="23"/>
        <v>12298.387500000001</v>
      </c>
      <c r="AG82" s="88">
        <f t="shared" si="24"/>
        <v>12298.387500000001</v>
      </c>
      <c r="AH82" s="88">
        <f t="shared" si="24"/>
        <v>14758.065000000001</v>
      </c>
      <c r="AI82" s="88">
        <f t="shared" si="24"/>
        <v>14758.065000000001</v>
      </c>
      <c r="AJ82" s="88">
        <f t="shared" si="25"/>
        <v>12298.387500000001</v>
      </c>
      <c r="AK82" s="88">
        <f t="shared" si="25"/>
        <v>12298.387500000001</v>
      </c>
      <c r="AL82" s="88">
        <f t="shared" si="25"/>
        <v>12298.387500000001</v>
      </c>
      <c r="AM82" s="88">
        <f t="shared" si="26"/>
        <v>12298.387500000001</v>
      </c>
      <c r="AN82" s="88">
        <f t="shared" si="26"/>
        <v>12298.387500000001</v>
      </c>
      <c r="AO82" s="88">
        <f t="shared" si="26"/>
        <v>12298.387500000001</v>
      </c>
      <c r="AP82" s="88">
        <f t="shared" si="17"/>
        <v>147580.65000000002</v>
      </c>
      <c r="AQ82" s="82" t="s">
        <v>1</v>
      </c>
      <c r="AR82" s="89">
        <f t="shared" si="18"/>
        <v>29.1</v>
      </c>
      <c r="AS82" s="21">
        <f t="shared" si="19"/>
        <v>29.1</v>
      </c>
      <c r="AT82" s="21">
        <f t="shared" si="20"/>
        <v>29.1</v>
      </c>
      <c r="AU82" s="21">
        <f t="shared" si="21"/>
        <v>29.1</v>
      </c>
      <c r="AV82" s="90">
        <v>6.0000000000000001E-3</v>
      </c>
      <c r="AW82" s="90">
        <v>6.0000000000000001E-3</v>
      </c>
      <c r="AX82" s="90">
        <v>6.0000000000000001E-3</v>
      </c>
      <c r="AY82" s="90">
        <v>6.0000000000000001E-3</v>
      </c>
      <c r="AZ82" s="90">
        <v>6.0000000000000001E-3</v>
      </c>
      <c r="BA82" s="90">
        <v>6.0000000000000001E-3</v>
      </c>
      <c r="BB82" s="90">
        <v>6.0000000000000001E-3</v>
      </c>
      <c r="BC82" s="90">
        <v>6.0000000000000001E-3</v>
      </c>
      <c r="BD82" s="90">
        <v>6.0000000000000001E-3</v>
      </c>
      <c r="BE82" s="90">
        <v>6.0000000000000001E-3</v>
      </c>
      <c r="BF82" s="90">
        <v>6.0000000000000001E-3</v>
      </c>
      <c r="BG82" s="90">
        <v>6.0000000000000001E-3</v>
      </c>
      <c r="BI82" s="91"/>
      <c r="BJ82" s="92"/>
      <c r="BK82" s="93"/>
      <c r="BL82" s="93"/>
      <c r="BO82" s="94"/>
      <c r="BP82" s="110"/>
      <c r="BQ82" s="109"/>
    </row>
    <row r="83" spans="1:69" ht="19.899999999999999" customHeight="1">
      <c r="A83" s="102"/>
      <c r="B83" s="35" t="str">
        <f t="shared" si="9"/>
        <v>OEM/ODM</v>
      </c>
      <c r="C83" s="80" t="s">
        <v>956</v>
      </c>
      <c r="D83" s="35" t="str">
        <f t="shared" si="10"/>
        <v>沈思明</v>
      </c>
      <c r="E83" s="35" t="str">
        <f t="shared" si="11"/>
        <v>MLVS0402</v>
      </c>
      <c r="F83" s="81" t="s">
        <v>568</v>
      </c>
      <c r="G83" s="81"/>
      <c r="H83" s="81"/>
      <c r="I83" s="82" t="s">
        <v>4</v>
      </c>
      <c r="J83" s="82" t="s">
        <v>82</v>
      </c>
      <c r="K83" s="82" t="s">
        <v>827</v>
      </c>
      <c r="L83" s="83"/>
      <c r="M83" s="84" t="s">
        <v>631</v>
      </c>
      <c r="N83" s="85"/>
      <c r="O83" s="85"/>
      <c r="P83" s="86" t="s">
        <v>26</v>
      </c>
      <c r="Q83" s="87">
        <v>41055</v>
      </c>
      <c r="R83" s="87">
        <v>26275.200000000001</v>
      </c>
      <c r="S83" s="87">
        <v>51318.75</v>
      </c>
      <c r="T83" s="87">
        <v>51318.75</v>
      </c>
      <c r="U83" s="87">
        <v>61582.5</v>
      </c>
      <c r="V83" s="87">
        <v>61582.5</v>
      </c>
      <c r="W83" s="87">
        <v>51318.75</v>
      </c>
      <c r="X83" s="87">
        <v>51318.75</v>
      </c>
      <c r="Y83" s="87">
        <v>51318.75</v>
      </c>
      <c r="Z83" s="87">
        <v>51318.75</v>
      </c>
      <c r="AA83" s="87">
        <v>51318.75</v>
      </c>
      <c r="AB83" s="87">
        <v>51318.75</v>
      </c>
      <c r="AC83" s="162">
        <f t="shared" si="12"/>
        <v>601045.19999999995</v>
      </c>
      <c r="AD83" s="88">
        <f t="shared" si="22"/>
        <v>4778.8019999999997</v>
      </c>
      <c r="AE83" s="88">
        <v>4778.8019999999997</v>
      </c>
      <c r="AF83" s="88">
        <f t="shared" si="23"/>
        <v>5973.5025000000005</v>
      </c>
      <c r="AG83" s="88">
        <f t="shared" si="24"/>
        <v>5973.5025000000005</v>
      </c>
      <c r="AH83" s="88">
        <f t="shared" si="24"/>
        <v>7168.2030000000004</v>
      </c>
      <c r="AI83" s="88">
        <f t="shared" si="24"/>
        <v>7168.2030000000004</v>
      </c>
      <c r="AJ83" s="88">
        <f t="shared" si="25"/>
        <v>5973.5025000000005</v>
      </c>
      <c r="AK83" s="88">
        <f t="shared" si="25"/>
        <v>5973.5025000000005</v>
      </c>
      <c r="AL83" s="88">
        <f t="shared" si="25"/>
        <v>5973.5025000000005</v>
      </c>
      <c r="AM83" s="88">
        <f t="shared" si="26"/>
        <v>5973.5025000000005</v>
      </c>
      <c r="AN83" s="88">
        <f t="shared" si="26"/>
        <v>5973.5025000000005</v>
      </c>
      <c r="AO83" s="88">
        <f t="shared" si="26"/>
        <v>5973.5025000000005</v>
      </c>
      <c r="AP83" s="88">
        <f t="shared" si="17"/>
        <v>71682.030000000013</v>
      </c>
      <c r="AQ83" s="82" t="s">
        <v>1</v>
      </c>
      <c r="AR83" s="89">
        <f t="shared" si="18"/>
        <v>29.1</v>
      </c>
      <c r="AS83" s="21">
        <f t="shared" si="19"/>
        <v>29.1</v>
      </c>
      <c r="AT83" s="21">
        <f t="shared" si="20"/>
        <v>29.1</v>
      </c>
      <c r="AU83" s="21">
        <f t="shared" si="21"/>
        <v>29.1</v>
      </c>
      <c r="AV83" s="90">
        <v>4.0000000000000001E-3</v>
      </c>
      <c r="AW83" s="90">
        <v>4.0000000000000001E-3</v>
      </c>
      <c r="AX83" s="90">
        <v>4.0000000000000001E-3</v>
      </c>
      <c r="AY83" s="90">
        <v>4.0000000000000001E-3</v>
      </c>
      <c r="AZ83" s="90">
        <v>4.0000000000000001E-3</v>
      </c>
      <c r="BA83" s="90">
        <v>4.0000000000000001E-3</v>
      </c>
      <c r="BB83" s="90">
        <v>4.0000000000000001E-3</v>
      </c>
      <c r="BC83" s="90">
        <v>4.0000000000000001E-3</v>
      </c>
      <c r="BD83" s="90">
        <v>4.0000000000000001E-3</v>
      </c>
      <c r="BE83" s="90">
        <v>4.0000000000000001E-3</v>
      </c>
      <c r="BF83" s="90">
        <v>4.0000000000000001E-3</v>
      </c>
      <c r="BG83" s="90">
        <v>4.0000000000000001E-3</v>
      </c>
      <c r="BI83" s="91"/>
      <c r="BJ83" s="92"/>
      <c r="BK83" s="93"/>
      <c r="BL83" s="93"/>
      <c r="BO83" s="94"/>
      <c r="BP83" s="110"/>
      <c r="BQ83" s="109"/>
    </row>
    <row r="84" spans="1:69" ht="19.899999999999999" customHeight="1">
      <c r="A84" s="102"/>
      <c r="B84" s="35" t="str">
        <f t="shared" si="9"/>
        <v>OEM/ODM</v>
      </c>
      <c r="C84" s="80" t="s">
        <v>956</v>
      </c>
      <c r="D84" s="35" t="str">
        <f t="shared" si="10"/>
        <v>沈思明</v>
      </c>
      <c r="E84" s="35" t="str">
        <f t="shared" si="11"/>
        <v>MLVS0603</v>
      </c>
      <c r="F84" s="81" t="s">
        <v>568</v>
      </c>
      <c r="G84" s="81"/>
      <c r="H84" s="81"/>
      <c r="I84" s="82" t="s">
        <v>4</v>
      </c>
      <c r="J84" s="82" t="s">
        <v>82</v>
      </c>
      <c r="K84" s="82" t="s">
        <v>827</v>
      </c>
      <c r="L84" s="83"/>
      <c r="M84" s="84" t="s">
        <v>632</v>
      </c>
      <c r="N84" s="85"/>
      <c r="O84" s="85"/>
      <c r="P84" s="86" t="s">
        <v>26</v>
      </c>
      <c r="Q84" s="87">
        <v>322</v>
      </c>
      <c r="R84" s="87">
        <v>206.08000000000004</v>
      </c>
      <c r="S84" s="87">
        <v>402.5</v>
      </c>
      <c r="T84" s="87">
        <v>402.5</v>
      </c>
      <c r="U84" s="87">
        <v>483</v>
      </c>
      <c r="V84" s="87">
        <v>483</v>
      </c>
      <c r="W84" s="87">
        <v>402.5</v>
      </c>
      <c r="X84" s="87">
        <v>402.5</v>
      </c>
      <c r="Y84" s="87">
        <v>402.5</v>
      </c>
      <c r="Z84" s="87">
        <v>402.5</v>
      </c>
      <c r="AA84" s="87">
        <v>402.5</v>
      </c>
      <c r="AB84" s="87">
        <v>402.5</v>
      </c>
      <c r="AC84" s="162">
        <f t="shared" si="12"/>
        <v>4714.08</v>
      </c>
      <c r="AD84" s="88">
        <f t="shared" si="22"/>
        <v>140.553</v>
      </c>
      <c r="AE84" s="88">
        <v>140.553</v>
      </c>
      <c r="AF84" s="88">
        <f t="shared" si="23"/>
        <v>175.69125</v>
      </c>
      <c r="AG84" s="88">
        <f t="shared" si="24"/>
        <v>175.69125</v>
      </c>
      <c r="AH84" s="88">
        <f t="shared" si="24"/>
        <v>210.8295</v>
      </c>
      <c r="AI84" s="88">
        <f t="shared" si="24"/>
        <v>210.8295</v>
      </c>
      <c r="AJ84" s="88">
        <f t="shared" si="25"/>
        <v>175.69125</v>
      </c>
      <c r="AK84" s="88">
        <f t="shared" si="25"/>
        <v>175.69125</v>
      </c>
      <c r="AL84" s="88">
        <f t="shared" si="25"/>
        <v>175.69125</v>
      </c>
      <c r="AM84" s="88">
        <f t="shared" si="26"/>
        <v>175.69125</v>
      </c>
      <c r="AN84" s="88">
        <f t="shared" si="26"/>
        <v>175.69125</v>
      </c>
      <c r="AO84" s="88">
        <f t="shared" si="26"/>
        <v>175.69125</v>
      </c>
      <c r="AP84" s="88">
        <f t="shared" si="17"/>
        <v>2108.2950000000005</v>
      </c>
      <c r="AQ84" s="82" t="s">
        <v>1</v>
      </c>
      <c r="AR84" s="89">
        <f t="shared" si="18"/>
        <v>29.1</v>
      </c>
      <c r="AS84" s="21">
        <f t="shared" si="19"/>
        <v>29.1</v>
      </c>
      <c r="AT84" s="21">
        <f t="shared" si="20"/>
        <v>29.1</v>
      </c>
      <c r="AU84" s="21">
        <f t="shared" si="21"/>
        <v>29.1</v>
      </c>
      <c r="AV84" s="90">
        <v>1.4999999999999999E-2</v>
      </c>
      <c r="AW84" s="90">
        <v>1.4999999999999999E-2</v>
      </c>
      <c r="AX84" s="90">
        <v>1.4999999999999999E-2</v>
      </c>
      <c r="AY84" s="90">
        <v>1.4999999999999999E-2</v>
      </c>
      <c r="AZ84" s="90">
        <v>1.4999999999999999E-2</v>
      </c>
      <c r="BA84" s="90">
        <v>1.4999999999999999E-2</v>
      </c>
      <c r="BB84" s="90">
        <v>1.4999999999999999E-2</v>
      </c>
      <c r="BC84" s="90">
        <v>1.4999999999999999E-2</v>
      </c>
      <c r="BD84" s="90">
        <v>1.4999999999999999E-2</v>
      </c>
      <c r="BE84" s="90">
        <v>1.4999999999999999E-2</v>
      </c>
      <c r="BF84" s="90">
        <v>1.4999999999999999E-2</v>
      </c>
      <c r="BG84" s="90">
        <v>1.4999999999999999E-2</v>
      </c>
      <c r="BI84" s="91"/>
      <c r="BJ84" s="92"/>
      <c r="BK84" s="93"/>
      <c r="BL84" s="93"/>
      <c r="BO84" s="94"/>
      <c r="BP84" s="110"/>
      <c r="BQ84" s="109"/>
    </row>
    <row r="85" spans="1:69" ht="19.899999999999999" customHeight="1">
      <c r="A85" s="102"/>
      <c r="B85" s="35" t="str">
        <f t="shared" si="9"/>
        <v>OEM/ODM</v>
      </c>
      <c r="C85" s="80" t="s">
        <v>956</v>
      </c>
      <c r="D85" s="35" t="str">
        <f t="shared" si="10"/>
        <v>沈思明</v>
      </c>
      <c r="E85" s="35" t="str">
        <f t="shared" si="11"/>
        <v>MLVS0603</v>
      </c>
      <c r="F85" s="81" t="s">
        <v>568</v>
      </c>
      <c r="G85" s="81"/>
      <c r="H85" s="81"/>
      <c r="I85" s="82" t="s">
        <v>4</v>
      </c>
      <c r="J85" s="82" t="s">
        <v>82</v>
      </c>
      <c r="K85" s="82" t="s">
        <v>827</v>
      </c>
      <c r="L85" s="83"/>
      <c r="M85" s="84" t="s">
        <v>633</v>
      </c>
      <c r="N85" s="85"/>
      <c r="O85" s="85"/>
      <c r="P85" s="86" t="s">
        <v>26</v>
      </c>
      <c r="Q85" s="87">
        <v>6440</v>
      </c>
      <c r="R85" s="87">
        <v>4121.6000000000004</v>
      </c>
      <c r="S85" s="87">
        <v>8050</v>
      </c>
      <c r="T85" s="87">
        <v>8050</v>
      </c>
      <c r="U85" s="87">
        <v>9660</v>
      </c>
      <c r="V85" s="87">
        <v>9660</v>
      </c>
      <c r="W85" s="87">
        <v>8050</v>
      </c>
      <c r="X85" s="87">
        <v>8050</v>
      </c>
      <c r="Y85" s="87">
        <v>8050</v>
      </c>
      <c r="Z85" s="87">
        <v>8050</v>
      </c>
      <c r="AA85" s="87">
        <v>8050</v>
      </c>
      <c r="AB85" s="87">
        <v>8050</v>
      </c>
      <c r="AC85" s="162">
        <f t="shared" si="12"/>
        <v>94281.600000000006</v>
      </c>
      <c r="AD85" s="88">
        <f t="shared" si="22"/>
        <v>2811.06</v>
      </c>
      <c r="AE85" s="88">
        <v>2811.06</v>
      </c>
      <c r="AF85" s="88">
        <f t="shared" si="23"/>
        <v>3513.8249999999998</v>
      </c>
      <c r="AG85" s="88">
        <f t="shared" si="24"/>
        <v>3513.8249999999998</v>
      </c>
      <c r="AH85" s="88">
        <f t="shared" si="24"/>
        <v>4216.59</v>
      </c>
      <c r="AI85" s="88">
        <f t="shared" si="24"/>
        <v>4216.59</v>
      </c>
      <c r="AJ85" s="88">
        <f t="shared" si="25"/>
        <v>3513.8249999999998</v>
      </c>
      <c r="AK85" s="88">
        <f t="shared" si="25"/>
        <v>3513.8249999999998</v>
      </c>
      <c r="AL85" s="88">
        <f t="shared" si="25"/>
        <v>3513.8249999999998</v>
      </c>
      <c r="AM85" s="88">
        <f t="shared" si="26"/>
        <v>3513.8249999999998</v>
      </c>
      <c r="AN85" s="88">
        <f t="shared" si="26"/>
        <v>3513.8249999999998</v>
      </c>
      <c r="AO85" s="88">
        <f t="shared" si="26"/>
        <v>3513.8249999999998</v>
      </c>
      <c r="AP85" s="88">
        <f t="shared" si="17"/>
        <v>42165.899999999994</v>
      </c>
      <c r="AQ85" s="82" t="s">
        <v>1</v>
      </c>
      <c r="AR85" s="89">
        <f t="shared" si="18"/>
        <v>29.1</v>
      </c>
      <c r="AS85" s="21">
        <f t="shared" si="19"/>
        <v>29.1</v>
      </c>
      <c r="AT85" s="21">
        <f t="shared" si="20"/>
        <v>29.1</v>
      </c>
      <c r="AU85" s="21">
        <f t="shared" si="21"/>
        <v>29.1</v>
      </c>
      <c r="AV85" s="90">
        <v>1.4999999999999999E-2</v>
      </c>
      <c r="AW85" s="90">
        <v>1.4999999999999999E-2</v>
      </c>
      <c r="AX85" s="90">
        <v>1.4999999999999999E-2</v>
      </c>
      <c r="AY85" s="90">
        <v>1.4999999999999999E-2</v>
      </c>
      <c r="AZ85" s="90">
        <v>1.4999999999999999E-2</v>
      </c>
      <c r="BA85" s="90">
        <v>1.4999999999999999E-2</v>
      </c>
      <c r="BB85" s="90">
        <v>1.4999999999999999E-2</v>
      </c>
      <c r="BC85" s="90">
        <v>1.4999999999999999E-2</v>
      </c>
      <c r="BD85" s="90">
        <v>1.4999999999999999E-2</v>
      </c>
      <c r="BE85" s="90">
        <v>1.4999999999999999E-2</v>
      </c>
      <c r="BF85" s="90">
        <v>1.4999999999999999E-2</v>
      </c>
      <c r="BG85" s="90">
        <v>1.4999999999999999E-2</v>
      </c>
      <c r="BI85" s="91"/>
      <c r="BJ85" s="92"/>
      <c r="BK85" s="93"/>
      <c r="BL85" s="93"/>
      <c r="BO85" s="94"/>
      <c r="BP85" s="110"/>
      <c r="BQ85" s="109"/>
    </row>
    <row r="86" spans="1:69" ht="19.899999999999999" customHeight="1">
      <c r="A86" s="102"/>
      <c r="B86" s="35" t="str">
        <f t="shared" si="9"/>
        <v>OEM/ODM</v>
      </c>
      <c r="C86" s="80" t="s">
        <v>956</v>
      </c>
      <c r="D86" s="35" t="str">
        <f t="shared" si="10"/>
        <v>沈思明</v>
      </c>
      <c r="E86" s="35" t="str">
        <f t="shared" si="11"/>
        <v>MLVS0603</v>
      </c>
      <c r="F86" s="81" t="s">
        <v>568</v>
      </c>
      <c r="G86" s="81"/>
      <c r="H86" s="81"/>
      <c r="I86" s="82" t="s">
        <v>4</v>
      </c>
      <c r="J86" s="82" t="s">
        <v>82</v>
      </c>
      <c r="K86" s="82" t="s">
        <v>827</v>
      </c>
      <c r="L86" s="83"/>
      <c r="M86" s="84" t="s">
        <v>634</v>
      </c>
      <c r="N86" s="85"/>
      <c r="O86" s="85"/>
      <c r="P86" s="86" t="s">
        <v>26</v>
      </c>
      <c r="Q86" s="87">
        <v>1706278</v>
      </c>
      <c r="R86" s="87">
        <v>1092017.9200000002</v>
      </c>
      <c r="S86" s="87">
        <v>2132847.5</v>
      </c>
      <c r="T86" s="87">
        <v>2132847.5</v>
      </c>
      <c r="U86" s="87">
        <v>2559417</v>
      </c>
      <c r="V86" s="87">
        <v>2559417</v>
      </c>
      <c r="W86" s="87">
        <v>2132847.5</v>
      </c>
      <c r="X86" s="87">
        <v>2132847.5</v>
      </c>
      <c r="Y86" s="87">
        <v>2132847.5</v>
      </c>
      <c r="Z86" s="87">
        <v>2132847.5</v>
      </c>
      <c r="AA86" s="87">
        <v>2132847.5</v>
      </c>
      <c r="AB86" s="87">
        <v>2132847.5</v>
      </c>
      <c r="AC86" s="162">
        <f t="shared" si="12"/>
        <v>24979909.920000002</v>
      </c>
      <c r="AD86" s="88">
        <f t="shared" si="22"/>
        <v>213506.56614000001</v>
      </c>
      <c r="AE86" s="88">
        <v>213506.56614000001</v>
      </c>
      <c r="AF86" s="88">
        <f t="shared" si="23"/>
        <v>266883.20767500001</v>
      </c>
      <c r="AG86" s="88">
        <f t="shared" si="24"/>
        <v>266883.20767500001</v>
      </c>
      <c r="AH86" s="88">
        <f t="shared" si="24"/>
        <v>320259.84921000001</v>
      </c>
      <c r="AI86" s="88">
        <f t="shared" si="24"/>
        <v>320259.84921000001</v>
      </c>
      <c r="AJ86" s="88">
        <f t="shared" si="25"/>
        <v>266883.20767500001</v>
      </c>
      <c r="AK86" s="88">
        <f t="shared" si="25"/>
        <v>266883.20767500001</v>
      </c>
      <c r="AL86" s="88">
        <f t="shared" si="25"/>
        <v>266883.20767500001</v>
      </c>
      <c r="AM86" s="88">
        <f t="shared" si="26"/>
        <v>266883.20767500001</v>
      </c>
      <c r="AN86" s="88">
        <f t="shared" si="26"/>
        <v>266883.20767500001</v>
      </c>
      <c r="AO86" s="88">
        <f t="shared" si="26"/>
        <v>266883.20767500001</v>
      </c>
      <c r="AP86" s="88">
        <f t="shared" si="17"/>
        <v>3202598.4921000008</v>
      </c>
      <c r="AQ86" s="82" t="s">
        <v>1</v>
      </c>
      <c r="AR86" s="89">
        <f t="shared" si="18"/>
        <v>29.1</v>
      </c>
      <c r="AS86" s="21">
        <f t="shared" si="19"/>
        <v>29.1</v>
      </c>
      <c r="AT86" s="21">
        <f t="shared" si="20"/>
        <v>29.1</v>
      </c>
      <c r="AU86" s="21">
        <f t="shared" si="21"/>
        <v>29.1</v>
      </c>
      <c r="AV86" s="90">
        <v>4.3E-3</v>
      </c>
      <c r="AW86" s="90">
        <v>4.3E-3</v>
      </c>
      <c r="AX86" s="90">
        <v>4.3E-3</v>
      </c>
      <c r="AY86" s="90">
        <v>4.3E-3</v>
      </c>
      <c r="AZ86" s="90">
        <v>4.3E-3</v>
      </c>
      <c r="BA86" s="90">
        <v>4.3E-3</v>
      </c>
      <c r="BB86" s="90">
        <v>4.3E-3</v>
      </c>
      <c r="BC86" s="90">
        <v>4.3E-3</v>
      </c>
      <c r="BD86" s="90">
        <v>4.3E-3</v>
      </c>
      <c r="BE86" s="90">
        <v>4.3E-3</v>
      </c>
      <c r="BF86" s="90">
        <v>4.3E-3</v>
      </c>
      <c r="BG86" s="90">
        <v>4.3E-3</v>
      </c>
      <c r="BI86" s="91"/>
      <c r="BJ86" s="92"/>
      <c r="BK86" s="93"/>
      <c r="BL86" s="93"/>
      <c r="BO86" s="94"/>
      <c r="BP86" s="110"/>
      <c r="BQ86" s="109"/>
    </row>
    <row r="87" spans="1:69" ht="19.899999999999999" customHeight="1">
      <c r="A87" s="102"/>
      <c r="B87" s="35" t="str">
        <f t="shared" si="9"/>
        <v>OEM/ODM</v>
      </c>
      <c r="C87" s="80" t="s">
        <v>956</v>
      </c>
      <c r="D87" s="35" t="str">
        <f t="shared" si="10"/>
        <v>沈思明</v>
      </c>
      <c r="E87" s="35" t="str">
        <f t="shared" si="11"/>
        <v>MLVS0603</v>
      </c>
      <c r="F87" s="81" t="s">
        <v>568</v>
      </c>
      <c r="G87" s="81"/>
      <c r="H87" s="81"/>
      <c r="I87" s="82" t="s">
        <v>4</v>
      </c>
      <c r="J87" s="82" t="s">
        <v>82</v>
      </c>
      <c r="K87" s="82" t="s">
        <v>827</v>
      </c>
      <c r="L87" s="83"/>
      <c r="M87" s="84" t="s">
        <v>635</v>
      </c>
      <c r="N87" s="85"/>
      <c r="O87" s="85"/>
      <c r="P87" s="86" t="s">
        <v>26</v>
      </c>
      <c r="Q87" s="87">
        <v>321034</v>
      </c>
      <c r="R87" s="87">
        <v>205461.76000000001</v>
      </c>
      <c r="S87" s="87">
        <v>401292.5</v>
      </c>
      <c r="T87" s="87">
        <v>401292.5</v>
      </c>
      <c r="U87" s="87">
        <v>481551</v>
      </c>
      <c r="V87" s="87">
        <v>481551</v>
      </c>
      <c r="W87" s="87">
        <v>401292.5</v>
      </c>
      <c r="X87" s="87">
        <v>401292.5</v>
      </c>
      <c r="Y87" s="87">
        <v>401292.5</v>
      </c>
      <c r="Z87" s="87">
        <v>401292.5</v>
      </c>
      <c r="AA87" s="87">
        <v>401292.5</v>
      </c>
      <c r="AB87" s="87">
        <v>401292.5</v>
      </c>
      <c r="AC87" s="162">
        <f t="shared" si="12"/>
        <v>4699937.76</v>
      </c>
      <c r="AD87" s="88">
        <f t="shared" si="22"/>
        <v>42039.402300000002</v>
      </c>
      <c r="AE87" s="88">
        <v>42039.402300000002</v>
      </c>
      <c r="AF87" s="88">
        <f t="shared" si="23"/>
        <v>52549.252874999998</v>
      </c>
      <c r="AG87" s="88">
        <f t="shared" si="24"/>
        <v>52549.252874999998</v>
      </c>
      <c r="AH87" s="88">
        <f t="shared" si="24"/>
        <v>63059.103450000002</v>
      </c>
      <c r="AI87" s="88">
        <f t="shared" si="24"/>
        <v>63059.103450000002</v>
      </c>
      <c r="AJ87" s="88">
        <f t="shared" si="25"/>
        <v>52549.252874999998</v>
      </c>
      <c r="AK87" s="88">
        <f t="shared" si="25"/>
        <v>52549.252874999998</v>
      </c>
      <c r="AL87" s="88">
        <f t="shared" si="25"/>
        <v>52549.252874999998</v>
      </c>
      <c r="AM87" s="88">
        <f t="shared" si="26"/>
        <v>52549.252874999998</v>
      </c>
      <c r="AN87" s="88">
        <f t="shared" si="26"/>
        <v>52549.252874999998</v>
      </c>
      <c r="AO87" s="88">
        <f t="shared" si="26"/>
        <v>52549.252874999998</v>
      </c>
      <c r="AP87" s="88">
        <f t="shared" si="17"/>
        <v>630591.03450000007</v>
      </c>
      <c r="AQ87" s="82" t="s">
        <v>1</v>
      </c>
      <c r="AR87" s="89">
        <f t="shared" si="18"/>
        <v>29.1</v>
      </c>
      <c r="AS87" s="21">
        <f t="shared" si="19"/>
        <v>29.1</v>
      </c>
      <c r="AT87" s="21">
        <f t="shared" si="20"/>
        <v>29.1</v>
      </c>
      <c r="AU87" s="21">
        <f t="shared" si="21"/>
        <v>29.1</v>
      </c>
      <c r="AV87" s="90">
        <v>4.4999999999999997E-3</v>
      </c>
      <c r="AW87" s="90">
        <v>4.4999999999999997E-3</v>
      </c>
      <c r="AX87" s="90">
        <v>4.4999999999999997E-3</v>
      </c>
      <c r="AY87" s="90">
        <v>4.4999999999999997E-3</v>
      </c>
      <c r="AZ87" s="90">
        <v>4.4999999999999997E-3</v>
      </c>
      <c r="BA87" s="90">
        <v>4.4999999999999997E-3</v>
      </c>
      <c r="BB87" s="90">
        <v>4.4999999999999997E-3</v>
      </c>
      <c r="BC87" s="90">
        <v>4.4999999999999997E-3</v>
      </c>
      <c r="BD87" s="90">
        <v>4.4999999999999997E-3</v>
      </c>
      <c r="BE87" s="90">
        <v>4.4999999999999997E-3</v>
      </c>
      <c r="BF87" s="90">
        <v>4.4999999999999997E-3</v>
      </c>
      <c r="BG87" s="90">
        <v>4.4999999999999997E-3</v>
      </c>
      <c r="BI87" s="91"/>
      <c r="BJ87" s="92"/>
      <c r="BK87" s="93"/>
      <c r="BL87" s="93"/>
      <c r="BO87" s="94"/>
      <c r="BP87" s="110"/>
      <c r="BQ87" s="109"/>
    </row>
    <row r="88" spans="1:69" ht="19.899999999999999" customHeight="1">
      <c r="A88" s="102"/>
      <c r="B88" s="35" t="str">
        <f t="shared" si="9"/>
        <v>OEM/ODM</v>
      </c>
      <c r="C88" s="80" t="s">
        <v>956</v>
      </c>
      <c r="D88" s="35" t="str">
        <f t="shared" si="10"/>
        <v>沈思明</v>
      </c>
      <c r="E88" s="35" t="str">
        <f t="shared" si="11"/>
        <v>MLVS0603</v>
      </c>
      <c r="F88" s="81" t="s">
        <v>568</v>
      </c>
      <c r="G88" s="81"/>
      <c r="H88" s="81"/>
      <c r="I88" s="82" t="s">
        <v>4</v>
      </c>
      <c r="J88" s="82" t="s">
        <v>82</v>
      </c>
      <c r="K88" s="82" t="s">
        <v>827</v>
      </c>
      <c r="L88" s="83"/>
      <c r="M88" s="84" t="s">
        <v>636</v>
      </c>
      <c r="N88" s="85"/>
      <c r="O88" s="85"/>
      <c r="P88" s="86" t="s">
        <v>26</v>
      </c>
      <c r="Q88" s="87">
        <v>17710</v>
      </c>
      <c r="R88" s="87">
        <v>11334.400000000001</v>
      </c>
      <c r="S88" s="87">
        <v>22137.5</v>
      </c>
      <c r="T88" s="87">
        <v>22137.5</v>
      </c>
      <c r="U88" s="87">
        <v>26565</v>
      </c>
      <c r="V88" s="87">
        <v>26565</v>
      </c>
      <c r="W88" s="87">
        <v>22137.5</v>
      </c>
      <c r="X88" s="87">
        <v>22137.5</v>
      </c>
      <c r="Y88" s="87">
        <v>22137.5</v>
      </c>
      <c r="Z88" s="87">
        <v>22137.5</v>
      </c>
      <c r="AA88" s="87">
        <v>22137.5</v>
      </c>
      <c r="AB88" s="87">
        <v>22137.5</v>
      </c>
      <c r="AC88" s="162">
        <f t="shared" si="12"/>
        <v>259274.4</v>
      </c>
      <c r="AD88" s="88">
        <f t="shared" si="22"/>
        <v>2576.8049999999998</v>
      </c>
      <c r="AE88" s="88">
        <v>2576.8049999999998</v>
      </c>
      <c r="AF88" s="88">
        <f t="shared" si="23"/>
        <v>3221.0062499999999</v>
      </c>
      <c r="AG88" s="88">
        <f t="shared" si="24"/>
        <v>3221.0062499999999</v>
      </c>
      <c r="AH88" s="88">
        <f t="shared" si="24"/>
        <v>3865.2075</v>
      </c>
      <c r="AI88" s="88">
        <f t="shared" si="24"/>
        <v>3865.2075</v>
      </c>
      <c r="AJ88" s="88">
        <f t="shared" si="25"/>
        <v>3221.0062499999999</v>
      </c>
      <c r="AK88" s="88">
        <f t="shared" si="25"/>
        <v>3221.0062499999999</v>
      </c>
      <c r="AL88" s="88">
        <f t="shared" si="25"/>
        <v>3221.0062499999999</v>
      </c>
      <c r="AM88" s="88">
        <f t="shared" si="26"/>
        <v>3221.0062499999999</v>
      </c>
      <c r="AN88" s="88">
        <f t="shared" si="26"/>
        <v>3221.0062499999999</v>
      </c>
      <c r="AO88" s="88">
        <f t="shared" si="26"/>
        <v>3221.0062499999999</v>
      </c>
      <c r="AP88" s="88">
        <f t="shared" si="17"/>
        <v>38652.07499999999</v>
      </c>
      <c r="AQ88" s="82" t="s">
        <v>1</v>
      </c>
      <c r="AR88" s="89">
        <f t="shared" si="18"/>
        <v>29.1</v>
      </c>
      <c r="AS88" s="21">
        <f t="shared" si="19"/>
        <v>29.1</v>
      </c>
      <c r="AT88" s="21">
        <f t="shared" si="20"/>
        <v>29.1</v>
      </c>
      <c r="AU88" s="21">
        <f t="shared" si="21"/>
        <v>29.1</v>
      </c>
      <c r="AV88" s="90">
        <v>5.0000000000000001E-3</v>
      </c>
      <c r="AW88" s="90">
        <v>5.0000000000000001E-3</v>
      </c>
      <c r="AX88" s="90">
        <v>5.0000000000000001E-3</v>
      </c>
      <c r="AY88" s="90">
        <v>5.0000000000000001E-3</v>
      </c>
      <c r="AZ88" s="90">
        <v>5.0000000000000001E-3</v>
      </c>
      <c r="BA88" s="90">
        <v>5.0000000000000001E-3</v>
      </c>
      <c r="BB88" s="90">
        <v>5.0000000000000001E-3</v>
      </c>
      <c r="BC88" s="90">
        <v>5.0000000000000001E-3</v>
      </c>
      <c r="BD88" s="90">
        <v>5.0000000000000001E-3</v>
      </c>
      <c r="BE88" s="90">
        <v>5.0000000000000001E-3</v>
      </c>
      <c r="BF88" s="90">
        <v>5.0000000000000001E-3</v>
      </c>
      <c r="BG88" s="90">
        <v>5.0000000000000001E-3</v>
      </c>
      <c r="BI88" s="91"/>
      <c r="BJ88" s="92"/>
      <c r="BK88" s="93"/>
      <c r="BL88" s="93"/>
      <c r="BO88" s="94"/>
      <c r="BP88" s="110"/>
      <c r="BQ88" s="109"/>
    </row>
    <row r="89" spans="1:69" ht="19.899999999999999" customHeight="1">
      <c r="A89" s="102"/>
      <c r="B89" s="35" t="str">
        <f t="shared" si="9"/>
        <v>OEM/ODM</v>
      </c>
      <c r="C89" s="80" t="s">
        <v>956</v>
      </c>
      <c r="D89" s="35" t="str">
        <f t="shared" si="10"/>
        <v>沈思明</v>
      </c>
      <c r="E89" s="35" t="str">
        <f t="shared" si="11"/>
        <v>MLVS0603</v>
      </c>
      <c r="F89" s="81" t="s">
        <v>568</v>
      </c>
      <c r="G89" s="81"/>
      <c r="H89" s="81"/>
      <c r="I89" s="82" t="s">
        <v>4</v>
      </c>
      <c r="J89" s="82" t="s">
        <v>82</v>
      </c>
      <c r="K89" s="82" t="s">
        <v>827</v>
      </c>
      <c r="L89" s="83"/>
      <c r="M89" s="84" t="s">
        <v>637</v>
      </c>
      <c r="N89" s="85"/>
      <c r="O89" s="85"/>
      <c r="P89" s="86" t="s">
        <v>26</v>
      </c>
      <c r="Q89" s="87">
        <v>122360</v>
      </c>
      <c r="R89" s="87">
        <v>78310.400000000009</v>
      </c>
      <c r="S89" s="87">
        <v>152950</v>
      </c>
      <c r="T89" s="87">
        <v>152950</v>
      </c>
      <c r="U89" s="87">
        <v>183540</v>
      </c>
      <c r="V89" s="87">
        <v>183540</v>
      </c>
      <c r="W89" s="87">
        <v>152950</v>
      </c>
      <c r="X89" s="87">
        <v>152950</v>
      </c>
      <c r="Y89" s="87">
        <v>152950</v>
      </c>
      <c r="Z89" s="87">
        <v>152950</v>
      </c>
      <c r="AA89" s="87">
        <v>152950</v>
      </c>
      <c r="AB89" s="87">
        <v>152950</v>
      </c>
      <c r="AC89" s="162">
        <f t="shared" si="12"/>
        <v>1791350.4</v>
      </c>
      <c r="AD89" s="88">
        <f t="shared" si="22"/>
        <v>17803.38</v>
      </c>
      <c r="AE89" s="88">
        <v>17803.38</v>
      </c>
      <c r="AF89" s="88">
        <f t="shared" si="23"/>
        <v>22254.225000000002</v>
      </c>
      <c r="AG89" s="88">
        <f t="shared" si="24"/>
        <v>22254.225000000002</v>
      </c>
      <c r="AH89" s="88">
        <f t="shared" si="24"/>
        <v>26705.07</v>
      </c>
      <c r="AI89" s="88">
        <f t="shared" si="24"/>
        <v>26705.07</v>
      </c>
      <c r="AJ89" s="88">
        <f t="shared" si="25"/>
        <v>22254.225000000002</v>
      </c>
      <c r="AK89" s="88">
        <f t="shared" si="25"/>
        <v>22254.225000000002</v>
      </c>
      <c r="AL89" s="88">
        <f t="shared" si="25"/>
        <v>22254.225000000002</v>
      </c>
      <c r="AM89" s="88">
        <f t="shared" si="26"/>
        <v>22254.225000000002</v>
      </c>
      <c r="AN89" s="88">
        <f t="shared" si="26"/>
        <v>22254.225000000002</v>
      </c>
      <c r="AO89" s="88">
        <f t="shared" si="26"/>
        <v>22254.225000000002</v>
      </c>
      <c r="AP89" s="88">
        <f t="shared" si="17"/>
        <v>267050.7</v>
      </c>
      <c r="AQ89" s="82" t="s">
        <v>1</v>
      </c>
      <c r="AR89" s="89">
        <f t="shared" si="18"/>
        <v>29.1</v>
      </c>
      <c r="AS89" s="21">
        <f t="shared" si="19"/>
        <v>29.1</v>
      </c>
      <c r="AT89" s="21">
        <f t="shared" si="20"/>
        <v>29.1</v>
      </c>
      <c r="AU89" s="21">
        <f t="shared" si="21"/>
        <v>29.1</v>
      </c>
      <c r="AV89" s="90">
        <v>5.0000000000000001E-3</v>
      </c>
      <c r="AW89" s="90">
        <v>5.0000000000000001E-3</v>
      </c>
      <c r="AX89" s="90">
        <v>5.0000000000000001E-3</v>
      </c>
      <c r="AY89" s="90">
        <v>5.0000000000000001E-3</v>
      </c>
      <c r="AZ89" s="90">
        <v>5.0000000000000001E-3</v>
      </c>
      <c r="BA89" s="90">
        <v>5.0000000000000001E-3</v>
      </c>
      <c r="BB89" s="90">
        <v>5.0000000000000001E-3</v>
      </c>
      <c r="BC89" s="90">
        <v>5.0000000000000001E-3</v>
      </c>
      <c r="BD89" s="90">
        <v>5.0000000000000001E-3</v>
      </c>
      <c r="BE89" s="90">
        <v>5.0000000000000001E-3</v>
      </c>
      <c r="BF89" s="90">
        <v>5.0000000000000001E-3</v>
      </c>
      <c r="BG89" s="90">
        <v>5.0000000000000001E-3</v>
      </c>
      <c r="BI89" s="91"/>
      <c r="BJ89" s="92"/>
      <c r="BK89" s="93"/>
      <c r="BL89" s="93"/>
      <c r="BO89" s="94"/>
      <c r="BP89" s="110"/>
      <c r="BQ89" s="109"/>
    </row>
    <row r="90" spans="1:69" ht="19.899999999999999" customHeight="1">
      <c r="A90" s="102"/>
      <c r="B90" s="35" t="str">
        <f t="shared" si="9"/>
        <v>OEM/ODM</v>
      </c>
      <c r="C90" s="80" t="s">
        <v>956</v>
      </c>
      <c r="D90" s="35" t="str">
        <f t="shared" si="10"/>
        <v>沈思明</v>
      </c>
      <c r="E90" s="35" t="str">
        <f t="shared" si="11"/>
        <v>MLVS0603</v>
      </c>
      <c r="F90" s="81" t="s">
        <v>568</v>
      </c>
      <c r="G90" s="81"/>
      <c r="H90" s="81"/>
      <c r="I90" s="82" t="s">
        <v>4</v>
      </c>
      <c r="J90" s="82" t="s">
        <v>82</v>
      </c>
      <c r="K90" s="82" t="s">
        <v>827</v>
      </c>
      <c r="L90" s="83"/>
      <c r="M90" s="84" t="s">
        <v>638</v>
      </c>
      <c r="N90" s="85"/>
      <c r="O90" s="85"/>
      <c r="P90" s="86" t="s">
        <v>26</v>
      </c>
      <c r="Q90" s="87">
        <v>7406</v>
      </c>
      <c r="R90" s="87">
        <v>4739.84</v>
      </c>
      <c r="S90" s="87">
        <v>9257.5</v>
      </c>
      <c r="T90" s="87">
        <v>9257.5</v>
      </c>
      <c r="U90" s="87">
        <v>11109</v>
      </c>
      <c r="V90" s="87">
        <v>11109</v>
      </c>
      <c r="W90" s="87">
        <v>9257.5</v>
      </c>
      <c r="X90" s="87">
        <v>9257.5</v>
      </c>
      <c r="Y90" s="87">
        <v>9257.5</v>
      </c>
      <c r="Z90" s="87">
        <v>9257.5</v>
      </c>
      <c r="AA90" s="87">
        <v>9257.5</v>
      </c>
      <c r="AB90" s="87">
        <v>9257.5</v>
      </c>
      <c r="AC90" s="162">
        <f t="shared" si="12"/>
        <v>108423.84</v>
      </c>
      <c r="AD90" s="88">
        <f t="shared" si="22"/>
        <v>1077.5730000000001</v>
      </c>
      <c r="AE90" s="88">
        <v>1077.5730000000001</v>
      </c>
      <c r="AF90" s="88">
        <f t="shared" si="23"/>
        <v>1346.9662499999999</v>
      </c>
      <c r="AG90" s="88">
        <f t="shared" si="24"/>
        <v>1346.9662499999999</v>
      </c>
      <c r="AH90" s="88">
        <f t="shared" si="24"/>
        <v>1616.3595000000003</v>
      </c>
      <c r="AI90" s="88">
        <f t="shared" si="24"/>
        <v>1616.3595000000003</v>
      </c>
      <c r="AJ90" s="88">
        <f t="shared" si="25"/>
        <v>1346.9662499999999</v>
      </c>
      <c r="AK90" s="88">
        <f t="shared" si="25"/>
        <v>1346.9662499999999</v>
      </c>
      <c r="AL90" s="88">
        <f t="shared" si="25"/>
        <v>1346.9662499999999</v>
      </c>
      <c r="AM90" s="88">
        <f t="shared" si="26"/>
        <v>1346.9662499999999</v>
      </c>
      <c r="AN90" s="88">
        <f t="shared" si="26"/>
        <v>1346.9662499999999</v>
      </c>
      <c r="AO90" s="88">
        <f t="shared" si="26"/>
        <v>1346.9662499999999</v>
      </c>
      <c r="AP90" s="88">
        <f t="shared" si="17"/>
        <v>16163.594999999998</v>
      </c>
      <c r="AQ90" s="82" t="s">
        <v>1</v>
      </c>
      <c r="AR90" s="89">
        <f t="shared" si="18"/>
        <v>29.1</v>
      </c>
      <c r="AS90" s="21">
        <f t="shared" si="19"/>
        <v>29.1</v>
      </c>
      <c r="AT90" s="21">
        <f t="shared" si="20"/>
        <v>29.1</v>
      </c>
      <c r="AU90" s="21">
        <f t="shared" si="21"/>
        <v>29.1</v>
      </c>
      <c r="AV90" s="90">
        <v>5.0000000000000001E-3</v>
      </c>
      <c r="AW90" s="90">
        <v>5.0000000000000001E-3</v>
      </c>
      <c r="AX90" s="90">
        <v>5.0000000000000001E-3</v>
      </c>
      <c r="AY90" s="90">
        <v>5.0000000000000001E-3</v>
      </c>
      <c r="AZ90" s="90">
        <v>5.0000000000000001E-3</v>
      </c>
      <c r="BA90" s="90">
        <v>5.0000000000000001E-3</v>
      </c>
      <c r="BB90" s="90">
        <v>5.0000000000000001E-3</v>
      </c>
      <c r="BC90" s="90">
        <v>5.0000000000000001E-3</v>
      </c>
      <c r="BD90" s="90">
        <v>5.0000000000000001E-3</v>
      </c>
      <c r="BE90" s="90">
        <v>5.0000000000000001E-3</v>
      </c>
      <c r="BF90" s="90">
        <v>5.0000000000000001E-3</v>
      </c>
      <c r="BG90" s="90">
        <v>5.0000000000000001E-3</v>
      </c>
      <c r="BI90" s="91"/>
      <c r="BJ90" s="92"/>
      <c r="BK90" s="93"/>
      <c r="BL90" s="93"/>
      <c r="BO90" s="94"/>
      <c r="BP90" s="110"/>
      <c r="BQ90" s="109"/>
    </row>
    <row r="91" spans="1:69" ht="19.899999999999999" customHeight="1">
      <c r="A91" s="102"/>
      <c r="B91" s="35" t="str">
        <f t="shared" si="9"/>
        <v>OEM/ODM</v>
      </c>
      <c r="C91" s="80" t="s">
        <v>956</v>
      </c>
      <c r="D91" s="35" t="str">
        <f t="shared" si="10"/>
        <v>沈思明</v>
      </c>
      <c r="E91" s="35" t="str">
        <f t="shared" si="11"/>
        <v>ACA-5036</v>
      </c>
      <c r="F91" s="81" t="s">
        <v>568</v>
      </c>
      <c r="G91" s="81"/>
      <c r="H91" s="81"/>
      <c r="I91" s="82" t="s">
        <v>828</v>
      </c>
      <c r="J91" s="82" t="s">
        <v>82</v>
      </c>
      <c r="K91" s="82" t="s">
        <v>827</v>
      </c>
      <c r="L91" s="83"/>
      <c r="M91" s="84" t="s">
        <v>639</v>
      </c>
      <c r="N91" s="85"/>
      <c r="O91" s="85"/>
      <c r="P91" s="86" t="s">
        <v>26</v>
      </c>
      <c r="Q91" s="87">
        <v>95956</v>
      </c>
      <c r="R91" s="87">
        <v>61411.840000000004</v>
      </c>
      <c r="S91" s="87">
        <v>119945</v>
      </c>
      <c r="T91" s="87">
        <v>119945</v>
      </c>
      <c r="U91" s="87">
        <v>143934</v>
      </c>
      <c r="V91" s="87">
        <v>143934</v>
      </c>
      <c r="W91" s="87">
        <v>119945</v>
      </c>
      <c r="X91" s="87">
        <v>119945</v>
      </c>
      <c r="Y91" s="87">
        <v>119945</v>
      </c>
      <c r="Z91" s="87">
        <v>119945</v>
      </c>
      <c r="AA91" s="87">
        <v>119945</v>
      </c>
      <c r="AB91" s="87">
        <v>119945</v>
      </c>
      <c r="AC91" s="162">
        <f t="shared" si="12"/>
        <v>1404795.8399999999</v>
      </c>
      <c r="AD91" s="88">
        <f t="shared" si="22"/>
        <v>153577.57800000001</v>
      </c>
      <c r="AE91" s="88">
        <v>153577.57800000001</v>
      </c>
      <c r="AF91" s="88">
        <f t="shared" si="23"/>
        <v>191971.9725</v>
      </c>
      <c r="AG91" s="88">
        <f t="shared" si="24"/>
        <v>191971.9725</v>
      </c>
      <c r="AH91" s="88">
        <f t="shared" si="24"/>
        <v>230366.36700000003</v>
      </c>
      <c r="AI91" s="88">
        <f t="shared" si="24"/>
        <v>230366.36700000003</v>
      </c>
      <c r="AJ91" s="88">
        <f t="shared" si="25"/>
        <v>191971.9725</v>
      </c>
      <c r="AK91" s="88">
        <f t="shared" si="25"/>
        <v>191971.9725</v>
      </c>
      <c r="AL91" s="88">
        <f t="shared" si="25"/>
        <v>191971.9725</v>
      </c>
      <c r="AM91" s="88">
        <f t="shared" si="26"/>
        <v>191971.9725</v>
      </c>
      <c r="AN91" s="88">
        <f t="shared" si="26"/>
        <v>191971.9725</v>
      </c>
      <c r="AO91" s="88">
        <f t="shared" si="26"/>
        <v>191971.9725</v>
      </c>
      <c r="AP91" s="88">
        <f t="shared" si="17"/>
        <v>2303663.67</v>
      </c>
      <c r="AQ91" s="82" t="s">
        <v>1</v>
      </c>
      <c r="AR91" s="89">
        <f t="shared" si="18"/>
        <v>29.1</v>
      </c>
      <c r="AS91" s="21">
        <f t="shared" si="19"/>
        <v>29.1</v>
      </c>
      <c r="AT91" s="21">
        <f t="shared" si="20"/>
        <v>29.1</v>
      </c>
      <c r="AU91" s="21">
        <f t="shared" si="21"/>
        <v>29.1</v>
      </c>
      <c r="AV91" s="90">
        <v>5.5E-2</v>
      </c>
      <c r="AW91" s="90">
        <v>5.5E-2</v>
      </c>
      <c r="AX91" s="90">
        <v>5.5E-2</v>
      </c>
      <c r="AY91" s="90">
        <v>5.5E-2</v>
      </c>
      <c r="AZ91" s="90">
        <v>5.5E-2</v>
      </c>
      <c r="BA91" s="90">
        <v>5.5E-2</v>
      </c>
      <c r="BB91" s="90">
        <v>5.5E-2</v>
      </c>
      <c r="BC91" s="90">
        <v>5.5E-2</v>
      </c>
      <c r="BD91" s="90">
        <v>5.5E-2</v>
      </c>
      <c r="BE91" s="90">
        <v>5.5E-2</v>
      </c>
      <c r="BF91" s="90">
        <v>5.5E-2</v>
      </c>
      <c r="BG91" s="90">
        <v>5.5E-2</v>
      </c>
      <c r="BI91" s="91"/>
      <c r="BJ91" s="92"/>
      <c r="BK91" s="93"/>
      <c r="BL91" s="93"/>
      <c r="BO91" s="94"/>
      <c r="BP91" s="110"/>
      <c r="BQ91" s="109"/>
    </row>
    <row r="92" spans="1:69" ht="19.899999999999999" customHeight="1">
      <c r="A92" s="102"/>
      <c r="B92" s="35" t="str">
        <f t="shared" si="9"/>
        <v>OEM/ODM</v>
      </c>
      <c r="C92" s="80" t="s">
        <v>956</v>
      </c>
      <c r="D92" s="35" t="str">
        <f t="shared" si="10"/>
        <v>沈思明</v>
      </c>
      <c r="E92" s="35" t="str">
        <f t="shared" si="11"/>
        <v>WFP20121</v>
      </c>
      <c r="F92" s="81" t="s">
        <v>568</v>
      </c>
      <c r="G92" s="81"/>
      <c r="H92" s="81"/>
      <c r="I92" s="82" t="s">
        <v>102</v>
      </c>
      <c r="J92" s="82" t="s">
        <v>82</v>
      </c>
      <c r="K92" s="82" t="s">
        <v>827</v>
      </c>
      <c r="L92" s="83"/>
      <c r="M92" s="84" t="s">
        <v>640</v>
      </c>
      <c r="N92" s="85"/>
      <c r="O92" s="85"/>
      <c r="P92" s="86" t="s">
        <v>26</v>
      </c>
      <c r="Q92" s="87">
        <v>443635.5</v>
      </c>
      <c r="R92" s="87">
        <v>283926.72000000003</v>
      </c>
      <c r="S92" s="87">
        <v>554544.375</v>
      </c>
      <c r="T92" s="87">
        <v>554544.375</v>
      </c>
      <c r="U92" s="87">
        <v>665453.25</v>
      </c>
      <c r="V92" s="87">
        <v>665453.25</v>
      </c>
      <c r="W92" s="87">
        <v>554544.375</v>
      </c>
      <c r="X92" s="87">
        <v>554544.375</v>
      </c>
      <c r="Y92" s="87">
        <v>554544.375</v>
      </c>
      <c r="Z92" s="87">
        <v>554544.375</v>
      </c>
      <c r="AA92" s="87">
        <v>554544.375</v>
      </c>
      <c r="AB92" s="87">
        <v>554544.375</v>
      </c>
      <c r="AC92" s="162">
        <f t="shared" si="12"/>
        <v>6494823.7199999997</v>
      </c>
      <c r="AD92" s="88">
        <f t="shared" si="22"/>
        <v>387293.79149999999</v>
      </c>
      <c r="AE92" s="88">
        <v>387293.79149999999</v>
      </c>
      <c r="AF92" s="88">
        <f t="shared" si="23"/>
        <v>484117.239375</v>
      </c>
      <c r="AG92" s="88">
        <f t="shared" si="24"/>
        <v>484117.239375</v>
      </c>
      <c r="AH92" s="88">
        <f t="shared" si="24"/>
        <v>580940.68724999996</v>
      </c>
      <c r="AI92" s="88">
        <f t="shared" si="24"/>
        <v>580940.68724999996</v>
      </c>
      <c r="AJ92" s="88">
        <f t="shared" si="25"/>
        <v>484117.239375</v>
      </c>
      <c r="AK92" s="88">
        <f t="shared" si="25"/>
        <v>484117.239375</v>
      </c>
      <c r="AL92" s="88">
        <f t="shared" si="25"/>
        <v>484117.239375</v>
      </c>
      <c r="AM92" s="88">
        <f t="shared" si="26"/>
        <v>484117.239375</v>
      </c>
      <c r="AN92" s="88">
        <f t="shared" si="26"/>
        <v>484117.239375</v>
      </c>
      <c r="AO92" s="88">
        <f t="shared" si="26"/>
        <v>484117.239375</v>
      </c>
      <c r="AP92" s="88">
        <f t="shared" si="17"/>
        <v>5809406.8724999996</v>
      </c>
      <c r="AQ92" s="82" t="s">
        <v>1</v>
      </c>
      <c r="AR92" s="89">
        <f t="shared" si="18"/>
        <v>29.1</v>
      </c>
      <c r="AS92" s="21">
        <f t="shared" si="19"/>
        <v>29.1</v>
      </c>
      <c r="AT92" s="21">
        <f t="shared" si="20"/>
        <v>29.1</v>
      </c>
      <c r="AU92" s="21">
        <f t="shared" si="21"/>
        <v>29.1</v>
      </c>
      <c r="AV92" s="90">
        <v>0.03</v>
      </c>
      <c r="AW92" s="90">
        <v>0.03</v>
      </c>
      <c r="AX92" s="90">
        <v>0.03</v>
      </c>
      <c r="AY92" s="90">
        <v>0.03</v>
      </c>
      <c r="AZ92" s="90">
        <v>0.03</v>
      </c>
      <c r="BA92" s="90">
        <v>0.03</v>
      </c>
      <c r="BB92" s="90">
        <v>0.03</v>
      </c>
      <c r="BC92" s="90">
        <v>0.03</v>
      </c>
      <c r="BD92" s="90">
        <v>0.03</v>
      </c>
      <c r="BE92" s="90">
        <v>0.03</v>
      </c>
      <c r="BF92" s="90">
        <v>0.03</v>
      </c>
      <c r="BG92" s="90">
        <v>0.03</v>
      </c>
      <c r="BI92" s="91"/>
      <c r="BJ92" s="92"/>
      <c r="BK92" s="93"/>
      <c r="BL92" s="93"/>
      <c r="BO92" s="94"/>
      <c r="BP92" s="110"/>
      <c r="BQ92" s="109"/>
    </row>
    <row r="93" spans="1:69" ht="19.899999999999999" customHeight="1">
      <c r="A93" s="102"/>
      <c r="B93" s="35" t="str">
        <f t="shared" si="9"/>
        <v>OEM/ODM</v>
      </c>
      <c r="C93" s="80" t="s">
        <v>956</v>
      </c>
      <c r="D93" s="35" t="str">
        <f t="shared" si="10"/>
        <v>沈思明</v>
      </c>
      <c r="E93" s="35" t="str">
        <f t="shared" si="11"/>
        <v>WIP20161</v>
      </c>
      <c r="F93" s="81" t="s">
        <v>568</v>
      </c>
      <c r="G93" s="81"/>
      <c r="H93" s="81"/>
      <c r="I93" s="82" t="s">
        <v>102</v>
      </c>
      <c r="J93" s="82" t="s">
        <v>82</v>
      </c>
      <c r="K93" s="82" t="s">
        <v>827</v>
      </c>
      <c r="L93" s="83"/>
      <c r="M93" s="84" t="s">
        <v>641</v>
      </c>
      <c r="N93" s="85"/>
      <c r="O93" s="85"/>
      <c r="P93" s="86" t="s">
        <v>26</v>
      </c>
      <c r="Q93" s="87">
        <v>128236.49999999999</v>
      </c>
      <c r="R93" s="87">
        <v>82071.360000000001</v>
      </c>
      <c r="S93" s="87">
        <v>160295.62499999997</v>
      </c>
      <c r="T93" s="87">
        <v>160295.62499999997</v>
      </c>
      <c r="U93" s="87">
        <v>192354.74999999997</v>
      </c>
      <c r="V93" s="87">
        <v>192354.74999999997</v>
      </c>
      <c r="W93" s="87">
        <v>160295.62499999997</v>
      </c>
      <c r="X93" s="87">
        <v>160295.62499999997</v>
      </c>
      <c r="Y93" s="87">
        <v>160295.62499999997</v>
      </c>
      <c r="Z93" s="87">
        <v>160295.62499999997</v>
      </c>
      <c r="AA93" s="87">
        <v>160295.62499999997</v>
      </c>
      <c r="AB93" s="87">
        <v>160295.62499999997</v>
      </c>
      <c r="AC93" s="162">
        <f t="shared" si="12"/>
        <v>1877382.3599999999</v>
      </c>
      <c r="AD93" s="88">
        <f t="shared" si="22"/>
        <v>104487.1002</v>
      </c>
      <c r="AE93" s="88">
        <v>104487.1002</v>
      </c>
      <c r="AF93" s="88">
        <f t="shared" si="23"/>
        <v>130608.87524999998</v>
      </c>
      <c r="AG93" s="88">
        <f t="shared" si="24"/>
        <v>130608.87524999998</v>
      </c>
      <c r="AH93" s="88">
        <f t="shared" si="24"/>
        <v>156730.65029999998</v>
      </c>
      <c r="AI93" s="88">
        <f t="shared" si="24"/>
        <v>156730.65029999998</v>
      </c>
      <c r="AJ93" s="88">
        <f t="shared" si="25"/>
        <v>130608.87524999998</v>
      </c>
      <c r="AK93" s="88">
        <f t="shared" si="25"/>
        <v>130608.87524999998</v>
      </c>
      <c r="AL93" s="88">
        <f t="shared" si="25"/>
        <v>130608.87524999998</v>
      </c>
      <c r="AM93" s="88">
        <f t="shared" si="26"/>
        <v>130608.87524999998</v>
      </c>
      <c r="AN93" s="88">
        <f t="shared" si="26"/>
        <v>130608.87524999998</v>
      </c>
      <c r="AO93" s="88">
        <f t="shared" si="26"/>
        <v>130608.87524999998</v>
      </c>
      <c r="AP93" s="88">
        <f t="shared" si="17"/>
        <v>1567306.503</v>
      </c>
      <c r="AQ93" s="82" t="s">
        <v>1</v>
      </c>
      <c r="AR93" s="89">
        <f t="shared" si="18"/>
        <v>29.1</v>
      </c>
      <c r="AS93" s="21">
        <f t="shared" si="19"/>
        <v>29.1</v>
      </c>
      <c r="AT93" s="21">
        <f t="shared" si="20"/>
        <v>29.1</v>
      </c>
      <c r="AU93" s="21">
        <f t="shared" si="21"/>
        <v>29.1</v>
      </c>
      <c r="AV93" s="90">
        <v>2.8000000000000001E-2</v>
      </c>
      <c r="AW93" s="90">
        <v>2.8000000000000001E-2</v>
      </c>
      <c r="AX93" s="90">
        <v>2.8000000000000001E-2</v>
      </c>
      <c r="AY93" s="90">
        <v>2.8000000000000001E-2</v>
      </c>
      <c r="AZ93" s="90">
        <v>2.8000000000000001E-2</v>
      </c>
      <c r="BA93" s="90">
        <v>2.8000000000000001E-2</v>
      </c>
      <c r="BB93" s="90">
        <v>2.8000000000000001E-2</v>
      </c>
      <c r="BC93" s="90">
        <v>2.8000000000000001E-2</v>
      </c>
      <c r="BD93" s="90">
        <v>2.8000000000000001E-2</v>
      </c>
      <c r="BE93" s="90">
        <v>2.8000000000000001E-2</v>
      </c>
      <c r="BF93" s="90">
        <v>2.8000000000000001E-2</v>
      </c>
      <c r="BG93" s="90">
        <v>2.8000000000000001E-2</v>
      </c>
      <c r="BI93" s="91"/>
      <c r="BJ93" s="92"/>
      <c r="BK93" s="93"/>
      <c r="BL93" s="93"/>
      <c r="BO93" s="94"/>
      <c r="BP93" s="110"/>
      <c r="BQ93" s="109"/>
    </row>
    <row r="94" spans="1:69" ht="19.899999999999999" customHeight="1">
      <c r="A94" s="102"/>
      <c r="B94" s="35" t="str">
        <f t="shared" si="9"/>
        <v>OEM/ODM</v>
      </c>
      <c r="C94" s="80" t="s">
        <v>956</v>
      </c>
      <c r="D94" s="35" t="str">
        <f t="shared" si="10"/>
        <v>沈思明</v>
      </c>
      <c r="E94" s="35" t="str">
        <f t="shared" si="11"/>
        <v>WIP20161</v>
      </c>
      <c r="F94" s="81" t="s">
        <v>568</v>
      </c>
      <c r="G94" s="81"/>
      <c r="H94" s="81"/>
      <c r="I94" s="82" t="s">
        <v>102</v>
      </c>
      <c r="J94" s="82" t="s">
        <v>82</v>
      </c>
      <c r="K94" s="82" t="s">
        <v>827</v>
      </c>
      <c r="L94" s="83"/>
      <c r="M94" s="84" t="s">
        <v>642</v>
      </c>
      <c r="N94" s="85"/>
      <c r="O94" s="85"/>
      <c r="P94" s="86" t="s">
        <v>26</v>
      </c>
      <c r="Q94" s="87">
        <v>24874.5</v>
      </c>
      <c r="R94" s="87">
        <v>15919.680000000002</v>
      </c>
      <c r="S94" s="87">
        <v>31093.124999999996</v>
      </c>
      <c r="T94" s="87">
        <v>31093.124999999996</v>
      </c>
      <c r="U94" s="87">
        <v>37311.749999999993</v>
      </c>
      <c r="V94" s="87">
        <v>37311.749999999993</v>
      </c>
      <c r="W94" s="87">
        <v>31093.124999999996</v>
      </c>
      <c r="X94" s="87">
        <v>31093.124999999996</v>
      </c>
      <c r="Y94" s="87">
        <v>31093.124999999996</v>
      </c>
      <c r="Z94" s="87">
        <v>31093.124999999996</v>
      </c>
      <c r="AA94" s="87">
        <v>31093.124999999996</v>
      </c>
      <c r="AB94" s="87">
        <v>31093.124999999996</v>
      </c>
      <c r="AC94" s="162">
        <f t="shared" si="12"/>
        <v>364162.68</v>
      </c>
      <c r="AD94" s="88">
        <f t="shared" si="22"/>
        <v>20267.742600000001</v>
      </c>
      <c r="AE94" s="88">
        <v>20267.742600000001</v>
      </c>
      <c r="AF94" s="88">
        <f t="shared" si="23"/>
        <v>25334.678249999997</v>
      </c>
      <c r="AG94" s="88">
        <f t="shared" si="24"/>
        <v>25334.678249999997</v>
      </c>
      <c r="AH94" s="88">
        <f t="shared" si="24"/>
        <v>30401.613899999997</v>
      </c>
      <c r="AI94" s="88">
        <f t="shared" si="24"/>
        <v>30401.613899999997</v>
      </c>
      <c r="AJ94" s="88">
        <f t="shared" si="25"/>
        <v>25334.678249999997</v>
      </c>
      <c r="AK94" s="88">
        <f t="shared" si="25"/>
        <v>25334.678249999997</v>
      </c>
      <c r="AL94" s="88">
        <f t="shared" si="25"/>
        <v>25334.678249999997</v>
      </c>
      <c r="AM94" s="88">
        <f t="shared" si="26"/>
        <v>25334.678249999997</v>
      </c>
      <c r="AN94" s="88">
        <f t="shared" si="26"/>
        <v>25334.678249999997</v>
      </c>
      <c r="AO94" s="88">
        <f t="shared" si="26"/>
        <v>25334.678249999997</v>
      </c>
      <c r="AP94" s="88">
        <f t="shared" si="17"/>
        <v>304016.13899999997</v>
      </c>
      <c r="AQ94" s="82" t="s">
        <v>1</v>
      </c>
      <c r="AR94" s="89">
        <f t="shared" si="18"/>
        <v>29.1</v>
      </c>
      <c r="AS94" s="21">
        <f t="shared" si="19"/>
        <v>29.1</v>
      </c>
      <c r="AT94" s="21">
        <f t="shared" si="20"/>
        <v>29.1</v>
      </c>
      <c r="AU94" s="21">
        <f t="shared" si="21"/>
        <v>29.1</v>
      </c>
      <c r="AV94" s="90">
        <v>2.8000000000000001E-2</v>
      </c>
      <c r="AW94" s="90">
        <v>2.8000000000000001E-2</v>
      </c>
      <c r="AX94" s="90">
        <v>2.8000000000000001E-2</v>
      </c>
      <c r="AY94" s="90">
        <v>2.8000000000000001E-2</v>
      </c>
      <c r="AZ94" s="90">
        <v>2.8000000000000001E-2</v>
      </c>
      <c r="BA94" s="90">
        <v>2.8000000000000001E-2</v>
      </c>
      <c r="BB94" s="90">
        <v>2.8000000000000001E-2</v>
      </c>
      <c r="BC94" s="90">
        <v>2.8000000000000001E-2</v>
      </c>
      <c r="BD94" s="90">
        <v>2.8000000000000001E-2</v>
      </c>
      <c r="BE94" s="90">
        <v>2.8000000000000001E-2</v>
      </c>
      <c r="BF94" s="90">
        <v>2.8000000000000001E-2</v>
      </c>
      <c r="BG94" s="90">
        <v>2.8000000000000001E-2</v>
      </c>
      <c r="BI94" s="91"/>
      <c r="BJ94" s="92"/>
      <c r="BK94" s="93"/>
      <c r="BL94" s="93"/>
      <c r="BO94" s="94"/>
      <c r="BP94" s="110"/>
      <c r="BQ94" s="109"/>
    </row>
    <row r="95" spans="1:69" ht="19.899999999999999" customHeight="1">
      <c r="A95" s="102"/>
      <c r="B95" s="35" t="str">
        <f t="shared" si="9"/>
        <v>OEM/ODM</v>
      </c>
      <c r="C95" s="80" t="s">
        <v>956</v>
      </c>
      <c r="D95" s="35" t="str">
        <f t="shared" si="10"/>
        <v>沈思明</v>
      </c>
      <c r="E95" s="35" t="str">
        <f t="shared" si="11"/>
        <v>WIP20161</v>
      </c>
      <c r="F95" s="81" t="s">
        <v>568</v>
      </c>
      <c r="G95" s="81"/>
      <c r="H95" s="81"/>
      <c r="I95" s="82" t="s">
        <v>102</v>
      </c>
      <c r="J95" s="82" t="s">
        <v>82</v>
      </c>
      <c r="K95" s="82" t="s">
        <v>827</v>
      </c>
      <c r="L95" s="83"/>
      <c r="M95" s="84" t="s">
        <v>643</v>
      </c>
      <c r="N95" s="85"/>
      <c r="O95" s="85"/>
      <c r="P95" s="86" t="s">
        <v>26</v>
      </c>
      <c r="Q95" s="87">
        <v>57476.999999999993</v>
      </c>
      <c r="R95" s="87">
        <v>36785.279999999999</v>
      </c>
      <c r="S95" s="87">
        <v>71846.249999999985</v>
      </c>
      <c r="T95" s="87">
        <v>71846.249999999985</v>
      </c>
      <c r="U95" s="87">
        <v>86215.499999999985</v>
      </c>
      <c r="V95" s="87">
        <v>86215.499999999985</v>
      </c>
      <c r="W95" s="87">
        <v>71846.249999999985</v>
      </c>
      <c r="X95" s="87">
        <v>71846.249999999985</v>
      </c>
      <c r="Y95" s="87">
        <v>71846.249999999985</v>
      </c>
      <c r="Z95" s="87">
        <v>71846.249999999985</v>
      </c>
      <c r="AA95" s="87">
        <v>71846.249999999985</v>
      </c>
      <c r="AB95" s="87">
        <v>71846.249999999985</v>
      </c>
      <c r="AC95" s="162">
        <f t="shared" si="12"/>
        <v>841463.27999999991</v>
      </c>
      <c r="AD95" s="88">
        <f t="shared" si="22"/>
        <v>46832.259599999998</v>
      </c>
      <c r="AE95" s="88">
        <v>46832.259599999998</v>
      </c>
      <c r="AF95" s="88">
        <f t="shared" si="23"/>
        <v>58540.324499999995</v>
      </c>
      <c r="AG95" s="88">
        <f t="shared" si="24"/>
        <v>58540.324499999995</v>
      </c>
      <c r="AH95" s="88">
        <f t="shared" si="24"/>
        <v>70248.3894</v>
      </c>
      <c r="AI95" s="88">
        <f t="shared" si="24"/>
        <v>70248.3894</v>
      </c>
      <c r="AJ95" s="88">
        <f t="shared" si="25"/>
        <v>58540.324499999995</v>
      </c>
      <c r="AK95" s="88">
        <f t="shared" si="25"/>
        <v>58540.324499999995</v>
      </c>
      <c r="AL95" s="88">
        <f t="shared" si="25"/>
        <v>58540.324499999995</v>
      </c>
      <c r="AM95" s="88">
        <f t="shared" si="26"/>
        <v>58540.324499999995</v>
      </c>
      <c r="AN95" s="88">
        <f t="shared" si="26"/>
        <v>58540.324499999995</v>
      </c>
      <c r="AO95" s="88">
        <f t="shared" si="26"/>
        <v>58540.324499999995</v>
      </c>
      <c r="AP95" s="88">
        <f t="shared" si="17"/>
        <v>702483.89399999997</v>
      </c>
      <c r="AQ95" s="82" t="s">
        <v>1</v>
      </c>
      <c r="AR95" s="89">
        <f t="shared" si="18"/>
        <v>29.1</v>
      </c>
      <c r="AS95" s="21">
        <f t="shared" si="19"/>
        <v>29.1</v>
      </c>
      <c r="AT95" s="21">
        <f t="shared" si="20"/>
        <v>29.1</v>
      </c>
      <c r="AU95" s="21">
        <f t="shared" si="21"/>
        <v>29.1</v>
      </c>
      <c r="AV95" s="90">
        <v>2.8000000000000001E-2</v>
      </c>
      <c r="AW95" s="90">
        <v>2.8000000000000001E-2</v>
      </c>
      <c r="AX95" s="90">
        <v>2.8000000000000001E-2</v>
      </c>
      <c r="AY95" s="90">
        <v>2.8000000000000001E-2</v>
      </c>
      <c r="AZ95" s="90">
        <v>2.8000000000000001E-2</v>
      </c>
      <c r="BA95" s="90">
        <v>2.8000000000000001E-2</v>
      </c>
      <c r="BB95" s="90">
        <v>2.8000000000000001E-2</v>
      </c>
      <c r="BC95" s="90">
        <v>2.8000000000000001E-2</v>
      </c>
      <c r="BD95" s="90">
        <v>2.8000000000000001E-2</v>
      </c>
      <c r="BE95" s="90">
        <v>2.8000000000000001E-2</v>
      </c>
      <c r="BF95" s="90">
        <v>2.8000000000000001E-2</v>
      </c>
      <c r="BG95" s="90">
        <v>2.8000000000000001E-2</v>
      </c>
      <c r="BI95" s="91"/>
      <c r="BJ95" s="92"/>
      <c r="BK95" s="93"/>
      <c r="BL95" s="93"/>
      <c r="BO95" s="94"/>
      <c r="BP95" s="110"/>
      <c r="BQ95" s="109"/>
    </row>
    <row r="96" spans="1:69" ht="19.899999999999999" customHeight="1">
      <c r="A96" s="102"/>
      <c r="B96" s="35" t="str">
        <f t="shared" si="9"/>
        <v>OEM/ODM</v>
      </c>
      <c r="C96" s="80" t="s">
        <v>956</v>
      </c>
      <c r="D96" s="35" t="str">
        <f t="shared" si="10"/>
        <v>沈思明</v>
      </c>
      <c r="E96" s="35" t="str">
        <f t="shared" si="11"/>
        <v>WIP20161</v>
      </c>
      <c r="F96" s="81" t="s">
        <v>568</v>
      </c>
      <c r="G96" s="81"/>
      <c r="H96" s="81"/>
      <c r="I96" s="82" t="s">
        <v>102</v>
      </c>
      <c r="J96" s="82" t="s">
        <v>82</v>
      </c>
      <c r="K96" s="82" t="s">
        <v>827</v>
      </c>
      <c r="L96" s="83"/>
      <c r="M96" s="84" t="s">
        <v>644</v>
      </c>
      <c r="N96" s="85"/>
      <c r="O96" s="85"/>
      <c r="P96" s="86" t="s">
        <v>26</v>
      </c>
      <c r="Q96" s="87">
        <v>11350.5</v>
      </c>
      <c r="R96" s="87">
        <v>7264.32</v>
      </c>
      <c r="S96" s="87">
        <v>14188.124999999998</v>
      </c>
      <c r="T96" s="87">
        <v>14188.124999999998</v>
      </c>
      <c r="U96" s="87">
        <v>17025.749999999996</v>
      </c>
      <c r="V96" s="87">
        <v>17025.749999999996</v>
      </c>
      <c r="W96" s="87">
        <v>14188.124999999998</v>
      </c>
      <c r="X96" s="87">
        <v>14188.124999999998</v>
      </c>
      <c r="Y96" s="87">
        <v>14188.124999999998</v>
      </c>
      <c r="Z96" s="87">
        <v>14188.124999999998</v>
      </c>
      <c r="AA96" s="87">
        <v>14188.124999999998</v>
      </c>
      <c r="AB96" s="87">
        <v>14188.124999999998</v>
      </c>
      <c r="AC96" s="162">
        <f t="shared" si="12"/>
        <v>166171.31999999998</v>
      </c>
      <c r="AD96" s="88">
        <f t="shared" si="22"/>
        <v>9248.3873999999996</v>
      </c>
      <c r="AE96" s="88">
        <v>9248.3873999999996</v>
      </c>
      <c r="AF96" s="88">
        <f t="shared" si="23"/>
        <v>11560.48425</v>
      </c>
      <c r="AG96" s="88">
        <f t="shared" si="24"/>
        <v>11560.48425</v>
      </c>
      <c r="AH96" s="88">
        <f t="shared" si="24"/>
        <v>13872.581099999998</v>
      </c>
      <c r="AI96" s="88">
        <f t="shared" si="24"/>
        <v>13872.581099999998</v>
      </c>
      <c r="AJ96" s="88">
        <f t="shared" si="25"/>
        <v>11560.48425</v>
      </c>
      <c r="AK96" s="88">
        <f t="shared" si="25"/>
        <v>11560.48425</v>
      </c>
      <c r="AL96" s="88">
        <f t="shared" si="25"/>
        <v>11560.48425</v>
      </c>
      <c r="AM96" s="88">
        <f t="shared" si="26"/>
        <v>11560.48425</v>
      </c>
      <c r="AN96" s="88">
        <f t="shared" si="26"/>
        <v>11560.48425</v>
      </c>
      <c r="AO96" s="88">
        <f t="shared" si="26"/>
        <v>11560.48425</v>
      </c>
      <c r="AP96" s="88">
        <f t="shared" si="17"/>
        <v>138725.81099999996</v>
      </c>
      <c r="AQ96" s="82" t="s">
        <v>1</v>
      </c>
      <c r="AR96" s="89">
        <f t="shared" si="18"/>
        <v>29.1</v>
      </c>
      <c r="AS96" s="21">
        <f t="shared" si="19"/>
        <v>29.1</v>
      </c>
      <c r="AT96" s="21">
        <f t="shared" si="20"/>
        <v>29.1</v>
      </c>
      <c r="AU96" s="21">
        <f t="shared" si="21"/>
        <v>29.1</v>
      </c>
      <c r="AV96" s="90">
        <v>2.8000000000000001E-2</v>
      </c>
      <c r="AW96" s="90">
        <v>2.8000000000000001E-2</v>
      </c>
      <c r="AX96" s="90">
        <v>2.8000000000000001E-2</v>
      </c>
      <c r="AY96" s="90">
        <v>2.8000000000000001E-2</v>
      </c>
      <c r="AZ96" s="90">
        <v>2.8000000000000001E-2</v>
      </c>
      <c r="BA96" s="90">
        <v>2.8000000000000001E-2</v>
      </c>
      <c r="BB96" s="90">
        <v>2.8000000000000001E-2</v>
      </c>
      <c r="BC96" s="90">
        <v>2.8000000000000001E-2</v>
      </c>
      <c r="BD96" s="90">
        <v>2.8000000000000001E-2</v>
      </c>
      <c r="BE96" s="90">
        <v>2.8000000000000001E-2</v>
      </c>
      <c r="BF96" s="90">
        <v>2.8000000000000001E-2</v>
      </c>
      <c r="BG96" s="90">
        <v>2.8000000000000001E-2</v>
      </c>
      <c r="BI96" s="91"/>
      <c r="BJ96" s="92"/>
      <c r="BK96" s="93"/>
      <c r="BL96" s="93"/>
      <c r="BO96" s="94"/>
      <c r="BP96" s="110"/>
      <c r="BQ96" s="109"/>
    </row>
    <row r="97" spans="1:69" ht="19.899999999999999" customHeight="1">
      <c r="A97" s="102"/>
      <c r="B97" s="35" t="str">
        <f t="shared" si="9"/>
        <v>OEM/ODM</v>
      </c>
      <c r="C97" s="80" t="s">
        <v>956</v>
      </c>
      <c r="D97" s="35" t="str">
        <f t="shared" si="10"/>
        <v>沈思明</v>
      </c>
      <c r="E97" s="35" t="str">
        <f t="shared" si="11"/>
        <v>WIP20161</v>
      </c>
      <c r="F97" s="81" t="s">
        <v>568</v>
      </c>
      <c r="G97" s="81"/>
      <c r="H97" s="81"/>
      <c r="I97" s="82" t="s">
        <v>102</v>
      </c>
      <c r="J97" s="82" t="s">
        <v>82</v>
      </c>
      <c r="K97" s="82" t="s">
        <v>827</v>
      </c>
      <c r="L97" s="83"/>
      <c r="M97" s="84" t="s">
        <v>645</v>
      </c>
      <c r="N97" s="85"/>
      <c r="O97" s="85"/>
      <c r="P97" s="86" t="s">
        <v>26</v>
      </c>
      <c r="Q97" s="87">
        <v>23895.789473684206</v>
      </c>
      <c r="R97" s="87">
        <v>15293.305263157894</v>
      </c>
      <c r="S97" s="87">
        <v>29869.736842105256</v>
      </c>
      <c r="T97" s="87">
        <v>29869.736842105256</v>
      </c>
      <c r="U97" s="87">
        <v>35843.684210526306</v>
      </c>
      <c r="V97" s="87">
        <v>35843.684210526306</v>
      </c>
      <c r="W97" s="87">
        <v>29869.736842105256</v>
      </c>
      <c r="X97" s="87">
        <v>29869.736842105256</v>
      </c>
      <c r="Y97" s="87">
        <v>29869.736842105256</v>
      </c>
      <c r="Z97" s="87">
        <v>29869.736842105256</v>
      </c>
      <c r="AA97" s="87">
        <v>29869.736842105256</v>
      </c>
      <c r="AB97" s="87">
        <v>29869.736842105256</v>
      </c>
      <c r="AC97" s="162">
        <f t="shared" si="12"/>
        <v>349834.35789473681</v>
      </c>
      <c r="AD97" s="88">
        <f t="shared" si="22"/>
        <v>26423.963999999996</v>
      </c>
      <c r="AE97" s="88">
        <v>26423.963999999996</v>
      </c>
      <c r="AF97" s="88">
        <f t="shared" si="23"/>
        <v>33029.954999999994</v>
      </c>
      <c r="AG97" s="88">
        <f t="shared" si="24"/>
        <v>33029.954999999994</v>
      </c>
      <c r="AH97" s="88">
        <f t="shared" si="24"/>
        <v>39635.945999999989</v>
      </c>
      <c r="AI97" s="88">
        <f t="shared" si="24"/>
        <v>39635.945999999989</v>
      </c>
      <c r="AJ97" s="88">
        <f t="shared" si="25"/>
        <v>33029.954999999994</v>
      </c>
      <c r="AK97" s="88">
        <f t="shared" si="25"/>
        <v>33029.954999999994</v>
      </c>
      <c r="AL97" s="88">
        <f t="shared" si="25"/>
        <v>33029.954999999994</v>
      </c>
      <c r="AM97" s="88">
        <f t="shared" si="26"/>
        <v>33029.954999999994</v>
      </c>
      <c r="AN97" s="88">
        <f t="shared" si="26"/>
        <v>33029.954999999994</v>
      </c>
      <c r="AO97" s="88">
        <f t="shared" si="26"/>
        <v>33029.954999999994</v>
      </c>
      <c r="AP97" s="88">
        <f t="shared" si="17"/>
        <v>396359.46</v>
      </c>
      <c r="AQ97" s="82" t="s">
        <v>1</v>
      </c>
      <c r="AR97" s="89">
        <f t="shared" si="18"/>
        <v>29.1</v>
      </c>
      <c r="AS97" s="21">
        <f t="shared" si="19"/>
        <v>29.1</v>
      </c>
      <c r="AT97" s="21">
        <f t="shared" si="20"/>
        <v>29.1</v>
      </c>
      <c r="AU97" s="21">
        <f t="shared" si="21"/>
        <v>29.1</v>
      </c>
      <c r="AV97" s="90">
        <v>3.7999999999999999E-2</v>
      </c>
      <c r="AW97" s="90">
        <v>3.7999999999999999E-2</v>
      </c>
      <c r="AX97" s="90">
        <v>3.7999999999999999E-2</v>
      </c>
      <c r="AY97" s="90">
        <v>3.7999999999999999E-2</v>
      </c>
      <c r="AZ97" s="90">
        <v>3.7999999999999999E-2</v>
      </c>
      <c r="BA97" s="90">
        <v>3.7999999999999999E-2</v>
      </c>
      <c r="BB97" s="90">
        <v>3.7999999999999999E-2</v>
      </c>
      <c r="BC97" s="90">
        <v>3.7999999999999999E-2</v>
      </c>
      <c r="BD97" s="90">
        <v>3.7999999999999999E-2</v>
      </c>
      <c r="BE97" s="90">
        <v>3.7999999999999999E-2</v>
      </c>
      <c r="BF97" s="90">
        <v>3.7999999999999999E-2</v>
      </c>
      <c r="BG97" s="90">
        <v>3.7999999999999999E-2</v>
      </c>
      <c r="BI97" s="91"/>
      <c r="BJ97" s="92"/>
      <c r="BK97" s="93"/>
      <c r="BL97" s="93"/>
      <c r="BO97" s="94"/>
      <c r="BP97" s="110"/>
      <c r="BQ97" s="109"/>
    </row>
    <row r="98" spans="1:69" ht="19.899999999999999" customHeight="1">
      <c r="A98" s="102"/>
      <c r="B98" s="35" t="str">
        <f t="shared" si="9"/>
        <v>OEM/ODM</v>
      </c>
      <c r="C98" s="80" t="s">
        <v>956</v>
      </c>
      <c r="D98" s="35" t="str">
        <f t="shared" si="10"/>
        <v>沈思明</v>
      </c>
      <c r="E98" s="35" t="str">
        <f t="shared" si="11"/>
        <v>WIP20161</v>
      </c>
      <c r="F98" s="81" t="s">
        <v>568</v>
      </c>
      <c r="G98" s="81"/>
      <c r="H98" s="81"/>
      <c r="I98" s="82" t="s">
        <v>102</v>
      </c>
      <c r="J98" s="82" t="s">
        <v>82</v>
      </c>
      <c r="K98" s="82" t="s">
        <v>827</v>
      </c>
      <c r="L98" s="83"/>
      <c r="M98" s="84" t="s">
        <v>646</v>
      </c>
      <c r="N98" s="85"/>
      <c r="O98" s="85"/>
      <c r="P98" s="86" t="s">
        <v>26</v>
      </c>
      <c r="Q98" s="87">
        <v>391713</v>
      </c>
      <c r="R98" s="87">
        <v>250696.32000000004</v>
      </c>
      <c r="S98" s="87">
        <v>489641.24999999994</v>
      </c>
      <c r="T98" s="87">
        <v>489641.24999999994</v>
      </c>
      <c r="U98" s="87">
        <v>587569.49999999988</v>
      </c>
      <c r="V98" s="87">
        <v>587569.49999999988</v>
      </c>
      <c r="W98" s="87">
        <v>489641.24999999994</v>
      </c>
      <c r="X98" s="87">
        <v>489641.24999999994</v>
      </c>
      <c r="Y98" s="87">
        <v>489641.24999999994</v>
      </c>
      <c r="Z98" s="87">
        <v>489641.24999999994</v>
      </c>
      <c r="AA98" s="87">
        <v>489641.24999999994</v>
      </c>
      <c r="AB98" s="87">
        <v>489641.24999999994</v>
      </c>
      <c r="AC98" s="162">
        <f t="shared" si="12"/>
        <v>5734678.3199999994</v>
      </c>
      <c r="AD98" s="88">
        <f t="shared" si="22"/>
        <v>227976.96600000001</v>
      </c>
      <c r="AE98" s="88">
        <v>227976.96600000001</v>
      </c>
      <c r="AF98" s="88">
        <f t="shared" si="23"/>
        <v>284971.20749999996</v>
      </c>
      <c r="AG98" s="88">
        <f t="shared" si="24"/>
        <v>284971.20749999996</v>
      </c>
      <c r="AH98" s="88">
        <f t="shared" si="24"/>
        <v>341965.44899999996</v>
      </c>
      <c r="AI98" s="88">
        <f t="shared" si="24"/>
        <v>341965.44899999996</v>
      </c>
      <c r="AJ98" s="88">
        <f t="shared" si="25"/>
        <v>284971.20749999996</v>
      </c>
      <c r="AK98" s="88">
        <f t="shared" si="25"/>
        <v>284971.20749999996</v>
      </c>
      <c r="AL98" s="88">
        <f t="shared" si="25"/>
        <v>284971.20749999996</v>
      </c>
      <c r="AM98" s="88">
        <f t="shared" si="26"/>
        <v>284971.20749999996</v>
      </c>
      <c r="AN98" s="88">
        <f t="shared" si="26"/>
        <v>284971.20749999996</v>
      </c>
      <c r="AO98" s="88">
        <f t="shared" si="26"/>
        <v>284971.20749999996</v>
      </c>
      <c r="AP98" s="88">
        <f t="shared" si="17"/>
        <v>3419654.49</v>
      </c>
      <c r="AQ98" s="82" t="s">
        <v>1</v>
      </c>
      <c r="AR98" s="89">
        <f t="shared" si="18"/>
        <v>29.1</v>
      </c>
      <c r="AS98" s="21">
        <f t="shared" si="19"/>
        <v>29.1</v>
      </c>
      <c r="AT98" s="21">
        <f t="shared" si="20"/>
        <v>29.1</v>
      </c>
      <c r="AU98" s="21">
        <f t="shared" si="21"/>
        <v>29.1</v>
      </c>
      <c r="AV98" s="90">
        <v>0.02</v>
      </c>
      <c r="AW98" s="90">
        <v>0.02</v>
      </c>
      <c r="AX98" s="90">
        <v>0.02</v>
      </c>
      <c r="AY98" s="90">
        <v>0.02</v>
      </c>
      <c r="AZ98" s="90">
        <v>0.02</v>
      </c>
      <c r="BA98" s="90">
        <v>0.02</v>
      </c>
      <c r="BB98" s="90">
        <v>0.02</v>
      </c>
      <c r="BC98" s="90">
        <v>0.02</v>
      </c>
      <c r="BD98" s="90">
        <v>0.02</v>
      </c>
      <c r="BE98" s="90">
        <v>0.02</v>
      </c>
      <c r="BF98" s="90">
        <v>0.02</v>
      </c>
      <c r="BG98" s="90">
        <v>0.02</v>
      </c>
      <c r="BI98" s="91"/>
      <c r="BJ98" s="92"/>
      <c r="BK98" s="93"/>
      <c r="BL98" s="93"/>
      <c r="BO98" s="94"/>
      <c r="BP98" s="110"/>
      <c r="BQ98" s="109"/>
    </row>
    <row r="99" spans="1:69" ht="19.899999999999999" customHeight="1">
      <c r="A99" s="102"/>
      <c r="B99" s="35" t="str">
        <f t="shared" si="9"/>
        <v>OEM/ODM</v>
      </c>
      <c r="C99" s="80" t="s">
        <v>956</v>
      </c>
      <c r="D99" s="35" t="str">
        <f t="shared" si="10"/>
        <v>沈思明</v>
      </c>
      <c r="E99" s="35" t="str">
        <f t="shared" si="11"/>
        <v>WIP25201</v>
      </c>
      <c r="F99" s="81" t="s">
        <v>568</v>
      </c>
      <c r="G99" s="81"/>
      <c r="H99" s="81"/>
      <c r="I99" s="82" t="s">
        <v>102</v>
      </c>
      <c r="J99" s="82" t="s">
        <v>82</v>
      </c>
      <c r="K99" s="82" t="s">
        <v>827</v>
      </c>
      <c r="L99" s="83"/>
      <c r="M99" s="84" t="s">
        <v>647</v>
      </c>
      <c r="N99" s="85"/>
      <c r="O99" s="85"/>
      <c r="P99" s="86" t="s">
        <v>26</v>
      </c>
      <c r="Q99" s="87">
        <v>319504.5</v>
      </c>
      <c r="R99" s="87">
        <v>204482.88</v>
      </c>
      <c r="S99" s="87">
        <v>399380.62499999994</v>
      </c>
      <c r="T99" s="87">
        <v>399380.62499999994</v>
      </c>
      <c r="U99" s="87">
        <v>479256.74999999988</v>
      </c>
      <c r="V99" s="87">
        <v>479256.74999999988</v>
      </c>
      <c r="W99" s="87">
        <v>399380.62499999994</v>
      </c>
      <c r="X99" s="87">
        <v>399380.62499999994</v>
      </c>
      <c r="Y99" s="87">
        <v>399380.62499999994</v>
      </c>
      <c r="Z99" s="87">
        <v>399380.62499999994</v>
      </c>
      <c r="AA99" s="87">
        <v>399380.62499999994</v>
      </c>
      <c r="AB99" s="87">
        <v>399380.62499999994</v>
      </c>
      <c r="AC99" s="162">
        <f t="shared" si="12"/>
        <v>4677545.88</v>
      </c>
      <c r="AD99" s="88">
        <f t="shared" si="22"/>
        <v>167356.4571</v>
      </c>
      <c r="AE99" s="88">
        <v>167356.4571</v>
      </c>
      <c r="AF99" s="88">
        <f t="shared" si="23"/>
        <v>209195.57137499994</v>
      </c>
      <c r="AG99" s="88">
        <f t="shared" si="24"/>
        <v>209195.57137499994</v>
      </c>
      <c r="AH99" s="88">
        <f t="shared" si="24"/>
        <v>251034.68564999994</v>
      </c>
      <c r="AI99" s="88">
        <f t="shared" si="24"/>
        <v>251034.68564999994</v>
      </c>
      <c r="AJ99" s="88">
        <f t="shared" si="25"/>
        <v>209195.57137499994</v>
      </c>
      <c r="AK99" s="88">
        <f t="shared" si="25"/>
        <v>209195.57137499994</v>
      </c>
      <c r="AL99" s="88">
        <f t="shared" si="25"/>
        <v>209195.57137499994</v>
      </c>
      <c r="AM99" s="88">
        <f t="shared" si="26"/>
        <v>209195.57137499994</v>
      </c>
      <c r="AN99" s="88">
        <f t="shared" si="26"/>
        <v>209195.57137499994</v>
      </c>
      <c r="AO99" s="88">
        <f t="shared" si="26"/>
        <v>209195.57137499994</v>
      </c>
      <c r="AP99" s="88">
        <f t="shared" si="17"/>
        <v>2510346.8564999988</v>
      </c>
      <c r="AQ99" s="82" t="s">
        <v>1</v>
      </c>
      <c r="AR99" s="89">
        <f t="shared" si="18"/>
        <v>29.1</v>
      </c>
      <c r="AS99" s="21">
        <f t="shared" si="19"/>
        <v>29.1</v>
      </c>
      <c r="AT99" s="21">
        <f t="shared" si="20"/>
        <v>29.1</v>
      </c>
      <c r="AU99" s="21">
        <f t="shared" si="21"/>
        <v>29.1</v>
      </c>
      <c r="AV99" s="90">
        <v>1.7999999999999999E-2</v>
      </c>
      <c r="AW99" s="90">
        <v>1.7999999999999999E-2</v>
      </c>
      <c r="AX99" s="90">
        <v>1.7999999999999999E-2</v>
      </c>
      <c r="AY99" s="90">
        <v>1.7999999999999999E-2</v>
      </c>
      <c r="AZ99" s="90">
        <v>1.7999999999999999E-2</v>
      </c>
      <c r="BA99" s="90">
        <v>1.7999999999999999E-2</v>
      </c>
      <c r="BB99" s="90">
        <v>1.7999999999999999E-2</v>
      </c>
      <c r="BC99" s="90">
        <v>1.7999999999999999E-2</v>
      </c>
      <c r="BD99" s="90">
        <v>1.7999999999999999E-2</v>
      </c>
      <c r="BE99" s="90">
        <v>1.7999999999999999E-2</v>
      </c>
      <c r="BF99" s="90">
        <v>1.7999999999999999E-2</v>
      </c>
      <c r="BG99" s="90">
        <v>1.7999999999999999E-2</v>
      </c>
      <c r="BI99" s="91"/>
      <c r="BJ99" s="92"/>
      <c r="BK99" s="93"/>
      <c r="BL99" s="93"/>
      <c r="BO99" s="94"/>
      <c r="BP99" s="110"/>
      <c r="BQ99" s="109"/>
    </row>
    <row r="100" spans="1:69" ht="19.899999999999999" customHeight="1">
      <c r="A100" s="102"/>
      <c r="B100" s="35" t="str">
        <f t="shared" si="9"/>
        <v>OEM/ODM</v>
      </c>
      <c r="C100" s="80" t="s">
        <v>956</v>
      </c>
      <c r="D100" s="35" t="str">
        <f t="shared" si="10"/>
        <v>沈思明</v>
      </c>
      <c r="E100" s="35" t="str">
        <f t="shared" si="11"/>
        <v>WIP25201</v>
      </c>
      <c r="F100" s="81" t="s">
        <v>568</v>
      </c>
      <c r="G100" s="81"/>
      <c r="H100" s="81"/>
      <c r="I100" s="82" t="s">
        <v>102</v>
      </c>
      <c r="J100" s="82" t="s">
        <v>82</v>
      </c>
      <c r="K100" s="82" t="s">
        <v>827</v>
      </c>
      <c r="L100" s="83"/>
      <c r="M100" s="84" t="s">
        <v>648</v>
      </c>
      <c r="N100" s="85"/>
      <c r="O100" s="85"/>
      <c r="P100" s="86" t="s">
        <v>26</v>
      </c>
      <c r="Q100" s="87">
        <v>241.49999999999997</v>
      </c>
      <c r="R100" s="87">
        <v>154.56</v>
      </c>
      <c r="S100" s="87">
        <v>301.87499999999994</v>
      </c>
      <c r="T100" s="87">
        <v>301.87499999999994</v>
      </c>
      <c r="U100" s="87">
        <v>362.24999999999994</v>
      </c>
      <c r="V100" s="87">
        <v>362.24999999999994</v>
      </c>
      <c r="W100" s="87">
        <v>301.87499999999994</v>
      </c>
      <c r="X100" s="87">
        <v>301.87499999999994</v>
      </c>
      <c r="Y100" s="87">
        <v>301.87499999999994</v>
      </c>
      <c r="Z100" s="87">
        <v>301.87499999999994</v>
      </c>
      <c r="AA100" s="87">
        <v>301.87499999999994</v>
      </c>
      <c r="AB100" s="87">
        <v>301.87499999999994</v>
      </c>
      <c r="AC100" s="162">
        <f t="shared" si="12"/>
        <v>3535.56</v>
      </c>
      <c r="AD100" s="88">
        <f t="shared" si="22"/>
        <v>126.49769999999998</v>
      </c>
      <c r="AE100" s="88">
        <v>126.49769999999998</v>
      </c>
      <c r="AF100" s="88">
        <f t="shared" si="23"/>
        <v>158.12212499999995</v>
      </c>
      <c r="AG100" s="88">
        <f t="shared" si="24"/>
        <v>158.12212499999995</v>
      </c>
      <c r="AH100" s="88">
        <f t="shared" si="24"/>
        <v>189.74654999999996</v>
      </c>
      <c r="AI100" s="88">
        <f t="shared" si="24"/>
        <v>189.74654999999996</v>
      </c>
      <c r="AJ100" s="88">
        <f t="shared" si="25"/>
        <v>158.12212499999995</v>
      </c>
      <c r="AK100" s="88">
        <f t="shared" si="25"/>
        <v>158.12212499999995</v>
      </c>
      <c r="AL100" s="88">
        <f t="shared" si="25"/>
        <v>158.12212499999995</v>
      </c>
      <c r="AM100" s="88">
        <f t="shared" si="26"/>
        <v>158.12212499999995</v>
      </c>
      <c r="AN100" s="88">
        <f t="shared" si="26"/>
        <v>158.12212499999995</v>
      </c>
      <c r="AO100" s="88">
        <f t="shared" si="26"/>
        <v>158.12212499999995</v>
      </c>
      <c r="AP100" s="88">
        <f t="shared" si="17"/>
        <v>1897.4654999999991</v>
      </c>
      <c r="AQ100" s="82" t="s">
        <v>1</v>
      </c>
      <c r="AR100" s="89">
        <f t="shared" si="18"/>
        <v>29.1</v>
      </c>
      <c r="AS100" s="21">
        <f t="shared" si="19"/>
        <v>29.1</v>
      </c>
      <c r="AT100" s="21">
        <f t="shared" si="20"/>
        <v>29.1</v>
      </c>
      <c r="AU100" s="21">
        <f t="shared" si="21"/>
        <v>29.1</v>
      </c>
      <c r="AV100" s="90">
        <v>1.7999999999999999E-2</v>
      </c>
      <c r="AW100" s="90">
        <v>1.7999999999999999E-2</v>
      </c>
      <c r="AX100" s="90">
        <v>1.7999999999999999E-2</v>
      </c>
      <c r="AY100" s="90">
        <v>1.7999999999999999E-2</v>
      </c>
      <c r="AZ100" s="90">
        <v>1.7999999999999999E-2</v>
      </c>
      <c r="BA100" s="90">
        <v>1.7999999999999999E-2</v>
      </c>
      <c r="BB100" s="90">
        <v>1.7999999999999999E-2</v>
      </c>
      <c r="BC100" s="90">
        <v>1.7999999999999999E-2</v>
      </c>
      <c r="BD100" s="90">
        <v>1.7999999999999999E-2</v>
      </c>
      <c r="BE100" s="90">
        <v>1.7999999999999999E-2</v>
      </c>
      <c r="BF100" s="90">
        <v>1.7999999999999999E-2</v>
      </c>
      <c r="BG100" s="90">
        <v>1.7999999999999999E-2</v>
      </c>
      <c r="BI100" s="91"/>
      <c r="BJ100" s="92"/>
      <c r="BK100" s="93"/>
      <c r="BL100" s="93"/>
      <c r="BO100" s="94"/>
      <c r="BP100" s="110"/>
      <c r="BQ100" s="109"/>
    </row>
    <row r="101" spans="1:69" ht="19.899999999999999" customHeight="1">
      <c r="A101" s="102"/>
      <c r="B101" s="35" t="str">
        <f t="shared" si="9"/>
        <v>OEM/ODM</v>
      </c>
      <c r="C101" s="80" t="s">
        <v>956</v>
      </c>
      <c r="D101" s="35" t="str">
        <f t="shared" si="10"/>
        <v>沈思明</v>
      </c>
      <c r="E101" s="35" t="str">
        <f t="shared" si="11"/>
        <v>WIP25201</v>
      </c>
      <c r="F101" s="81" t="s">
        <v>568</v>
      </c>
      <c r="G101" s="81"/>
      <c r="H101" s="81"/>
      <c r="I101" s="82" t="s">
        <v>102</v>
      </c>
      <c r="J101" s="82" t="s">
        <v>82</v>
      </c>
      <c r="K101" s="82" t="s">
        <v>827</v>
      </c>
      <c r="L101" s="83"/>
      <c r="M101" s="84" t="s">
        <v>649</v>
      </c>
      <c r="N101" s="85"/>
      <c r="O101" s="85"/>
      <c r="P101" s="86" t="s">
        <v>26</v>
      </c>
      <c r="Q101" s="87">
        <v>456360.30927835056</v>
      </c>
      <c r="R101" s="87">
        <v>292070.5979381444</v>
      </c>
      <c r="S101" s="87">
        <v>553336.875</v>
      </c>
      <c r="T101" s="87">
        <v>553336.875</v>
      </c>
      <c r="U101" s="87">
        <v>664004.25</v>
      </c>
      <c r="V101" s="87">
        <v>664004.25</v>
      </c>
      <c r="W101" s="87">
        <v>553336.875</v>
      </c>
      <c r="X101" s="87">
        <v>553336.875</v>
      </c>
      <c r="Y101" s="87">
        <v>553336.875</v>
      </c>
      <c r="Z101" s="87">
        <v>553336.875</v>
      </c>
      <c r="AA101" s="87">
        <v>553336.875</v>
      </c>
      <c r="AB101" s="87">
        <v>553336.875</v>
      </c>
      <c r="AC101" s="162">
        <f t="shared" si="12"/>
        <v>6503134.4072164949</v>
      </c>
      <c r="AD101" s="88">
        <f t="shared" si="22"/>
        <v>239041.53000000003</v>
      </c>
      <c r="AE101" s="88">
        <v>239041.53000000003</v>
      </c>
      <c r="AF101" s="88">
        <f t="shared" si="23"/>
        <v>289837.855125</v>
      </c>
      <c r="AG101" s="88">
        <f t="shared" si="24"/>
        <v>289837.855125</v>
      </c>
      <c r="AH101" s="88">
        <f t="shared" si="24"/>
        <v>347805.42615000001</v>
      </c>
      <c r="AI101" s="88">
        <f t="shared" si="24"/>
        <v>347805.42615000001</v>
      </c>
      <c r="AJ101" s="88">
        <f t="shared" si="25"/>
        <v>289837.855125</v>
      </c>
      <c r="AK101" s="88">
        <f t="shared" si="25"/>
        <v>289837.855125</v>
      </c>
      <c r="AL101" s="88">
        <f t="shared" si="25"/>
        <v>289837.855125</v>
      </c>
      <c r="AM101" s="88">
        <f t="shared" si="26"/>
        <v>289837.855125</v>
      </c>
      <c r="AN101" s="88">
        <f t="shared" si="26"/>
        <v>289837.855125</v>
      </c>
      <c r="AO101" s="88">
        <f t="shared" si="26"/>
        <v>289837.855125</v>
      </c>
      <c r="AP101" s="88">
        <f t="shared" si="17"/>
        <v>3492396.7532999991</v>
      </c>
      <c r="AQ101" s="82" t="s">
        <v>1</v>
      </c>
      <c r="AR101" s="89">
        <f t="shared" si="18"/>
        <v>29.1</v>
      </c>
      <c r="AS101" s="21">
        <f t="shared" si="19"/>
        <v>29.1</v>
      </c>
      <c r="AT101" s="21">
        <f t="shared" si="20"/>
        <v>29.1</v>
      </c>
      <c r="AU101" s="21">
        <f t="shared" si="21"/>
        <v>29.1</v>
      </c>
      <c r="AV101" s="90">
        <v>1.7999999999999999E-2</v>
      </c>
      <c r="AW101" s="90">
        <v>1.7999999999999999E-2</v>
      </c>
      <c r="AX101" s="90">
        <v>1.7999999999999999E-2</v>
      </c>
      <c r="AY101" s="90">
        <v>1.7999999999999999E-2</v>
      </c>
      <c r="AZ101" s="90">
        <v>1.7999999999999999E-2</v>
      </c>
      <c r="BA101" s="90">
        <v>1.7999999999999999E-2</v>
      </c>
      <c r="BB101" s="90">
        <v>1.7999999999999999E-2</v>
      </c>
      <c r="BC101" s="90">
        <v>1.7999999999999999E-2</v>
      </c>
      <c r="BD101" s="90">
        <v>1.7999999999999999E-2</v>
      </c>
      <c r="BE101" s="90">
        <v>1.7999999999999999E-2</v>
      </c>
      <c r="BF101" s="90">
        <v>1.7999999999999999E-2</v>
      </c>
      <c r="BG101" s="90">
        <v>1.7999999999999999E-2</v>
      </c>
      <c r="BI101" s="91"/>
      <c r="BJ101" s="92"/>
      <c r="BK101" s="93"/>
      <c r="BL101" s="93"/>
      <c r="BO101" s="94"/>
      <c r="BP101" s="110"/>
      <c r="BQ101" s="109"/>
    </row>
    <row r="102" spans="1:69" ht="19.899999999999999" customHeight="1">
      <c r="A102" s="102"/>
      <c r="B102" s="35" t="str">
        <f t="shared" si="9"/>
        <v>OEM/ODM</v>
      </c>
      <c r="C102" s="80" t="s">
        <v>956</v>
      </c>
      <c r="D102" s="35" t="str">
        <f t="shared" si="10"/>
        <v>沈思明</v>
      </c>
      <c r="E102" s="35" t="str">
        <f t="shared" si="11"/>
        <v>WIP25201</v>
      </c>
      <c r="F102" s="81" t="s">
        <v>568</v>
      </c>
      <c r="G102" s="81"/>
      <c r="H102" s="81"/>
      <c r="I102" s="82" t="s">
        <v>102</v>
      </c>
      <c r="J102" s="82" t="s">
        <v>82</v>
      </c>
      <c r="K102" s="82" t="s">
        <v>827</v>
      </c>
      <c r="L102" s="83"/>
      <c r="M102" s="84" t="s">
        <v>650</v>
      </c>
      <c r="N102" s="85"/>
      <c r="O102" s="85"/>
      <c r="P102" s="86" t="s">
        <v>26</v>
      </c>
      <c r="Q102" s="87">
        <v>10143</v>
      </c>
      <c r="R102" s="87">
        <v>6491.52</v>
      </c>
      <c r="S102" s="87">
        <v>12678.75</v>
      </c>
      <c r="T102" s="87">
        <v>12678.75</v>
      </c>
      <c r="U102" s="87">
        <v>15214.5</v>
      </c>
      <c r="V102" s="87">
        <v>15214.5</v>
      </c>
      <c r="W102" s="87">
        <v>12678.75</v>
      </c>
      <c r="X102" s="87">
        <v>12678.75</v>
      </c>
      <c r="Y102" s="87">
        <v>12678.75</v>
      </c>
      <c r="Z102" s="87">
        <v>12678.75</v>
      </c>
      <c r="AA102" s="87">
        <v>12678.75</v>
      </c>
      <c r="AB102" s="87">
        <v>12678.75</v>
      </c>
      <c r="AC102" s="162">
        <f t="shared" si="12"/>
        <v>148493.52000000002</v>
      </c>
      <c r="AD102" s="88">
        <f t="shared" si="22"/>
        <v>5312.9033999999992</v>
      </c>
      <c r="AE102" s="88">
        <v>5312.9033999999992</v>
      </c>
      <c r="AF102" s="88">
        <f t="shared" si="23"/>
        <v>6641.129249999999</v>
      </c>
      <c r="AG102" s="88">
        <f t="shared" si="24"/>
        <v>6641.129249999999</v>
      </c>
      <c r="AH102" s="88">
        <f t="shared" si="24"/>
        <v>7969.3550999999998</v>
      </c>
      <c r="AI102" s="88">
        <f t="shared" si="24"/>
        <v>7969.3550999999998</v>
      </c>
      <c r="AJ102" s="88">
        <f t="shared" si="25"/>
        <v>6641.129249999999</v>
      </c>
      <c r="AK102" s="88">
        <f t="shared" si="25"/>
        <v>6641.129249999999</v>
      </c>
      <c r="AL102" s="88">
        <f t="shared" si="25"/>
        <v>6641.129249999999</v>
      </c>
      <c r="AM102" s="88">
        <f t="shared" si="26"/>
        <v>6641.129249999999</v>
      </c>
      <c r="AN102" s="88">
        <f t="shared" si="26"/>
        <v>6641.129249999999</v>
      </c>
      <c r="AO102" s="88">
        <f t="shared" si="26"/>
        <v>6641.129249999999</v>
      </c>
      <c r="AP102" s="88">
        <f t="shared" si="17"/>
        <v>79693.550999999992</v>
      </c>
      <c r="AQ102" s="82" t="s">
        <v>1</v>
      </c>
      <c r="AR102" s="89">
        <f t="shared" si="18"/>
        <v>29.1</v>
      </c>
      <c r="AS102" s="21">
        <f t="shared" si="19"/>
        <v>29.1</v>
      </c>
      <c r="AT102" s="21">
        <f t="shared" si="20"/>
        <v>29.1</v>
      </c>
      <c r="AU102" s="21">
        <f t="shared" si="21"/>
        <v>29.1</v>
      </c>
      <c r="AV102" s="90">
        <v>1.7999999999999999E-2</v>
      </c>
      <c r="AW102" s="90">
        <v>1.7999999999999999E-2</v>
      </c>
      <c r="AX102" s="90">
        <v>1.7999999999999999E-2</v>
      </c>
      <c r="AY102" s="90">
        <v>1.7999999999999999E-2</v>
      </c>
      <c r="AZ102" s="90">
        <v>1.7999999999999999E-2</v>
      </c>
      <c r="BA102" s="90">
        <v>1.7999999999999999E-2</v>
      </c>
      <c r="BB102" s="90">
        <v>1.7999999999999999E-2</v>
      </c>
      <c r="BC102" s="90">
        <v>1.7999999999999999E-2</v>
      </c>
      <c r="BD102" s="90">
        <v>1.7999999999999999E-2</v>
      </c>
      <c r="BE102" s="90">
        <v>1.7999999999999999E-2</v>
      </c>
      <c r="BF102" s="90">
        <v>1.7999999999999999E-2</v>
      </c>
      <c r="BG102" s="90">
        <v>1.7999999999999999E-2</v>
      </c>
      <c r="BI102" s="91"/>
      <c r="BJ102" s="92"/>
      <c r="BK102" s="93"/>
      <c r="BL102" s="93"/>
      <c r="BO102" s="94"/>
      <c r="BP102" s="110"/>
      <c r="BQ102" s="109"/>
    </row>
    <row r="103" spans="1:69" ht="19.899999999999999" customHeight="1">
      <c r="A103" s="102"/>
      <c r="B103" s="35" t="str">
        <f t="shared" si="9"/>
        <v>OEM/ODM</v>
      </c>
      <c r="C103" s="80" t="s">
        <v>956</v>
      </c>
      <c r="D103" s="35" t="str">
        <f t="shared" si="10"/>
        <v>沈思明</v>
      </c>
      <c r="E103" s="35" t="str">
        <f t="shared" si="11"/>
        <v>WIP25201</v>
      </c>
      <c r="F103" s="81" t="s">
        <v>568</v>
      </c>
      <c r="G103" s="81"/>
      <c r="H103" s="81"/>
      <c r="I103" s="82" t="s">
        <v>102</v>
      </c>
      <c r="J103" s="82" t="s">
        <v>82</v>
      </c>
      <c r="K103" s="82" t="s">
        <v>827</v>
      </c>
      <c r="L103" s="83"/>
      <c r="M103" s="84" t="s">
        <v>651</v>
      </c>
      <c r="N103" s="85"/>
      <c r="O103" s="85"/>
      <c r="P103" s="86" t="s">
        <v>26</v>
      </c>
      <c r="Q103" s="87">
        <v>18595.5</v>
      </c>
      <c r="R103" s="87">
        <v>11901.120000000003</v>
      </c>
      <c r="S103" s="87">
        <v>23244.375</v>
      </c>
      <c r="T103" s="87">
        <v>23244.375</v>
      </c>
      <c r="U103" s="87">
        <v>27893.25</v>
      </c>
      <c r="V103" s="87">
        <v>27893.25</v>
      </c>
      <c r="W103" s="87">
        <v>23244.375</v>
      </c>
      <c r="X103" s="87">
        <v>23244.375</v>
      </c>
      <c r="Y103" s="87">
        <v>23244.375</v>
      </c>
      <c r="Z103" s="87">
        <v>23244.375</v>
      </c>
      <c r="AA103" s="87">
        <v>23244.375</v>
      </c>
      <c r="AB103" s="87">
        <v>23244.375</v>
      </c>
      <c r="AC103" s="162">
        <f t="shared" si="12"/>
        <v>272238.12</v>
      </c>
      <c r="AD103" s="88">
        <f t="shared" si="22"/>
        <v>9740.3228999999992</v>
      </c>
      <c r="AE103" s="88">
        <v>9740.3228999999992</v>
      </c>
      <c r="AF103" s="88">
        <f t="shared" si="23"/>
        <v>12175.403624999999</v>
      </c>
      <c r="AG103" s="88">
        <f t="shared" si="24"/>
        <v>12175.403624999999</v>
      </c>
      <c r="AH103" s="88">
        <f t="shared" si="24"/>
        <v>14610.484350000001</v>
      </c>
      <c r="AI103" s="88">
        <f t="shared" si="24"/>
        <v>14610.484350000001</v>
      </c>
      <c r="AJ103" s="88">
        <f t="shared" si="25"/>
        <v>12175.403624999999</v>
      </c>
      <c r="AK103" s="88">
        <f t="shared" si="25"/>
        <v>12175.403624999999</v>
      </c>
      <c r="AL103" s="88">
        <f t="shared" si="25"/>
        <v>12175.403624999999</v>
      </c>
      <c r="AM103" s="88">
        <f t="shared" si="26"/>
        <v>12175.403624999999</v>
      </c>
      <c r="AN103" s="88">
        <f t="shared" si="26"/>
        <v>12175.403624999999</v>
      </c>
      <c r="AO103" s="88">
        <f t="shared" si="26"/>
        <v>12175.403624999999</v>
      </c>
      <c r="AP103" s="88">
        <f t="shared" si="17"/>
        <v>146104.84350000002</v>
      </c>
      <c r="AQ103" s="82" t="s">
        <v>1</v>
      </c>
      <c r="AR103" s="89">
        <f t="shared" si="18"/>
        <v>29.1</v>
      </c>
      <c r="AS103" s="21">
        <f t="shared" si="19"/>
        <v>29.1</v>
      </c>
      <c r="AT103" s="21">
        <f t="shared" si="20"/>
        <v>29.1</v>
      </c>
      <c r="AU103" s="21">
        <f t="shared" si="21"/>
        <v>29.1</v>
      </c>
      <c r="AV103" s="90">
        <v>1.7999999999999999E-2</v>
      </c>
      <c r="AW103" s="90">
        <v>1.7999999999999999E-2</v>
      </c>
      <c r="AX103" s="90">
        <v>1.7999999999999999E-2</v>
      </c>
      <c r="AY103" s="90">
        <v>1.7999999999999999E-2</v>
      </c>
      <c r="AZ103" s="90">
        <v>1.7999999999999999E-2</v>
      </c>
      <c r="BA103" s="90">
        <v>1.7999999999999999E-2</v>
      </c>
      <c r="BB103" s="90">
        <v>1.7999999999999999E-2</v>
      </c>
      <c r="BC103" s="90">
        <v>1.7999999999999999E-2</v>
      </c>
      <c r="BD103" s="90">
        <v>1.7999999999999999E-2</v>
      </c>
      <c r="BE103" s="90">
        <v>1.7999999999999999E-2</v>
      </c>
      <c r="BF103" s="90">
        <v>1.7999999999999999E-2</v>
      </c>
      <c r="BG103" s="90">
        <v>1.7999999999999999E-2</v>
      </c>
      <c r="BI103" s="91"/>
      <c r="BJ103" s="92"/>
      <c r="BK103" s="93"/>
      <c r="BL103" s="93"/>
      <c r="BO103" s="94"/>
      <c r="BP103" s="110"/>
      <c r="BQ103" s="109"/>
    </row>
    <row r="104" spans="1:69" ht="19.899999999999999" customHeight="1">
      <c r="A104" s="102"/>
      <c r="B104" s="35" t="str">
        <f t="shared" si="9"/>
        <v>OEM/ODM</v>
      </c>
      <c r="C104" s="80" t="s">
        <v>956</v>
      </c>
      <c r="D104" s="35" t="str">
        <f t="shared" si="10"/>
        <v>沈思明</v>
      </c>
      <c r="E104" s="35" t="str">
        <f t="shared" si="11"/>
        <v>WIPC2016</v>
      </c>
      <c r="F104" s="81" t="s">
        <v>568</v>
      </c>
      <c r="G104" s="81"/>
      <c r="H104" s="81"/>
      <c r="I104" s="82" t="s">
        <v>102</v>
      </c>
      <c r="J104" s="82" t="s">
        <v>82</v>
      </c>
      <c r="K104" s="82" t="s">
        <v>827</v>
      </c>
      <c r="L104" s="83"/>
      <c r="M104" s="84" t="s">
        <v>652</v>
      </c>
      <c r="N104" s="85"/>
      <c r="O104" s="85"/>
      <c r="P104" s="86" t="s">
        <v>26</v>
      </c>
      <c r="Q104" s="87">
        <v>8693.9999999999982</v>
      </c>
      <c r="R104" s="87">
        <v>5564.16</v>
      </c>
      <c r="S104" s="87">
        <v>10867.499999999998</v>
      </c>
      <c r="T104" s="87">
        <v>10867.499999999998</v>
      </c>
      <c r="U104" s="87">
        <v>13040.999999999998</v>
      </c>
      <c r="V104" s="87">
        <v>13040.999999999998</v>
      </c>
      <c r="W104" s="87">
        <v>10867.499999999998</v>
      </c>
      <c r="X104" s="87">
        <v>10867.499999999998</v>
      </c>
      <c r="Y104" s="87">
        <v>10867.499999999998</v>
      </c>
      <c r="Z104" s="87">
        <v>10867.499999999998</v>
      </c>
      <c r="AA104" s="87">
        <v>10867.499999999998</v>
      </c>
      <c r="AB104" s="87">
        <v>10867.499999999998</v>
      </c>
      <c r="AC104" s="162">
        <f t="shared" si="12"/>
        <v>127280.15999999999</v>
      </c>
      <c r="AD104" s="88">
        <f t="shared" si="22"/>
        <v>7083.8711999999996</v>
      </c>
      <c r="AE104" s="88">
        <v>7083.8711999999996</v>
      </c>
      <c r="AF104" s="88">
        <f t="shared" si="23"/>
        <v>8854.8389999999981</v>
      </c>
      <c r="AG104" s="88">
        <f t="shared" si="24"/>
        <v>8854.8389999999981</v>
      </c>
      <c r="AH104" s="88">
        <f t="shared" si="24"/>
        <v>10625.8068</v>
      </c>
      <c r="AI104" s="88">
        <f t="shared" si="24"/>
        <v>10625.8068</v>
      </c>
      <c r="AJ104" s="88">
        <f t="shared" si="25"/>
        <v>8854.8389999999981</v>
      </c>
      <c r="AK104" s="88">
        <f t="shared" si="25"/>
        <v>8854.8389999999981</v>
      </c>
      <c r="AL104" s="88">
        <f t="shared" si="25"/>
        <v>8854.8389999999981</v>
      </c>
      <c r="AM104" s="88">
        <f t="shared" si="26"/>
        <v>8854.8389999999981</v>
      </c>
      <c r="AN104" s="88">
        <f t="shared" si="26"/>
        <v>8854.8389999999981</v>
      </c>
      <c r="AO104" s="88">
        <f t="shared" si="26"/>
        <v>8854.8389999999981</v>
      </c>
      <c r="AP104" s="88">
        <f t="shared" si="17"/>
        <v>106258.06799999996</v>
      </c>
      <c r="AQ104" s="82" t="s">
        <v>1</v>
      </c>
      <c r="AR104" s="89">
        <f t="shared" si="18"/>
        <v>29.1</v>
      </c>
      <c r="AS104" s="21">
        <f t="shared" si="19"/>
        <v>29.1</v>
      </c>
      <c r="AT104" s="21">
        <f t="shared" si="20"/>
        <v>29.1</v>
      </c>
      <c r="AU104" s="21">
        <f t="shared" si="21"/>
        <v>29.1</v>
      </c>
      <c r="AV104" s="90">
        <v>2.8000000000000001E-2</v>
      </c>
      <c r="AW104" s="90">
        <v>2.8000000000000001E-2</v>
      </c>
      <c r="AX104" s="90">
        <v>2.8000000000000001E-2</v>
      </c>
      <c r="AY104" s="90">
        <v>2.8000000000000001E-2</v>
      </c>
      <c r="AZ104" s="90">
        <v>2.8000000000000001E-2</v>
      </c>
      <c r="BA104" s="90">
        <v>2.8000000000000001E-2</v>
      </c>
      <c r="BB104" s="90">
        <v>2.8000000000000001E-2</v>
      </c>
      <c r="BC104" s="90">
        <v>2.8000000000000001E-2</v>
      </c>
      <c r="BD104" s="90">
        <v>2.8000000000000001E-2</v>
      </c>
      <c r="BE104" s="90">
        <v>2.8000000000000001E-2</v>
      </c>
      <c r="BF104" s="90">
        <v>2.8000000000000001E-2</v>
      </c>
      <c r="BG104" s="90">
        <v>2.8000000000000001E-2</v>
      </c>
      <c r="BI104" s="91"/>
      <c r="BJ104" s="92"/>
      <c r="BK104" s="93"/>
      <c r="BL104" s="93"/>
      <c r="BO104" s="94"/>
      <c r="BP104" s="110"/>
      <c r="BQ104" s="109"/>
    </row>
    <row r="105" spans="1:69" ht="19.899999999999999" customHeight="1">
      <c r="A105" s="102"/>
      <c r="B105" s="35" t="str">
        <f t="shared" si="9"/>
        <v>OEM/ODM</v>
      </c>
      <c r="C105" s="80" t="s">
        <v>956</v>
      </c>
      <c r="D105" s="35" t="str">
        <f t="shared" si="10"/>
        <v>沈思明</v>
      </c>
      <c r="E105" s="35" t="str">
        <f t="shared" si="11"/>
        <v>WIPC2520</v>
      </c>
      <c r="F105" s="81" t="s">
        <v>568</v>
      </c>
      <c r="G105" s="81"/>
      <c r="H105" s="81"/>
      <c r="I105" s="82" t="s">
        <v>102</v>
      </c>
      <c r="J105" s="82" t="s">
        <v>82</v>
      </c>
      <c r="K105" s="82" t="s">
        <v>827</v>
      </c>
      <c r="L105" s="83"/>
      <c r="M105" s="84" t="s">
        <v>653</v>
      </c>
      <c r="N105" s="85"/>
      <c r="O105" s="85"/>
      <c r="P105" s="86" t="s">
        <v>26</v>
      </c>
      <c r="Q105" s="87">
        <v>3139.5</v>
      </c>
      <c r="R105" s="87">
        <v>2009.2800000000004</v>
      </c>
      <c r="S105" s="87">
        <v>3924.375</v>
      </c>
      <c r="T105" s="87">
        <v>3924.375</v>
      </c>
      <c r="U105" s="87">
        <v>4709.25</v>
      </c>
      <c r="V105" s="87">
        <v>4709.25</v>
      </c>
      <c r="W105" s="87">
        <v>3924.375</v>
      </c>
      <c r="X105" s="87">
        <v>3924.375</v>
      </c>
      <c r="Y105" s="87">
        <v>3924.375</v>
      </c>
      <c r="Z105" s="87">
        <v>3924.375</v>
      </c>
      <c r="AA105" s="87">
        <v>3924.375</v>
      </c>
      <c r="AB105" s="87">
        <v>3924.375</v>
      </c>
      <c r="AC105" s="162">
        <f t="shared" si="12"/>
        <v>45962.28</v>
      </c>
      <c r="AD105" s="88">
        <f t="shared" si="22"/>
        <v>3471.6591000000003</v>
      </c>
      <c r="AE105" s="88">
        <v>3471.6591000000003</v>
      </c>
      <c r="AF105" s="88">
        <f t="shared" si="23"/>
        <v>4339.573875</v>
      </c>
      <c r="AG105" s="88">
        <f t="shared" si="24"/>
        <v>4339.573875</v>
      </c>
      <c r="AH105" s="88">
        <f t="shared" si="24"/>
        <v>5207.4886500000002</v>
      </c>
      <c r="AI105" s="88">
        <f t="shared" si="24"/>
        <v>5207.4886500000002</v>
      </c>
      <c r="AJ105" s="88">
        <f t="shared" si="25"/>
        <v>4339.573875</v>
      </c>
      <c r="AK105" s="88">
        <f t="shared" si="25"/>
        <v>4339.573875</v>
      </c>
      <c r="AL105" s="88">
        <f t="shared" si="25"/>
        <v>4339.573875</v>
      </c>
      <c r="AM105" s="88">
        <f t="shared" si="26"/>
        <v>4339.573875</v>
      </c>
      <c r="AN105" s="88">
        <f t="shared" si="26"/>
        <v>4339.573875</v>
      </c>
      <c r="AO105" s="88">
        <f t="shared" si="26"/>
        <v>4339.573875</v>
      </c>
      <c r="AP105" s="88">
        <f t="shared" si="17"/>
        <v>52074.886500000008</v>
      </c>
      <c r="AQ105" s="82" t="s">
        <v>1</v>
      </c>
      <c r="AR105" s="89">
        <f t="shared" si="18"/>
        <v>29.1</v>
      </c>
      <c r="AS105" s="21">
        <f t="shared" si="19"/>
        <v>29.1</v>
      </c>
      <c r="AT105" s="21">
        <f t="shared" si="20"/>
        <v>29.1</v>
      </c>
      <c r="AU105" s="21">
        <f t="shared" si="21"/>
        <v>29.1</v>
      </c>
      <c r="AV105" s="90">
        <v>3.7999999999999999E-2</v>
      </c>
      <c r="AW105" s="90">
        <v>3.7999999999999999E-2</v>
      </c>
      <c r="AX105" s="90">
        <v>3.7999999999999999E-2</v>
      </c>
      <c r="AY105" s="90">
        <v>3.7999999999999999E-2</v>
      </c>
      <c r="AZ105" s="90">
        <v>3.7999999999999999E-2</v>
      </c>
      <c r="BA105" s="90">
        <v>3.7999999999999999E-2</v>
      </c>
      <c r="BB105" s="90">
        <v>3.7999999999999999E-2</v>
      </c>
      <c r="BC105" s="90">
        <v>3.7999999999999999E-2</v>
      </c>
      <c r="BD105" s="90">
        <v>3.7999999999999999E-2</v>
      </c>
      <c r="BE105" s="90">
        <v>3.7999999999999999E-2</v>
      </c>
      <c r="BF105" s="90">
        <v>3.7999999999999999E-2</v>
      </c>
      <c r="BG105" s="90">
        <v>3.7999999999999999E-2</v>
      </c>
      <c r="BI105" s="91"/>
      <c r="BJ105" s="92"/>
      <c r="BK105" s="93"/>
      <c r="BL105" s="93"/>
      <c r="BO105" s="94"/>
      <c r="BP105" s="110"/>
      <c r="BQ105" s="109"/>
    </row>
    <row r="106" spans="1:69" ht="19.899999999999999" customHeight="1">
      <c r="A106" s="102"/>
      <c r="B106" s="35" t="str">
        <f t="shared" si="9"/>
        <v>OEM/ODM</v>
      </c>
      <c r="C106" s="80" t="s">
        <v>956</v>
      </c>
      <c r="D106" s="35" t="str">
        <f t="shared" si="10"/>
        <v>沈思明</v>
      </c>
      <c r="E106" s="35" t="str">
        <f t="shared" si="11"/>
        <v>WIPC2520</v>
      </c>
      <c r="F106" s="81" t="s">
        <v>568</v>
      </c>
      <c r="G106" s="81"/>
      <c r="H106" s="81"/>
      <c r="I106" s="82" t="s">
        <v>102</v>
      </c>
      <c r="J106" s="82" t="s">
        <v>82</v>
      </c>
      <c r="K106" s="82" t="s">
        <v>827</v>
      </c>
      <c r="L106" s="83"/>
      <c r="M106" s="84" t="s">
        <v>654</v>
      </c>
      <c r="N106" s="85"/>
      <c r="O106" s="85"/>
      <c r="P106" s="86" t="s">
        <v>26</v>
      </c>
      <c r="Q106" s="87">
        <v>20336.84210526316</v>
      </c>
      <c r="R106" s="87">
        <v>13015.578947368424</v>
      </c>
      <c r="S106" s="87">
        <v>25421.052631578947</v>
      </c>
      <c r="T106" s="87">
        <v>25421.052631578947</v>
      </c>
      <c r="U106" s="87">
        <v>30505.263157894733</v>
      </c>
      <c r="V106" s="87">
        <v>30505.263157894733</v>
      </c>
      <c r="W106" s="87">
        <v>25421.052631578947</v>
      </c>
      <c r="X106" s="87">
        <v>25421.052631578947</v>
      </c>
      <c r="Y106" s="87">
        <v>25421.052631578947</v>
      </c>
      <c r="Z106" s="87">
        <v>25421.052631578947</v>
      </c>
      <c r="AA106" s="87">
        <v>25421.052631578947</v>
      </c>
      <c r="AB106" s="87">
        <v>25421.052631578947</v>
      </c>
      <c r="AC106" s="162">
        <f t="shared" si="12"/>
        <v>297731.36842105252</v>
      </c>
      <c r="AD106" s="88">
        <f t="shared" si="22"/>
        <v>22488.480000000003</v>
      </c>
      <c r="AE106" s="88">
        <v>22488.480000000003</v>
      </c>
      <c r="AF106" s="88">
        <f t="shared" si="23"/>
        <v>28110.600000000002</v>
      </c>
      <c r="AG106" s="88">
        <f t="shared" si="24"/>
        <v>28110.600000000002</v>
      </c>
      <c r="AH106" s="88">
        <f t="shared" si="24"/>
        <v>33732.719999999994</v>
      </c>
      <c r="AI106" s="88">
        <f t="shared" si="24"/>
        <v>33732.719999999994</v>
      </c>
      <c r="AJ106" s="88">
        <f t="shared" si="25"/>
        <v>28110.600000000002</v>
      </c>
      <c r="AK106" s="88">
        <f t="shared" si="25"/>
        <v>28110.600000000002</v>
      </c>
      <c r="AL106" s="88">
        <f t="shared" si="25"/>
        <v>28110.600000000002</v>
      </c>
      <c r="AM106" s="88">
        <f t="shared" si="26"/>
        <v>28110.600000000002</v>
      </c>
      <c r="AN106" s="88">
        <f t="shared" si="26"/>
        <v>28110.600000000002</v>
      </c>
      <c r="AO106" s="88">
        <f t="shared" si="26"/>
        <v>28110.600000000002</v>
      </c>
      <c r="AP106" s="88">
        <f t="shared" si="17"/>
        <v>337327.19999999995</v>
      </c>
      <c r="AQ106" s="82" t="s">
        <v>1</v>
      </c>
      <c r="AR106" s="89">
        <f t="shared" si="18"/>
        <v>29.1</v>
      </c>
      <c r="AS106" s="21">
        <f t="shared" si="19"/>
        <v>29.1</v>
      </c>
      <c r="AT106" s="21">
        <f t="shared" si="20"/>
        <v>29.1</v>
      </c>
      <c r="AU106" s="21">
        <f t="shared" si="21"/>
        <v>29.1</v>
      </c>
      <c r="AV106" s="90">
        <v>3.7999999999999999E-2</v>
      </c>
      <c r="AW106" s="90">
        <v>3.7999999999999999E-2</v>
      </c>
      <c r="AX106" s="90">
        <v>3.7999999999999999E-2</v>
      </c>
      <c r="AY106" s="90">
        <v>3.7999999999999999E-2</v>
      </c>
      <c r="AZ106" s="90">
        <v>3.7999999999999999E-2</v>
      </c>
      <c r="BA106" s="90">
        <v>3.7999999999999999E-2</v>
      </c>
      <c r="BB106" s="90">
        <v>3.7999999999999999E-2</v>
      </c>
      <c r="BC106" s="90">
        <v>3.7999999999999999E-2</v>
      </c>
      <c r="BD106" s="90">
        <v>3.7999999999999999E-2</v>
      </c>
      <c r="BE106" s="90">
        <v>3.7999999999999999E-2</v>
      </c>
      <c r="BF106" s="90">
        <v>3.7999999999999999E-2</v>
      </c>
      <c r="BG106" s="90">
        <v>3.7999999999999999E-2</v>
      </c>
      <c r="BI106" s="91"/>
      <c r="BJ106" s="92"/>
      <c r="BK106" s="93"/>
      <c r="BL106" s="93"/>
      <c r="BO106" s="94"/>
      <c r="BP106" s="110"/>
      <c r="BQ106" s="109"/>
    </row>
    <row r="107" spans="1:69" ht="19.899999999999999" customHeight="1">
      <c r="A107" s="102"/>
      <c r="B107" s="35" t="str">
        <f t="shared" si="9"/>
        <v>OEM/ODM</v>
      </c>
      <c r="C107" s="80" t="s">
        <v>956</v>
      </c>
      <c r="D107" s="35" t="str">
        <f t="shared" si="10"/>
        <v>沈思明</v>
      </c>
      <c r="E107" s="35" t="str">
        <f t="shared" si="11"/>
        <v>WIPC2520</v>
      </c>
      <c r="F107" s="81" t="s">
        <v>568</v>
      </c>
      <c r="G107" s="81"/>
      <c r="H107" s="81"/>
      <c r="I107" s="82" t="s">
        <v>102</v>
      </c>
      <c r="J107" s="82" t="s">
        <v>82</v>
      </c>
      <c r="K107" s="82" t="s">
        <v>827</v>
      </c>
      <c r="L107" s="83"/>
      <c r="M107" s="84" t="s">
        <v>655</v>
      </c>
      <c r="N107" s="85"/>
      <c r="O107" s="85"/>
      <c r="P107" s="86" t="s">
        <v>26</v>
      </c>
      <c r="Q107" s="87">
        <v>31522.105263157893</v>
      </c>
      <c r="R107" s="87">
        <v>20174.147368421054</v>
      </c>
      <c r="S107" s="87">
        <v>39402.631578947367</v>
      </c>
      <c r="T107" s="87">
        <v>39402.631578947367</v>
      </c>
      <c r="U107" s="87">
        <v>47283.15789473684</v>
      </c>
      <c r="V107" s="87">
        <v>47283.15789473684</v>
      </c>
      <c r="W107" s="87">
        <v>39402.631578947367</v>
      </c>
      <c r="X107" s="87">
        <v>39402.631578947367</v>
      </c>
      <c r="Y107" s="87">
        <v>39402.631578947367</v>
      </c>
      <c r="Z107" s="87">
        <v>39402.631578947367</v>
      </c>
      <c r="AA107" s="87">
        <v>39402.631578947367</v>
      </c>
      <c r="AB107" s="87">
        <v>39402.631578947367</v>
      </c>
      <c r="AC107" s="162">
        <f t="shared" si="12"/>
        <v>461483.62105263153</v>
      </c>
      <c r="AD107" s="88">
        <f t="shared" si="22"/>
        <v>34857.144</v>
      </c>
      <c r="AE107" s="88">
        <v>34857.144</v>
      </c>
      <c r="AF107" s="88">
        <f t="shared" si="23"/>
        <v>43571.429999999993</v>
      </c>
      <c r="AG107" s="88">
        <f t="shared" si="24"/>
        <v>43571.429999999993</v>
      </c>
      <c r="AH107" s="88">
        <f t="shared" si="24"/>
        <v>52285.715999999993</v>
      </c>
      <c r="AI107" s="88">
        <f t="shared" si="24"/>
        <v>52285.715999999993</v>
      </c>
      <c r="AJ107" s="88">
        <f t="shared" si="25"/>
        <v>43571.429999999993</v>
      </c>
      <c r="AK107" s="88">
        <f t="shared" si="25"/>
        <v>43571.429999999993</v>
      </c>
      <c r="AL107" s="88">
        <f t="shared" si="25"/>
        <v>43571.429999999993</v>
      </c>
      <c r="AM107" s="88">
        <f t="shared" si="26"/>
        <v>43571.429999999993</v>
      </c>
      <c r="AN107" s="88">
        <f t="shared" si="26"/>
        <v>43571.429999999993</v>
      </c>
      <c r="AO107" s="88">
        <f t="shared" si="26"/>
        <v>43571.429999999993</v>
      </c>
      <c r="AP107" s="88">
        <f t="shared" si="17"/>
        <v>522857.15999999992</v>
      </c>
      <c r="AQ107" s="82" t="s">
        <v>1</v>
      </c>
      <c r="AR107" s="89">
        <f t="shared" si="18"/>
        <v>29.1</v>
      </c>
      <c r="AS107" s="21">
        <f t="shared" si="19"/>
        <v>29.1</v>
      </c>
      <c r="AT107" s="21">
        <f t="shared" si="20"/>
        <v>29.1</v>
      </c>
      <c r="AU107" s="21">
        <f t="shared" si="21"/>
        <v>29.1</v>
      </c>
      <c r="AV107" s="90">
        <v>3.7999999999999999E-2</v>
      </c>
      <c r="AW107" s="90">
        <v>3.7999999999999999E-2</v>
      </c>
      <c r="AX107" s="90">
        <v>3.7999999999999999E-2</v>
      </c>
      <c r="AY107" s="90">
        <v>3.7999999999999999E-2</v>
      </c>
      <c r="AZ107" s="90">
        <v>3.7999999999999999E-2</v>
      </c>
      <c r="BA107" s="90">
        <v>3.7999999999999999E-2</v>
      </c>
      <c r="BB107" s="90">
        <v>3.7999999999999999E-2</v>
      </c>
      <c r="BC107" s="90">
        <v>3.7999999999999999E-2</v>
      </c>
      <c r="BD107" s="90">
        <v>3.7999999999999999E-2</v>
      </c>
      <c r="BE107" s="90">
        <v>3.7999999999999999E-2</v>
      </c>
      <c r="BF107" s="90">
        <v>3.7999999999999999E-2</v>
      </c>
      <c r="BG107" s="90">
        <v>3.7999999999999999E-2</v>
      </c>
      <c r="BI107" s="91"/>
      <c r="BJ107" s="92"/>
      <c r="BK107" s="93"/>
      <c r="BL107" s="93"/>
      <c r="BO107" s="94"/>
      <c r="BP107" s="110"/>
      <c r="BQ107" s="109"/>
    </row>
    <row r="108" spans="1:69" ht="19.899999999999999" customHeight="1">
      <c r="A108" s="102"/>
      <c r="B108" s="35" t="str">
        <f t="shared" si="9"/>
        <v>OEM/ODM</v>
      </c>
      <c r="C108" s="80" t="s">
        <v>956</v>
      </c>
      <c r="D108" s="35" t="str">
        <f t="shared" si="10"/>
        <v>沈思明</v>
      </c>
      <c r="E108" s="35" t="str">
        <f t="shared" si="11"/>
        <v>WIPC2520</v>
      </c>
      <c r="F108" s="81" t="s">
        <v>568</v>
      </c>
      <c r="G108" s="81"/>
      <c r="H108" s="81"/>
      <c r="I108" s="82" t="s">
        <v>102</v>
      </c>
      <c r="J108" s="82" t="s">
        <v>82</v>
      </c>
      <c r="K108" s="82" t="s">
        <v>827</v>
      </c>
      <c r="L108" s="83"/>
      <c r="M108" s="84" t="s">
        <v>656</v>
      </c>
      <c r="N108" s="85"/>
      <c r="O108" s="85"/>
      <c r="P108" s="86" t="s">
        <v>26</v>
      </c>
      <c r="Q108" s="87">
        <v>1385.4473684210525</v>
      </c>
      <c r="R108" s="87">
        <v>886.68631578947372</v>
      </c>
      <c r="S108" s="87">
        <v>1731.8092105263156</v>
      </c>
      <c r="T108" s="87">
        <v>1731.8092105263156</v>
      </c>
      <c r="U108" s="87">
        <v>2078.1710526315787</v>
      </c>
      <c r="V108" s="87">
        <v>2078.1710526315787</v>
      </c>
      <c r="W108" s="87">
        <v>1731.8092105263156</v>
      </c>
      <c r="X108" s="87">
        <v>1731.8092105263156</v>
      </c>
      <c r="Y108" s="87">
        <v>1731.8092105263156</v>
      </c>
      <c r="Z108" s="87">
        <v>1731.8092105263156</v>
      </c>
      <c r="AA108" s="87">
        <v>1731.8092105263156</v>
      </c>
      <c r="AB108" s="87">
        <v>1731.8092105263156</v>
      </c>
      <c r="AC108" s="162">
        <f t="shared" si="12"/>
        <v>20282.94947368421</v>
      </c>
      <c r="AD108" s="88">
        <f t="shared" si="22"/>
        <v>1532.0276999999999</v>
      </c>
      <c r="AE108" s="88">
        <v>1532.0276999999999</v>
      </c>
      <c r="AF108" s="88">
        <f t="shared" si="23"/>
        <v>1915.0346249999998</v>
      </c>
      <c r="AG108" s="88">
        <f t="shared" si="24"/>
        <v>1915.0346249999998</v>
      </c>
      <c r="AH108" s="88">
        <f t="shared" si="24"/>
        <v>2298.0415499999999</v>
      </c>
      <c r="AI108" s="88">
        <f t="shared" si="24"/>
        <v>2298.0415499999999</v>
      </c>
      <c r="AJ108" s="88">
        <f t="shared" si="25"/>
        <v>1915.0346249999998</v>
      </c>
      <c r="AK108" s="88">
        <f t="shared" si="25"/>
        <v>1915.0346249999998</v>
      </c>
      <c r="AL108" s="88">
        <f t="shared" si="25"/>
        <v>1915.0346249999998</v>
      </c>
      <c r="AM108" s="88">
        <f t="shared" si="26"/>
        <v>1915.0346249999998</v>
      </c>
      <c r="AN108" s="88">
        <f t="shared" si="26"/>
        <v>1915.0346249999998</v>
      </c>
      <c r="AO108" s="88">
        <f t="shared" si="26"/>
        <v>1915.0346249999998</v>
      </c>
      <c r="AP108" s="88">
        <f t="shared" si="17"/>
        <v>22980.415499999999</v>
      </c>
      <c r="AQ108" s="82" t="s">
        <v>1</v>
      </c>
      <c r="AR108" s="89">
        <f t="shared" si="18"/>
        <v>29.1</v>
      </c>
      <c r="AS108" s="21">
        <f t="shared" si="19"/>
        <v>29.1</v>
      </c>
      <c r="AT108" s="21">
        <f t="shared" si="20"/>
        <v>29.1</v>
      </c>
      <c r="AU108" s="21">
        <f t="shared" si="21"/>
        <v>29.1</v>
      </c>
      <c r="AV108" s="90">
        <v>3.7999999999999999E-2</v>
      </c>
      <c r="AW108" s="90">
        <v>3.7999999999999999E-2</v>
      </c>
      <c r="AX108" s="90">
        <v>3.7999999999999999E-2</v>
      </c>
      <c r="AY108" s="90">
        <v>3.7999999999999999E-2</v>
      </c>
      <c r="AZ108" s="90">
        <v>3.7999999999999999E-2</v>
      </c>
      <c r="BA108" s="90">
        <v>3.7999999999999999E-2</v>
      </c>
      <c r="BB108" s="90">
        <v>3.7999999999999999E-2</v>
      </c>
      <c r="BC108" s="90">
        <v>3.7999999999999999E-2</v>
      </c>
      <c r="BD108" s="90">
        <v>3.7999999999999999E-2</v>
      </c>
      <c r="BE108" s="90">
        <v>3.7999999999999999E-2</v>
      </c>
      <c r="BF108" s="90">
        <v>3.7999999999999999E-2</v>
      </c>
      <c r="BG108" s="90">
        <v>3.7999999999999999E-2</v>
      </c>
      <c r="BI108" s="91"/>
      <c r="BJ108" s="92"/>
      <c r="BK108" s="93"/>
      <c r="BL108" s="93"/>
      <c r="BO108" s="94"/>
      <c r="BP108" s="110"/>
      <c r="BQ108" s="109"/>
    </row>
    <row r="109" spans="1:69" ht="19.899999999999999" customHeight="1">
      <c r="A109" s="102"/>
      <c r="B109" s="35" t="str">
        <f t="shared" si="9"/>
        <v>OEM/ODM</v>
      </c>
      <c r="C109" s="80" t="s">
        <v>956</v>
      </c>
      <c r="D109" s="35" t="str">
        <f t="shared" si="10"/>
        <v>沈思明</v>
      </c>
      <c r="E109" s="35" t="str">
        <f t="shared" si="11"/>
        <v>WIPC2520</v>
      </c>
      <c r="F109" s="81" t="s">
        <v>568</v>
      </c>
      <c r="G109" s="81"/>
      <c r="H109" s="81"/>
      <c r="I109" s="82" t="s">
        <v>102</v>
      </c>
      <c r="J109" s="82" t="s">
        <v>82</v>
      </c>
      <c r="K109" s="82" t="s">
        <v>827</v>
      </c>
      <c r="L109" s="83"/>
      <c r="M109" s="84" t="s">
        <v>657</v>
      </c>
      <c r="N109" s="85"/>
      <c r="O109" s="85"/>
      <c r="P109" s="86" t="s">
        <v>26</v>
      </c>
      <c r="Q109" s="87">
        <v>28827.473684210523</v>
      </c>
      <c r="R109" s="87">
        <v>18449.583157894736</v>
      </c>
      <c r="S109" s="87">
        <v>36034.342105263153</v>
      </c>
      <c r="T109" s="87">
        <v>36034.342105263153</v>
      </c>
      <c r="U109" s="87">
        <v>43241.210526315779</v>
      </c>
      <c r="V109" s="87">
        <v>43241.210526315779</v>
      </c>
      <c r="W109" s="87">
        <v>36034.342105263153</v>
      </c>
      <c r="X109" s="87">
        <v>36034.342105263153</v>
      </c>
      <c r="Y109" s="87">
        <v>36034.342105263153</v>
      </c>
      <c r="Z109" s="87">
        <v>36034.342105263153</v>
      </c>
      <c r="AA109" s="87">
        <v>36034.342105263153</v>
      </c>
      <c r="AB109" s="87">
        <v>36034.342105263153</v>
      </c>
      <c r="AC109" s="162">
        <f t="shared" si="12"/>
        <v>422034.21473684203</v>
      </c>
      <c r="AD109" s="88">
        <f t="shared" si="22"/>
        <v>31877.420399999995</v>
      </c>
      <c r="AE109" s="88">
        <v>31877.420399999995</v>
      </c>
      <c r="AF109" s="88">
        <f t="shared" si="23"/>
        <v>39846.775499999996</v>
      </c>
      <c r="AG109" s="88">
        <f t="shared" si="24"/>
        <v>39846.775499999996</v>
      </c>
      <c r="AH109" s="88">
        <f t="shared" si="24"/>
        <v>47816.130599999989</v>
      </c>
      <c r="AI109" s="88">
        <f t="shared" si="24"/>
        <v>47816.130599999989</v>
      </c>
      <c r="AJ109" s="88">
        <f t="shared" si="25"/>
        <v>39846.775499999996</v>
      </c>
      <c r="AK109" s="88">
        <f t="shared" si="25"/>
        <v>39846.775499999996</v>
      </c>
      <c r="AL109" s="88">
        <f t="shared" si="25"/>
        <v>39846.775499999996</v>
      </c>
      <c r="AM109" s="88">
        <f t="shared" si="26"/>
        <v>39846.775499999996</v>
      </c>
      <c r="AN109" s="88">
        <f t="shared" si="26"/>
        <v>39846.775499999996</v>
      </c>
      <c r="AO109" s="88">
        <f t="shared" si="26"/>
        <v>39846.775499999996</v>
      </c>
      <c r="AP109" s="88">
        <f t="shared" si="17"/>
        <v>478161.30599999987</v>
      </c>
      <c r="AQ109" s="82" t="s">
        <v>1</v>
      </c>
      <c r="AR109" s="89">
        <f t="shared" si="18"/>
        <v>29.1</v>
      </c>
      <c r="AS109" s="21">
        <f t="shared" si="19"/>
        <v>29.1</v>
      </c>
      <c r="AT109" s="21">
        <f t="shared" si="20"/>
        <v>29.1</v>
      </c>
      <c r="AU109" s="21">
        <f t="shared" si="21"/>
        <v>29.1</v>
      </c>
      <c r="AV109" s="90">
        <v>3.7999999999999999E-2</v>
      </c>
      <c r="AW109" s="90">
        <v>3.7999999999999999E-2</v>
      </c>
      <c r="AX109" s="90">
        <v>3.7999999999999999E-2</v>
      </c>
      <c r="AY109" s="90">
        <v>3.7999999999999999E-2</v>
      </c>
      <c r="AZ109" s="90">
        <v>3.7999999999999999E-2</v>
      </c>
      <c r="BA109" s="90">
        <v>3.7999999999999999E-2</v>
      </c>
      <c r="BB109" s="90">
        <v>3.7999999999999999E-2</v>
      </c>
      <c r="BC109" s="90">
        <v>3.7999999999999999E-2</v>
      </c>
      <c r="BD109" s="90">
        <v>3.7999999999999999E-2</v>
      </c>
      <c r="BE109" s="90">
        <v>3.7999999999999999E-2</v>
      </c>
      <c r="BF109" s="90">
        <v>3.7999999999999999E-2</v>
      </c>
      <c r="BG109" s="90">
        <v>3.7999999999999999E-2</v>
      </c>
      <c r="BI109" s="91"/>
      <c r="BJ109" s="92"/>
      <c r="BK109" s="93"/>
      <c r="BL109" s="93"/>
      <c r="BO109" s="94"/>
      <c r="BP109" s="110"/>
      <c r="BQ109" s="109"/>
    </row>
    <row r="110" spans="1:69" ht="19.899999999999999" customHeight="1">
      <c r="A110" s="102"/>
      <c r="B110" s="35" t="str">
        <f t="shared" si="9"/>
        <v>OEM/ODM</v>
      </c>
      <c r="C110" s="80" t="s">
        <v>956</v>
      </c>
      <c r="D110" s="35" t="str">
        <f t="shared" si="10"/>
        <v>沈思明</v>
      </c>
      <c r="E110" s="35" t="str">
        <f t="shared" si="11"/>
        <v>WIPC2520</v>
      </c>
      <c r="F110" s="81" t="s">
        <v>568</v>
      </c>
      <c r="G110" s="81"/>
      <c r="H110" s="81"/>
      <c r="I110" s="82" t="s">
        <v>102</v>
      </c>
      <c r="J110" s="82" t="s">
        <v>82</v>
      </c>
      <c r="K110" s="82" t="s">
        <v>827</v>
      </c>
      <c r="L110" s="83"/>
      <c r="M110" s="84" t="s">
        <v>658</v>
      </c>
      <c r="N110" s="85"/>
      <c r="O110" s="85"/>
      <c r="P110" s="86" t="s">
        <v>26</v>
      </c>
      <c r="Q110" s="87">
        <v>3139.5</v>
      </c>
      <c r="R110" s="87">
        <v>2009.2800000000004</v>
      </c>
      <c r="S110" s="87">
        <v>3924.375</v>
      </c>
      <c r="T110" s="87">
        <v>3924.375</v>
      </c>
      <c r="U110" s="87">
        <v>4709.25</v>
      </c>
      <c r="V110" s="87">
        <v>4709.25</v>
      </c>
      <c r="W110" s="87">
        <v>3924.375</v>
      </c>
      <c r="X110" s="87">
        <v>3924.375</v>
      </c>
      <c r="Y110" s="87">
        <v>3924.375</v>
      </c>
      <c r="Z110" s="87">
        <v>3924.375</v>
      </c>
      <c r="AA110" s="87">
        <v>3924.375</v>
      </c>
      <c r="AB110" s="87">
        <v>3924.375</v>
      </c>
      <c r="AC110" s="162">
        <f t="shared" si="12"/>
        <v>45962.28</v>
      </c>
      <c r="AD110" s="88">
        <f t="shared" si="22"/>
        <v>3471.6591000000003</v>
      </c>
      <c r="AE110" s="88">
        <v>3471.6591000000003</v>
      </c>
      <c r="AF110" s="88">
        <f t="shared" si="23"/>
        <v>4339.573875</v>
      </c>
      <c r="AG110" s="88">
        <f t="shared" si="24"/>
        <v>4339.573875</v>
      </c>
      <c r="AH110" s="88">
        <f t="shared" si="24"/>
        <v>5207.4886500000002</v>
      </c>
      <c r="AI110" s="88">
        <f t="shared" si="24"/>
        <v>5207.4886500000002</v>
      </c>
      <c r="AJ110" s="88">
        <f t="shared" si="25"/>
        <v>4339.573875</v>
      </c>
      <c r="AK110" s="88">
        <f t="shared" si="25"/>
        <v>4339.573875</v>
      </c>
      <c r="AL110" s="88">
        <f t="shared" si="25"/>
        <v>4339.573875</v>
      </c>
      <c r="AM110" s="88">
        <f t="shared" si="26"/>
        <v>4339.573875</v>
      </c>
      <c r="AN110" s="88">
        <f t="shared" si="26"/>
        <v>4339.573875</v>
      </c>
      <c r="AO110" s="88">
        <f t="shared" si="26"/>
        <v>4339.573875</v>
      </c>
      <c r="AP110" s="88">
        <f t="shared" si="17"/>
        <v>52074.886500000008</v>
      </c>
      <c r="AQ110" s="82" t="s">
        <v>1</v>
      </c>
      <c r="AR110" s="89">
        <f t="shared" si="18"/>
        <v>29.1</v>
      </c>
      <c r="AS110" s="21">
        <f t="shared" si="19"/>
        <v>29.1</v>
      </c>
      <c r="AT110" s="21">
        <f t="shared" si="20"/>
        <v>29.1</v>
      </c>
      <c r="AU110" s="21">
        <f t="shared" si="21"/>
        <v>29.1</v>
      </c>
      <c r="AV110" s="90">
        <v>3.7999999999999999E-2</v>
      </c>
      <c r="AW110" s="90">
        <v>3.7999999999999999E-2</v>
      </c>
      <c r="AX110" s="90">
        <v>3.7999999999999999E-2</v>
      </c>
      <c r="AY110" s="90">
        <v>3.7999999999999999E-2</v>
      </c>
      <c r="AZ110" s="90">
        <v>3.7999999999999999E-2</v>
      </c>
      <c r="BA110" s="90">
        <v>3.7999999999999999E-2</v>
      </c>
      <c r="BB110" s="90">
        <v>3.7999999999999999E-2</v>
      </c>
      <c r="BC110" s="90">
        <v>3.7999999999999999E-2</v>
      </c>
      <c r="BD110" s="90">
        <v>3.7999999999999999E-2</v>
      </c>
      <c r="BE110" s="90">
        <v>3.7999999999999999E-2</v>
      </c>
      <c r="BF110" s="90">
        <v>3.7999999999999999E-2</v>
      </c>
      <c r="BG110" s="90">
        <v>3.7999999999999999E-2</v>
      </c>
      <c r="BI110" s="91"/>
      <c r="BJ110" s="92"/>
      <c r="BK110" s="93"/>
      <c r="BL110" s="93"/>
      <c r="BO110" s="94"/>
      <c r="BP110" s="110"/>
      <c r="BQ110" s="109"/>
    </row>
    <row r="111" spans="1:69" ht="19.899999999999999" customHeight="1">
      <c r="A111" s="102"/>
      <c r="B111" s="35" t="str">
        <f t="shared" si="9"/>
        <v>OEM/ODM</v>
      </c>
      <c r="C111" s="80" t="s">
        <v>956</v>
      </c>
      <c r="D111" s="35" t="str">
        <f t="shared" si="10"/>
        <v>沈思明</v>
      </c>
      <c r="E111" s="35" t="str">
        <f t="shared" si="11"/>
        <v>WIPC2520</v>
      </c>
      <c r="F111" s="81" t="s">
        <v>568</v>
      </c>
      <c r="G111" s="81"/>
      <c r="H111" s="81"/>
      <c r="I111" s="82" t="s">
        <v>102</v>
      </c>
      <c r="J111" s="82" t="s">
        <v>82</v>
      </c>
      <c r="K111" s="82" t="s">
        <v>827</v>
      </c>
      <c r="L111" s="83"/>
      <c r="M111" s="84" t="s">
        <v>659</v>
      </c>
      <c r="N111" s="85"/>
      <c r="O111" s="85"/>
      <c r="P111" s="86" t="s">
        <v>26</v>
      </c>
      <c r="Q111" s="87">
        <v>7003.5</v>
      </c>
      <c r="R111" s="87">
        <v>4482.2400000000007</v>
      </c>
      <c r="S111" s="87">
        <v>8754.375</v>
      </c>
      <c r="T111" s="87">
        <v>8754.375</v>
      </c>
      <c r="U111" s="87">
        <v>10505.25</v>
      </c>
      <c r="V111" s="87">
        <v>10505.25</v>
      </c>
      <c r="W111" s="87">
        <v>8754.375</v>
      </c>
      <c r="X111" s="87">
        <v>8754.375</v>
      </c>
      <c r="Y111" s="87">
        <v>8754.375</v>
      </c>
      <c r="Z111" s="87">
        <v>8754.375</v>
      </c>
      <c r="AA111" s="87">
        <v>8754.375</v>
      </c>
      <c r="AB111" s="87">
        <v>8754.375</v>
      </c>
      <c r="AC111" s="162">
        <f t="shared" si="12"/>
        <v>102531.24</v>
      </c>
      <c r="AD111" s="88">
        <f t="shared" si="22"/>
        <v>7744.4703</v>
      </c>
      <c r="AE111" s="88">
        <v>7744.4703</v>
      </c>
      <c r="AF111" s="88">
        <f t="shared" si="23"/>
        <v>9680.5878749999993</v>
      </c>
      <c r="AG111" s="88">
        <f t="shared" si="24"/>
        <v>9680.5878749999993</v>
      </c>
      <c r="AH111" s="88">
        <f t="shared" si="24"/>
        <v>11616.705450000001</v>
      </c>
      <c r="AI111" s="88">
        <f t="shared" si="24"/>
        <v>11616.705450000001</v>
      </c>
      <c r="AJ111" s="88">
        <f t="shared" si="25"/>
        <v>9680.5878749999993</v>
      </c>
      <c r="AK111" s="88">
        <f t="shared" si="25"/>
        <v>9680.5878749999993</v>
      </c>
      <c r="AL111" s="88">
        <f t="shared" si="25"/>
        <v>9680.5878749999993</v>
      </c>
      <c r="AM111" s="88">
        <f t="shared" si="26"/>
        <v>9680.5878749999993</v>
      </c>
      <c r="AN111" s="88">
        <f t="shared" si="26"/>
        <v>9680.5878749999993</v>
      </c>
      <c r="AO111" s="88">
        <f t="shared" si="26"/>
        <v>9680.5878749999993</v>
      </c>
      <c r="AP111" s="88">
        <f t="shared" si="17"/>
        <v>116167.05449999998</v>
      </c>
      <c r="AQ111" s="82" t="s">
        <v>1</v>
      </c>
      <c r="AR111" s="89">
        <f t="shared" si="18"/>
        <v>29.1</v>
      </c>
      <c r="AS111" s="21">
        <f t="shared" si="19"/>
        <v>29.1</v>
      </c>
      <c r="AT111" s="21">
        <f t="shared" si="20"/>
        <v>29.1</v>
      </c>
      <c r="AU111" s="21">
        <f t="shared" si="21"/>
        <v>29.1</v>
      </c>
      <c r="AV111" s="90">
        <v>3.7999999999999999E-2</v>
      </c>
      <c r="AW111" s="90">
        <v>3.7999999999999999E-2</v>
      </c>
      <c r="AX111" s="90">
        <v>3.7999999999999999E-2</v>
      </c>
      <c r="AY111" s="90">
        <v>3.7999999999999999E-2</v>
      </c>
      <c r="AZ111" s="90">
        <v>3.7999999999999999E-2</v>
      </c>
      <c r="BA111" s="90">
        <v>3.7999999999999999E-2</v>
      </c>
      <c r="BB111" s="90">
        <v>3.7999999999999999E-2</v>
      </c>
      <c r="BC111" s="90">
        <v>3.7999999999999999E-2</v>
      </c>
      <c r="BD111" s="90">
        <v>3.7999999999999999E-2</v>
      </c>
      <c r="BE111" s="90">
        <v>3.7999999999999999E-2</v>
      </c>
      <c r="BF111" s="90">
        <v>3.7999999999999999E-2</v>
      </c>
      <c r="BG111" s="90">
        <v>3.7999999999999999E-2</v>
      </c>
      <c r="BI111" s="91"/>
      <c r="BJ111" s="92"/>
      <c r="BK111" s="93"/>
      <c r="BL111" s="93"/>
      <c r="BO111" s="94"/>
      <c r="BP111" s="110"/>
      <c r="BQ111" s="109"/>
    </row>
    <row r="112" spans="1:69" ht="19.899999999999999" customHeight="1">
      <c r="A112" s="102"/>
      <c r="B112" s="35" t="str">
        <f t="shared" si="9"/>
        <v>OEM/ODM</v>
      </c>
      <c r="C112" s="80" t="s">
        <v>956</v>
      </c>
      <c r="D112" s="35" t="str">
        <f t="shared" si="10"/>
        <v>沈思明</v>
      </c>
      <c r="E112" s="35" t="str">
        <f t="shared" si="11"/>
        <v>WIPC2520</v>
      </c>
      <c r="F112" s="81" t="s">
        <v>568</v>
      </c>
      <c r="G112" s="81"/>
      <c r="H112" s="81"/>
      <c r="I112" s="82" t="s">
        <v>102</v>
      </c>
      <c r="J112" s="82" t="s">
        <v>82</v>
      </c>
      <c r="K112" s="82" t="s">
        <v>827</v>
      </c>
      <c r="L112" s="83"/>
      <c r="M112" s="84" t="s">
        <v>660</v>
      </c>
      <c r="N112" s="85"/>
      <c r="O112" s="85"/>
      <c r="P112" s="86" t="s">
        <v>26</v>
      </c>
      <c r="Q112" s="87">
        <v>10626</v>
      </c>
      <c r="R112" s="87">
        <v>6800.6400000000012</v>
      </c>
      <c r="S112" s="87">
        <v>13282.499999999998</v>
      </c>
      <c r="T112" s="87">
        <v>13282.499999999998</v>
      </c>
      <c r="U112" s="87">
        <v>15938.999999999996</v>
      </c>
      <c r="V112" s="87">
        <v>15938.999999999996</v>
      </c>
      <c r="W112" s="87">
        <v>13282.499999999998</v>
      </c>
      <c r="X112" s="87">
        <v>13282.499999999998</v>
      </c>
      <c r="Y112" s="87">
        <v>13282.499999999998</v>
      </c>
      <c r="Z112" s="87">
        <v>13282.499999999998</v>
      </c>
      <c r="AA112" s="87">
        <v>13282.499999999998</v>
      </c>
      <c r="AB112" s="87">
        <v>13282.499999999998</v>
      </c>
      <c r="AC112" s="162">
        <f t="shared" si="12"/>
        <v>155564.63999999998</v>
      </c>
      <c r="AD112" s="88">
        <f t="shared" si="22"/>
        <v>11750.230800000001</v>
      </c>
      <c r="AE112" s="88">
        <v>11750.230800000001</v>
      </c>
      <c r="AF112" s="88">
        <f t="shared" si="23"/>
        <v>14687.788499999997</v>
      </c>
      <c r="AG112" s="88">
        <f t="shared" si="24"/>
        <v>14687.788499999997</v>
      </c>
      <c r="AH112" s="88">
        <f t="shared" si="24"/>
        <v>17625.346199999996</v>
      </c>
      <c r="AI112" s="88">
        <f t="shared" si="24"/>
        <v>17625.346199999996</v>
      </c>
      <c r="AJ112" s="88">
        <f t="shared" si="25"/>
        <v>14687.788499999997</v>
      </c>
      <c r="AK112" s="88">
        <f t="shared" si="25"/>
        <v>14687.788499999997</v>
      </c>
      <c r="AL112" s="88">
        <f t="shared" si="25"/>
        <v>14687.788499999997</v>
      </c>
      <c r="AM112" s="88">
        <f t="shared" si="26"/>
        <v>14687.788499999997</v>
      </c>
      <c r="AN112" s="88">
        <f t="shared" si="26"/>
        <v>14687.788499999997</v>
      </c>
      <c r="AO112" s="88">
        <f t="shared" si="26"/>
        <v>14687.788499999997</v>
      </c>
      <c r="AP112" s="88">
        <f t="shared" si="17"/>
        <v>176253.46199999997</v>
      </c>
      <c r="AQ112" s="82" t="s">
        <v>1</v>
      </c>
      <c r="AR112" s="89">
        <f t="shared" si="18"/>
        <v>29.1</v>
      </c>
      <c r="AS112" s="21">
        <f t="shared" si="19"/>
        <v>29.1</v>
      </c>
      <c r="AT112" s="21">
        <f t="shared" si="20"/>
        <v>29.1</v>
      </c>
      <c r="AU112" s="21">
        <f t="shared" si="21"/>
        <v>29.1</v>
      </c>
      <c r="AV112" s="90">
        <v>3.7999999999999999E-2</v>
      </c>
      <c r="AW112" s="90">
        <v>3.7999999999999999E-2</v>
      </c>
      <c r="AX112" s="90">
        <v>3.7999999999999999E-2</v>
      </c>
      <c r="AY112" s="90">
        <v>3.7999999999999999E-2</v>
      </c>
      <c r="AZ112" s="90">
        <v>3.7999999999999999E-2</v>
      </c>
      <c r="BA112" s="90">
        <v>3.7999999999999999E-2</v>
      </c>
      <c r="BB112" s="90">
        <v>3.7999999999999999E-2</v>
      </c>
      <c r="BC112" s="90">
        <v>3.7999999999999999E-2</v>
      </c>
      <c r="BD112" s="90">
        <v>3.7999999999999999E-2</v>
      </c>
      <c r="BE112" s="90">
        <v>3.7999999999999999E-2</v>
      </c>
      <c r="BF112" s="90">
        <v>3.7999999999999999E-2</v>
      </c>
      <c r="BG112" s="90">
        <v>3.7999999999999999E-2</v>
      </c>
      <c r="BI112" s="91"/>
      <c r="BJ112" s="92"/>
      <c r="BK112" s="93"/>
      <c r="BL112" s="93"/>
      <c r="BO112" s="94"/>
      <c r="BP112" s="110"/>
      <c r="BQ112" s="109"/>
    </row>
    <row r="113" spans="1:69" ht="19.899999999999999" customHeight="1">
      <c r="A113" s="102"/>
      <c r="B113" s="35" t="str">
        <f t="shared" si="9"/>
        <v>OEM/ODM</v>
      </c>
      <c r="C113" s="80" t="s">
        <v>956</v>
      </c>
      <c r="D113" s="35" t="str">
        <f t="shared" si="10"/>
        <v>沈思明</v>
      </c>
      <c r="E113" s="35" t="str">
        <f t="shared" si="11"/>
        <v>WIPC2520</v>
      </c>
      <c r="F113" s="81" t="s">
        <v>568</v>
      </c>
      <c r="G113" s="81"/>
      <c r="H113" s="81"/>
      <c r="I113" s="82" t="s">
        <v>102</v>
      </c>
      <c r="J113" s="82" t="s">
        <v>82</v>
      </c>
      <c r="K113" s="82" t="s">
        <v>827</v>
      </c>
      <c r="L113" s="83"/>
      <c r="M113" s="84" t="s">
        <v>661</v>
      </c>
      <c r="N113" s="85"/>
      <c r="O113" s="85"/>
      <c r="P113" s="86" t="s">
        <v>26</v>
      </c>
      <c r="Q113" s="87">
        <v>17782.026315789473</v>
      </c>
      <c r="R113" s="87">
        <v>11380.496842105264</v>
      </c>
      <c r="S113" s="87">
        <v>22227.53289473684</v>
      </c>
      <c r="T113" s="87">
        <v>22227.53289473684</v>
      </c>
      <c r="U113" s="87">
        <v>26673.039473684206</v>
      </c>
      <c r="V113" s="87">
        <v>26673.039473684206</v>
      </c>
      <c r="W113" s="87">
        <v>22227.53289473684</v>
      </c>
      <c r="X113" s="87">
        <v>22227.53289473684</v>
      </c>
      <c r="Y113" s="87">
        <v>22227.53289473684</v>
      </c>
      <c r="Z113" s="87">
        <v>22227.53289473684</v>
      </c>
      <c r="AA113" s="87">
        <v>22227.53289473684</v>
      </c>
      <c r="AB113" s="87">
        <v>22227.53289473684</v>
      </c>
      <c r="AC113" s="162">
        <f t="shared" si="12"/>
        <v>260328.86526315793</v>
      </c>
      <c r="AD113" s="88">
        <f t="shared" si="22"/>
        <v>19663.364699999998</v>
      </c>
      <c r="AE113" s="88">
        <v>19663.364699999998</v>
      </c>
      <c r="AF113" s="88">
        <f t="shared" si="23"/>
        <v>24579.205874999996</v>
      </c>
      <c r="AG113" s="88">
        <f t="shared" si="24"/>
        <v>24579.205874999996</v>
      </c>
      <c r="AH113" s="88">
        <f t="shared" si="24"/>
        <v>29495.047049999994</v>
      </c>
      <c r="AI113" s="88">
        <f t="shared" si="24"/>
        <v>29495.047049999994</v>
      </c>
      <c r="AJ113" s="88">
        <f t="shared" si="25"/>
        <v>24579.205874999996</v>
      </c>
      <c r="AK113" s="88">
        <f t="shared" si="25"/>
        <v>24579.205874999996</v>
      </c>
      <c r="AL113" s="88">
        <f t="shared" si="25"/>
        <v>24579.205874999996</v>
      </c>
      <c r="AM113" s="88">
        <f t="shared" si="26"/>
        <v>24579.205874999996</v>
      </c>
      <c r="AN113" s="88">
        <f t="shared" si="26"/>
        <v>24579.205874999996</v>
      </c>
      <c r="AO113" s="88">
        <f t="shared" si="26"/>
        <v>24579.205874999996</v>
      </c>
      <c r="AP113" s="88">
        <f t="shared" si="17"/>
        <v>294950.47049999988</v>
      </c>
      <c r="AQ113" s="82" t="s">
        <v>1</v>
      </c>
      <c r="AR113" s="89">
        <f t="shared" si="18"/>
        <v>29.1</v>
      </c>
      <c r="AS113" s="21">
        <f t="shared" si="19"/>
        <v>29.1</v>
      </c>
      <c r="AT113" s="21">
        <f t="shared" si="20"/>
        <v>29.1</v>
      </c>
      <c r="AU113" s="21">
        <f t="shared" si="21"/>
        <v>29.1</v>
      </c>
      <c r="AV113" s="90">
        <v>3.7999999999999999E-2</v>
      </c>
      <c r="AW113" s="90">
        <v>3.7999999999999999E-2</v>
      </c>
      <c r="AX113" s="90">
        <v>3.7999999999999999E-2</v>
      </c>
      <c r="AY113" s="90">
        <v>3.7999999999999999E-2</v>
      </c>
      <c r="AZ113" s="90">
        <v>3.7999999999999999E-2</v>
      </c>
      <c r="BA113" s="90">
        <v>3.7999999999999999E-2</v>
      </c>
      <c r="BB113" s="90">
        <v>3.7999999999999999E-2</v>
      </c>
      <c r="BC113" s="90">
        <v>3.7999999999999999E-2</v>
      </c>
      <c r="BD113" s="90">
        <v>3.7999999999999999E-2</v>
      </c>
      <c r="BE113" s="90">
        <v>3.7999999999999999E-2</v>
      </c>
      <c r="BF113" s="90">
        <v>3.7999999999999999E-2</v>
      </c>
      <c r="BG113" s="90">
        <v>3.7999999999999999E-2</v>
      </c>
      <c r="BI113" s="91"/>
      <c r="BJ113" s="92"/>
      <c r="BK113" s="93"/>
      <c r="BL113" s="93"/>
      <c r="BO113" s="94"/>
      <c r="BP113" s="110"/>
      <c r="BQ113" s="109"/>
    </row>
    <row r="114" spans="1:69" ht="19.899999999999999" customHeight="1">
      <c r="A114" s="102"/>
      <c r="B114" s="35" t="str">
        <f t="shared" si="9"/>
        <v>OEM/ODM</v>
      </c>
      <c r="C114" s="80" t="s">
        <v>956</v>
      </c>
      <c r="D114" s="35" t="str">
        <f t="shared" si="10"/>
        <v>沈思明</v>
      </c>
      <c r="E114" s="35" t="str">
        <f t="shared" si="11"/>
        <v>WIPC2520</v>
      </c>
      <c r="F114" s="81" t="s">
        <v>568</v>
      </c>
      <c r="G114" s="81"/>
      <c r="H114" s="81"/>
      <c r="I114" s="82" t="s">
        <v>102</v>
      </c>
      <c r="J114" s="82" t="s">
        <v>82</v>
      </c>
      <c r="K114" s="82" t="s">
        <v>827</v>
      </c>
      <c r="L114" s="83"/>
      <c r="M114" s="84" t="s">
        <v>662</v>
      </c>
      <c r="N114" s="85"/>
      <c r="O114" s="85"/>
      <c r="P114" s="86" t="s">
        <v>26</v>
      </c>
      <c r="Q114" s="87">
        <v>32208.473684210523</v>
      </c>
      <c r="R114" s="87">
        <v>20613.423157894737</v>
      </c>
      <c r="S114" s="87">
        <v>40260.592105263153</v>
      </c>
      <c r="T114" s="87">
        <v>40260.592105263153</v>
      </c>
      <c r="U114" s="87">
        <v>48312.710526315779</v>
      </c>
      <c r="V114" s="87">
        <v>48312.710526315779</v>
      </c>
      <c r="W114" s="87">
        <v>40260.592105263153</v>
      </c>
      <c r="X114" s="87">
        <v>40260.592105263153</v>
      </c>
      <c r="Y114" s="87">
        <v>40260.592105263153</v>
      </c>
      <c r="Z114" s="87">
        <v>40260.592105263153</v>
      </c>
      <c r="AA114" s="87">
        <v>40260.592105263153</v>
      </c>
      <c r="AB114" s="87">
        <v>40260.592105263153</v>
      </c>
      <c r="AC114" s="162">
        <f t="shared" si="12"/>
        <v>471532.05473684199</v>
      </c>
      <c r="AD114" s="88">
        <f t="shared" si="22"/>
        <v>35616.1302</v>
      </c>
      <c r="AE114" s="88">
        <v>35616.1302</v>
      </c>
      <c r="AF114" s="88">
        <f t="shared" si="23"/>
        <v>44520.162749999996</v>
      </c>
      <c r="AG114" s="88">
        <f t="shared" si="24"/>
        <v>44520.162749999996</v>
      </c>
      <c r="AH114" s="88">
        <f t="shared" si="24"/>
        <v>53424.195299999992</v>
      </c>
      <c r="AI114" s="88">
        <f t="shared" si="24"/>
        <v>53424.195299999992</v>
      </c>
      <c r="AJ114" s="88">
        <f t="shared" si="25"/>
        <v>44520.162749999996</v>
      </c>
      <c r="AK114" s="88">
        <f t="shared" si="25"/>
        <v>44520.162749999996</v>
      </c>
      <c r="AL114" s="88">
        <f t="shared" si="25"/>
        <v>44520.162749999996</v>
      </c>
      <c r="AM114" s="88">
        <f t="shared" si="26"/>
        <v>44520.162749999996</v>
      </c>
      <c r="AN114" s="88">
        <f t="shared" si="26"/>
        <v>44520.162749999996</v>
      </c>
      <c r="AO114" s="88">
        <f t="shared" si="26"/>
        <v>44520.162749999996</v>
      </c>
      <c r="AP114" s="88">
        <f t="shared" si="17"/>
        <v>534241.9530000001</v>
      </c>
      <c r="AQ114" s="82" t="s">
        <v>1</v>
      </c>
      <c r="AR114" s="89">
        <f t="shared" si="18"/>
        <v>29.1</v>
      </c>
      <c r="AS114" s="21">
        <f t="shared" si="19"/>
        <v>29.1</v>
      </c>
      <c r="AT114" s="21">
        <f t="shared" si="20"/>
        <v>29.1</v>
      </c>
      <c r="AU114" s="21">
        <f t="shared" si="21"/>
        <v>29.1</v>
      </c>
      <c r="AV114" s="90">
        <v>3.7999999999999999E-2</v>
      </c>
      <c r="AW114" s="90">
        <v>3.7999999999999999E-2</v>
      </c>
      <c r="AX114" s="90">
        <v>3.7999999999999999E-2</v>
      </c>
      <c r="AY114" s="90">
        <v>3.7999999999999999E-2</v>
      </c>
      <c r="AZ114" s="90">
        <v>3.7999999999999999E-2</v>
      </c>
      <c r="BA114" s="90">
        <v>3.7999999999999999E-2</v>
      </c>
      <c r="BB114" s="90">
        <v>3.7999999999999999E-2</v>
      </c>
      <c r="BC114" s="90">
        <v>3.7999999999999999E-2</v>
      </c>
      <c r="BD114" s="90">
        <v>3.7999999999999999E-2</v>
      </c>
      <c r="BE114" s="90">
        <v>3.7999999999999999E-2</v>
      </c>
      <c r="BF114" s="90">
        <v>3.7999999999999999E-2</v>
      </c>
      <c r="BG114" s="90">
        <v>3.7999999999999999E-2</v>
      </c>
      <c r="BI114" s="91"/>
      <c r="BJ114" s="92"/>
      <c r="BK114" s="93"/>
      <c r="BL114" s="93"/>
      <c r="BO114" s="94"/>
      <c r="BP114" s="110"/>
      <c r="BQ114" s="109"/>
    </row>
    <row r="115" spans="1:69" ht="19.899999999999999" customHeight="1">
      <c r="A115" s="102"/>
      <c r="B115" s="35" t="str">
        <f t="shared" si="9"/>
        <v>OEM/ODM</v>
      </c>
      <c r="C115" s="80" t="s">
        <v>956</v>
      </c>
      <c r="D115" s="35" t="str">
        <f t="shared" si="10"/>
        <v>沈思明</v>
      </c>
      <c r="E115" s="35" t="str">
        <f t="shared" si="11"/>
        <v>WIPC2520</v>
      </c>
      <c r="F115" s="81" t="s">
        <v>568</v>
      </c>
      <c r="G115" s="81"/>
      <c r="H115" s="81"/>
      <c r="I115" s="82" t="s">
        <v>102</v>
      </c>
      <c r="J115" s="82" t="s">
        <v>82</v>
      </c>
      <c r="K115" s="82" t="s">
        <v>827</v>
      </c>
      <c r="L115" s="83"/>
      <c r="M115" s="84" t="s">
        <v>663</v>
      </c>
      <c r="N115" s="85"/>
      <c r="O115" s="85"/>
      <c r="P115" s="86" t="s">
        <v>26</v>
      </c>
      <c r="Q115" s="87">
        <v>10143</v>
      </c>
      <c r="R115" s="87">
        <v>6491.52</v>
      </c>
      <c r="S115" s="87">
        <v>12678.75</v>
      </c>
      <c r="T115" s="87">
        <v>12678.75</v>
      </c>
      <c r="U115" s="87">
        <v>15214.5</v>
      </c>
      <c r="V115" s="87">
        <v>15214.5</v>
      </c>
      <c r="W115" s="87">
        <v>12678.75</v>
      </c>
      <c r="X115" s="87">
        <v>12678.75</v>
      </c>
      <c r="Y115" s="87">
        <v>12678.75</v>
      </c>
      <c r="Z115" s="87">
        <v>12678.75</v>
      </c>
      <c r="AA115" s="87">
        <v>12678.75</v>
      </c>
      <c r="AB115" s="87">
        <v>12678.75</v>
      </c>
      <c r="AC115" s="162">
        <f t="shared" si="12"/>
        <v>148493.52000000002</v>
      </c>
      <c r="AD115" s="88">
        <f t="shared" si="22"/>
        <v>11216.1294</v>
      </c>
      <c r="AE115" s="88">
        <v>11216.1294</v>
      </c>
      <c r="AF115" s="88">
        <f t="shared" si="23"/>
        <v>14020.161749999999</v>
      </c>
      <c r="AG115" s="88">
        <f t="shared" si="24"/>
        <v>14020.161749999999</v>
      </c>
      <c r="AH115" s="88">
        <f t="shared" si="24"/>
        <v>16824.194100000001</v>
      </c>
      <c r="AI115" s="88">
        <f t="shared" si="24"/>
        <v>16824.194100000001</v>
      </c>
      <c r="AJ115" s="88">
        <f t="shared" si="25"/>
        <v>14020.161749999999</v>
      </c>
      <c r="AK115" s="88">
        <f t="shared" si="25"/>
        <v>14020.161749999999</v>
      </c>
      <c r="AL115" s="88">
        <f t="shared" si="25"/>
        <v>14020.161749999999</v>
      </c>
      <c r="AM115" s="88">
        <f t="shared" si="26"/>
        <v>14020.161749999999</v>
      </c>
      <c r="AN115" s="88">
        <f t="shared" si="26"/>
        <v>14020.161749999999</v>
      </c>
      <c r="AO115" s="88">
        <f t="shared" si="26"/>
        <v>14020.161749999999</v>
      </c>
      <c r="AP115" s="88">
        <f t="shared" si="17"/>
        <v>168241.94099999999</v>
      </c>
      <c r="AQ115" s="82" t="s">
        <v>1</v>
      </c>
      <c r="AR115" s="89">
        <f t="shared" si="18"/>
        <v>29.1</v>
      </c>
      <c r="AS115" s="21">
        <f t="shared" si="19"/>
        <v>29.1</v>
      </c>
      <c r="AT115" s="21">
        <f t="shared" si="20"/>
        <v>29.1</v>
      </c>
      <c r="AU115" s="21">
        <f t="shared" si="21"/>
        <v>29.1</v>
      </c>
      <c r="AV115" s="90">
        <v>3.7999999999999999E-2</v>
      </c>
      <c r="AW115" s="90">
        <v>3.7999999999999999E-2</v>
      </c>
      <c r="AX115" s="90">
        <v>3.7999999999999999E-2</v>
      </c>
      <c r="AY115" s="90">
        <v>3.7999999999999999E-2</v>
      </c>
      <c r="AZ115" s="90">
        <v>3.7999999999999999E-2</v>
      </c>
      <c r="BA115" s="90">
        <v>3.7999999999999999E-2</v>
      </c>
      <c r="BB115" s="90">
        <v>3.7999999999999999E-2</v>
      </c>
      <c r="BC115" s="90">
        <v>3.7999999999999999E-2</v>
      </c>
      <c r="BD115" s="90">
        <v>3.7999999999999999E-2</v>
      </c>
      <c r="BE115" s="90">
        <v>3.7999999999999999E-2</v>
      </c>
      <c r="BF115" s="90">
        <v>3.7999999999999999E-2</v>
      </c>
      <c r="BG115" s="90">
        <v>3.7999999999999999E-2</v>
      </c>
      <c r="BI115" s="91"/>
      <c r="BJ115" s="92"/>
      <c r="BK115" s="93"/>
      <c r="BL115" s="93"/>
      <c r="BO115" s="94"/>
      <c r="BP115" s="110"/>
      <c r="BQ115" s="109"/>
    </row>
    <row r="116" spans="1:69" s="111" customFormat="1" ht="19.899999999999999" customHeight="1">
      <c r="A116" s="102"/>
      <c r="B116" s="35" t="str">
        <f t="shared" si="9"/>
        <v>OEM/ODM</v>
      </c>
      <c r="C116" s="80" t="s">
        <v>956</v>
      </c>
      <c r="D116" s="35" t="str">
        <f t="shared" si="10"/>
        <v>沈思明</v>
      </c>
      <c r="E116" s="35" t="str">
        <f t="shared" si="11"/>
        <v>WIPC2520</v>
      </c>
      <c r="F116" s="81" t="s">
        <v>568</v>
      </c>
      <c r="G116" s="81"/>
      <c r="H116" s="81"/>
      <c r="I116" s="82" t="s">
        <v>102</v>
      </c>
      <c r="J116" s="82" t="s">
        <v>82</v>
      </c>
      <c r="K116" s="82" t="s">
        <v>827</v>
      </c>
      <c r="L116" s="83"/>
      <c r="M116" s="84" t="s">
        <v>664</v>
      </c>
      <c r="N116" s="85"/>
      <c r="O116" s="85"/>
      <c r="P116" s="86" t="s">
        <v>26</v>
      </c>
      <c r="Q116" s="87">
        <v>23184</v>
      </c>
      <c r="R116" s="87">
        <v>14837.760000000002</v>
      </c>
      <c r="S116" s="87">
        <v>28980</v>
      </c>
      <c r="T116" s="87">
        <v>28980</v>
      </c>
      <c r="U116" s="87">
        <v>34776</v>
      </c>
      <c r="V116" s="87">
        <v>34776</v>
      </c>
      <c r="W116" s="87">
        <v>28980</v>
      </c>
      <c r="X116" s="87">
        <v>28980</v>
      </c>
      <c r="Y116" s="87">
        <v>28980</v>
      </c>
      <c r="Z116" s="87">
        <v>28980</v>
      </c>
      <c r="AA116" s="87">
        <v>28980</v>
      </c>
      <c r="AB116" s="87">
        <v>28980</v>
      </c>
      <c r="AC116" s="162">
        <f t="shared" si="12"/>
        <v>339413.76000000001</v>
      </c>
      <c r="AD116" s="88">
        <f t="shared" si="22"/>
        <v>25636.867200000001</v>
      </c>
      <c r="AE116" s="88">
        <v>25636.867200000001</v>
      </c>
      <c r="AF116" s="88">
        <f t="shared" si="23"/>
        <v>32046.083999999999</v>
      </c>
      <c r="AG116" s="88">
        <f t="shared" si="24"/>
        <v>32046.083999999999</v>
      </c>
      <c r="AH116" s="88">
        <f t="shared" si="24"/>
        <v>38455.300800000005</v>
      </c>
      <c r="AI116" s="88">
        <f t="shared" si="24"/>
        <v>38455.300800000005</v>
      </c>
      <c r="AJ116" s="88">
        <f t="shared" si="25"/>
        <v>32046.083999999999</v>
      </c>
      <c r="AK116" s="88">
        <f t="shared" si="25"/>
        <v>32046.083999999999</v>
      </c>
      <c r="AL116" s="88">
        <f t="shared" si="25"/>
        <v>32046.083999999999</v>
      </c>
      <c r="AM116" s="88">
        <f t="shared" si="26"/>
        <v>32046.083999999999</v>
      </c>
      <c r="AN116" s="88">
        <f t="shared" si="26"/>
        <v>32046.083999999999</v>
      </c>
      <c r="AO116" s="88">
        <f t="shared" si="26"/>
        <v>32046.083999999999</v>
      </c>
      <c r="AP116" s="88">
        <f t="shared" si="17"/>
        <v>384553.00799999991</v>
      </c>
      <c r="AQ116" s="82" t="s">
        <v>1</v>
      </c>
      <c r="AR116" s="89">
        <f t="shared" si="18"/>
        <v>29.1</v>
      </c>
      <c r="AS116" s="21">
        <f t="shared" si="19"/>
        <v>29.1</v>
      </c>
      <c r="AT116" s="21">
        <f t="shared" si="20"/>
        <v>29.1</v>
      </c>
      <c r="AU116" s="21">
        <f t="shared" si="21"/>
        <v>29.1</v>
      </c>
      <c r="AV116" s="90">
        <v>3.7999999999999999E-2</v>
      </c>
      <c r="AW116" s="90">
        <v>3.7999999999999999E-2</v>
      </c>
      <c r="AX116" s="90">
        <v>3.7999999999999999E-2</v>
      </c>
      <c r="AY116" s="90">
        <v>3.7999999999999999E-2</v>
      </c>
      <c r="AZ116" s="90">
        <v>3.7999999999999999E-2</v>
      </c>
      <c r="BA116" s="90">
        <v>3.7999999999999999E-2</v>
      </c>
      <c r="BB116" s="90">
        <v>3.7999999999999999E-2</v>
      </c>
      <c r="BC116" s="90">
        <v>3.7999999999999999E-2</v>
      </c>
      <c r="BD116" s="90">
        <v>3.7999999999999999E-2</v>
      </c>
      <c r="BE116" s="90">
        <v>3.7999999999999999E-2</v>
      </c>
      <c r="BF116" s="90">
        <v>3.7999999999999999E-2</v>
      </c>
      <c r="BG116" s="90">
        <v>3.7999999999999999E-2</v>
      </c>
      <c r="BH116" s="115"/>
      <c r="BI116" s="91"/>
      <c r="BJ116" s="92"/>
      <c r="BK116" s="93"/>
      <c r="BL116" s="93"/>
      <c r="BM116" s="4"/>
      <c r="BN116" s="1"/>
      <c r="BO116" s="94"/>
      <c r="BP116" s="110"/>
      <c r="BQ116" s="109"/>
    </row>
    <row r="117" spans="1:69" s="111" customFormat="1" ht="19.899999999999999" customHeight="1">
      <c r="A117" s="102"/>
      <c r="B117" s="35" t="str">
        <f t="shared" si="9"/>
        <v>OEM/ODM</v>
      </c>
      <c r="C117" s="80" t="s">
        <v>956</v>
      </c>
      <c r="D117" s="35" t="str">
        <f t="shared" si="10"/>
        <v>沈思明</v>
      </c>
      <c r="E117" s="35" t="str">
        <f t="shared" si="11"/>
        <v>WIPC2520</v>
      </c>
      <c r="F117" s="81" t="s">
        <v>568</v>
      </c>
      <c r="G117" s="81"/>
      <c r="H117" s="81"/>
      <c r="I117" s="82" t="s">
        <v>102</v>
      </c>
      <c r="J117" s="82" t="s">
        <v>82</v>
      </c>
      <c r="K117" s="82" t="s">
        <v>827</v>
      </c>
      <c r="L117" s="83"/>
      <c r="M117" s="84" t="s">
        <v>665</v>
      </c>
      <c r="N117" s="85"/>
      <c r="O117" s="85"/>
      <c r="P117" s="86" t="s">
        <v>26</v>
      </c>
      <c r="Q117" s="87">
        <v>4830</v>
      </c>
      <c r="R117" s="87">
        <v>3091.2000000000003</v>
      </c>
      <c r="S117" s="87">
        <v>6037.5</v>
      </c>
      <c r="T117" s="87">
        <v>6037.5</v>
      </c>
      <c r="U117" s="87">
        <v>7245</v>
      </c>
      <c r="V117" s="87">
        <v>7245</v>
      </c>
      <c r="W117" s="87">
        <v>6037.5</v>
      </c>
      <c r="X117" s="87">
        <v>6037.5</v>
      </c>
      <c r="Y117" s="87">
        <v>6037.5</v>
      </c>
      <c r="Z117" s="87">
        <v>6037.5</v>
      </c>
      <c r="AA117" s="87">
        <v>6037.5</v>
      </c>
      <c r="AB117" s="87">
        <v>6037.5</v>
      </c>
      <c r="AC117" s="162">
        <f t="shared" si="12"/>
        <v>70711.199999999997</v>
      </c>
      <c r="AD117" s="88">
        <f t="shared" si="22"/>
        <v>5341.0140000000001</v>
      </c>
      <c r="AE117" s="88">
        <v>5341.0140000000001</v>
      </c>
      <c r="AF117" s="88">
        <f t="shared" si="23"/>
        <v>6676.2674999999999</v>
      </c>
      <c r="AG117" s="88">
        <f t="shared" si="24"/>
        <v>6676.2674999999999</v>
      </c>
      <c r="AH117" s="88">
        <f t="shared" si="24"/>
        <v>8011.5209999999997</v>
      </c>
      <c r="AI117" s="88">
        <f t="shared" si="24"/>
        <v>8011.5209999999997</v>
      </c>
      <c r="AJ117" s="88">
        <f t="shared" si="25"/>
        <v>6676.2674999999999</v>
      </c>
      <c r="AK117" s="88">
        <f t="shared" si="25"/>
        <v>6676.2674999999999</v>
      </c>
      <c r="AL117" s="88">
        <f t="shared" si="25"/>
        <v>6676.2674999999999</v>
      </c>
      <c r="AM117" s="88">
        <f t="shared" si="26"/>
        <v>6676.2674999999999</v>
      </c>
      <c r="AN117" s="88">
        <f t="shared" si="26"/>
        <v>6676.2674999999999</v>
      </c>
      <c r="AO117" s="88">
        <f t="shared" si="26"/>
        <v>6676.2674999999999</v>
      </c>
      <c r="AP117" s="88">
        <f t="shared" si="17"/>
        <v>80115.210000000006</v>
      </c>
      <c r="AQ117" s="82" t="s">
        <v>1</v>
      </c>
      <c r="AR117" s="89">
        <f t="shared" si="18"/>
        <v>29.1</v>
      </c>
      <c r="AS117" s="21">
        <f t="shared" si="19"/>
        <v>29.1</v>
      </c>
      <c r="AT117" s="21">
        <f t="shared" si="20"/>
        <v>29.1</v>
      </c>
      <c r="AU117" s="21">
        <f t="shared" si="21"/>
        <v>29.1</v>
      </c>
      <c r="AV117" s="90">
        <v>3.7999999999999999E-2</v>
      </c>
      <c r="AW117" s="90">
        <v>3.7999999999999999E-2</v>
      </c>
      <c r="AX117" s="90">
        <v>3.7999999999999999E-2</v>
      </c>
      <c r="AY117" s="90">
        <v>3.7999999999999999E-2</v>
      </c>
      <c r="AZ117" s="90">
        <v>3.7999999999999999E-2</v>
      </c>
      <c r="BA117" s="90">
        <v>3.7999999999999999E-2</v>
      </c>
      <c r="BB117" s="90">
        <v>3.7999999999999999E-2</v>
      </c>
      <c r="BC117" s="90">
        <v>3.7999999999999999E-2</v>
      </c>
      <c r="BD117" s="90">
        <v>3.7999999999999999E-2</v>
      </c>
      <c r="BE117" s="90">
        <v>3.7999999999999999E-2</v>
      </c>
      <c r="BF117" s="90">
        <v>3.7999999999999999E-2</v>
      </c>
      <c r="BG117" s="90">
        <v>3.7999999999999999E-2</v>
      </c>
      <c r="BH117" s="115"/>
      <c r="BI117" s="91"/>
      <c r="BJ117" s="92"/>
      <c r="BK117" s="93"/>
      <c r="BL117" s="93"/>
      <c r="BM117" s="4"/>
      <c r="BN117" s="1"/>
      <c r="BO117" s="94"/>
      <c r="BP117" s="110"/>
      <c r="BQ117" s="109"/>
    </row>
    <row r="118" spans="1:69" s="111" customFormat="1" ht="19.899999999999999" customHeight="1">
      <c r="A118" s="102"/>
      <c r="B118" s="35" t="str">
        <f t="shared" si="9"/>
        <v>OEM/ODM</v>
      </c>
      <c r="C118" s="80" t="s">
        <v>956</v>
      </c>
      <c r="D118" s="35" t="str">
        <f t="shared" si="10"/>
        <v>沈思明</v>
      </c>
      <c r="E118" s="35" t="str">
        <f t="shared" si="11"/>
        <v>WIPRB201</v>
      </c>
      <c r="F118" s="81" t="s">
        <v>568</v>
      </c>
      <c r="G118" s="81"/>
      <c r="H118" s="81"/>
      <c r="I118" s="82" t="s">
        <v>102</v>
      </c>
      <c r="J118" s="82" t="s">
        <v>82</v>
      </c>
      <c r="K118" s="82" t="s">
        <v>827</v>
      </c>
      <c r="L118" s="83"/>
      <c r="M118" s="84" t="s">
        <v>666</v>
      </c>
      <c r="N118" s="85"/>
      <c r="O118" s="85"/>
      <c r="P118" s="86" t="s">
        <v>26</v>
      </c>
      <c r="Q118" s="87">
        <v>421658.99999999994</v>
      </c>
      <c r="R118" s="87">
        <v>269861.75999999995</v>
      </c>
      <c r="S118" s="87">
        <v>527073.74999999988</v>
      </c>
      <c r="T118" s="87">
        <v>527073.74999999988</v>
      </c>
      <c r="U118" s="87">
        <v>632488.49999999988</v>
      </c>
      <c r="V118" s="87">
        <v>632488.49999999988</v>
      </c>
      <c r="W118" s="87">
        <v>527073.74999999988</v>
      </c>
      <c r="X118" s="87">
        <v>527073.74999999988</v>
      </c>
      <c r="Y118" s="87">
        <v>527073.74999999988</v>
      </c>
      <c r="Z118" s="87">
        <v>527073.74999999988</v>
      </c>
      <c r="AA118" s="87">
        <v>527073.74999999988</v>
      </c>
      <c r="AB118" s="87">
        <v>527073.74999999988</v>
      </c>
      <c r="AC118" s="162">
        <f t="shared" si="12"/>
        <v>6173087.7599999998</v>
      </c>
      <c r="AD118" s="88">
        <f t="shared" si="22"/>
        <v>343567.75319999998</v>
      </c>
      <c r="AE118" s="88">
        <v>343567.75319999998</v>
      </c>
      <c r="AF118" s="88">
        <f t="shared" si="23"/>
        <v>429459.69149999996</v>
      </c>
      <c r="AG118" s="88">
        <f t="shared" si="24"/>
        <v>429459.69149999996</v>
      </c>
      <c r="AH118" s="88">
        <f t="shared" si="24"/>
        <v>515351.62979999994</v>
      </c>
      <c r="AI118" s="88">
        <f t="shared" si="24"/>
        <v>515351.62979999994</v>
      </c>
      <c r="AJ118" s="88">
        <f t="shared" si="25"/>
        <v>429459.69149999996</v>
      </c>
      <c r="AK118" s="88">
        <f t="shared" si="25"/>
        <v>429459.69149999996</v>
      </c>
      <c r="AL118" s="88">
        <f t="shared" si="25"/>
        <v>429459.69149999996</v>
      </c>
      <c r="AM118" s="88">
        <f t="shared" si="26"/>
        <v>429459.69149999996</v>
      </c>
      <c r="AN118" s="88">
        <f t="shared" si="26"/>
        <v>429459.69149999996</v>
      </c>
      <c r="AO118" s="88">
        <f t="shared" si="26"/>
        <v>429459.69149999996</v>
      </c>
      <c r="AP118" s="88">
        <f t="shared" si="17"/>
        <v>5153516.2979999986</v>
      </c>
      <c r="AQ118" s="82" t="s">
        <v>1</v>
      </c>
      <c r="AR118" s="89">
        <f t="shared" si="18"/>
        <v>29.1</v>
      </c>
      <c r="AS118" s="21">
        <f t="shared" si="19"/>
        <v>29.1</v>
      </c>
      <c r="AT118" s="21">
        <f t="shared" si="20"/>
        <v>29.1</v>
      </c>
      <c r="AU118" s="21">
        <f t="shared" si="21"/>
        <v>29.1</v>
      </c>
      <c r="AV118" s="90">
        <v>2.8000000000000001E-2</v>
      </c>
      <c r="AW118" s="90">
        <v>2.8000000000000001E-2</v>
      </c>
      <c r="AX118" s="90">
        <v>2.8000000000000001E-2</v>
      </c>
      <c r="AY118" s="90">
        <v>2.8000000000000001E-2</v>
      </c>
      <c r="AZ118" s="90">
        <v>2.8000000000000001E-2</v>
      </c>
      <c r="BA118" s="90">
        <v>2.8000000000000001E-2</v>
      </c>
      <c r="BB118" s="90">
        <v>2.8000000000000001E-2</v>
      </c>
      <c r="BC118" s="90">
        <v>2.8000000000000001E-2</v>
      </c>
      <c r="BD118" s="90">
        <v>2.8000000000000001E-2</v>
      </c>
      <c r="BE118" s="90">
        <v>2.8000000000000001E-2</v>
      </c>
      <c r="BF118" s="90">
        <v>2.8000000000000001E-2</v>
      </c>
      <c r="BG118" s="90">
        <v>2.8000000000000001E-2</v>
      </c>
      <c r="BH118" s="115"/>
      <c r="BI118" s="91"/>
      <c r="BJ118" s="92"/>
      <c r="BK118" s="93"/>
      <c r="BL118" s="93"/>
      <c r="BM118" s="4"/>
      <c r="BN118" s="1"/>
      <c r="BO118" s="94"/>
      <c r="BP118" s="110"/>
      <c r="BQ118" s="109"/>
    </row>
    <row r="119" spans="1:69" s="111" customFormat="1" ht="19.899999999999999" customHeight="1">
      <c r="A119" s="102"/>
      <c r="B119" s="35" t="str">
        <f t="shared" si="9"/>
        <v>OEM/ODM</v>
      </c>
      <c r="C119" s="80" t="s">
        <v>956</v>
      </c>
      <c r="D119" s="35" t="str">
        <f t="shared" si="10"/>
        <v>沈思明</v>
      </c>
      <c r="E119" s="35" t="str">
        <f t="shared" si="11"/>
        <v>WIPRB252</v>
      </c>
      <c r="F119" s="81" t="s">
        <v>568</v>
      </c>
      <c r="G119" s="81"/>
      <c r="H119" s="81"/>
      <c r="I119" s="82" t="s">
        <v>102</v>
      </c>
      <c r="J119" s="82" t="s">
        <v>82</v>
      </c>
      <c r="K119" s="82" t="s">
        <v>827</v>
      </c>
      <c r="L119" s="83"/>
      <c r="M119" s="84" t="s">
        <v>667</v>
      </c>
      <c r="N119" s="85"/>
      <c r="O119" s="85"/>
      <c r="P119" s="86" t="s">
        <v>26</v>
      </c>
      <c r="Q119" s="87">
        <v>157458</v>
      </c>
      <c r="R119" s="87">
        <v>100773.12000000001</v>
      </c>
      <c r="S119" s="87">
        <v>196822.49999999997</v>
      </c>
      <c r="T119" s="87">
        <v>196822.49999999997</v>
      </c>
      <c r="U119" s="87">
        <v>236186.99999999994</v>
      </c>
      <c r="V119" s="87">
        <v>236186.99999999994</v>
      </c>
      <c r="W119" s="87">
        <v>196822.49999999997</v>
      </c>
      <c r="X119" s="87">
        <v>196822.49999999997</v>
      </c>
      <c r="Y119" s="87">
        <v>196822.49999999997</v>
      </c>
      <c r="Z119" s="87">
        <v>196822.49999999997</v>
      </c>
      <c r="AA119" s="87">
        <v>196822.49999999997</v>
      </c>
      <c r="AB119" s="87">
        <v>196822.49999999997</v>
      </c>
      <c r="AC119" s="162">
        <f t="shared" si="12"/>
        <v>2305185.1199999996</v>
      </c>
      <c r="AD119" s="88">
        <f t="shared" si="22"/>
        <v>128296.7784</v>
      </c>
      <c r="AE119" s="88">
        <v>128296.7784</v>
      </c>
      <c r="AF119" s="88">
        <f t="shared" si="23"/>
        <v>160370.97299999997</v>
      </c>
      <c r="AG119" s="88">
        <f t="shared" si="24"/>
        <v>160370.97299999997</v>
      </c>
      <c r="AH119" s="88">
        <f t="shared" si="24"/>
        <v>192445.16759999996</v>
      </c>
      <c r="AI119" s="88">
        <f t="shared" si="24"/>
        <v>192445.16759999996</v>
      </c>
      <c r="AJ119" s="88">
        <f t="shared" si="25"/>
        <v>160370.97299999997</v>
      </c>
      <c r="AK119" s="88">
        <f t="shared" si="25"/>
        <v>160370.97299999997</v>
      </c>
      <c r="AL119" s="88">
        <f t="shared" si="25"/>
        <v>160370.97299999997</v>
      </c>
      <c r="AM119" s="88">
        <f t="shared" si="26"/>
        <v>160370.97299999997</v>
      </c>
      <c r="AN119" s="88">
        <f t="shared" si="26"/>
        <v>160370.97299999997</v>
      </c>
      <c r="AO119" s="88">
        <f t="shared" si="26"/>
        <v>160370.97299999997</v>
      </c>
      <c r="AP119" s="88">
        <f t="shared" si="17"/>
        <v>1924451.6759999997</v>
      </c>
      <c r="AQ119" s="82" t="s">
        <v>1</v>
      </c>
      <c r="AR119" s="89">
        <f t="shared" si="18"/>
        <v>29.1</v>
      </c>
      <c r="AS119" s="21">
        <f t="shared" si="19"/>
        <v>29.1</v>
      </c>
      <c r="AT119" s="21">
        <f t="shared" si="20"/>
        <v>29.1</v>
      </c>
      <c r="AU119" s="21">
        <f t="shared" si="21"/>
        <v>29.1</v>
      </c>
      <c r="AV119" s="90">
        <v>2.8000000000000001E-2</v>
      </c>
      <c r="AW119" s="90">
        <v>2.8000000000000001E-2</v>
      </c>
      <c r="AX119" s="90">
        <v>2.8000000000000001E-2</v>
      </c>
      <c r="AY119" s="90">
        <v>2.8000000000000001E-2</v>
      </c>
      <c r="AZ119" s="90">
        <v>2.8000000000000001E-2</v>
      </c>
      <c r="BA119" s="90">
        <v>2.8000000000000001E-2</v>
      </c>
      <c r="BB119" s="90">
        <v>2.8000000000000001E-2</v>
      </c>
      <c r="BC119" s="90">
        <v>2.8000000000000001E-2</v>
      </c>
      <c r="BD119" s="90">
        <v>2.8000000000000001E-2</v>
      </c>
      <c r="BE119" s="90">
        <v>2.8000000000000001E-2</v>
      </c>
      <c r="BF119" s="90">
        <v>2.8000000000000001E-2</v>
      </c>
      <c r="BG119" s="90">
        <v>2.8000000000000001E-2</v>
      </c>
      <c r="BH119" s="115"/>
      <c r="BI119" s="91"/>
      <c r="BJ119" s="92"/>
      <c r="BK119" s="93"/>
      <c r="BL119" s="93"/>
      <c r="BM119" s="4"/>
      <c r="BN119" s="1"/>
      <c r="BO119" s="94"/>
      <c r="BP119" s="110"/>
      <c r="BQ119" s="109"/>
    </row>
    <row r="120" spans="1:69" s="111" customFormat="1" ht="19.899999999999999" customHeight="1">
      <c r="A120" s="102"/>
      <c r="B120" s="35" t="str">
        <f t="shared" si="9"/>
        <v>OEM/ODM</v>
      </c>
      <c r="C120" s="80" t="s">
        <v>956</v>
      </c>
      <c r="D120" s="35" t="str">
        <f t="shared" si="10"/>
        <v>沈思明</v>
      </c>
      <c r="E120" s="35" t="str">
        <f t="shared" si="11"/>
        <v>MLVG0402</v>
      </c>
      <c r="F120" s="81" t="s">
        <v>569</v>
      </c>
      <c r="G120" s="81"/>
      <c r="H120" s="81"/>
      <c r="I120" s="82" t="s">
        <v>4</v>
      </c>
      <c r="J120" s="82" t="s">
        <v>82</v>
      </c>
      <c r="K120" s="82" t="s">
        <v>827</v>
      </c>
      <c r="L120" s="83"/>
      <c r="M120" s="84" t="s">
        <v>668</v>
      </c>
      <c r="N120" s="85"/>
      <c r="O120" s="85"/>
      <c r="P120" s="86" t="s">
        <v>26</v>
      </c>
      <c r="Q120" s="87">
        <v>298000.75901328272</v>
      </c>
      <c r="R120" s="87">
        <v>190720.48576850095</v>
      </c>
      <c r="S120" s="87">
        <v>372500.94876660337</v>
      </c>
      <c r="T120" s="87">
        <v>372500.94876660337</v>
      </c>
      <c r="U120" s="87">
        <v>447001.13851992402</v>
      </c>
      <c r="V120" s="87">
        <v>447001.13851992402</v>
      </c>
      <c r="W120" s="87">
        <v>372500.94876660337</v>
      </c>
      <c r="X120" s="87">
        <v>372500.94876660337</v>
      </c>
      <c r="Y120" s="87">
        <v>372500.94876660337</v>
      </c>
      <c r="Z120" s="87">
        <v>372500.94876660337</v>
      </c>
      <c r="AA120" s="87">
        <v>372500.94876660337</v>
      </c>
      <c r="AB120" s="87">
        <v>372500.94876660337</v>
      </c>
      <c r="AC120" s="162">
        <f t="shared" si="12"/>
        <v>4362731.1119544581</v>
      </c>
      <c r="AD120" s="88">
        <f t="shared" si="22"/>
        <v>91401.00480000001</v>
      </c>
      <c r="AE120" s="88">
        <v>91401.00480000001</v>
      </c>
      <c r="AF120" s="88">
        <f t="shared" si="23"/>
        <v>114251.25600000001</v>
      </c>
      <c r="AG120" s="88">
        <f t="shared" si="24"/>
        <v>114251.25600000001</v>
      </c>
      <c r="AH120" s="88">
        <f t="shared" si="24"/>
        <v>137101.50719999999</v>
      </c>
      <c r="AI120" s="88">
        <f t="shared" si="24"/>
        <v>137101.50719999999</v>
      </c>
      <c r="AJ120" s="88">
        <f t="shared" si="25"/>
        <v>114251.25600000001</v>
      </c>
      <c r="AK120" s="88">
        <f t="shared" si="25"/>
        <v>114251.25600000001</v>
      </c>
      <c r="AL120" s="88">
        <f t="shared" si="25"/>
        <v>114251.25600000001</v>
      </c>
      <c r="AM120" s="88">
        <f t="shared" si="26"/>
        <v>114251.25600000001</v>
      </c>
      <c r="AN120" s="88">
        <f t="shared" si="26"/>
        <v>114251.25600000001</v>
      </c>
      <c r="AO120" s="88">
        <f t="shared" si="26"/>
        <v>114251.25600000001</v>
      </c>
      <c r="AP120" s="88">
        <f t="shared" si="17"/>
        <v>1371015.0720000002</v>
      </c>
      <c r="AQ120" s="82" t="s">
        <v>1</v>
      </c>
      <c r="AR120" s="89">
        <f t="shared" si="18"/>
        <v>29.1</v>
      </c>
      <c r="AS120" s="21">
        <f t="shared" si="19"/>
        <v>29.1</v>
      </c>
      <c r="AT120" s="21">
        <f t="shared" si="20"/>
        <v>29.1</v>
      </c>
      <c r="AU120" s="21">
        <f t="shared" si="21"/>
        <v>29.1</v>
      </c>
      <c r="AV120" s="90">
        <v>1.0540000000000001E-2</v>
      </c>
      <c r="AW120" s="90">
        <v>1.0540000000000001E-2</v>
      </c>
      <c r="AX120" s="90">
        <v>1.0540000000000001E-2</v>
      </c>
      <c r="AY120" s="90">
        <v>1.0540000000000001E-2</v>
      </c>
      <c r="AZ120" s="90">
        <v>1.0540000000000001E-2</v>
      </c>
      <c r="BA120" s="90">
        <v>1.0540000000000001E-2</v>
      </c>
      <c r="BB120" s="90">
        <v>1.0540000000000001E-2</v>
      </c>
      <c r="BC120" s="90">
        <v>1.0540000000000001E-2</v>
      </c>
      <c r="BD120" s="90">
        <v>1.0540000000000001E-2</v>
      </c>
      <c r="BE120" s="90">
        <v>1.0540000000000001E-2</v>
      </c>
      <c r="BF120" s="90">
        <v>1.0540000000000001E-2</v>
      </c>
      <c r="BG120" s="90">
        <v>1.0540000000000001E-2</v>
      </c>
      <c r="BH120" s="115"/>
      <c r="BI120" s="91"/>
      <c r="BJ120" s="92"/>
      <c r="BK120" s="93"/>
      <c r="BL120" s="93"/>
      <c r="BM120" s="4"/>
      <c r="BN120" s="1"/>
      <c r="BO120" s="94"/>
      <c r="BP120" s="110"/>
      <c r="BQ120" s="109"/>
    </row>
    <row r="121" spans="1:69" ht="19.899999999999999" customHeight="1">
      <c r="A121" s="102"/>
      <c r="B121" s="35" t="str">
        <f t="shared" ref="B121:B140" si="27">VLOOKUP(C121,$B$1:$C$50,2,FALSE)</f>
        <v>OEM/ODM</v>
      </c>
      <c r="C121" s="80" t="s">
        <v>956</v>
      </c>
      <c r="D121" s="35" t="str">
        <f t="shared" ref="D121:D140" si="28">VLOOKUP(C121,$B$1:$D$50,3,FALSE)</f>
        <v>沈思明</v>
      </c>
      <c r="E121" s="35" t="str">
        <f t="shared" ref="E121:E140" si="29">LEFT(M121,8)</f>
        <v>MLVG0402</v>
      </c>
      <c r="F121" s="81" t="s">
        <v>569</v>
      </c>
      <c r="G121" s="81"/>
      <c r="H121" s="81"/>
      <c r="I121" s="82" t="s">
        <v>4</v>
      </c>
      <c r="J121" s="82" t="s">
        <v>82</v>
      </c>
      <c r="K121" s="82" t="s">
        <v>827</v>
      </c>
      <c r="L121" s="83"/>
      <c r="M121" s="84" t="s">
        <v>669</v>
      </c>
      <c r="N121" s="85"/>
      <c r="O121" s="85"/>
      <c r="P121" s="86" t="s">
        <v>26</v>
      </c>
      <c r="Q121" s="87">
        <v>44520</v>
      </c>
      <c r="R121" s="87">
        <v>28492.800000000003</v>
      </c>
      <c r="S121" s="87">
        <v>55649.999999999993</v>
      </c>
      <c r="T121" s="87">
        <v>55649.999999999993</v>
      </c>
      <c r="U121" s="87">
        <v>66779.999999999985</v>
      </c>
      <c r="V121" s="87">
        <v>66779.999999999985</v>
      </c>
      <c r="W121" s="87">
        <v>55649.999999999993</v>
      </c>
      <c r="X121" s="87">
        <v>55649.999999999993</v>
      </c>
      <c r="Y121" s="87">
        <v>55649.999999999993</v>
      </c>
      <c r="Z121" s="87">
        <v>55649.999999999993</v>
      </c>
      <c r="AA121" s="87">
        <v>55649.999999999993</v>
      </c>
      <c r="AB121" s="87">
        <v>55649.999999999993</v>
      </c>
      <c r="AC121" s="162">
        <f t="shared" ref="AC121:AC140" si="30">SUM(Q121:AB121)</f>
        <v>651772.79999999993</v>
      </c>
      <c r="AD121" s="88">
        <f t="shared" si="22"/>
        <v>13654.907280000001</v>
      </c>
      <c r="AE121" s="88">
        <v>13654.907280000001</v>
      </c>
      <c r="AF121" s="88">
        <f t="shared" si="23"/>
        <v>17068.634099999999</v>
      </c>
      <c r="AG121" s="88">
        <f t="shared" si="24"/>
        <v>17068.634099999999</v>
      </c>
      <c r="AH121" s="88">
        <f t="shared" si="24"/>
        <v>20482.360919999999</v>
      </c>
      <c r="AI121" s="88">
        <f t="shared" si="24"/>
        <v>20482.360919999999</v>
      </c>
      <c r="AJ121" s="88">
        <f t="shared" si="25"/>
        <v>17068.634099999999</v>
      </c>
      <c r="AK121" s="88">
        <f t="shared" si="25"/>
        <v>17068.634099999999</v>
      </c>
      <c r="AL121" s="88">
        <f t="shared" si="25"/>
        <v>17068.634099999999</v>
      </c>
      <c r="AM121" s="88">
        <f t="shared" si="26"/>
        <v>17068.634099999999</v>
      </c>
      <c r="AN121" s="88">
        <f t="shared" si="26"/>
        <v>17068.634099999999</v>
      </c>
      <c r="AO121" s="88">
        <f t="shared" si="26"/>
        <v>17068.634099999999</v>
      </c>
      <c r="AP121" s="88">
        <f t="shared" ref="AP121:AP140" si="31">SUM(AD121:AO121)</f>
        <v>204823.60919999998</v>
      </c>
      <c r="AQ121" s="82" t="s">
        <v>1</v>
      </c>
      <c r="AR121" s="89">
        <f t="shared" ref="AR121:AR140" si="32">VLOOKUP(AQ121,$AQ$1:$AU$6,2,FALSE)</f>
        <v>29.1</v>
      </c>
      <c r="AS121" s="21">
        <f t="shared" ref="AS121:AS140" si="33">VLOOKUP($AQ121,$AQ$1:$AU$6,3,FALSE)</f>
        <v>29.1</v>
      </c>
      <c r="AT121" s="21">
        <f t="shared" ref="AT121:AT140" si="34">VLOOKUP($AQ121,$AQ$1:$AU$6,4,FALSE)</f>
        <v>29.1</v>
      </c>
      <c r="AU121" s="21">
        <f t="shared" ref="AU121:AU140" si="35">VLOOKUP($AQ121,$AQ$1:$AU$6,5,FALSE)</f>
        <v>29.1</v>
      </c>
      <c r="AV121" s="90">
        <v>1.0540000000000001E-2</v>
      </c>
      <c r="AW121" s="90">
        <v>1.0540000000000001E-2</v>
      </c>
      <c r="AX121" s="90">
        <v>1.0540000000000001E-2</v>
      </c>
      <c r="AY121" s="90">
        <v>1.0540000000000001E-2</v>
      </c>
      <c r="AZ121" s="90">
        <v>1.0540000000000001E-2</v>
      </c>
      <c r="BA121" s="90">
        <v>1.0540000000000001E-2</v>
      </c>
      <c r="BB121" s="90">
        <v>1.0540000000000001E-2</v>
      </c>
      <c r="BC121" s="90">
        <v>1.0540000000000001E-2</v>
      </c>
      <c r="BD121" s="90">
        <v>1.0540000000000001E-2</v>
      </c>
      <c r="BE121" s="90">
        <v>1.0540000000000001E-2</v>
      </c>
      <c r="BF121" s="90">
        <v>1.0540000000000001E-2</v>
      </c>
      <c r="BG121" s="90">
        <v>1.0540000000000001E-2</v>
      </c>
      <c r="BI121" s="91"/>
      <c r="BJ121" s="92"/>
      <c r="BK121" s="93"/>
      <c r="BL121" s="93"/>
      <c r="BO121" s="94"/>
      <c r="BP121" s="110"/>
      <c r="BQ121" s="109"/>
    </row>
    <row r="122" spans="1:69" ht="19.899999999999999" customHeight="1">
      <c r="A122" s="102"/>
      <c r="B122" s="35" t="str">
        <f t="shared" si="27"/>
        <v>OEM/ODM</v>
      </c>
      <c r="C122" s="80" t="s">
        <v>956</v>
      </c>
      <c r="D122" s="35" t="str">
        <f t="shared" si="28"/>
        <v>沈思明</v>
      </c>
      <c r="E122" s="35" t="str">
        <f t="shared" si="29"/>
        <v>MLVG0402</v>
      </c>
      <c r="F122" s="81" t="s">
        <v>569</v>
      </c>
      <c r="G122" s="81"/>
      <c r="H122" s="81"/>
      <c r="I122" s="82" t="s">
        <v>4</v>
      </c>
      <c r="J122" s="82" t="s">
        <v>82</v>
      </c>
      <c r="K122" s="82" t="s">
        <v>827</v>
      </c>
      <c r="L122" s="83"/>
      <c r="M122" s="84" t="s">
        <v>670</v>
      </c>
      <c r="N122" s="85"/>
      <c r="O122" s="85"/>
      <c r="P122" s="86" t="s">
        <v>26</v>
      </c>
      <c r="Q122" s="87">
        <v>22520.180342651041</v>
      </c>
      <c r="R122" s="87">
        <v>14412.915419296667</v>
      </c>
      <c r="S122" s="87">
        <v>28150.225428313799</v>
      </c>
      <c r="T122" s="87">
        <v>28150.225428313799</v>
      </c>
      <c r="U122" s="87">
        <v>33780.27051397656</v>
      </c>
      <c r="V122" s="87">
        <v>33780.27051397656</v>
      </c>
      <c r="W122" s="87">
        <v>28150.225428313799</v>
      </c>
      <c r="X122" s="87">
        <v>28150.225428313799</v>
      </c>
      <c r="Y122" s="87">
        <v>28150.225428313799</v>
      </c>
      <c r="Z122" s="87">
        <v>28150.225428313799</v>
      </c>
      <c r="AA122" s="87">
        <v>28150.225428313799</v>
      </c>
      <c r="AB122" s="87">
        <v>28150.225428313799</v>
      </c>
      <c r="AC122" s="162">
        <f t="shared" si="30"/>
        <v>329695.4402164112</v>
      </c>
      <c r="AD122" s="88">
        <f t="shared" si="22"/>
        <v>7267.6900800000012</v>
      </c>
      <c r="AE122" s="88">
        <v>7267.6900800000012</v>
      </c>
      <c r="AF122" s="88">
        <f t="shared" si="23"/>
        <v>9084.6126000000004</v>
      </c>
      <c r="AG122" s="88">
        <f t="shared" si="24"/>
        <v>9084.6126000000004</v>
      </c>
      <c r="AH122" s="88">
        <f t="shared" si="24"/>
        <v>10901.53512</v>
      </c>
      <c r="AI122" s="88">
        <f t="shared" si="24"/>
        <v>10901.53512</v>
      </c>
      <c r="AJ122" s="88">
        <f t="shared" si="25"/>
        <v>9084.6126000000004</v>
      </c>
      <c r="AK122" s="88">
        <f t="shared" si="25"/>
        <v>9084.6126000000004</v>
      </c>
      <c r="AL122" s="88">
        <f t="shared" si="25"/>
        <v>9084.6126000000004</v>
      </c>
      <c r="AM122" s="88">
        <f t="shared" si="26"/>
        <v>9084.6126000000004</v>
      </c>
      <c r="AN122" s="88">
        <f t="shared" si="26"/>
        <v>9084.6126000000004</v>
      </c>
      <c r="AO122" s="88">
        <f t="shared" si="26"/>
        <v>9084.6126000000004</v>
      </c>
      <c r="AP122" s="88">
        <f t="shared" si="31"/>
        <v>109015.35119999998</v>
      </c>
      <c r="AQ122" s="82" t="s">
        <v>1</v>
      </c>
      <c r="AR122" s="89">
        <f t="shared" si="32"/>
        <v>29.1</v>
      </c>
      <c r="AS122" s="21">
        <f t="shared" si="33"/>
        <v>29.1</v>
      </c>
      <c r="AT122" s="21">
        <f t="shared" si="34"/>
        <v>29.1</v>
      </c>
      <c r="AU122" s="21">
        <f t="shared" si="35"/>
        <v>29.1</v>
      </c>
      <c r="AV122" s="90">
        <v>1.1089999999999999E-2</v>
      </c>
      <c r="AW122" s="90">
        <v>1.1089999999999999E-2</v>
      </c>
      <c r="AX122" s="90">
        <v>1.1089999999999999E-2</v>
      </c>
      <c r="AY122" s="90">
        <v>1.1089999999999999E-2</v>
      </c>
      <c r="AZ122" s="90">
        <v>1.1089999999999999E-2</v>
      </c>
      <c r="BA122" s="90">
        <v>1.1089999999999999E-2</v>
      </c>
      <c r="BB122" s="90">
        <v>1.1089999999999999E-2</v>
      </c>
      <c r="BC122" s="90">
        <v>1.1089999999999999E-2</v>
      </c>
      <c r="BD122" s="90">
        <v>1.1089999999999999E-2</v>
      </c>
      <c r="BE122" s="90">
        <v>1.1089999999999999E-2</v>
      </c>
      <c r="BF122" s="90">
        <v>1.1089999999999999E-2</v>
      </c>
      <c r="BG122" s="90">
        <v>1.1089999999999999E-2</v>
      </c>
      <c r="BI122" s="91"/>
      <c r="BJ122" s="92"/>
      <c r="BK122" s="93"/>
      <c r="BL122" s="93"/>
      <c r="BO122" s="94"/>
      <c r="BP122" s="110"/>
      <c r="BQ122" s="109"/>
    </row>
    <row r="123" spans="1:69" ht="19.899999999999999" customHeight="1">
      <c r="A123" s="102"/>
      <c r="B123" s="35" t="str">
        <f t="shared" si="27"/>
        <v>OEM/ODM</v>
      </c>
      <c r="C123" s="80" t="s">
        <v>956</v>
      </c>
      <c r="D123" s="35" t="str">
        <f t="shared" si="28"/>
        <v>沈思明</v>
      </c>
      <c r="E123" s="35" t="str">
        <f t="shared" si="29"/>
        <v>MLVG0402</v>
      </c>
      <c r="F123" s="81" t="s">
        <v>569</v>
      </c>
      <c r="G123" s="81"/>
      <c r="H123" s="81"/>
      <c r="I123" s="82" t="s">
        <v>4</v>
      </c>
      <c r="J123" s="82" t="s">
        <v>82</v>
      </c>
      <c r="K123" s="82" t="s">
        <v>827</v>
      </c>
      <c r="L123" s="83"/>
      <c r="M123" s="84" t="s">
        <v>671</v>
      </c>
      <c r="N123" s="85"/>
      <c r="O123" s="85"/>
      <c r="P123" s="86" t="s">
        <v>26</v>
      </c>
      <c r="Q123" s="87">
        <v>2520</v>
      </c>
      <c r="R123" s="87">
        <v>1612.8000000000002</v>
      </c>
      <c r="S123" s="87">
        <v>3150</v>
      </c>
      <c r="T123" s="87">
        <v>3150</v>
      </c>
      <c r="U123" s="87">
        <v>3780</v>
      </c>
      <c r="V123" s="87">
        <v>3780</v>
      </c>
      <c r="W123" s="87">
        <v>3150</v>
      </c>
      <c r="X123" s="87">
        <v>3150</v>
      </c>
      <c r="Y123" s="87">
        <v>3150</v>
      </c>
      <c r="Z123" s="87">
        <v>3150</v>
      </c>
      <c r="AA123" s="87">
        <v>3150</v>
      </c>
      <c r="AB123" s="87">
        <v>3150</v>
      </c>
      <c r="AC123" s="162">
        <f t="shared" si="30"/>
        <v>36892.800000000003</v>
      </c>
      <c r="AD123" s="88">
        <f t="shared" si="22"/>
        <v>772.91928000000007</v>
      </c>
      <c r="AE123" s="88">
        <v>772.91928000000007</v>
      </c>
      <c r="AF123" s="88">
        <f t="shared" si="23"/>
        <v>966.14910000000009</v>
      </c>
      <c r="AG123" s="88">
        <f t="shared" si="24"/>
        <v>966.14910000000009</v>
      </c>
      <c r="AH123" s="88">
        <f t="shared" si="24"/>
        <v>1159.3789200000001</v>
      </c>
      <c r="AI123" s="88">
        <f t="shared" si="24"/>
        <v>1159.3789200000001</v>
      </c>
      <c r="AJ123" s="88">
        <f t="shared" si="25"/>
        <v>966.14910000000009</v>
      </c>
      <c r="AK123" s="88">
        <f t="shared" si="25"/>
        <v>966.14910000000009</v>
      </c>
      <c r="AL123" s="88">
        <f t="shared" si="25"/>
        <v>966.14910000000009</v>
      </c>
      <c r="AM123" s="88">
        <f t="shared" si="26"/>
        <v>966.14910000000009</v>
      </c>
      <c r="AN123" s="88">
        <f t="shared" si="26"/>
        <v>966.14910000000009</v>
      </c>
      <c r="AO123" s="88">
        <f t="shared" si="26"/>
        <v>966.14910000000009</v>
      </c>
      <c r="AP123" s="88">
        <f t="shared" si="31"/>
        <v>11593.789200000003</v>
      </c>
      <c r="AQ123" s="82" t="s">
        <v>1</v>
      </c>
      <c r="AR123" s="89">
        <f t="shared" si="32"/>
        <v>29.1</v>
      </c>
      <c r="AS123" s="21">
        <f t="shared" si="33"/>
        <v>29.1</v>
      </c>
      <c r="AT123" s="21">
        <f t="shared" si="34"/>
        <v>29.1</v>
      </c>
      <c r="AU123" s="21">
        <f t="shared" si="35"/>
        <v>29.1</v>
      </c>
      <c r="AV123" s="90">
        <v>1.0540000000000001E-2</v>
      </c>
      <c r="AW123" s="90">
        <v>1.0540000000000001E-2</v>
      </c>
      <c r="AX123" s="90">
        <v>1.0540000000000001E-2</v>
      </c>
      <c r="AY123" s="90">
        <v>1.0540000000000001E-2</v>
      </c>
      <c r="AZ123" s="90">
        <v>1.0540000000000001E-2</v>
      </c>
      <c r="BA123" s="90">
        <v>1.0540000000000001E-2</v>
      </c>
      <c r="BB123" s="90">
        <v>1.0540000000000001E-2</v>
      </c>
      <c r="BC123" s="90">
        <v>1.0540000000000001E-2</v>
      </c>
      <c r="BD123" s="90">
        <v>1.0540000000000001E-2</v>
      </c>
      <c r="BE123" s="90">
        <v>1.0540000000000001E-2</v>
      </c>
      <c r="BF123" s="90">
        <v>1.0540000000000001E-2</v>
      </c>
      <c r="BG123" s="90">
        <v>1.0540000000000001E-2</v>
      </c>
      <c r="BI123" s="91"/>
      <c r="BJ123" s="92"/>
      <c r="BK123" s="93"/>
      <c r="BL123" s="93"/>
      <c r="BO123" s="94"/>
      <c r="BP123" s="110"/>
      <c r="BQ123" s="109"/>
    </row>
    <row r="124" spans="1:69" ht="19.899999999999999" customHeight="1">
      <c r="A124" s="102"/>
      <c r="B124" s="35" t="str">
        <f t="shared" si="27"/>
        <v>OEM/ODM</v>
      </c>
      <c r="C124" s="80" t="s">
        <v>956</v>
      </c>
      <c r="D124" s="35" t="str">
        <f t="shared" si="28"/>
        <v>沈思明</v>
      </c>
      <c r="E124" s="35" t="str">
        <f t="shared" si="29"/>
        <v>MLVS0402</v>
      </c>
      <c r="F124" s="81" t="s">
        <v>569</v>
      </c>
      <c r="G124" s="81"/>
      <c r="H124" s="81"/>
      <c r="I124" s="82" t="s">
        <v>4</v>
      </c>
      <c r="J124" s="82" t="s">
        <v>82</v>
      </c>
      <c r="K124" s="82" t="s">
        <v>827</v>
      </c>
      <c r="L124" s="83"/>
      <c r="M124" s="84" t="s">
        <v>629</v>
      </c>
      <c r="N124" s="85"/>
      <c r="O124" s="85"/>
      <c r="P124" s="86" t="s">
        <v>26</v>
      </c>
      <c r="Q124" s="87">
        <v>8904.7288503253785</v>
      </c>
      <c r="R124" s="87">
        <v>5699.0264642082429</v>
      </c>
      <c r="S124" s="87">
        <v>11130.911062906722</v>
      </c>
      <c r="T124" s="87">
        <v>11130.911062906722</v>
      </c>
      <c r="U124" s="87">
        <v>13357.093275488065</v>
      </c>
      <c r="V124" s="87">
        <v>13357.093275488065</v>
      </c>
      <c r="W124" s="87">
        <v>11130.911062906722</v>
      </c>
      <c r="X124" s="87">
        <v>11130.911062906722</v>
      </c>
      <c r="Y124" s="87">
        <v>11130.911062906722</v>
      </c>
      <c r="Z124" s="87">
        <v>11130.911062906722</v>
      </c>
      <c r="AA124" s="87">
        <v>11130.911062906722</v>
      </c>
      <c r="AB124" s="87">
        <v>11130.911062906722</v>
      </c>
      <c r="AC124" s="162">
        <f t="shared" si="30"/>
        <v>130365.23036876356</v>
      </c>
      <c r="AD124" s="88">
        <f t="shared" si="22"/>
        <v>2389.1565599999999</v>
      </c>
      <c r="AE124" s="88">
        <v>2389.1565599999999</v>
      </c>
      <c r="AF124" s="88">
        <f t="shared" si="23"/>
        <v>2986.4456999999998</v>
      </c>
      <c r="AG124" s="88">
        <f t="shared" si="24"/>
        <v>2986.4456999999998</v>
      </c>
      <c r="AH124" s="88">
        <f t="shared" si="24"/>
        <v>3583.7348399999992</v>
      </c>
      <c r="AI124" s="88">
        <f t="shared" si="24"/>
        <v>3583.7348399999992</v>
      </c>
      <c r="AJ124" s="88">
        <f t="shared" si="25"/>
        <v>2986.4456999999998</v>
      </c>
      <c r="AK124" s="88">
        <f t="shared" si="25"/>
        <v>2986.4456999999998</v>
      </c>
      <c r="AL124" s="88">
        <f t="shared" si="25"/>
        <v>2986.4456999999998</v>
      </c>
      <c r="AM124" s="88">
        <f t="shared" si="26"/>
        <v>2986.4456999999998</v>
      </c>
      <c r="AN124" s="88">
        <f t="shared" si="26"/>
        <v>2986.4456999999998</v>
      </c>
      <c r="AO124" s="88">
        <f t="shared" si="26"/>
        <v>2986.4456999999998</v>
      </c>
      <c r="AP124" s="88">
        <f t="shared" si="31"/>
        <v>35837.348399999995</v>
      </c>
      <c r="AQ124" s="82" t="s">
        <v>1</v>
      </c>
      <c r="AR124" s="89">
        <f t="shared" si="32"/>
        <v>29.1</v>
      </c>
      <c r="AS124" s="21">
        <f t="shared" si="33"/>
        <v>29.1</v>
      </c>
      <c r="AT124" s="21">
        <f t="shared" si="34"/>
        <v>29.1</v>
      </c>
      <c r="AU124" s="21">
        <f t="shared" si="35"/>
        <v>29.1</v>
      </c>
      <c r="AV124" s="90">
        <v>9.2200000000000008E-3</v>
      </c>
      <c r="AW124" s="90">
        <v>9.2200000000000008E-3</v>
      </c>
      <c r="AX124" s="90">
        <v>9.2200000000000008E-3</v>
      </c>
      <c r="AY124" s="90">
        <v>9.2200000000000008E-3</v>
      </c>
      <c r="AZ124" s="90">
        <v>9.2200000000000008E-3</v>
      </c>
      <c r="BA124" s="90">
        <v>9.2200000000000008E-3</v>
      </c>
      <c r="BB124" s="90">
        <v>9.2200000000000008E-3</v>
      </c>
      <c r="BC124" s="90">
        <v>9.2200000000000008E-3</v>
      </c>
      <c r="BD124" s="90">
        <v>9.2200000000000008E-3</v>
      </c>
      <c r="BE124" s="90">
        <v>9.2200000000000008E-3</v>
      </c>
      <c r="BF124" s="90">
        <v>9.2200000000000008E-3</v>
      </c>
      <c r="BG124" s="90">
        <v>9.2200000000000008E-3</v>
      </c>
      <c r="BI124" s="91"/>
      <c r="BJ124" s="92"/>
      <c r="BK124" s="93"/>
      <c r="BL124" s="93"/>
      <c r="BO124" s="94"/>
      <c r="BP124" s="110"/>
      <c r="BQ124" s="109"/>
    </row>
    <row r="125" spans="1:69" ht="19.899999999999999" customHeight="1">
      <c r="A125" s="102"/>
      <c r="B125" s="35" t="str">
        <f t="shared" si="27"/>
        <v>OEM/ODM</v>
      </c>
      <c r="C125" s="80" t="s">
        <v>956</v>
      </c>
      <c r="D125" s="35" t="str">
        <f t="shared" si="28"/>
        <v>沈思明</v>
      </c>
      <c r="E125" s="35" t="str">
        <f t="shared" si="29"/>
        <v>MLVS0402</v>
      </c>
      <c r="F125" s="81" t="s">
        <v>569</v>
      </c>
      <c r="G125" s="81"/>
      <c r="H125" s="81"/>
      <c r="I125" s="82" t="s">
        <v>4</v>
      </c>
      <c r="J125" s="82" t="s">
        <v>82</v>
      </c>
      <c r="K125" s="82" t="s">
        <v>827</v>
      </c>
      <c r="L125" s="83"/>
      <c r="M125" s="84" t="s">
        <v>630</v>
      </c>
      <c r="N125" s="85"/>
      <c r="O125" s="85"/>
      <c r="P125" s="86" t="s">
        <v>26</v>
      </c>
      <c r="Q125" s="87">
        <v>840.00000000000023</v>
      </c>
      <c r="R125" s="87">
        <v>537.60000000000025</v>
      </c>
      <c r="S125" s="87">
        <v>1050.0000000000002</v>
      </c>
      <c r="T125" s="87">
        <v>1050.0000000000002</v>
      </c>
      <c r="U125" s="87">
        <v>1260.0000000000002</v>
      </c>
      <c r="V125" s="87">
        <v>1260.0000000000002</v>
      </c>
      <c r="W125" s="87">
        <v>1050.0000000000002</v>
      </c>
      <c r="X125" s="87">
        <v>1050.0000000000002</v>
      </c>
      <c r="Y125" s="87">
        <v>1050.0000000000002</v>
      </c>
      <c r="Z125" s="87">
        <v>1050.0000000000002</v>
      </c>
      <c r="AA125" s="87">
        <v>1050.0000000000002</v>
      </c>
      <c r="AB125" s="87">
        <v>1050.0000000000002</v>
      </c>
      <c r="AC125" s="162">
        <f t="shared" si="30"/>
        <v>12297.6</v>
      </c>
      <c r="AD125" s="88">
        <f t="shared" si="22"/>
        <v>214.12944000000007</v>
      </c>
      <c r="AE125" s="88">
        <v>214.12944000000007</v>
      </c>
      <c r="AF125" s="88">
        <f t="shared" si="23"/>
        <v>267.66180000000008</v>
      </c>
      <c r="AG125" s="88">
        <f t="shared" si="24"/>
        <v>267.66180000000008</v>
      </c>
      <c r="AH125" s="88">
        <f t="shared" si="24"/>
        <v>321.19416000000007</v>
      </c>
      <c r="AI125" s="88">
        <f t="shared" si="24"/>
        <v>321.19416000000007</v>
      </c>
      <c r="AJ125" s="88">
        <f t="shared" si="25"/>
        <v>267.66180000000008</v>
      </c>
      <c r="AK125" s="88">
        <f t="shared" si="25"/>
        <v>267.66180000000008</v>
      </c>
      <c r="AL125" s="88">
        <f t="shared" si="25"/>
        <v>267.66180000000008</v>
      </c>
      <c r="AM125" s="88">
        <f t="shared" si="26"/>
        <v>267.66180000000008</v>
      </c>
      <c r="AN125" s="88">
        <f t="shared" si="26"/>
        <v>267.66180000000008</v>
      </c>
      <c r="AO125" s="88">
        <f t="shared" si="26"/>
        <v>267.66180000000008</v>
      </c>
      <c r="AP125" s="88">
        <f t="shared" si="31"/>
        <v>3211.9416000000001</v>
      </c>
      <c r="AQ125" s="82" t="s">
        <v>1</v>
      </c>
      <c r="AR125" s="89">
        <f t="shared" si="32"/>
        <v>29.1</v>
      </c>
      <c r="AS125" s="21">
        <f t="shared" si="33"/>
        <v>29.1</v>
      </c>
      <c r="AT125" s="21">
        <f t="shared" si="34"/>
        <v>29.1</v>
      </c>
      <c r="AU125" s="21">
        <f t="shared" si="35"/>
        <v>29.1</v>
      </c>
      <c r="AV125" s="90">
        <v>8.7600000000000004E-3</v>
      </c>
      <c r="AW125" s="90">
        <v>8.7600000000000004E-3</v>
      </c>
      <c r="AX125" s="90">
        <v>8.7600000000000004E-3</v>
      </c>
      <c r="AY125" s="90">
        <v>8.7600000000000004E-3</v>
      </c>
      <c r="AZ125" s="90">
        <v>8.7600000000000004E-3</v>
      </c>
      <c r="BA125" s="90">
        <v>8.7600000000000004E-3</v>
      </c>
      <c r="BB125" s="90">
        <v>8.7600000000000004E-3</v>
      </c>
      <c r="BC125" s="90">
        <v>8.7600000000000004E-3</v>
      </c>
      <c r="BD125" s="90">
        <v>8.7600000000000004E-3</v>
      </c>
      <c r="BE125" s="90">
        <v>8.7600000000000004E-3</v>
      </c>
      <c r="BF125" s="90">
        <v>8.7600000000000004E-3</v>
      </c>
      <c r="BG125" s="90">
        <v>8.7600000000000004E-3</v>
      </c>
      <c r="BI125" s="91"/>
      <c r="BJ125" s="92"/>
      <c r="BK125" s="93"/>
      <c r="BL125" s="93"/>
      <c r="BO125" s="94"/>
      <c r="BP125" s="110"/>
      <c r="BQ125" s="109"/>
    </row>
    <row r="126" spans="1:69" ht="19.899999999999999" customHeight="1">
      <c r="A126" s="102"/>
      <c r="B126" s="35" t="str">
        <f t="shared" si="27"/>
        <v>OEM/ODM</v>
      </c>
      <c r="C126" s="80" t="s">
        <v>956</v>
      </c>
      <c r="D126" s="35" t="str">
        <f t="shared" si="28"/>
        <v>沈思明</v>
      </c>
      <c r="E126" s="35" t="str">
        <f t="shared" si="29"/>
        <v>MLVS0603</v>
      </c>
      <c r="F126" s="81" t="s">
        <v>569</v>
      </c>
      <c r="G126" s="81"/>
      <c r="H126" s="81"/>
      <c r="I126" s="82" t="s">
        <v>4</v>
      </c>
      <c r="J126" s="82" t="s">
        <v>82</v>
      </c>
      <c r="K126" s="82" t="s">
        <v>827</v>
      </c>
      <c r="L126" s="83"/>
      <c r="M126" s="84" t="s">
        <v>634</v>
      </c>
      <c r="N126" s="85"/>
      <c r="O126" s="85"/>
      <c r="P126" s="86" t="s">
        <v>26</v>
      </c>
      <c r="Q126" s="87">
        <v>2251.5463917525776</v>
      </c>
      <c r="R126" s="87">
        <v>1440.9896907216498</v>
      </c>
      <c r="S126" s="87">
        <v>2814.432989690722</v>
      </c>
      <c r="T126" s="87">
        <v>2814.432989690722</v>
      </c>
      <c r="U126" s="87">
        <v>3377.3195876288664</v>
      </c>
      <c r="V126" s="87">
        <v>3377.3195876288664</v>
      </c>
      <c r="W126" s="87">
        <v>2814.432989690722</v>
      </c>
      <c r="X126" s="87">
        <v>2814.432989690722</v>
      </c>
      <c r="Y126" s="87">
        <v>2814.432989690722</v>
      </c>
      <c r="Z126" s="87">
        <v>2814.432989690722</v>
      </c>
      <c r="AA126" s="87">
        <v>2814.432989690722</v>
      </c>
      <c r="AB126" s="87">
        <v>2814.432989690722</v>
      </c>
      <c r="AC126" s="162">
        <f t="shared" si="30"/>
        <v>32962.639175257733</v>
      </c>
      <c r="AD126" s="88">
        <f t="shared" si="22"/>
        <v>762.65280000000007</v>
      </c>
      <c r="AE126" s="88">
        <v>762.65280000000007</v>
      </c>
      <c r="AF126" s="88">
        <f t="shared" si="23"/>
        <v>953.31600000000014</v>
      </c>
      <c r="AG126" s="88">
        <f t="shared" si="24"/>
        <v>953.31600000000014</v>
      </c>
      <c r="AH126" s="88">
        <f t="shared" si="24"/>
        <v>1143.9792</v>
      </c>
      <c r="AI126" s="88">
        <f t="shared" si="24"/>
        <v>1143.9792</v>
      </c>
      <c r="AJ126" s="88">
        <f t="shared" si="25"/>
        <v>953.31600000000014</v>
      </c>
      <c r="AK126" s="88">
        <f t="shared" si="25"/>
        <v>953.31600000000014</v>
      </c>
      <c r="AL126" s="88">
        <f t="shared" si="25"/>
        <v>953.31600000000014</v>
      </c>
      <c r="AM126" s="88">
        <f t="shared" si="26"/>
        <v>953.31600000000014</v>
      </c>
      <c r="AN126" s="88">
        <f t="shared" si="26"/>
        <v>953.31600000000014</v>
      </c>
      <c r="AO126" s="88">
        <f t="shared" si="26"/>
        <v>953.31600000000014</v>
      </c>
      <c r="AP126" s="88">
        <f t="shared" si="31"/>
        <v>11439.792000000003</v>
      </c>
      <c r="AQ126" s="82" t="s">
        <v>1</v>
      </c>
      <c r="AR126" s="89">
        <f t="shared" si="32"/>
        <v>29.1</v>
      </c>
      <c r="AS126" s="21">
        <f t="shared" si="33"/>
        <v>29.1</v>
      </c>
      <c r="AT126" s="21">
        <f t="shared" si="34"/>
        <v>29.1</v>
      </c>
      <c r="AU126" s="21">
        <f t="shared" si="35"/>
        <v>29.1</v>
      </c>
      <c r="AV126" s="90">
        <v>1.1639999999999999E-2</v>
      </c>
      <c r="AW126" s="90">
        <v>1.1639999999999999E-2</v>
      </c>
      <c r="AX126" s="90">
        <v>1.1639999999999999E-2</v>
      </c>
      <c r="AY126" s="90">
        <v>1.1639999999999999E-2</v>
      </c>
      <c r="AZ126" s="90">
        <v>1.1639999999999999E-2</v>
      </c>
      <c r="BA126" s="90">
        <v>1.1639999999999999E-2</v>
      </c>
      <c r="BB126" s="90">
        <v>1.1639999999999999E-2</v>
      </c>
      <c r="BC126" s="90">
        <v>1.1639999999999999E-2</v>
      </c>
      <c r="BD126" s="90">
        <v>1.1639999999999999E-2</v>
      </c>
      <c r="BE126" s="90">
        <v>1.1639999999999999E-2</v>
      </c>
      <c r="BF126" s="90">
        <v>1.1639999999999999E-2</v>
      </c>
      <c r="BG126" s="90">
        <v>1.1639999999999999E-2</v>
      </c>
      <c r="BI126" s="91"/>
      <c r="BJ126" s="92"/>
      <c r="BK126" s="93"/>
      <c r="BL126" s="93"/>
      <c r="BO126" s="94"/>
      <c r="BP126" s="110"/>
      <c r="BQ126" s="109"/>
    </row>
    <row r="127" spans="1:69" ht="19.899999999999999" customHeight="1">
      <c r="A127" s="102"/>
      <c r="B127" s="35" t="str">
        <f t="shared" si="27"/>
        <v>OEM/ODM</v>
      </c>
      <c r="C127" s="80" t="s">
        <v>956</v>
      </c>
      <c r="D127" s="35" t="str">
        <f t="shared" si="28"/>
        <v>沈思明</v>
      </c>
      <c r="E127" s="35" t="str">
        <f t="shared" si="29"/>
        <v>MLVS0603</v>
      </c>
      <c r="F127" s="81" t="s">
        <v>569</v>
      </c>
      <c r="G127" s="81"/>
      <c r="H127" s="81"/>
      <c r="I127" s="82" t="s">
        <v>4</v>
      </c>
      <c r="J127" s="82" t="s">
        <v>82</v>
      </c>
      <c r="K127" s="82" t="s">
        <v>827</v>
      </c>
      <c r="L127" s="83"/>
      <c r="M127" s="84" t="s">
        <v>672</v>
      </c>
      <c r="N127" s="85"/>
      <c r="O127" s="85"/>
      <c r="P127" s="86" t="s">
        <v>26</v>
      </c>
      <c r="Q127" s="87">
        <v>1007.9999999999999</v>
      </c>
      <c r="R127" s="87">
        <v>645.12</v>
      </c>
      <c r="S127" s="87">
        <v>1259.9999999999998</v>
      </c>
      <c r="T127" s="87">
        <v>1259.9999999999998</v>
      </c>
      <c r="U127" s="87">
        <v>1511.9999999999998</v>
      </c>
      <c r="V127" s="87">
        <v>1511.9999999999998</v>
      </c>
      <c r="W127" s="87">
        <v>1259.9999999999998</v>
      </c>
      <c r="X127" s="87">
        <v>1259.9999999999998</v>
      </c>
      <c r="Y127" s="87">
        <v>1259.9999999999998</v>
      </c>
      <c r="Z127" s="87">
        <v>1259.9999999999998</v>
      </c>
      <c r="AA127" s="87">
        <v>1259.9999999999998</v>
      </c>
      <c r="AB127" s="87">
        <v>1259.9999999999998</v>
      </c>
      <c r="AC127" s="162">
        <f t="shared" si="30"/>
        <v>14757.119999999999</v>
      </c>
      <c r="AD127" s="88">
        <f t="shared" si="22"/>
        <v>324.42076800000001</v>
      </c>
      <c r="AE127" s="88">
        <v>324.42076800000001</v>
      </c>
      <c r="AF127" s="88">
        <f t="shared" si="23"/>
        <v>405.52595999999994</v>
      </c>
      <c r="AG127" s="88">
        <f t="shared" si="24"/>
        <v>405.52595999999994</v>
      </c>
      <c r="AH127" s="88">
        <f t="shared" si="24"/>
        <v>486.63115199999999</v>
      </c>
      <c r="AI127" s="88">
        <f t="shared" si="24"/>
        <v>486.63115199999999</v>
      </c>
      <c r="AJ127" s="88">
        <f t="shared" si="25"/>
        <v>405.52595999999994</v>
      </c>
      <c r="AK127" s="88">
        <f t="shared" si="25"/>
        <v>405.52595999999994</v>
      </c>
      <c r="AL127" s="88">
        <f t="shared" si="25"/>
        <v>405.52595999999994</v>
      </c>
      <c r="AM127" s="88">
        <f t="shared" si="26"/>
        <v>405.52595999999994</v>
      </c>
      <c r="AN127" s="88">
        <f t="shared" si="26"/>
        <v>405.52595999999994</v>
      </c>
      <c r="AO127" s="88">
        <f t="shared" si="26"/>
        <v>405.52595999999994</v>
      </c>
      <c r="AP127" s="88">
        <f t="shared" si="31"/>
        <v>4866.3115199999993</v>
      </c>
      <c r="AQ127" s="82" t="s">
        <v>1</v>
      </c>
      <c r="AR127" s="89">
        <f t="shared" si="32"/>
        <v>29.1</v>
      </c>
      <c r="AS127" s="21">
        <f t="shared" si="33"/>
        <v>29.1</v>
      </c>
      <c r="AT127" s="21">
        <f t="shared" si="34"/>
        <v>29.1</v>
      </c>
      <c r="AU127" s="21">
        <f t="shared" si="35"/>
        <v>29.1</v>
      </c>
      <c r="AV127" s="90">
        <v>1.106E-2</v>
      </c>
      <c r="AW127" s="90">
        <v>1.106E-2</v>
      </c>
      <c r="AX127" s="90">
        <v>1.106E-2</v>
      </c>
      <c r="AY127" s="90">
        <v>1.106E-2</v>
      </c>
      <c r="AZ127" s="90">
        <v>1.106E-2</v>
      </c>
      <c r="BA127" s="90">
        <v>1.106E-2</v>
      </c>
      <c r="BB127" s="90">
        <v>1.106E-2</v>
      </c>
      <c r="BC127" s="90">
        <v>1.106E-2</v>
      </c>
      <c r="BD127" s="90">
        <v>1.106E-2</v>
      </c>
      <c r="BE127" s="90">
        <v>1.106E-2</v>
      </c>
      <c r="BF127" s="90">
        <v>1.106E-2</v>
      </c>
      <c r="BG127" s="90">
        <v>1.106E-2</v>
      </c>
      <c r="BI127" s="91"/>
      <c r="BJ127" s="92"/>
      <c r="BK127" s="93"/>
      <c r="BL127" s="93"/>
      <c r="BO127" s="94"/>
      <c r="BP127" s="110"/>
      <c r="BQ127" s="109"/>
    </row>
    <row r="128" spans="1:69" ht="19.899999999999999" customHeight="1">
      <c r="A128" s="102"/>
      <c r="B128" s="35" t="str">
        <f t="shared" si="27"/>
        <v>OEM/ODM</v>
      </c>
      <c r="C128" s="80" t="s">
        <v>956</v>
      </c>
      <c r="D128" s="35" t="str">
        <f t="shared" si="28"/>
        <v>沈思明</v>
      </c>
      <c r="E128" s="35" t="str">
        <f t="shared" si="29"/>
        <v>MLVS0603</v>
      </c>
      <c r="F128" s="81" t="s">
        <v>569</v>
      </c>
      <c r="G128" s="81"/>
      <c r="H128" s="81"/>
      <c r="I128" s="82" t="s">
        <v>4</v>
      </c>
      <c r="J128" s="82" t="s">
        <v>82</v>
      </c>
      <c r="K128" s="82" t="s">
        <v>827</v>
      </c>
      <c r="L128" s="83"/>
      <c r="M128" s="84" t="s">
        <v>636</v>
      </c>
      <c r="N128" s="85"/>
      <c r="O128" s="85"/>
      <c r="P128" s="86" t="s">
        <v>26</v>
      </c>
      <c r="Q128" s="87">
        <v>9071.9999999999982</v>
      </c>
      <c r="R128" s="87">
        <v>5806.079999999999</v>
      </c>
      <c r="S128" s="87">
        <v>11339.999999999998</v>
      </c>
      <c r="T128" s="87">
        <v>11339.999999999998</v>
      </c>
      <c r="U128" s="87">
        <v>13607.999999999998</v>
      </c>
      <c r="V128" s="87">
        <v>13607.999999999998</v>
      </c>
      <c r="W128" s="87">
        <v>11339.999999999998</v>
      </c>
      <c r="X128" s="87">
        <v>11339.999999999998</v>
      </c>
      <c r="Y128" s="87">
        <v>11339.999999999998</v>
      </c>
      <c r="Z128" s="87">
        <v>11339.999999999998</v>
      </c>
      <c r="AA128" s="87">
        <v>11339.999999999998</v>
      </c>
      <c r="AB128" s="87">
        <v>11339.999999999998</v>
      </c>
      <c r="AC128" s="162">
        <f t="shared" si="30"/>
        <v>132814.07999999999</v>
      </c>
      <c r="AD128" s="88">
        <f t="shared" si="22"/>
        <v>2919.7869119999996</v>
      </c>
      <c r="AE128" s="88">
        <v>2919.7869119999996</v>
      </c>
      <c r="AF128" s="88">
        <f t="shared" si="23"/>
        <v>3649.7336399999995</v>
      </c>
      <c r="AG128" s="88">
        <f t="shared" si="24"/>
        <v>3649.7336399999995</v>
      </c>
      <c r="AH128" s="88">
        <f t="shared" si="24"/>
        <v>4379.6803680000003</v>
      </c>
      <c r="AI128" s="88">
        <f t="shared" si="24"/>
        <v>4379.6803680000003</v>
      </c>
      <c r="AJ128" s="88">
        <f t="shared" si="25"/>
        <v>3649.7336399999995</v>
      </c>
      <c r="AK128" s="88">
        <f t="shared" si="25"/>
        <v>3649.7336399999995</v>
      </c>
      <c r="AL128" s="88">
        <f t="shared" si="25"/>
        <v>3649.7336399999995</v>
      </c>
      <c r="AM128" s="88">
        <f t="shared" si="26"/>
        <v>3649.7336399999995</v>
      </c>
      <c r="AN128" s="88">
        <f t="shared" si="26"/>
        <v>3649.7336399999995</v>
      </c>
      <c r="AO128" s="88">
        <f t="shared" si="26"/>
        <v>3649.7336399999995</v>
      </c>
      <c r="AP128" s="88">
        <f t="shared" si="31"/>
        <v>43796.80367999999</v>
      </c>
      <c r="AQ128" s="82" t="s">
        <v>1</v>
      </c>
      <c r="AR128" s="89">
        <f t="shared" si="32"/>
        <v>29.1</v>
      </c>
      <c r="AS128" s="21">
        <f t="shared" si="33"/>
        <v>29.1</v>
      </c>
      <c r="AT128" s="21">
        <f t="shared" si="34"/>
        <v>29.1</v>
      </c>
      <c r="AU128" s="21">
        <f t="shared" si="35"/>
        <v>29.1</v>
      </c>
      <c r="AV128" s="90">
        <v>1.106E-2</v>
      </c>
      <c r="AW128" s="90">
        <v>1.106E-2</v>
      </c>
      <c r="AX128" s="90">
        <v>1.106E-2</v>
      </c>
      <c r="AY128" s="90">
        <v>1.106E-2</v>
      </c>
      <c r="AZ128" s="90">
        <v>1.106E-2</v>
      </c>
      <c r="BA128" s="90">
        <v>1.106E-2</v>
      </c>
      <c r="BB128" s="90">
        <v>1.106E-2</v>
      </c>
      <c r="BC128" s="90">
        <v>1.106E-2</v>
      </c>
      <c r="BD128" s="90">
        <v>1.106E-2</v>
      </c>
      <c r="BE128" s="90">
        <v>1.106E-2</v>
      </c>
      <c r="BF128" s="90">
        <v>1.106E-2</v>
      </c>
      <c r="BG128" s="90">
        <v>1.106E-2</v>
      </c>
      <c r="BI128" s="91"/>
      <c r="BJ128" s="92"/>
      <c r="BK128" s="93"/>
      <c r="BL128" s="93"/>
      <c r="BO128" s="94"/>
      <c r="BP128" s="110"/>
      <c r="BQ128" s="109"/>
    </row>
    <row r="129" spans="1:69" ht="19.899999999999999" customHeight="1">
      <c r="A129" s="102"/>
      <c r="B129" s="35" t="str">
        <f t="shared" si="27"/>
        <v>OEM/ODM</v>
      </c>
      <c r="C129" s="80" t="s">
        <v>956</v>
      </c>
      <c r="D129" s="35" t="str">
        <f t="shared" si="28"/>
        <v>沈思明</v>
      </c>
      <c r="E129" s="35" t="str">
        <f t="shared" si="29"/>
        <v>SurgX060</v>
      </c>
      <c r="F129" s="81" t="s">
        <v>569</v>
      </c>
      <c r="G129" s="81"/>
      <c r="H129" s="81"/>
      <c r="I129" s="82" t="s">
        <v>4</v>
      </c>
      <c r="J129" s="82" t="s">
        <v>82</v>
      </c>
      <c r="K129" s="82" t="s">
        <v>827</v>
      </c>
      <c r="L129" s="83"/>
      <c r="M129" s="84" t="s">
        <v>673</v>
      </c>
      <c r="N129" s="85"/>
      <c r="O129" s="85"/>
      <c r="P129" s="86" t="s">
        <v>26</v>
      </c>
      <c r="Q129" s="87">
        <v>4418161.7021276606</v>
      </c>
      <c r="R129" s="87">
        <v>2827623.4893617034</v>
      </c>
      <c r="S129" s="87">
        <v>5522702.1276595751</v>
      </c>
      <c r="T129" s="87">
        <v>5522702.1276595751</v>
      </c>
      <c r="U129" s="87">
        <v>6627242.5531914895</v>
      </c>
      <c r="V129" s="87">
        <v>6627242.5531914895</v>
      </c>
      <c r="W129" s="87">
        <v>5522702.1276595751</v>
      </c>
      <c r="X129" s="87">
        <v>5522702.1276595751</v>
      </c>
      <c r="Y129" s="87">
        <v>5522702.1276595751</v>
      </c>
      <c r="Z129" s="87">
        <v>5522702.1276595751</v>
      </c>
      <c r="AA129" s="87">
        <v>5522702.1276595751</v>
      </c>
      <c r="AB129" s="87">
        <v>5522702.1276595751</v>
      </c>
      <c r="AC129" s="162">
        <f t="shared" si="30"/>
        <v>64681887.319148943</v>
      </c>
      <c r="AD129" s="88">
        <f t="shared" si="22"/>
        <v>1812815.9280000005</v>
      </c>
      <c r="AE129" s="88">
        <v>1812815.9280000005</v>
      </c>
      <c r="AF129" s="88">
        <f t="shared" si="23"/>
        <v>2266019.9100000006</v>
      </c>
      <c r="AG129" s="88">
        <f t="shared" si="24"/>
        <v>2266019.9100000006</v>
      </c>
      <c r="AH129" s="88">
        <f t="shared" si="24"/>
        <v>2719223.8920000005</v>
      </c>
      <c r="AI129" s="88">
        <f t="shared" si="24"/>
        <v>2719223.8920000005</v>
      </c>
      <c r="AJ129" s="88">
        <f t="shared" si="25"/>
        <v>2266019.9100000006</v>
      </c>
      <c r="AK129" s="88">
        <f t="shared" si="25"/>
        <v>2266019.9100000006</v>
      </c>
      <c r="AL129" s="88">
        <f t="shared" si="25"/>
        <v>2266019.9100000006</v>
      </c>
      <c r="AM129" s="88">
        <f t="shared" si="26"/>
        <v>2266019.9100000006</v>
      </c>
      <c r="AN129" s="88">
        <f t="shared" si="26"/>
        <v>2266019.9100000006</v>
      </c>
      <c r="AO129" s="88">
        <f t="shared" si="26"/>
        <v>2266019.9100000006</v>
      </c>
      <c r="AP129" s="88">
        <f t="shared" si="31"/>
        <v>27192238.920000006</v>
      </c>
      <c r="AQ129" s="82" t="s">
        <v>1</v>
      </c>
      <c r="AR129" s="89">
        <f t="shared" si="32"/>
        <v>29.1</v>
      </c>
      <c r="AS129" s="21">
        <f t="shared" si="33"/>
        <v>29.1</v>
      </c>
      <c r="AT129" s="21">
        <f t="shared" si="34"/>
        <v>29.1</v>
      </c>
      <c r="AU129" s="21">
        <f t="shared" si="35"/>
        <v>29.1</v>
      </c>
      <c r="AV129" s="90">
        <v>1.41E-2</v>
      </c>
      <c r="AW129" s="90">
        <v>1.41E-2</v>
      </c>
      <c r="AX129" s="90">
        <v>1.41E-2</v>
      </c>
      <c r="AY129" s="90">
        <v>1.41E-2</v>
      </c>
      <c r="AZ129" s="90">
        <v>1.41E-2</v>
      </c>
      <c r="BA129" s="90">
        <v>1.41E-2</v>
      </c>
      <c r="BB129" s="90">
        <v>1.41E-2</v>
      </c>
      <c r="BC129" s="90">
        <v>1.41E-2</v>
      </c>
      <c r="BD129" s="90">
        <v>1.41E-2</v>
      </c>
      <c r="BE129" s="90">
        <v>1.41E-2</v>
      </c>
      <c r="BF129" s="90">
        <v>1.41E-2</v>
      </c>
      <c r="BG129" s="90">
        <v>1.41E-2</v>
      </c>
      <c r="BI129" s="91"/>
      <c r="BJ129" s="92"/>
      <c r="BK129" s="93"/>
      <c r="BL129" s="93"/>
      <c r="BO129" s="94"/>
      <c r="BP129" s="110"/>
      <c r="BQ129" s="109"/>
    </row>
    <row r="130" spans="1:69" ht="19.899999999999999" customHeight="1">
      <c r="A130" s="102"/>
      <c r="B130" s="35" t="str">
        <f t="shared" si="27"/>
        <v>OEM/ODM</v>
      </c>
      <c r="C130" s="80" t="s">
        <v>956</v>
      </c>
      <c r="D130" s="35" t="str">
        <f t="shared" si="28"/>
        <v>沈思明</v>
      </c>
      <c r="E130" s="35" t="str">
        <f t="shared" si="29"/>
        <v>SurgX060</v>
      </c>
      <c r="F130" s="81" t="s">
        <v>569</v>
      </c>
      <c r="G130" s="81"/>
      <c r="H130" s="81"/>
      <c r="I130" s="82" t="s">
        <v>4</v>
      </c>
      <c r="J130" s="82" t="s">
        <v>82</v>
      </c>
      <c r="K130" s="82" t="s">
        <v>827</v>
      </c>
      <c r="L130" s="83"/>
      <c r="M130" s="84" t="s">
        <v>674</v>
      </c>
      <c r="N130" s="85"/>
      <c r="O130" s="85"/>
      <c r="P130" s="86" t="s">
        <v>26</v>
      </c>
      <c r="Q130" s="87">
        <v>420</v>
      </c>
      <c r="R130" s="87">
        <v>268.8</v>
      </c>
      <c r="S130" s="87">
        <v>525</v>
      </c>
      <c r="T130" s="87">
        <v>525</v>
      </c>
      <c r="U130" s="87">
        <v>630</v>
      </c>
      <c r="V130" s="87">
        <v>630</v>
      </c>
      <c r="W130" s="87">
        <v>525</v>
      </c>
      <c r="X130" s="87">
        <v>525</v>
      </c>
      <c r="Y130" s="87">
        <v>525</v>
      </c>
      <c r="Z130" s="87">
        <v>525</v>
      </c>
      <c r="AA130" s="87">
        <v>525</v>
      </c>
      <c r="AB130" s="87">
        <v>525</v>
      </c>
      <c r="AC130" s="162">
        <f t="shared" si="30"/>
        <v>6148.8</v>
      </c>
      <c r="AD130" s="88">
        <f t="shared" si="22"/>
        <v>158.39712</v>
      </c>
      <c r="AE130" s="88">
        <v>158.39712</v>
      </c>
      <c r="AF130" s="88">
        <f t="shared" si="23"/>
        <v>197.99639999999999</v>
      </c>
      <c r="AG130" s="88">
        <f t="shared" si="24"/>
        <v>197.99639999999999</v>
      </c>
      <c r="AH130" s="88">
        <f t="shared" si="24"/>
        <v>237.59567999999999</v>
      </c>
      <c r="AI130" s="88">
        <f t="shared" si="24"/>
        <v>237.59567999999999</v>
      </c>
      <c r="AJ130" s="88">
        <f t="shared" si="25"/>
        <v>197.99639999999999</v>
      </c>
      <c r="AK130" s="88">
        <f t="shared" si="25"/>
        <v>197.99639999999999</v>
      </c>
      <c r="AL130" s="88">
        <f t="shared" si="25"/>
        <v>197.99639999999999</v>
      </c>
      <c r="AM130" s="88">
        <f t="shared" si="26"/>
        <v>197.99639999999999</v>
      </c>
      <c r="AN130" s="88">
        <f t="shared" si="26"/>
        <v>197.99639999999999</v>
      </c>
      <c r="AO130" s="88">
        <f t="shared" si="26"/>
        <v>197.99639999999999</v>
      </c>
      <c r="AP130" s="88">
        <f t="shared" si="31"/>
        <v>2375.9567999999999</v>
      </c>
      <c r="AQ130" s="82" t="s">
        <v>1</v>
      </c>
      <c r="AR130" s="89">
        <f t="shared" si="32"/>
        <v>29.1</v>
      </c>
      <c r="AS130" s="21">
        <f t="shared" si="33"/>
        <v>29.1</v>
      </c>
      <c r="AT130" s="21">
        <f t="shared" si="34"/>
        <v>29.1</v>
      </c>
      <c r="AU130" s="21">
        <f t="shared" si="35"/>
        <v>29.1</v>
      </c>
      <c r="AV130" s="90">
        <v>1.2959999999999999E-2</v>
      </c>
      <c r="AW130" s="90">
        <v>1.2959999999999999E-2</v>
      </c>
      <c r="AX130" s="90">
        <v>1.2959999999999999E-2</v>
      </c>
      <c r="AY130" s="90">
        <v>1.2959999999999999E-2</v>
      </c>
      <c r="AZ130" s="90">
        <v>1.2959999999999999E-2</v>
      </c>
      <c r="BA130" s="90">
        <v>1.2959999999999999E-2</v>
      </c>
      <c r="BB130" s="90">
        <v>1.2959999999999999E-2</v>
      </c>
      <c r="BC130" s="90">
        <v>1.2959999999999999E-2</v>
      </c>
      <c r="BD130" s="90">
        <v>1.2959999999999999E-2</v>
      </c>
      <c r="BE130" s="90">
        <v>1.2959999999999999E-2</v>
      </c>
      <c r="BF130" s="90">
        <v>1.2959999999999999E-2</v>
      </c>
      <c r="BG130" s="90">
        <v>1.2959999999999999E-2</v>
      </c>
      <c r="BI130" s="91"/>
      <c r="BJ130" s="92"/>
      <c r="BK130" s="93"/>
      <c r="BL130" s="93"/>
      <c r="BO130" s="94"/>
      <c r="BP130" s="110"/>
      <c r="BQ130" s="109"/>
    </row>
    <row r="131" spans="1:69" ht="19.899999999999999" customHeight="1">
      <c r="A131" s="102"/>
      <c r="B131" s="35" t="str">
        <f t="shared" si="27"/>
        <v>OEM/ODM</v>
      </c>
      <c r="C131" s="80" t="s">
        <v>956</v>
      </c>
      <c r="D131" s="35" t="str">
        <f t="shared" si="28"/>
        <v>沈思明</v>
      </c>
      <c r="E131" s="35" t="str">
        <f t="shared" si="29"/>
        <v>SurgXArr</v>
      </c>
      <c r="F131" s="81" t="s">
        <v>569</v>
      </c>
      <c r="G131" s="81"/>
      <c r="H131" s="81"/>
      <c r="I131" s="82" t="s">
        <v>4</v>
      </c>
      <c r="J131" s="82" t="s">
        <v>82</v>
      </c>
      <c r="K131" s="82" t="s">
        <v>827</v>
      </c>
      <c r="L131" s="83"/>
      <c r="M131" s="84" t="s">
        <v>675</v>
      </c>
      <c r="N131" s="85"/>
      <c r="O131" s="85"/>
      <c r="P131" s="86" t="s">
        <v>26</v>
      </c>
      <c r="Q131" s="87">
        <v>226715.99999999997</v>
      </c>
      <c r="R131" s="87">
        <v>145098.23999999999</v>
      </c>
      <c r="S131" s="87">
        <v>283394.99999999994</v>
      </c>
      <c r="T131" s="87">
        <v>283394.99999999994</v>
      </c>
      <c r="U131" s="87">
        <v>340073.99999999994</v>
      </c>
      <c r="V131" s="87">
        <v>340073.99999999994</v>
      </c>
      <c r="W131" s="87">
        <v>283394.99999999994</v>
      </c>
      <c r="X131" s="87">
        <v>283394.99999999994</v>
      </c>
      <c r="Y131" s="87">
        <v>283394.99999999994</v>
      </c>
      <c r="Z131" s="87">
        <v>283394.99999999994</v>
      </c>
      <c r="AA131" s="87">
        <v>283394.99999999994</v>
      </c>
      <c r="AB131" s="87">
        <v>283394.99999999994</v>
      </c>
      <c r="AC131" s="162">
        <f t="shared" si="30"/>
        <v>3319122.2399999998</v>
      </c>
      <c r="AD131" s="88">
        <f t="shared" si="22"/>
        <v>354942.03528000001</v>
      </c>
      <c r="AE131" s="88">
        <v>354942.03528000001</v>
      </c>
      <c r="AF131" s="88">
        <f t="shared" si="23"/>
        <v>443677.54409999994</v>
      </c>
      <c r="AG131" s="88">
        <f t="shared" si="24"/>
        <v>443677.54409999994</v>
      </c>
      <c r="AH131" s="88">
        <f t="shared" si="24"/>
        <v>532413.05291999993</v>
      </c>
      <c r="AI131" s="88">
        <f t="shared" si="24"/>
        <v>532413.05291999993</v>
      </c>
      <c r="AJ131" s="88">
        <f t="shared" si="25"/>
        <v>443677.54409999994</v>
      </c>
      <c r="AK131" s="88">
        <f t="shared" si="25"/>
        <v>443677.54409999994</v>
      </c>
      <c r="AL131" s="88">
        <f t="shared" si="25"/>
        <v>443677.54409999994</v>
      </c>
      <c r="AM131" s="88">
        <f t="shared" si="26"/>
        <v>443677.54409999994</v>
      </c>
      <c r="AN131" s="88">
        <f t="shared" si="26"/>
        <v>443677.54409999994</v>
      </c>
      <c r="AO131" s="88">
        <f t="shared" si="26"/>
        <v>443677.54409999994</v>
      </c>
      <c r="AP131" s="88">
        <f t="shared" si="31"/>
        <v>5324130.5291999988</v>
      </c>
      <c r="AQ131" s="82" t="s">
        <v>1</v>
      </c>
      <c r="AR131" s="89">
        <f t="shared" si="32"/>
        <v>29.1</v>
      </c>
      <c r="AS131" s="21">
        <f t="shared" si="33"/>
        <v>29.1</v>
      </c>
      <c r="AT131" s="21">
        <f t="shared" si="34"/>
        <v>29.1</v>
      </c>
      <c r="AU131" s="21">
        <f t="shared" si="35"/>
        <v>29.1</v>
      </c>
      <c r="AV131" s="90">
        <v>5.3800000000000001E-2</v>
      </c>
      <c r="AW131" s="90">
        <v>5.3800000000000001E-2</v>
      </c>
      <c r="AX131" s="90">
        <v>5.3800000000000001E-2</v>
      </c>
      <c r="AY131" s="90">
        <v>5.3800000000000001E-2</v>
      </c>
      <c r="AZ131" s="90">
        <v>5.3800000000000001E-2</v>
      </c>
      <c r="BA131" s="90">
        <v>5.3800000000000001E-2</v>
      </c>
      <c r="BB131" s="90">
        <v>5.3800000000000001E-2</v>
      </c>
      <c r="BC131" s="90">
        <v>5.3800000000000001E-2</v>
      </c>
      <c r="BD131" s="90">
        <v>5.3800000000000001E-2</v>
      </c>
      <c r="BE131" s="90">
        <v>5.3800000000000001E-2</v>
      </c>
      <c r="BF131" s="90">
        <v>5.3800000000000001E-2</v>
      </c>
      <c r="BG131" s="90">
        <v>5.3800000000000001E-2</v>
      </c>
      <c r="BI131" s="91"/>
      <c r="BJ131" s="92"/>
      <c r="BK131" s="93"/>
      <c r="BL131" s="93"/>
      <c r="BO131" s="94"/>
      <c r="BP131" s="110"/>
      <c r="BQ131" s="109"/>
    </row>
    <row r="132" spans="1:69" ht="19.899999999999999" customHeight="1">
      <c r="A132" s="102"/>
      <c r="B132" s="35" t="str">
        <f t="shared" si="27"/>
        <v>OEM/ODM</v>
      </c>
      <c r="C132" s="80" t="s">
        <v>956</v>
      </c>
      <c r="D132" s="35" t="str">
        <f t="shared" si="28"/>
        <v>沈思明</v>
      </c>
      <c r="E132" s="35" t="str">
        <f t="shared" si="29"/>
        <v>TVL02010</v>
      </c>
      <c r="F132" s="81" t="s">
        <v>569</v>
      </c>
      <c r="G132" s="81"/>
      <c r="H132" s="81"/>
      <c r="I132" s="82" t="s">
        <v>4</v>
      </c>
      <c r="J132" s="82" t="s">
        <v>82</v>
      </c>
      <c r="K132" s="82" t="s">
        <v>827</v>
      </c>
      <c r="L132" s="83"/>
      <c r="M132" s="84" t="s">
        <v>676</v>
      </c>
      <c r="N132" s="85"/>
      <c r="O132" s="85"/>
      <c r="P132" s="86" t="s">
        <v>26</v>
      </c>
      <c r="Q132" s="87">
        <v>10458497.777777778</v>
      </c>
      <c r="R132" s="87">
        <v>6693438.5777777787</v>
      </c>
      <c r="S132" s="87">
        <v>13073122.222222222</v>
      </c>
      <c r="T132" s="87">
        <v>13073122.222222222</v>
      </c>
      <c r="U132" s="87">
        <v>15687746.666666666</v>
      </c>
      <c r="V132" s="87">
        <v>15687746.666666666</v>
      </c>
      <c r="W132" s="87">
        <v>13073122.222222222</v>
      </c>
      <c r="X132" s="87">
        <v>13073122.222222222</v>
      </c>
      <c r="Y132" s="87">
        <v>13073122.222222222</v>
      </c>
      <c r="Z132" s="87">
        <v>13073122.222222222</v>
      </c>
      <c r="AA132" s="87">
        <v>13073122.222222222</v>
      </c>
      <c r="AB132" s="87">
        <v>13073122.222222222</v>
      </c>
      <c r="AC132" s="162">
        <f t="shared" si="30"/>
        <v>153112407.46666667</v>
      </c>
      <c r="AD132" s="88">
        <f t="shared" si="22"/>
        <v>2465172.5112000001</v>
      </c>
      <c r="AE132" s="88">
        <v>2465172.5112000001</v>
      </c>
      <c r="AF132" s="88">
        <f t="shared" si="23"/>
        <v>3081465.639</v>
      </c>
      <c r="AG132" s="88">
        <f t="shared" si="24"/>
        <v>3081465.639</v>
      </c>
      <c r="AH132" s="88">
        <f t="shared" si="24"/>
        <v>3697758.7667999999</v>
      </c>
      <c r="AI132" s="88">
        <f t="shared" si="24"/>
        <v>3697758.7667999999</v>
      </c>
      <c r="AJ132" s="88">
        <f t="shared" si="25"/>
        <v>3081465.639</v>
      </c>
      <c r="AK132" s="88">
        <f t="shared" si="25"/>
        <v>3081465.639</v>
      </c>
      <c r="AL132" s="88">
        <f t="shared" si="25"/>
        <v>3081465.639</v>
      </c>
      <c r="AM132" s="88">
        <f t="shared" si="26"/>
        <v>3081465.639</v>
      </c>
      <c r="AN132" s="88">
        <f t="shared" si="26"/>
        <v>3081465.639</v>
      </c>
      <c r="AO132" s="88">
        <f t="shared" si="26"/>
        <v>3081465.639</v>
      </c>
      <c r="AP132" s="88">
        <f t="shared" si="31"/>
        <v>36977587.66799999</v>
      </c>
      <c r="AQ132" s="82" t="s">
        <v>1</v>
      </c>
      <c r="AR132" s="89">
        <f t="shared" si="32"/>
        <v>29.1</v>
      </c>
      <c r="AS132" s="21">
        <f t="shared" si="33"/>
        <v>29.1</v>
      </c>
      <c r="AT132" s="21">
        <f t="shared" si="34"/>
        <v>29.1</v>
      </c>
      <c r="AU132" s="21">
        <f t="shared" si="35"/>
        <v>29.1</v>
      </c>
      <c r="AV132" s="90">
        <v>8.0999999999999996E-3</v>
      </c>
      <c r="AW132" s="90">
        <v>8.0999999999999996E-3</v>
      </c>
      <c r="AX132" s="90">
        <v>8.0999999999999996E-3</v>
      </c>
      <c r="AY132" s="90">
        <v>8.0999999999999996E-3</v>
      </c>
      <c r="AZ132" s="90">
        <v>8.0999999999999996E-3</v>
      </c>
      <c r="BA132" s="90">
        <v>8.0999999999999996E-3</v>
      </c>
      <c r="BB132" s="90">
        <v>8.0999999999999996E-3</v>
      </c>
      <c r="BC132" s="90">
        <v>8.0999999999999996E-3</v>
      </c>
      <c r="BD132" s="90">
        <v>8.0999999999999996E-3</v>
      </c>
      <c r="BE132" s="90">
        <v>8.0999999999999996E-3</v>
      </c>
      <c r="BF132" s="90">
        <v>8.0999999999999996E-3</v>
      </c>
      <c r="BG132" s="90">
        <v>8.0999999999999996E-3</v>
      </c>
      <c r="BI132" s="91"/>
      <c r="BJ132" s="92"/>
      <c r="BK132" s="93"/>
      <c r="BL132" s="93"/>
      <c r="BO132" s="94"/>
      <c r="BP132" s="110"/>
      <c r="BQ132" s="109"/>
    </row>
    <row r="133" spans="1:69" ht="19.899999999999999" customHeight="1">
      <c r="A133" s="102"/>
      <c r="B133" s="35" t="str">
        <f t="shared" si="27"/>
        <v>OEM/ODM</v>
      </c>
      <c r="C133" s="80" t="s">
        <v>956</v>
      </c>
      <c r="D133" s="35" t="str">
        <f t="shared" si="28"/>
        <v>沈思明</v>
      </c>
      <c r="E133" s="35" t="str">
        <f t="shared" si="29"/>
        <v>TVL04020</v>
      </c>
      <c r="F133" s="81" t="s">
        <v>569</v>
      </c>
      <c r="G133" s="81"/>
      <c r="H133" s="81"/>
      <c r="I133" s="82" t="s">
        <v>4</v>
      </c>
      <c r="J133" s="82" t="s">
        <v>82</v>
      </c>
      <c r="K133" s="82" t="s">
        <v>827</v>
      </c>
      <c r="L133" s="83"/>
      <c r="M133" s="84" t="s">
        <v>677</v>
      </c>
      <c r="N133" s="85"/>
      <c r="O133" s="85"/>
      <c r="P133" s="86" t="s">
        <v>26</v>
      </c>
      <c r="Q133" s="87">
        <v>8400</v>
      </c>
      <c r="R133" s="87">
        <v>5376</v>
      </c>
      <c r="S133" s="87">
        <v>10500</v>
      </c>
      <c r="T133" s="87">
        <v>10500</v>
      </c>
      <c r="U133" s="87">
        <v>12600</v>
      </c>
      <c r="V133" s="87">
        <v>12600</v>
      </c>
      <c r="W133" s="87">
        <v>10500</v>
      </c>
      <c r="X133" s="87">
        <v>10500</v>
      </c>
      <c r="Y133" s="87">
        <v>10500</v>
      </c>
      <c r="Z133" s="87">
        <v>10500</v>
      </c>
      <c r="AA133" s="87">
        <v>10500</v>
      </c>
      <c r="AB133" s="87">
        <v>10500</v>
      </c>
      <c r="AC133" s="162">
        <f t="shared" si="30"/>
        <v>122976</v>
      </c>
      <c r="AD133" s="88">
        <f t="shared" si="22"/>
        <v>6780.7656000000006</v>
      </c>
      <c r="AE133" s="88">
        <v>6780.7656000000006</v>
      </c>
      <c r="AF133" s="88">
        <f t="shared" si="23"/>
        <v>8475.9570000000003</v>
      </c>
      <c r="AG133" s="88">
        <f t="shared" si="24"/>
        <v>8475.9570000000003</v>
      </c>
      <c r="AH133" s="88">
        <f t="shared" si="24"/>
        <v>10171.1484</v>
      </c>
      <c r="AI133" s="88">
        <f t="shared" si="24"/>
        <v>10171.1484</v>
      </c>
      <c r="AJ133" s="88">
        <f t="shared" si="25"/>
        <v>8475.9570000000003</v>
      </c>
      <c r="AK133" s="88">
        <f t="shared" si="25"/>
        <v>8475.9570000000003</v>
      </c>
      <c r="AL133" s="88">
        <f t="shared" si="25"/>
        <v>8475.9570000000003</v>
      </c>
      <c r="AM133" s="88">
        <f t="shared" si="26"/>
        <v>8475.9570000000003</v>
      </c>
      <c r="AN133" s="88">
        <f t="shared" si="26"/>
        <v>8475.9570000000003</v>
      </c>
      <c r="AO133" s="88">
        <f t="shared" si="26"/>
        <v>8475.9570000000003</v>
      </c>
      <c r="AP133" s="88">
        <f t="shared" si="31"/>
        <v>101711.48399999998</v>
      </c>
      <c r="AQ133" s="82" t="s">
        <v>1</v>
      </c>
      <c r="AR133" s="89">
        <f t="shared" si="32"/>
        <v>29.1</v>
      </c>
      <c r="AS133" s="21">
        <f t="shared" si="33"/>
        <v>29.1</v>
      </c>
      <c r="AT133" s="21">
        <f t="shared" si="34"/>
        <v>29.1</v>
      </c>
      <c r="AU133" s="21">
        <f t="shared" si="35"/>
        <v>29.1</v>
      </c>
      <c r="AV133" s="90">
        <v>2.7740000000000001E-2</v>
      </c>
      <c r="AW133" s="90">
        <v>2.7740000000000001E-2</v>
      </c>
      <c r="AX133" s="90">
        <v>2.7740000000000001E-2</v>
      </c>
      <c r="AY133" s="90">
        <v>2.7740000000000001E-2</v>
      </c>
      <c r="AZ133" s="90">
        <v>2.7740000000000001E-2</v>
      </c>
      <c r="BA133" s="90">
        <v>2.7740000000000001E-2</v>
      </c>
      <c r="BB133" s="90">
        <v>2.7740000000000001E-2</v>
      </c>
      <c r="BC133" s="90">
        <v>2.7740000000000001E-2</v>
      </c>
      <c r="BD133" s="90">
        <v>2.7740000000000001E-2</v>
      </c>
      <c r="BE133" s="90">
        <v>2.7740000000000001E-2</v>
      </c>
      <c r="BF133" s="90">
        <v>2.7740000000000001E-2</v>
      </c>
      <c r="BG133" s="90">
        <v>2.7740000000000001E-2</v>
      </c>
      <c r="BI133" s="91"/>
      <c r="BJ133" s="92"/>
      <c r="BK133" s="93"/>
      <c r="BL133" s="93"/>
      <c r="BO133" s="94"/>
      <c r="BP133" s="110"/>
      <c r="BQ133" s="109"/>
    </row>
    <row r="134" spans="1:69" ht="19.899999999999999" customHeight="1">
      <c r="A134" s="102"/>
      <c r="B134" s="35" t="str">
        <f t="shared" si="27"/>
        <v>OEM/ODM</v>
      </c>
      <c r="C134" s="80" t="s">
        <v>956</v>
      </c>
      <c r="D134" s="35" t="str">
        <f t="shared" si="28"/>
        <v>沈思明</v>
      </c>
      <c r="E134" s="35" t="str">
        <f t="shared" si="29"/>
        <v>TVU1240R</v>
      </c>
      <c r="F134" s="81" t="s">
        <v>569</v>
      </c>
      <c r="G134" s="81"/>
      <c r="H134" s="81"/>
      <c r="I134" s="82" t="s">
        <v>4</v>
      </c>
      <c r="J134" s="82" t="s">
        <v>82</v>
      </c>
      <c r="K134" s="82" t="s">
        <v>827</v>
      </c>
      <c r="L134" s="83"/>
      <c r="M134" s="84" t="s">
        <v>678</v>
      </c>
      <c r="N134" s="85"/>
      <c r="O134" s="85"/>
      <c r="P134" s="86" t="s">
        <v>26</v>
      </c>
      <c r="Q134" s="87">
        <v>2099.9999999999995</v>
      </c>
      <c r="R134" s="87">
        <v>1344</v>
      </c>
      <c r="S134" s="87">
        <v>2624.9999999999995</v>
      </c>
      <c r="T134" s="87">
        <v>2624.9999999999995</v>
      </c>
      <c r="U134" s="87">
        <v>3149.9999999999995</v>
      </c>
      <c r="V134" s="87">
        <v>3149.9999999999995</v>
      </c>
      <c r="W134" s="87">
        <v>2624.9999999999995</v>
      </c>
      <c r="X134" s="87">
        <v>2624.9999999999995</v>
      </c>
      <c r="Y134" s="87">
        <v>2624.9999999999995</v>
      </c>
      <c r="Z134" s="87">
        <v>2624.9999999999995</v>
      </c>
      <c r="AA134" s="87">
        <v>2624.9999999999995</v>
      </c>
      <c r="AB134" s="87">
        <v>2624.9999999999995</v>
      </c>
      <c r="AC134" s="162">
        <f t="shared" si="30"/>
        <v>30743.999999999996</v>
      </c>
      <c r="AD134" s="88">
        <f t="shared" si="22"/>
        <v>2481.6770999999999</v>
      </c>
      <c r="AE134" s="88">
        <v>2481.6770999999999</v>
      </c>
      <c r="AF134" s="88">
        <f t="shared" si="23"/>
        <v>3102.0963749999996</v>
      </c>
      <c r="AG134" s="88">
        <f t="shared" si="24"/>
        <v>3102.0963749999996</v>
      </c>
      <c r="AH134" s="88">
        <f t="shared" si="24"/>
        <v>3722.5156499999994</v>
      </c>
      <c r="AI134" s="88">
        <f t="shared" si="24"/>
        <v>3722.5156499999994</v>
      </c>
      <c r="AJ134" s="88">
        <f t="shared" si="25"/>
        <v>3102.0963749999996</v>
      </c>
      <c r="AK134" s="88">
        <f t="shared" si="25"/>
        <v>3102.0963749999996</v>
      </c>
      <c r="AL134" s="88">
        <f t="shared" si="25"/>
        <v>3102.0963749999996</v>
      </c>
      <c r="AM134" s="88">
        <f t="shared" si="26"/>
        <v>3102.0963749999996</v>
      </c>
      <c r="AN134" s="88">
        <f t="shared" si="26"/>
        <v>3102.0963749999996</v>
      </c>
      <c r="AO134" s="88">
        <f t="shared" si="26"/>
        <v>3102.0963749999996</v>
      </c>
      <c r="AP134" s="88">
        <f t="shared" si="31"/>
        <v>37225.156500000005</v>
      </c>
      <c r="AQ134" s="82" t="s">
        <v>1</v>
      </c>
      <c r="AR134" s="89">
        <f t="shared" si="32"/>
        <v>29.1</v>
      </c>
      <c r="AS134" s="21">
        <f t="shared" si="33"/>
        <v>29.1</v>
      </c>
      <c r="AT134" s="21">
        <f t="shared" si="34"/>
        <v>29.1</v>
      </c>
      <c r="AU134" s="21">
        <f t="shared" si="35"/>
        <v>29.1</v>
      </c>
      <c r="AV134" s="90">
        <v>4.061E-2</v>
      </c>
      <c r="AW134" s="90">
        <v>4.061E-2</v>
      </c>
      <c r="AX134" s="90">
        <v>4.061E-2</v>
      </c>
      <c r="AY134" s="90">
        <v>4.061E-2</v>
      </c>
      <c r="AZ134" s="90">
        <v>4.061E-2</v>
      </c>
      <c r="BA134" s="90">
        <v>4.061E-2</v>
      </c>
      <c r="BB134" s="90">
        <v>4.061E-2</v>
      </c>
      <c r="BC134" s="90">
        <v>4.061E-2</v>
      </c>
      <c r="BD134" s="90">
        <v>4.061E-2</v>
      </c>
      <c r="BE134" s="90">
        <v>4.061E-2</v>
      </c>
      <c r="BF134" s="90">
        <v>4.061E-2</v>
      </c>
      <c r="BG134" s="90">
        <v>4.061E-2</v>
      </c>
      <c r="BI134" s="91"/>
      <c r="BJ134" s="92"/>
      <c r="BK134" s="93"/>
      <c r="BL134" s="93"/>
      <c r="BO134" s="94"/>
      <c r="BP134" s="110"/>
      <c r="BQ134" s="109"/>
    </row>
    <row r="135" spans="1:69" ht="19.899999999999999" customHeight="1">
      <c r="A135" s="102"/>
      <c r="B135" s="35" t="str">
        <f t="shared" si="27"/>
        <v>OEM/ODM</v>
      </c>
      <c r="C135" s="80" t="s">
        <v>956</v>
      </c>
      <c r="D135" s="35" t="str">
        <f t="shared" si="28"/>
        <v>沈思明</v>
      </c>
      <c r="E135" s="35" t="str">
        <f t="shared" si="29"/>
        <v>WIPE2016</v>
      </c>
      <c r="F135" s="81" t="s">
        <v>569</v>
      </c>
      <c r="G135" s="81"/>
      <c r="H135" s="81"/>
      <c r="I135" s="82" t="s">
        <v>102</v>
      </c>
      <c r="J135" s="82" t="s">
        <v>77</v>
      </c>
      <c r="K135" s="82" t="s">
        <v>827</v>
      </c>
      <c r="L135" s="83"/>
      <c r="M135" s="84" t="s">
        <v>679</v>
      </c>
      <c r="N135" s="85"/>
      <c r="O135" s="85"/>
      <c r="P135" s="86" t="s">
        <v>26</v>
      </c>
      <c r="Q135" s="87">
        <v>2520</v>
      </c>
      <c r="R135" s="87">
        <v>1612.8000000000002</v>
      </c>
      <c r="S135" s="87">
        <v>3150</v>
      </c>
      <c r="T135" s="87">
        <v>3150</v>
      </c>
      <c r="U135" s="87">
        <v>3780</v>
      </c>
      <c r="V135" s="87">
        <v>3780</v>
      </c>
      <c r="W135" s="87">
        <v>3150</v>
      </c>
      <c r="X135" s="87">
        <v>3150</v>
      </c>
      <c r="Y135" s="87">
        <v>3150</v>
      </c>
      <c r="Z135" s="87">
        <v>3150</v>
      </c>
      <c r="AA135" s="87">
        <v>3150</v>
      </c>
      <c r="AB135" s="87">
        <v>3150</v>
      </c>
      <c r="AC135" s="162">
        <f t="shared" si="30"/>
        <v>36892.800000000003</v>
      </c>
      <c r="AD135" s="88">
        <f t="shared" si="22"/>
        <v>1833.3000000000002</v>
      </c>
      <c r="AE135" s="88">
        <v>1833.3000000000002</v>
      </c>
      <c r="AF135" s="88">
        <f t="shared" si="23"/>
        <v>2291.625</v>
      </c>
      <c r="AG135" s="88">
        <f t="shared" si="24"/>
        <v>2291.625</v>
      </c>
      <c r="AH135" s="88">
        <f t="shared" si="24"/>
        <v>2749.9500000000003</v>
      </c>
      <c r="AI135" s="88">
        <f t="shared" si="24"/>
        <v>2749.9500000000003</v>
      </c>
      <c r="AJ135" s="88">
        <f t="shared" si="25"/>
        <v>2291.625</v>
      </c>
      <c r="AK135" s="88">
        <f t="shared" si="25"/>
        <v>2291.625</v>
      </c>
      <c r="AL135" s="88">
        <f t="shared" si="25"/>
        <v>2291.625</v>
      </c>
      <c r="AM135" s="88">
        <f t="shared" si="26"/>
        <v>2291.625</v>
      </c>
      <c r="AN135" s="88">
        <f t="shared" si="26"/>
        <v>2291.625</v>
      </c>
      <c r="AO135" s="88">
        <f t="shared" si="26"/>
        <v>2291.625</v>
      </c>
      <c r="AP135" s="88">
        <f t="shared" si="31"/>
        <v>27499.5</v>
      </c>
      <c r="AQ135" s="82" t="s">
        <v>1</v>
      </c>
      <c r="AR135" s="89">
        <f t="shared" si="32"/>
        <v>29.1</v>
      </c>
      <c r="AS135" s="21">
        <f t="shared" si="33"/>
        <v>29.1</v>
      </c>
      <c r="AT135" s="21">
        <f t="shared" si="34"/>
        <v>29.1</v>
      </c>
      <c r="AU135" s="21">
        <f t="shared" si="35"/>
        <v>29.1</v>
      </c>
      <c r="AV135" s="90">
        <v>2.5000000000000001E-2</v>
      </c>
      <c r="AW135" s="90">
        <v>2.5000000000000001E-2</v>
      </c>
      <c r="AX135" s="90">
        <v>2.5000000000000001E-2</v>
      </c>
      <c r="AY135" s="90">
        <v>2.5000000000000001E-2</v>
      </c>
      <c r="AZ135" s="90">
        <v>2.5000000000000001E-2</v>
      </c>
      <c r="BA135" s="90">
        <v>2.5000000000000001E-2</v>
      </c>
      <c r="BB135" s="90">
        <v>2.5000000000000001E-2</v>
      </c>
      <c r="BC135" s="90">
        <v>2.5000000000000001E-2</v>
      </c>
      <c r="BD135" s="90">
        <v>2.5000000000000001E-2</v>
      </c>
      <c r="BE135" s="90">
        <v>2.5000000000000001E-2</v>
      </c>
      <c r="BF135" s="90">
        <v>2.5000000000000001E-2</v>
      </c>
      <c r="BG135" s="90">
        <v>2.5000000000000001E-2</v>
      </c>
      <c r="BI135" s="91"/>
      <c r="BJ135" s="92"/>
      <c r="BK135" s="93"/>
      <c r="BL135" s="93"/>
      <c r="BO135" s="94"/>
      <c r="BP135" s="110"/>
      <c r="BQ135" s="109"/>
    </row>
    <row r="136" spans="1:69" ht="19.899999999999999" customHeight="1">
      <c r="A136" s="102"/>
      <c r="B136" s="35" t="str">
        <f t="shared" si="27"/>
        <v>OEM/ODM</v>
      </c>
      <c r="C136" s="80" t="s">
        <v>956</v>
      </c>
      <c r="D136" s="35" t="str">
        <f t="shared" si="28"/>
        <v>沈思明</v>
      </c>
      <c r="E136" s="35" t="str">
        <f t="shared" si="29"/>
        <v>WIPE2016</v>
      </c>
      <c r="F136" s="81" t="s">
        <v>569</v>
      </c>
      <c r="G136" s="81"/>
      <c r="H136" s="81"/>
      <c r="I136" s="82" t="s">
        <v>102</v>
      </c>
      <c r="J136" s="82" t="s">
        <v>77</v>
      </c>
      <c r="K136" s="82" t="s">
        <v>827</v>
      </c>
      <c r="L136" s="83"/>
      <c r="M136" s="84" t="s">
        <v>680</v>
      </c>
      <c r="N136" s="85"/>
      <c r="O136" s="85"/>
      <c r="P136" s="86" t="s">
        <v>26</v>
      </c>
      <c r="Q136" s="87">
        <v>2520</v>
      </c>
      <c r="R136" s="87">
        <v>1612.8000000000002</v>
      </c>
      <c r="S136" s="87">
        <v>3150</v>
      </c>
      <c r="T136" s="87">
        <v>3150</v>
      </c>
      <c r="U136" s="87">
        <v>3780</v>
      </c>
      <c r="V136" s="87">
        <v>3780</v>
      </c>
      <c r="W136" s="87">
        <v>3150</v>
      </c>
      <c r="X136" s="87">
        <v>3150</v>
      </c>
      <c r="Y136" s="87">
        <v>3150</v>
      </c>
      <c r="Z136" s="87">
        <v>3150</v>
      </c>
      <c r="AA136" s="87">
        <v>3150</v>
      </c>
      <c r="AB136" s="87">
        <v>3150</v>
      </c>
      <c r="AC136" s="162">
        <f t="shared" si="30"/>
        <v>36892.800000000003</v>
      </c>
      <c r="AD136" s="88">
        <f t="shared" si="22"/>
        <v>1833.3000000000002</v>
      </c>
      <c r="AE136" s="88">
        <v>1833.3000000000002</v>
      </c>
      <c r="AF136" s="88">
        <f t="shared" si="23"/>
        <v>2291.625</v>
      </c>
      <c r="AG136" s="88">
        <f t="shared" si="24"/>
        <v>2291.625</v>
      </c>
      <c r="AH136" s="88">
        <f t="shared" si="24"/>
        <v>2749.9500000000003</v>
      </c>
      <c r="AI136" s="88">
        <f t="shared" si="24"/>
        <v>2749.9500000000003</v>
      </c>
      <c r="AJ136" s="88">
        <f t="shared" si="25"/>
        <v>2291.625</v>
      </c>
      <c r="AK136" s="88">
        <f t="shared" si="25"/>
        <v>2291.625</v>
      </c>
      <c r="AL136" s="88">
        <f t="shared" si="25"/>
        <v>2291.625</v>
      </c>
      <c r="AM136" s="88">
        <f t="shared" si="26"/>
        <v>2291.625</v>
      </c>
      <c r="AN136" s="88">
        <f t="shared" si="26"/>
        <v>2291.625</v>
      </c>
      <c r="AO136" s="88">
        <f t="shared" si="26"/>
        <v>2291.625</v>
      </c>
      <c r="AP136" s="88">
        <f t="shared" si="31"/>
        <v>27499.5</v>
      </c>
      <c r="AQ136" s="82" t="s">
        <v>1</v>
      </c>
      <c r="AR136" s="89">
        <f t="shared" si="32"/>
        <v>29.1</v>
      </c>
      <c r="AS136" s="21">
        <f t="shared" si="33"/>
        <v>29.1</v>
      </c>
      <c r="AT136" s="21">
        <f t="shared" si="34"/>
        <v>29.1</v>
      </c>
      <c r="AU136" s="21">
        <f t="shared" si="35"/>
        <v>29.1</v>
      </c>
      <c r="AV136" s="90">
        <v>2.5000000000000001E-2</v>
      </c>
      <c r="AW136" s="90">
        <v>2.5000000000000001E-2</v>
      </c>
      <c r="AX136" s="90">
        <v>2.5000000000000001E-2</v>
      </c>
      <c r="AY136" s="90">
        <v>2.5000000000000001E-2</v>
      </c>
      <c r="AZ136" s="90">
        <v>2.5000000000000001E-2</v>
      </c>
      <c r="BA136" s="90">
        <v>2.5000000000000001E-2</v>
      </c>
      <c r="BB136" s="90">
        <v>2.5000000000000001E-2</v>
      </c>
      <c r="BC136" s="90">
        <v>2.5000000000000001E-2</v>
      </c>
      <c r="BD136" s="90">
        <v>2.5000000000000001E-2</v>
      </c>
      <c r="BE136" s="90">
        <v>2.5000000000000001E-2</v>
      </c>
      <c r="BF136" s="90">
        <v>2.5000000000000001E-2</v>
      </c>
      <c r="BG136" s="90">
        <v>2.5000000000000001E-2</v>
      </c>
      <c r="BI136" s="91"/>
      <c r="BJ136" s="92"/>
      <c r="BK136" s="93"/>
      <c r="BL136" s="93"/>
      <c r="BO136" s="94"/>
      <c r="BP136" s="110"/>
      <c r="BQ136" s="109"/>
    </row>
    <row r="137" spans="1:69" ht="19.899999999999999" customHeight="1">
      <c r="A137" s="102"/>
      <c r="B137" s="35" t="str">
        <f t="shared" si="27"/>
        <v>OEM/ODM</v>
      </c>
      <c r="C137" s="80" t="s">
        <v>956</v>
      </c>
      <c r="D137" s="35" t="str">
        <f t="shared" si="28"/>
        <v>沈思明</v>
      </c>
      <c r="E137" s="35" t="str">
        <f t="shared" si="29"/>
        <v>WIPE2016</v>
      </c>
      <c r="F137" s="81" t="s">
        <v>569</v>
      </c>
      <c r="G137" s="81"/>
      <c r="H137" s="81"/>
      <c r="I137" s="82" t="s">
        <v>102</v>
      </c>
      <c r="J137" s="82" t="s">
        <v>77</v>
      </c>
      <c r="K137" s="82" t="s">
        <v>827</v>
      </c>
      <c r="L137" s="83"/>
      <c r="M137" s="84" t="s">
        <v>681</v>
      </c>
      <c r="N137" s="85"/>
      <c r="O137" s="85"/>
      <c r="P137" s="86" t="s">
        <v>26</v>
      </c>
      <c r="Q137" s="87">
        <v>36792</v>
      </c>
      <c r="R137" s="87">
        <v>23546.880000000005</v>
      </c>
      <c r="S137" s="87">
        <v>45990</v>
      </c>
      <c r="T137" s="87">
        <v>45990</v>
      </c>
      <c r="U137" s="87">
        <v>55188</v>
      </c>
      <c r="V137" s="87">
        <v>55188</v>
      </c>
      <c r="W137" s="87">
        <v>45990</v>
      </c>
      <c r="X137" s="87">
        <v>45990</v>
      </c>
      <c r="Y137" s="87">
        <v>45990</v>
      </c>
      <c r="Z137" s="87">
        <v>45990</v>
      </c>
      <c r="AA137" s="87">
        <v>45990</v>
      </c>
      <c r="AB137" s="87">
        <v>45990</v>
      </c>
      <c r="AC137" s="162">
        <f t="shared" si="30"/>
        <v>538634.88</v>
      </c>
      <c r="AD137" s="88">
        <f t="shared" ref="AD137:AD140" si="36">Q137*$AR137*AV137</f>
        <v>26766.18</v>
      </c>
      <c r="AE137" s="88">
        <v>26766.18</v>
      </c>
      <c r="AF137" s="88">
        <f t="shared" ref="AF137:AF140" si="37">S137*$AR137*AX137</f>
        <v>33457.724999999999</v>
      </c>
      <c r="AG137" s="88">
        <f t="shared" ref="AG137:AI140" si="38">T137*$AS137*AY137</f>
        <v>33457.724999999999</v>
      </c>
      <c r="AH137" s="88">
        <f t="shared" si="38"/>
        <v>40149.270000000004</v>
      </c>
      <c r="AI137" s="88">
        <f t="shared" si="38"/>
        <v>40149.270000000004</v>
      </c>
      <c r="AJ137" s="88">
        <f t="shared" ref="AJ137:AL140" si="39">W137*$AT137*BB137</f>
        <v>33457.724999999999</v>
      </c>
      <c r="AK137" s="88">
        <f t="shared" si="39"/>
        <v>33457.724999999999</v>
      </c>
      <c r="AL137" s="88">
        <f t="shared" si="39"/>
        <v>33457.724999999999</v>
      </c>
      <c r="AM137" s="88">
        <f t="shared" ref="AM137:AO140" si="40">Z137*$AU137*BE137</f>
        <v>33457.724999999999</v>
      </c>
      <c r="AN137" s="88">
        <f t="shared" si="40"/>
        <v>33457.724999999999</v>
      </c>
      <c r="AO137" s="88">
        <f t="shared" si="40"/>
        <v>33457.724999999999</v>
      </c>
      <c r="AP137" s="88">
        <f t="shared" si="31"/>
        <v>401492.69999999995</v>
      </c>
      <c r="AQ137" s="82" t="s">
        <v>1</v>
      </c>
      <c r="AR137" s="89">
        <f t="shared" si="32"/>
        <v>29.1</v>
      </c>
      <c r="AS137" s="21">
        <f t="shared" si="33"/>
        <v>29.1</v>
      </c>
      <c r="AT137" s="21">
        <f t="shared" si="34"/>
        <v>29.1</v>
      </c>
      <c r="AU137" s="21">
        <f t="shared" si="35"/>
        <v>29.1</v>
      </c>
      <c r="AV137" s="90">
        <v>2.5000000000000001E-2</v>
      </c>
      <c r="AW137" s="90">
        <v>2.5000000000000001E-2</v>
      </c>
      <c r="AX137" s="90">
        <v>2.5000000000000001E-2</v>
      </c>
      <c r="AY137" s="90">
        <v>2.5000000000000001E-2</v>
      </c>
      <c r="AZ137" s="90">
        <v>2.5000000000000001E-2</v>
      </c>
      <c r="BA137" s="90">
        <v>2.5000000000000001E-2</v>
      </c>
      <c r="BB137" s="90">
        <v>2.5000000000000001E-2</v>
      </c>
      <c r="BC137" s="90">
        <v>2.5000000000000001E-2</v>
      </c>
      <c r="BD137" s="90">
        <v>2.5000000000000001E-2</v>
      </c>
      <c r="BE137" s="90">
        <v>2.5000000000000001E-2</v>
      </c>
      <c r="BF137" s="90">
        <v>2.5000000000000001E-2</v>
      </c>
      <c r="BG137" s="90">
        <v>2.5000000000000001E-2</v>
      </c>
      <c r="BI137" s="91"/>
      <c r="BJ137" s="92"/>
      <c r="BK137" s="93"/>
      <c r="BL137" s="93"/>
      <c r="BO137" s="94"/>
      <c r="BP137" s="110"/>
      <c r="BQ137" s="109"/>
    </row>
    <row r="138" spans="1:69" ht="19.899999999999999" customHeight="1">
      <c r="A138" s="102"/>
      <c r="B138" s="35" t="str">
        <f t="shared" si="27"/>
        <v>OEM/ODM</v>
      </c>
      <c r="C138" s="80" t="s">
        <v>956</v>
      </c>
      <c r="D138" s="35" t="str">
        <f t="shared" si="28"/>
        <v>沈思明</v>
      </c>
      <c r="E138" s="35" t="str">
        <f t="shared" si="29"/>
        <v>WIPE2016</v>
      </c>
      <c r="F138" s="81" t="s">
        <v>569</v>
      </c>
      <c r="G138" s="81"/>
      <c r="H138" s="81"/>
      <c r="I138" s="82" t="s">
        <v>102</v>
      </c>
      <c r="J138" s="82" t="s">
        <v>77</v>
      </c>
      <c r="K138" s="82" t="s">
        <v>827</v>
      </c>
      <c r="L138" s="83"/>
      <c r="M138" s="84" t="s">
        <v>682</v>
      </c>
      <c r="N138" s="85"/>
      <c r="O138" s="85"/>
      <c r="P138" s="86" t="s">
        <v>26</v>
      </c>
      <c r="Q138" s="87">
        <v>2520</v>
      </c>
      <c r="R138" s="87">
        <v>1612.8000000000002</v>
      </c>
      <c r="S138" s="87">
        <v>3150</v>
      </c>
      <c r="T138" s="87">
        <v>3150</v>
      </c>
      <c r="U138" s="87">
        <v>3780</v>
      </c>
      <c r="V138" s="87">
        <v>3780</v>
      </c>
      <c r="W138" s="87">
        <v>3150</v>
      </c>
      <c r="X138" s="87">
        <v>3150</v>
      </c>
      <c r="Y138" s="87">
        <v>3150</v>
      </c>
      <c r="Z138" s="87">
        <v>3150</v>
      </c>
      <c r="AA138" s="87">
        <v>3150</v>
      </c>
      <c r="AB138" s="87">
        <v>3150</v>
      </c>
      <c r="AC138" s="162">
        <f t="shared" si="30"/>
        <v>36892.800000000003</v>
      </c>
      <c r="AD138" s="88">
        <f t="shared" si="36"/>
        <v>1833.3000000000002</v>
      </c>
      <c r="AE138" s="88">
        <v>1833.3000000000002</v>
      </c>
      <c r="AF138" s="88">
        <f t="shared" si="37"/>
        <v>2291.625</v>
      </c>
      <c r="AG138" s="88">
        <f t="shared" si="38"/>
        <v>2291.625</v>
      </c>
      <c r="AH138" s="88">
        <f t="shared" si="38"/>
        <v>2749.9500000000003</v>
      </c>
      <c r="AI138" s="88">
        <f t="shared" si="38"/>
        <v>2749.9500000000003</v>
      </c>
      <c r="AJ138" s="88">
        <f t="shared" si="39"/>
        <v>2291.625</v>
      </c>
      <c r="AK138" s="88">
        <f t="shared" si="39"/>
        <v>2291.625</v>
      </c>
      <c r="AL138" s="88">
        <f t="shared" si="39"/>
        <v>2291.625</v>
      </c>
      <c r="AM138" s="88">
        <f t="shared" si="40"/>
        <v>2291.625</v>
      </c>
      <c r="AN138" s="88">
        <f t="shared" si="40"/>
        <v>2291.625</v>
      </c>
      <c r="AO138" s="88">
        <f t="shared" si="40"/>
        <v>2291.625</v>
      </c>
      <c r="AP138" s="88">
        <f t="shared" si="31"/>
        <v>27499.5</v>
      </c>
      <c r="AQ138" s="82" t="s">
        <v>1</v>
      </c>
      <c r="AR138" s="89">
        <f t="shared" si="32"/>
        <v>29.1</v>
      </c>
      <c r="AS138" s="21">
        <f t="shared" si="33"/>
        <v>29.1</v>
      </c>
      <c r="AT138" s="21">
        <f t="shared" si="34"/>
        <v>29.1</v>
      </c>
      <c r="AU138" s="21">
        <f t="shared" si="35"/>
        <v>29.1</v>
      </c>
      <c r="AV138" s="90">
        <v>2.5000000000000001E-2</v>
      </c>
      <c r="AW138" s="90">
        <v>2.5000000000000001E-2</v>
      </c>
      <c r="AX138" s="90">
        <v>2.5000000000000001E-2</v>
      </c>
      <c r="AY138" s="90">
        <v>2.5000000000000001E-2</v>
      </c>
      <c r="AZ138" s="90">
        <v>2.5000000000000001E-2</v>
      </c>
      <c r="BA138" s="90">
        <v>2.5000000000000001E-2</v>
      </c>
      <c r="BB138" s="90">
        <v>2.5000000000000001E-2</v>
      </c>
      <c r="BC138" s="90">
        <v>2.5000000000000001E-2</v>
      </c>
      <c r="BD138" s="90">
        <v>2.5000000000000001E-2</v>
      </c>
      <c r="BE138" s="90">
        <v>2.5000000000000001E-2</v>
      </c>
      <c r="BF138" s="90">
        <v>2.5000000000000001E-2</v>
      </c>
      <c r="BG138" s="90">
        <v>2.5000000000000001E-2</v>
      </c>
      <c r="BI138" s="91"/>
      <c r="BJ138" s="92"/>
      <c r="BK138" s="93"/>
      <c r="BL138" s="93"/>
      <c r="BO138" s="94"/>
      <c r="BP138" s="110"/>
      <c r="BQ138" s="109"/>
    </row>
    <row r="139" spans="1:69" ht="19.899999999999999" customHeight="1">
      <c r="A139" s="102"/>
      <c r="B139" s="35" t="str">
        <f t="shared" si="27"/>
        <v>OEM/ODM</v>
      </c>
      <c r="C139" s="80" t="s">
        <v>956</v>
      </c>
      <c r="D139" s="35" t="str">
        <f t="shared" si="28"/>
        <v>沈思明</v>
      </c>
      <c r="E139" s="35" t="str">
        <f t="shared" si="29"/>
        <v>WIPE2520</v>
      </c>
      <c r="F139" s="81" t="s">
        <v>569</v>
      </c>
      <c r="G139" s="81"/>
      <c r="H139" s="81"/>
      <c r="I139" s="82" t="s">
        <v>102</v>
      </c>
      <c r="J139" s="82" t="s">
        <v>77</v>
      </c>
      <c r="K139" s="82" t="s">
        <v>827</v>
      </c>
      <c r="L139" s="83"/>
      <c r="M139" s="84" t="s">
        <v>683</v>
      </c>
      <c r="N139" s="85"/>
      <c r="O139" s="85"/>
      <c r="P139" s="86" t="s">
        <v>26</v>
      </c>
      <c r="Q139" s="87">
        <v>2520</v>
      </c>
      <c r="R139" s="87">
        <v>1612.8000000000002</v>
      </c>
      <c r="S139" s="87">
        <v>3150</v>
      </c>
      <c r="T139" s="87">
        <v>3150</v>
      </c>
      <c r="U139" s="87">
        <v>3780</v>
      </c>
      <c r="V139" s="87">
        <v>3780</v>
      </c>
      <c r="W139" s="87">
        <v>3150</v>
      </c>
      <c r="X139" s="87">
        <v>3150</v>
      </c>
      <c r="Y139" s="87">
        <v>3150</v>
      </c>
      <c r="Z139" s="87">
        <v>3150</v>
      </c>
      <c r="AA139" s="87">
        <v>3150</v>
      </c>
      <c r="AB139" s="87">
        <v>3150</v>
      </c>
      <c r="AC139" s="162">
        <f t="shared" si="30"/>
        <v>36892.800000000003</v>
      </c>
      <c r="AD139" s="88">
        <f t="shared" si="36"/>
        <v>2586.4196400000001</v>
      </c>
      <c r="AE139" s="88">
        <v>2586.4196400000001</v>
      </c>
      <c r="AF139" s="88">
        <f t="shared" si="37"/>
        <v>3233.0245500000001</v>
      </c>
      <c r="AG139" s="88">
        <f t="shared" si="38"/>
        <v>3233.0245500000001</v>
      </c>
      <c r="AH139" s="88">
        <f t="shared" si="38"/>
        <v>3879.6294600000001</v>
      </c>
      <c r="AI139" s="88">
        <f t="shared" si="38"/>
        <v>3879.6294600000001</v>
      </c>
      <c r="AJ139" s="88">
        <f t="shared" si="39"/>
        <v>3233.0245500000001</v>
      </c>
      <c r="AK139" s="88">
        <f t="shared" si="39"/>
        <v>3233.0245500000001</v>
      </c>
      <c r="AL139" s="88">
        <f t="shared" si="39"/>
        <v>3233.0245500000001</v>
      </c>
      <c r="AM139" s="88">
        <f t="shared" si="40"/>
        <v>3233.0245500000001</v>
      </c>
      <c r="AN139" s="88">
        <f t="shared" si="40"/>
        <v>3233.0245500000001</v>
      </c>
      <c r="AO139" s="88">
        <f t="shared" si="40"/>
        <v>3233.0245500000001</v>
      </c>
      <c r="AP139" s="88">
        <f t="shared" si="31"/>
        <v>38796.294600000008</v>
      </c>
      <c r="AQ139" s="82" t="s">
        <v>1</v>
      </c>
      <c r="AR139" s="89">
        <f t="shared" si="32"/>
        <v>29.1</v>
      </c>
      <c r="AS139" s="21">
        <f t="shared" si="33"/>
        <v>29.1</v>
      </c>
      <c r="AT139" s="21">
        <f t="shared" si="34"/>
        <v>29.1</v>
      </c>
      <c r="AU139" s="21">
        <f t="shared" si="35"/>
        <v>29.1</v>
      </c>
      <c r="AV139" s="90">
        <v>3.5270000000000003E-2</v>
      </c>
      <c r="AW139" s="90">
        <v>3.5270000000000003E-2</v>
      </c>
      <c r="AX139" s="90">
        <v>3.5270000000000003E-2</v>
      </c>
      <c r="AY139" s="90">
        <v>3.5270000000000003E-2</v>
      </c>
      <c r="AZ139" s="90">
        <v>3.5270000000000003E-2</v>
      </c>
      <c r="BA139" s="90">
        <v>3.5270000000000003E-2</v>
      </c>
      <c r="BB139" s="90">
        <v>3.5270000000000003E-2</v>
      </c>
      <c r="BC139" s="90">
        <v>3.5270000000000003E-2</v>
      </c>
      <c r="BD139" s="90">
        <v>3.5270000000000003E-2</v>
      </c>
      <c r="BE139" s="90">
        <v>3.5270000000000003E-2</v>
      </c>
      <c r="BF139" s="90">
        <v>3.5270000000000003E-2</v>
      </c>
      <c r="BG139" s="90">
        <v>3.5270000000000003E-2</v>
      </c>
      <c r="BI139" s="91"/>
      <c r="BJ139" s="92"/>
      <c r="BK139" s="93"/>
      <c r="BL139" s="93"/>
      <c r="BO139" s="94"/>
      <c r="BP139" s="110"/>
      <c r="BQ139" s="109"/>
    </row>
    <row r="140" spans="1:69" ht="19.899999999999999" customHeight="1">
      <c r="A140" s="102"/>
      <c r="B140" s="35" t="str">
        <f t="shared" si="27"/>
        <v>OEM/ODM</v>
      </c>
      <c r="C140" s="80" t="s">
        <v>956</v>
      </c>
      <c r="D140" s="35" t="str">
        <f t="shared" si="28"/>
        <v>沈思明</v>
      </c>
      <c r="E140" s="35" t="str">
        <f t="shared" si="29"/>
        <v>WIPEA252</v>
      </c>
      <c r="F140" s="81" t="s">
        <v>569</v>
      </c>
      <c r="G140" s="81"/>
      <c r="H140" s="81"/>
      <c r="I140" s="82" t="s">
        <v>102</v>
      </c>
      <c r="J140" s="82" t="s">
        <v>77</v>
      </c>
      <c r="K140" s="82" t="s">
        <v>827</v>
      </c>
      <c r="L140" s="83"/>
      <c r="M140" s="84" t="s">
        <v>684</v>
      </c>
      <c r="N140" s="85"/>
      <c r="O140" s="85"/>
      <c r="P140" s="86" t="s">
        <v>26</v>
      </c>
      <c r="Q140" s="87">
        <v>573722.82790196617</v>
      </c>
      <c r="R140" s="87">
        <v>367182.60985725839</v>
      </c>
      <c r="S140" s="87">
        <v>717153.53487745766</v>
      </c>
      <c r="T140" s="87">
        <v>717153.53487745766</v>
      </c>
      <c r="U140" s="87">
        <v>860584.24185294914</v>
      </c>
      <c r="V140" s="87">
        <v>860584.24185294914</v>
      </c>
      <c r="W140" s="87">
        <v>717153.53487745766</v>
      </c>
      <c r="X140" s="87">
        <v>717153.53487745766</v>
      </c>
      <c r="Y140" s="87">
        <v>717153.53487745766</v>
      </c>
      <c r="Z140" s="87">
        <v>717153.53487745766</v>
      </c>
      <c r="AA140" s="87">
        <v>717153.53487745766</v>
      </c>
      <c r="AB140" s="87">
        <v>717153.53487745766</v>
      </c>
      <c r="AC140" s="162">
        <f t="shared" si="30"/>
        <v>8399302.2004847843</v>
      </c>
      <c r="AD140" s="88">
        <f t="shared" si="36"/>
        <v>619897.76226000022</v>
      </c>
      <c r="AE140" s="88">
        <v>619897.76226000022</v>
      </c>
      <c r="AF140" s="88">
        <f t="shared" si="37"/>
        <v>774872.20282500028</v>
      </c>
      <c r="AG140" s="88">
        <f t="shared" si="38"/>
        <v>774872.20282500028</v>
      </c>
      <c r="AH140" s="88">
        <f t="shared" si="38"/>
        <v>929846.6433900001</v>
      </c>
      <c r="AI140" s="88">
        <f t="shared" si="38"/>
        <v>929846.6433900001</v>
      </c>
      <c r="AJ140" s="88">
        <f t="shared" si="39"/>
        <v>774872.20282500028</v>
      </c>
      <c r="AK140" s="88">
        <f t="shared" si="39"/>
        <v>774872.20282500028</v>
      </c>
      <c r="AL140" s="88">
        <f t="shared" si="39"/>
        <v>774872.20282500028</v>
      </c>
      <c r="AM140" s="88">
        <f t="shared" si="40"/>
        <v>774872.20282500028</v>
      </c>
      <c r="AN140" s="88">
        <f t="shared" si="40"/>
        <v>774872.20282500028</v>
      </c>
      <c r="AO140" s="88">
        <f t="shared" si="40"/>
        <v>774872.20282500028</v>
      </c>
      <c r="AP140" s="88">
        <f t="shared" si="31"/>
        <v>9298466.4339000043</v>
      </c>
      <c r="AQ140" s="82" t="s">
        <v>1</v>
      </c>
      <c r="AR140" s="89">
        <f t="shared" si="32"/>
        <v>29.1</v>
      </c>
      <c r="AS140" s="21">
        <f t="shared" si="33"/>
        <v>29.1</v>
      </c>
      <c r="AT140" s="21">
        <f t="shared" si="34"/>
        <v>29.1</v>
      </c>
      <c r="AU140" s="21">
        <f t="shared" si="35"/>
        <v>29.1</v>
      </c>
      <c r="AV140" s="90">
        <v>3.7130000000000003E-2</v>
      </c>
      <c r="AW140" s="90">
        <v>3.7130000000000003E-2</v>
      </c>
      <c r="AX140" s="90">
        <v>3.7130000000000003E-2</v>
      </c>
      <c r="AY140" s="90">
        <v>3.7130000000000003E-2</v>
      </c>
      <c r="AZ140" s="90">
        <v>3.7130000000000003E-2</v>
      </c>
      <c r="BA140" s="90">
        <v>3.7130000000000003E-2</v>
      </c>
      <c r="BB140" s="90">
        <v>3.7130000000000003E-2</v>
      </c>
      <c r="BC140" s="90">
        <v>3.7130000000000003E-2</v>
      </c>
      <c r="BD140" s="90">
        <v>3.7130000000000003E-2</v>
      </c>
      <c r="BE140" s="90">
        <v>3.7130000000000003E-2</v>
      </c>
      <c r="BF140" s="90">
        <v>3.7130000000000003E-2</v>
      </c>
      <c r="BG140" s="90">
        <v>3.7130000000000003E-2</v>
      </c>
      <c r="BI140" s="91"/>
      <c r="BJ140" s="92"/>
      <c r="BK140" s="93"/>
      <c r="BL140" s="93"/>
      <c r="BO140" s="94"/>
      <c r="BP140" s="110"/>
      <c r="BQ140" s="109"/>
    </row>
    <row r="141" spans="1:69" ht="19.899999999999999" customHeight="1">
      <c r="A141" s="102"/>
      <c r="B141" s="35" t="s">
        <v>17</v>
      </c>
      <c r="C141" s="80" t="s">
        <v>1060</v>
      </c>
      <c r="D141" s="35" t="s">
        <v>341</v>
      </c>
      <c r="E141" s="35" t="s">
        <v>1061</v>
      </c>
      <c r="F141" s="81" t="s">
        <v>570</v>
      </c>
      <c r="G141" s="81"/>
      <c r="H141" s="81"/>
      <c r="I141" s="82" t="s">
        <v>101</v>
      </c>
      <c r="J141" s="82" t="s">
        <v>82</v>
      </c>
      <c r="K141" s="82" t="s">
        <v>827</v>
      </c>
      <c r="L141" s="83"/>
      <c r="M141" s="84" t="s">
        <v>685</v>
      </c>
      <c r="N141" s="85"/>
      <c r="O141" s="85"/>
      <c r="P141" s="86"/>
      <c r="Q141" s="87">
        <v>123969.99999999999</v>
      </c>
      <c r="R141" s="87">
        <v>79340.800000000003</v>
      </c>
      <c r="S141" s="87">
        <v>154962.49999999997</v>
      </c>
      <c r="T141" s="87">
        <v>154962.49999999997</v>
      </c>
      <c r="U141" s="87">
        <v>185954.99999999997</v>
      </c>
      <c r="V141" s="87">
        <v>185954.99999999997</v>
      </c>
      <c r="W141" s="87">
        <v>154962.49999999997</v>
      </c>
      <c r="X141" s="87">
        <v>154962.49999999997</v>
      </c>
      <c r="Y141" s="87">
        <v>154962.49999999997</v>
      </c>
      <c r="Z141" s="87">
        <v>154962.49999999997</v>
      </c>
      <c r="AA141" s="87">
        <v>154962.49999999997</v>
      </c>
      <c r="AB141" s="87">
        <v>154962.49999999997</v>
      </c>
      <c r="AC141" s="162">
        <v>1814920.7999999998</v>
      </c>
      <c r="AD141" s="88">
        <v>2886.0215999999996</v>
      </c>
      <c r="AE141" s="88">
        <v>2886.0215999999996</v>
      </c>
      <c r="AF141" s="88">
        <v>3607.5269999999996</v>
      </c>
      <c r="AG141" s="88">
        <v>3607.5269999999996</v>
      </c>
      <c r="AH141" s="88">
        <v>4329.0323999999991</v>
      </c>
      <c r="AI141" s="88">
        <v>4329.0323999999991</v>
      </c>
      <c r="AJ141" s="88">
        <v>3607.5269999999996</v>
      </c>
      <c r="AK141" s="88">
        <v>3607.5269999999996</v>
      </c>
      <c r="AL141" s="88">
        <v>3607.5269999999996</v>
      </c>
      <c r="AM141" s="88">
        <v>3607.5269999999996</v>
      </c>
      <c r="AN141" s="88">
        <v>3607.5269999999996</v>
      </c>
      <c r="AO141" s="88">
        <v>3607.5269999999996</v>
      </c>
      <c r="AP141" s="88">
        <v>43290.323999999993</v>
      </c>
      <c r="AQ141" s="82" t="s">
        <v>1</v>
      </c>
      <c r="AR141" s="89">
        <v>29.1</v>
      </c>
      <c r="AS141" s="21">
        <v>29.1</v>
      </c>
      <c r="AT141" s="21">
        <v>29.1</v>
      </c>
      <c r="AU141" s="21">
        <v>29.1</v>
      </c>
      <c r="AV141" s="90">
        <v>8.0000000000000004E-4</v>
      </c>
      <c r="AW141" s="90">
        <v>8.0000000000000004E-4</v>
      </c>
      <c r="AX141" s="90">
        <v>8.0000000000000004E-4</v>
      </c>
      <c r="AY141" s="90">
        <v>8.0000000000000004E-4</v>
      </c>
      <c r="AZ141" s="90">
        <v>8.0000000000000004E-4</v>
      </c>
      <c r="BA141" s="90">
        <v>8.0000000000000004E-4</v>
      </c>
      <c r="BB141" s="90">
        <v>8.0000000000000004E-4</v>
      </c>
      <c r="BC141" s="90">
        <v>8.0000000000000004E-4</v>
      </c>
      <c r="BD141" s="90">
        <v>8.0000000000000004E-4</v>
      </c>
      <c r="BE141" s="90">
        <v>8.0000000000000004E-4</v>
      </c>
      <c r="BF141" s="90">
        <v>8.0000000000000004E-4</v>
      </c>
      <c r="BG141" s="90">
        <v>8.0000000000000004E-4</v>
      </c>
      <c r="BI141" s="91"/>
      <c r="BJ141" s="92"/>
      <c r="BK141" s="93"/>
      <c r="BL141" s="93"/>
      <c r="BO141" s="94"/>
      <c r="BP141" s="110"/>
      <c r="BQ141" s="109"/>
    </row>
    <row r="142" spans="1:69" ht="19.899999999999999" customHeight="1">
      <c r="A142" s="102"/>
      <c r="B142" s="35" t="s">
        <v>17</v>
      </c>
      <c r="C142" s="80" t="s">
        <v>1060</v>
      </c>
      <c r="D142" s="35" t="s">
        <v>341</v>
      </c>
      <c r="E142" s="35" t="s">
        <v>1061</v>
      </c>
      <c r="F142" s="81" t="s">
        <v>570</v>
      </c>
      <c r="G142" s="81"/>
      <c r="H142" s="81"/>
      <c r="I142" s="82" t="s">
        <v>101</v>
      </c>
      <c r="J142" s="82" t="s">
        <v>82</v>
      </c>
      <c r="K142" s="82" t="s">
        <v>827</v>
      </c>
      <c r="L142" s="83"/>
      <c r="M142" s="84" t="s">
        <v>686</v>
      </c>
      <c r="N142" s="85"/>
      <c r="O142" s="85"/>
      <c r="P142" s="86"/>
      <c r="Q142" s="87">
        <v>1223600</v>
      </c>
      <c r="R142" s="87">
        <v>783104</v>
      </c>
      <c r="S142" s="87">
        <v>1529500</v>
      </c>
      <c r="T142" s="87">
        <v>1529500</v>
      </c>
      <c r="U142" s="87">
        <v>1835400</v>
      </c>
      <c r="V142" s="87">
        <v>1835400</v>
      </c>
      <c r="W142" s="87">
        <v>1529500</v>
      </c>
      <c r="X142" s="87">
        <v>1529500</v>
      </c>
      <c r="Y142" s="87">
        <v>1529500</v>
      </c>
      <c r="Z142" s="87">
        <v>1529500</v>
      </c>
      <c r="AA142" s="87">
        <v>1529500</v>
      </c>
      <c r="AB142" s="87">
        <v>1529500</v>
      </c>
      <c r="AC142" s="162">
        <v>17913504</v>
      </c>
      <c r="AD142" s="88">
        <v>27773.272799999999</v>
      </c>
      <c r="AE142" s="88">
        <v>27773.272799999999</v>
      </c>
      <c r="AF142" s="88">
        <v>34716.591</v>
      </c>
      <c r="AG142" s="88">
        <v>34716.591</v>
      </c>
      <c r="AH142" s="88">
        <v>41659.909200000002</v>
      </c>
      <c r="AI142" s="88">
        <v>41659.909200000002</v>
      </c>
      <c r="AJ142" s="88">
        <v>34716.591</v>
      </c>
      <c r="AK142" s="88">
        <v>34716.591</v>
      </c>
      <c r="AL142" s="88">
        <v>34716.591</v>
      </c>
      <c r="AM142" s="88">
        <v>34716.591</v>
      </c>
      <c r="AN142" s="88">
        <v>34716.591</v>
      </c>
      <c r="AO142" s="88">
        <v>34716.591</v>
      </c>
      <c r="AP142" s="88">
        <v>416599.09200000006</v>
      </c>
      <c r="AQ142" s="82" t="s">
        <v>1</v>
      </c>
      <c r="AR142" s="89">
        <v>29.1</v>
      </c>
      <c r="AS142" s="21">
        <v>29.1</v>
      </c>
      <c r="AT142" s="21">
        <v>29.1</v>
      </c>
      <c r="AU142" s="21">
        <v>29.1</v>
      </c>
      <c r="AV142" s="90">
        <v>7.7999999999999999E-4</v>
      </c>
      <c r="AW142" s="90">
        <v>7.7999999999999999E-4</v>
      </c>
      <c r="AX142" s="90">
        <v>7.7999999999999999E-4</v>
      </c>
      <c r="AY142" s="90">
        <v>7.7999999999999999E-4</v>
      </c>
      <c r="AZ142" s="90">
        <v>7.7999999999999999E-4</v>
      </c>
      <c r="BA142" s="90">
        <v>7.7999999999999999E-4</v>
      </c>
      <c r="BB142" s="90">
        <v>7.7999999999999999E-4</v>
      </c>
      <c r="BC142" s="90">
        <v>7.7999999999999999E-4</v>
      </c>
      <c r="BD142" s="90">
        <v>7.7999999999999999E-4</v>
      </c>
      <c r="BE142" s="90">
        <v>7.7999999999999999E-4</v>
      </c>
      <c r="BF142" s="90">
        <v>7.7999999999999999E-4</v>
      </c>
      <c r="BG142" s="90">
        <v>7.7999999999999999E-4</v>
      </c>
      <c r="BI142" s="91"/>
      <c r="BJ142" s="92"/>
      <c r="BK142" s="93"/>
      <c r="BL142" s="93"/>
      <c r="BO142" s="94"/>
      <c r="BP142" s="110"/>
      <c r="BQ142" s="109"/>
    </row>
    <row r="143" spans="1:69" ht="19.899999999999999" customHeight="1">
      <c r="A143" s="102"/>
      <c r="B143" s="35" t="s">
        <v>17</v>
      </c>
      <c r="C143" s="80" t="s">
        <v>1060</v>
      </c>
      <c r="D143" s="35" t="s">
        <v>341</v>
      </c>
      <c r="E143" s="35" t="s">
        <v>1061</v>
      </c>
      <c r="F143" s="81" t="s">
        <v>570</v>
      </c>
      <c r="G143" s="81"/>
      <c r="H143" s="81"/>
      <c r="I143" s="82" t="s">
        <v>101</v>
      </c>
      <c r="J143" s="82" t="s">
        <v>82</v>
      </c>
      <c r="K143" s="82" t="s">
        <v>827</v>
      </c>
      <c r="L143" s="83"/>
      <c r="M143" s="84" t="s">
        <v>687</v>
      </c>
      <c r="N143" s="85"/>
      <c r="O143" s="85"/>
      <c r="P143" s="86"/>
      <c r="Q143" s="87">
        <v>4295480</v>
      </c>
      <c r="R143" s="87">
        <v>2749107.2</v>
      </c>
      <c r="S143" s="87">
        <v>5369350</v>
      </c>
      <c r="T143" s="87">
        <v>5369350</v>
      </c>
      <c r="U143" s="87">
        <v>6443220</v>
      </c>
      <c r="V143" s="87">
        <v>6443220</v>
      </c>
      <c r="W143" s="87">
        <v>5369350</v>
      </c>
      <c r="X143" s="87">
        <v>5369350</v>
      </c>
      <c r="Y143" s="87">
        <v>5369350</v>
      </c>
      <c r="Z143" s="87">
        <v>5369350</v>
      </c>
      <c r="AA143" s="87">
        <v>5369350</v>
      </c>
      <c r="AB143" s="87">
        <v>5369350</v>
      </c>
      <c r="AC143" s="162">
        <v>62885827.200000003</v>
      </c>
      <c r="AD143" s="88">
        <v>118748.54459999999</v>
      </c>
      <c r="AE143" s="88">
        <v>118748.54459999999</v>
      </c>
      <c r="AF143" s="88">
        <v>148435.68075</v>
      </c>
      <c r="AG143" s="88">
        <v>148435.68075</v>
      </c>
      <c r="AH143" s="88">
        <v>178122.81690000001</v>
      </c>
      <c r="AI143" s="88">
        <v>178122.81690000001</v>
      </c>
      <c r="AJ143" s="88">
        <v>148435.68075</v>
      </c>
      <c r="AK143" s="88">
        <v>148435.68075</v>
      </c>
      <c r="AL143" s="88">
        <v>148435.68075</v>
      </c>
      <c r="AM143" s="88">
        <v>148435.68075</v>
      </c>
      <c r="AN143" s="88">
        <v>148435.68075</v>
      </c>
      <c r="AO143" s="88">
        <v>148435.68075</v>
      </c>
      <c r="AP143" s="88">
        <v>1781228.1690000002</v>
      </c>
      <c r="AQ143" s="82" t="s">
        <v>1</v>
      </c>
      <c r="AR143" s="89">
        <v>29.1</v>
      </c>
      <c r="AS143" s="21">
        <v>29.1</v>
      </c>
      <c r="AT143" s="21">
        <v>29.1</v>
      </c>
      <c r="AU143" s="21">
        <v>29.1</v>
      </c>
      <c r="AV143" s="90">
        <v>9.5E-4</v>
      </c>
      <c r="AW143" s="90">
        <v>9.5E-4</v>
      </c>
      <c r="AX143" s="90">
        <v>9.5E-4</v>
      </c>
      <c r="AY143" s="90">
        <v>9.5E-4</v>
      </c>
      <c r="AZ143" s="90">
        <v>9.5E-4</v>
      </c>
      <c r="BA143" s="90">
        <v>9.5E-4</v>
      </c>
      <c r="BB143" s="90">
        <v>9.5E-4</v>
      </c>
      <c r="BC143" s="90">
        <v>9.5E-4</v>
      </c>
      <c r="BD143" s="90">
        <v>9.5E-4</v>
      </c>
      <c r="BE143" s="90">
        <v>9.5E-4</v>
      </c>
      <c r="BF143" s="90">
        <v>9.5E-4</v>
      </c>
      <c r="BG143" s="90">
        <v>9.5E-4</v>
      </c>
      <c r="BI143" s="91"/>
      <c r="BJ143" s="92"/>
      <c r="BK143" s="93"/>
      <c r="BL143" s="93"/>
      <c r="BO143" s="94"/>
      <c r="BP143" s="110"/>
      <c r="BQ143" s="109"/>
    </row>
    <row r="144" spans="1:69" s="111" customFormat="1" ht="19.899999999999999" customHeight="1">
      <c r="A144" s="102"/>
      <c r="B144" s="35" t="s">
        <v>17</v>
      </c>
      <c r="C144" s="80" t="s">
        <v>1060</v>
      </c>
      <c r="D144" s="35" t="s">
        <v>341</v>
      </c>
      <c r="E144" s="35" t="s">
        <v>1062</v>
      </c>
      <c r="F144" s="81" t="s">
        <v>570</v>
      </c>
      <c r="G144" s="81"/>
      <c r="H144" s="81"/>
      <c r="I144" s="82" t="s">
        <v>101</v>
      </c>
      <c r="J144" s="82" t="s">
        <v>82</v>
      </c>
      <c r="K144" s="82" t="s">
        <v>827</v>
      </c>
      <c r="L144" s="83"/>
      <c r="M144" s="84" t="s">
        <v>688</v>
      </c>
      <c r="N144" s="85"/>
      <c r="O144" s="85"/>
      <c r="P144" s="86"/>
      <c r="Q144" s="87">
        <v>379960</v>
      </c>
      <c r="R144" s="87">
        <v>243174.40000000002</v>
      </c>
      <c r="S144" s="87">
        <v>474949.99999999994</v>
      </c>
      <c r="T144" s="87">
        <v>474949.99999999994</v>
      </c>
      <c r="U144" s="87">
        <v>569939.99999999988</v>
      </c>
      <c r="V144" s="87">
        <v>569939.99999999988</v>
      </c>
      <c r="W144" s="87">
        <v>474949.99999999994</v>
      </c>
      <c r="X144" s="87">
        <v>474949.99999999994</v>
      </c>
      <c r="Y144" s="87">
        <v>474949.99999999994</v>
      </c>
      <c r="Z144" s="87">
        <v>474949.99999999994</v>
      </c>
      <c r="AA144" s="87">
        <v>474949.99999999994</v>
      </c>
      <c r="AB144" s="87">
        <v>474949.99999999994</v>
      </c>
      <c r="AC144" s="162">
        <v>5562614.3999999994</v>
      </c>
      <c r="AD144" s="88">
        <v>15921.843840000001</v>
      </c>
      <c r="AE144" s="88">
        <v>15921.843840000001</v>
      </c>
      <c r="AF144" s="88">
        <v>19902.304799999998</v>
      </c>
      <c r="AG144" s="88">
        <v>19902.304799999998</v>
      </c>
      <c r="AH144" s="88">
        <v>23882.765759999998</v>
      </c>
      <c r="AI144" s="88">
        <v>23882.765759999998</v>
      </c>
      <c r="AJ144" s="88">
        <v>19902.304799999998</v>
      </c>
      <c r="AK144" s="88">
        <v>19902.304799999998</v>
      </c>
      <c r="AL144" s="88">
        <v>19902.304799999998</v>
      </c>
      <c r="AM144" s="88">
        <v>19902.304799999998</v>
      </c>
      <c r="AN144" s="88">
        <v>19902.304799999998</v>
      </c>
      <c r="AO144" s="88">
        <v>19902.304799999998</v>
      </c>
      <c r="AP144" s="88">
        <v>238827.65759999992</v>
      </c>
      <c r="AQ144" s="82" t="s">
        <v>1</v>
      </c>
      <c r="AR144" s="89">
        <v>29.1</v>
      </c>
      <c r="AS144" s="21">
        <v>29.1</v>
      </c>
      <c r="AT144" s="21">
        <v>29.1</v>
      </c>
      <c r="AU144" s="21">
        <v>29.1</v>
      </c>
      <c r="AV144" s="90">
        <v>1.4400000000000001E-3</v>
      </c>
      <c r="AW144" s="90">
        <v>1.4400000000000001E-3</v>
      </c>
      <c r="AX144" s="90">
        <v>1.4400000000000001E-3</v>
      </c>
      <c r="AY144" s="90">
        <v>1.4400000000000001E-3</v>
      </c>
      <c r="AZ144" s="90">
        <v>1.4400000000000001E-3</v>
      </c>
      <c r="BA144" s="90">
        <v>1.4400000000000001E-3</v>
      </c>
      <c r="BB144" s="90">
        <v>1.4400000000000001E-3</v>
      </c>
      <c r="BC144" s="90">
        <v>1.4400000000000001E-3</v>
      </c>
      <c r="BD144" s="90">
        <v>1.4400000000000001E-3</v>
      </c>
      <c r="BE144" s="90">
        <v>1.4400000000000001E-3</v>
      </c>
      <c r="BF144" s="90">
        <v>1.4400000000000001E-3</v>
      </c>
      <c r="BG144" s="90">
        <v>1.4400000000000001E-3</v>
      </c>
      <c r="BH144" s="115"/>
      <c r="BI144" s="91"/>
      <c r="BJ144" s="92"/>
      <c r="BK144" s="93"/>
      <c r="BL144" s="93"/>
      <c r="BM144" s="4"/>
      <c r="BN144" s="1"/>
      <c r="BO144" s="94"/>
      <c r="BP144" s="110"/>
      <c r="BQ144" s="109"/>
    </row>
    <row r="145" spans="1:69" s="111" customFormat="1" ht="19.899999999999999" customHeight="1">
      <c r="A145" s="102"/>
      <c r="B145" s="35" t="s">
        <v>17</v>
      </c>
      <c r="C145" s="80" t="s">
        <v>1060</v>
      </c>
      <c r="D145" s="35" t="s">
        <v>341</v>
      </c>
      <c r="E145" s="35" t="s">
        <v>1062</v>
      </c>
      <c r="F145" s="81" t="s">
        <v>570</v>
      </c>
      <c r="G145" s="81"/>
      <c r="H145" s="81"/>
      <c r="I145" s="82" t="s">
        <v>101</v>
      </c>
      <c r="J145" s="82" t="s">
        <v>82</v>
      </c>
      <c r="K145" s="82" t="s">
        <v>827</v>
      </c>
      <c r="L145" s="83"/>
      <c r="M145" s="84" t="s">
        <v>689</v>
      </c>
      <c r="N145" s="85"/>
      <c r="O145" s="85"/>
      <c r="P145" s="86"/>
      <c r="Q145" s="87">
        <v>157780</v>
      </c>
      <c r="R145" s="87">
        <v>100979.20000000001</v>
      </c>
      <c r="S145" s="87">
        <v>197225</v>
      </c>
      <c r="T145" s="87">
        <v>540000</v>
      </c>
      <c r="U145" s="87">
        <v>540000</v>
      </c>
      <c r="V145" s="87">
        <v>540000</v>
      </c>
      <c r="W145" s="87">
        <v>540000</v>
      </c>
      <c r="X145" s="87">
        <v>197225</v>
      </c>
      <c r="Y145" s="87">
        <v>197225</v>
      </c>
      <c r="Z145" s="87">
        <v>197225</v>
      </c>
      <c r="AA145" s="87">
        <v>197225</v>
      </c>
      <c r="AB145" s="87">
        <v>197225</v>
      </c>
      <c r="AC145" s="162">
        <v>3602109.2</v>
      </c>
      <c r="AD145" s="88">
        <v>6611.61312</v>
      </c>
      <c r="AE145" s="88">
        <v>5188.2797399999999</v>
      </c>
      <c r="AF145" s="88">
        <v>8264.5164000000004</v>
      </c>
      <c r="AG145" s="88">
        <v>22628.16</v>
      </c>
      <c r="AH145" s="88">
        <v>22628.16</v>
      </c>
      <c r="AI145" s="88">
        <v>22628.16</v>
      </c>
      <c r="AJ145" s="88">
        <v>22628.16</v>
      </c>
      <c r="AK145" s="88">
        <v>8264.5164000000004</v>
      </c>
      <c r="AL145" s="88">
        <v>8264.5164000000004</v>
      </c>
      <c r="AM145" s="88">
        <v>8264.5164000000004</v>
      </c>
      <c r="AN145" s="88">
        <v>8264.5164000000004</v>
      </c>
      <c r="AO145" s="88">
        <v>8264.5164000000004</v>
      </c>
      <c r="AP145" s="88">
        <v>151899.63125999999</v>
      </c>
      <c r="AQ145" s="82" t="s">
        <v>1</v>
      </c>
      <c r="AR145" s="89">
        <v>29.1</v>
      </c>
      <c r="AS145" s="21">
        <v>29.1</v>
      </c>
      <c r="AT145" s="21">
        <v>29.1</v>
      </c>
      <c r="AU145" s="21">
        <v>29.1</v>
      </c>
      <c r="AV145" s="90">
        <v>1.4400000000000001E-3</v>
      </c>
      <c r="AW145" s="90">
        <v>1.4400000000000001E-3</v>
      </c>
      <c r="AX145" s="90">
        <v>1.4400000000000001E-3</v>
      </c>
      <c r="AY145" s="90">
        <v>1.4400000000000001E-3</v>
      </c>
      <c r="AZ145" s="90">
        <v>1.4400000000000001E-3</v>
      </c>
      <c r="BA145" s="90">
        <v>1.4400000000000001E-3</v>
      </c>
      <c r="BB145" s="90">
        <v>1.4400000000000001E-3</v>
      </c>
      <c r="BC145" s="90">
        <v>1.4400000000000001E-3</v>
      </c>
      <c r="BD145" s="90">
        <v>1.4400000000000001E-3</v>
      </c>
      <c r="BE145" s="90">
        <v>1.4400000000000001E-3</v>
      </c>
      <c r="BF145" s="90">
        <v>1.4400000000000001E-3</v>
      </c>
      <c r="BG145" s="90">
        <v>1.4400000000000001E-3</v>
      </c>
      <c r="BH145" s="115"/>
      <c r="BI145" s="91"/>
      <c r="BJ145" s="92"/>
      <c r="BK145" s="93"/>
      <c r="BL145" s="93"/>
      <c r="BM145" s="4"/>
      <c r="BN145" s="1"/>
      <c r="BO145" s="94"/>
      <c r="BP145" s="110"/>
      <c r="BQ145" s="109"/>
    </row>
    <row r="146" spans="1:69" s="111" customFormat="1" ht="19.899999999999999" customHeight="1">
      <c r="A146" s="102"/>
      <c r="B146" s="35" t="s">
        <v>17</v>
      </c>
      <c r="C146" s="80" t="s">
        <v>1060</v>
      </c>
      <c r="D146" s="35" t="s">
        <v>341</v>
      </c>
      <c r="E146" s="35" t="s">
        <v>1063</v>
      </c>
      <c r="F146" s="81" t="s">
        <v>570</v>
      </c>
      <c r="G146" s="81"/>
      <c r="H146" s="81"/>
      <c r="I146" s="82" t="s">
        <v>101</v>
      </c>
      <c r="J146" s="82" t="s">
        <v>82</v>
      </c>
      <c r="K146" s="82" t="s">
        <v>827</v>
      </c>
      <c r="L146" s="83"/>
      <c r="M146" s="84" t="s">
        <v>690</v>
      </c>
      <c r="N146" s="85"/>
      <c r="O146" s="85"/>
      <c r="P146" s="86"/>
      <c r="Q146" s="87">
        <v>797272.00000000012</v>
      </c>
      <c r="R146" s="87">
        <v>510254.08000000007</v>
      </c>
      <c r="S146" s="87">
        <v>996590.00000000012</v>
      </c>
      <c r="T146" s="87">
        <v>996590.00000000012</v>
      </c>
      <c r="U146" s="87">
        <v>1195908</v>
      </c>
      <c r="V146" s="87">
        <v>4412000</v>
      </c>
      <c r="W146" s="87">
        <v>4412000</v>
      </c>
      <c r="X146" s="87">
        <v>4412000</v>
      </c>
      <c r="Y146" s="87">
        <v>4412000</v>
      </c>
      <c r="Z146" s="87">
        <v>4412000</v>
      </c>
      <c r="AA146" s="87">
        <v>996590.00000000012</v>
      </c>
      <c r="AB146" s="87">
        <v>996590.00000000012</v>
      </c>
      <c r="AC146" s="162">
        <v>28549794.079999998</v>
      </c>
      <c r="AD146" s="88">
        <v>33408.885888000004</v>
      </c>
      <c r="AE146" s="88">
        <v>36424.965864000005</v>
      </c>
      <c r="AF146" s="88">
        <v>41761.107360000009</v>
      </c>
      <c r="AG146" s="88">
        <v>41761.107360000009</v>
      </c>
      <c r="AH146" s="88">
        <v>50113.328832000007</v>
      </c>
      <c r="AI146" s="88">
        <v>184880.448</v>
      </c>
      <c r="AJ146" s="88">
        <v>184880.448</v>
      </c>
      <c r="AK146" s="88">
        <v>184880.448</v>
      </c>
      <c r="AL146" s="88">
        <v>184880.448</v>
      </c>
      <c r="AM146" s="88">
        <v>184880.448</v>
      </c>
      <c r="AN146" s="88">
        <v>41761.107360000009</v>
      </c>
      <c r="AO146" s="88">
        <v>41761.107360000009</v>
      </c>
      <c r="AP146" s="88">
        <v>1211393.850024</v>
      </c>
      <c r="AQ146" s="82" t="s">
        <v>1</v>
      </c>
      <c r="AR146" s="89">
        <v>29.1</v>
      </c>
      <c r="AS146" s="21">
        <v>29.1</v>
      </c>
      <c r="AT146" s="21">
        <v>29.1</v>
      </c>
      <c r="AU146" s="21">
        <v>29.1</v>
      </c>
      <c r="AV146" s="90">
        <v>1.4400000000000001E-3</v>
      </c>
      <c r="AW146" s="90">
        <v>1.4400000000000001E-3</v>
      </c>
      <c r="AX146" s="90">
        <v>1.4400000000000001E-3</v>
      </c>
      <c r="AY146" s="90">
        <v>1.4400000000000001E-3</v>
      </c>
      <c r="AZ146" s="90">
        <v>1.4400000000000001E-3</v>
      </c>
      <c r="BA146" s="90">
        <v>1.4400000000000001E-3</v>
      </c>
      <c r="BB146" s="90">
        <v>1.4400000000000001E-3</v>
      </c>
      <c r="BC146" s="90">
        <v>1.4400000000000001E-3</v>
      </c>
      <c r="BD146" s="90">
        <v>1.4400000000000001E-3</v>
      </c>
      <c r="BE146" s="90">
        <v>1.4400000000000001E-3</v>
      </c>
      <c r="BF146" s="90">
        <v>1.4400000000000001E-3</v>
      </c>
      <c r="BG146" s="90">
        <v>1.4400000000000001E-3</v>
      </c>
      <c r="BH146" s="115"/>
      <c r="BI146" s="91"/>
      <c r="BJ146" s="92"/>
      <c r="BK146" s="93"/>
      <c r="BL146" s="93"/>
      <c r="BM146" s="4"/>
      <c r="BN146" s="1"/>
      <c r="BO146" s="94"/>
      <c r="BP146" s="110"/>
      <c r="BQ146" s="109"/>
    </row>
    <row r="147" spans="1:69" ht="19.899999999999999" customHeight="1">
      <c r="A147" s="102"/>
      <c r="B147" s="35" t="s">
        <v>17</v>
      </c>
      <c r="C147" s="80" t="s">
        <v>1060</v>
      </c>
      <c r="D147" s="35" t="s">
        <v>341</v>
      </c>
      <c r="E147" s="35" t="s">
        <v>1063</v>
      </c>
      <c r="F147" s="81" t="s">
        <v>570</v>
      </c>
      <c r="G147" s="81"/>
      <c r="H147" s="81"/>
      <c r="I147" s="82" t="s">
        <v>101</v>
      </c>
      <c r="J147" s="82" t="s">
        <v>82</v>
      </c>
      <c r="K147" s="82" t="s">
        <v>827</v>
      </c>
      <c r="L147" s="83"/>
      <c r="M147" s="84" t="s">
        <v>691</v>
      </c>
      <c r="N147" s="85"/>
      <c r="O147" s="85"/>
      <c r="P147" s="86"/>
      <c r="Q147" s="87">
        <v>1088682</v>
      </c>
      <c r="R147" s="87">
        <v>696756.4800000001</v>
      </c>
      <c r="S147" s="87">
        <v>1360852.5</v>
      </c>
      <c r="T147" s="87">
        <v>1360852.5</v>
      </c>
      <c r="U147" s="87">
        <v>5528000</v>
      </c>
      <c r="V147" s="87">
        <v>11056000</v>
      </c>
      <c r="W147" s="87">
        <v>11056000</v>
      </c>
      <c r="X147" s="87">
        <v>11056000</v>
      </c>
      <c r="Y147" s="87">
        <v>11056000</v>
      </c>
      <c r="Z147" s="87">
        <v>5528000</v>
      </c>
      <c r="AA147" s="87">
        <v>5528000</v>
      </c>
      <c r="AB147" s="87">
        <v>1360852.5</v>
      </c>
      <c r="AC147" s="162">
        <v>66675995.980000004</v>
      </c>
      <c r="AD147" s="88">
        <v>15840.323100000001</v>
      </c>
      <c r="AE147" s="88">
        <v>49738.614534000008</v>
      </c>
      <c r="AF147" s="88">
        <v>19800.403875</v>
      </c>
      <c r="AG147" s="88">
        <v>19800.403875</v>
      </c>
      <c r="AH147" s="88">
        <v>80432.400000000009</v>
      </c>
      <c r="AI147" s="88">
        <v>160864.80000000002</v>
      </c>
      <c r="AJ147" s="88">
        <v>160864.80000000002</v>
      </c>
      <c r="AK147" s="88">
        <v>160864.80000000002</v>
      </c>
      <c r="AL147" s="88">
        <v>160864.80000000002</v>
      </c>
      <c r="AM147" s="88">
        <v>80432.400000000009</v>
      </c>
      <c r="AN147" s="88">
        <v>80432.400000000009</v>
      </c>
      <c r="AO147" s="88">
        <v>19800.403875</v>
      </c>
      <c r="AP147" s="88">
        <v>1009736.5492590002</v>
      </c>
      <c r="AQ147" s="82" t="s">
        <v>1</v>
      </c>
      <c r="AR147" s="89">
        <v>29.1</v>
      </c>
      <c r="AS147" s="21">
        <v>29.1</v>
      </c>
      <c r="AT147" s="21">
        <v>29.1</v>
      </c>
      <c r="AU147" s="21">
        <v>29.1</v>
      </c>
      <c r="AV147" s="90">
        <v>5.0000000000000001E-4</v>
      </c>
      <c r="AW147" s="90">
        <v>5.0000000000000001E-4</v>
      </c>
      <c r="AX147" s="90">
        <v>5.0000000000000001E-4</v>
      </c>
      <c r="AY147" s="90">
        <v>5.0000000000000001E-4</v>
      </c>
      <c r="AZ147" s="90">
        <v>5.0000000000000001E-4</v>
      </c>
      <c r="BA147" s="90">
        <v>5.0000000000000001E-4</v>
      </c>
      <c r="BB147" s="90">
        <v>5.0000000000000001E-4</v>
      </c>
      <c r="BC147" s="90">
        <v>5.0000000000000001E-4</v>
      </c>
      <c r="BD147" s="90">
        <v>5.0000000000000001E-4</v>
      </c>
      <c r="BE147" s="90">
        <v>5.0000000000000001E-4</v>
      </c>
      <c r="BF147" s="90">
        <v>5.0000000000000001E-4</v>
      </c>
      <c r="BG147" s="90">
        <v>5.0000000000000001E-4</v>
      </c>
      <c r="BI147" s="91"/>
      <c r="BJ147" s="92"/>
      <c r="BK147" s="93"/>
      <c r="BL147" s="93"/>
      <c r="BO147" s="94"/>
      <c r="BP147" s="110"/>
      <c r="BQ147" s="109"/>
    </row>
    <row r="148" spans="1:69" ht="19.899999999999999" customHeight="1">
      <c r="A148" s="102"/>
      <c r="B148" s="35" t="s">
        <v>17</v>
      </c>
      <c r="C148" s="80" t="s">
        <v>1060</v>
      </c>
      <c r="D148" s="35" t="s">
        <v>341</v>
      </c>
      <c r="E148" s="35" t="s">
        <v>1064</v>
      </c>
      <c r="F148" s="81" t="s">
        <v>570</v>
      </c>
      <c r="G148" s="81"/>
      <c r="H148" s="81"/>
      <c r="I148" s="82" t="s">
        <v>101</v>
      </c>
      <c r="J148" s="82" t="s">
        <v>82</v>
      </c>
      <c r="K148" s="82" t="s">
        <v>827</v>
      </c>
      <c r="L148" s="83"/>
      <c r="M148" s="84" t="s">
        <v>692</v>
      </c>
      <c r="N148" s="85"/>
      <c r="O148" s="85"/>
      <c r="P148" s="86"/>
      <c r="Q148" s="87">
        <v>241.50000000000006</v>
      </c>
      <c r="R148" s="87">
        <v>154.56000000000006</v>
      </c>
      <c r="S148" s="87">
        <v>301.87500000000006</v>
      </c>
      <c r="T148" s="87">
        <v>301.87500000000006</v>
      </c>
      <c r="U148" s="87">
        <v>362.25000000000006</v>
      </c>
      <c r="V148" s="87">
        <v>362.25000000000006</v>
      </c>
      <c r="W148" s="87">
        <v>301.87500000000006</v>
      </c>
      <c r="X148" s="87">
        <v>301.87500000000006</v>
      </c>
      <c r="Y148" s="87">
        <v>301.875</v>
      </c>
      <c r="Z148" s="87">
        <v>301.87500000000006</v>
      </c>
      <c r="AA148" s="87">
        <v>301.87500000000006</v>
      </c>
      <c r="AB148" s="87">
        <v>301.87500000000006</v>
      </c>
      <c r="AC148" s="162">
        <v>3535.5600000000004</v>
      </c>
      <c r="AD148" s="88">
        <v>7.0276500000000022</v>
      </c>
      <c r="AE148" s="88">
        <v>186.93549000000004</v>
      </c>
      <c r="AF148" s="88">
        <v>8.7845625000000016</v>
      </c>
      <c r="AG148" s="88">
        <v>8.7845625000000016</v>
      </c>
      <c r="AH148" s="88">
        <v>10.541475000000002</v>
      </c>
      <c r="AI148" s="88">
        <v>10.541475000000002</v>
      </c>
      <c r="AJ148" s="88">
        <v>8.7845625000000016</v>
      </c>
      <c r="AK148" s="88">
        <v>8.7845625000000016</v>
      </c>
      <c r="AL148" s="88">
        <v>8.7845624999999998</v>
      </c>
      <c r="AM148" s="88">
        <v>8.7845625000000016</v>
      </c>
      <c r="AN148" s="88">
        <v>8.7845625000000016</v>
      </c>
      <c r="AO148" s="88">
        <v>8.7845625000000016</v>
      </c>
      <c r="AP148" s="88">
        <v>285.32258999999999</v>
      </c>
      <c r="AQ148" s="82" t="s">
        <v>1</v>
      </c>
      <c r="AR148" s="89">
        <v>29.1</v>
      </c>
      <c r="AS148" s="21">
        <v>29.1</v>
      </c>
      <c r="AT148" s="21">
        <v>29.1</v>
      </c>
      <c r="AU148" s="21">
        <v>29.1</v>
      </c>
      <c r="AV148" s="90">
        <v>1E-3</v>
      </c>
      <c r="AW148" s="90">
        <v>1E-3</v>
      </c>
      <c r="AX148" s="90">
        <v>1E-3</v>
      </c>
      <c r="AY148" s="90">
        <v>1E-3</v>
      </c>
      <c r="AZ148" s="90">
        <v>1E-3</v>
      </c>
      <c r="BA148" s="90">
        <v>1E-3</v>
      </c>
      <c r="BB148" s="90">
        <v>1E-3</v>
      </c>
      <c r="BC148" s="90">
        <v>1E-3</v>
      </c>
      <c r="BD148" s="90">
        <v>1E-3</v>
      </c>
      <c r="BE148" s="90">
        <v>1E-3</v>
      </c>
      <c r="BF148" s="90">
        <v>1E-3</v>
      </c>
      <c r="BG148" s="90">
        <v>1E-3</v>
      </c>
      <c r="BI148" s="91"/>
      <c r="BJ148" s="92"/>
      <c r="BK148" s="93"/>
      <c r="BL148" s="93"/>
      <c r="BO148" s="94"/>
      <c r="BP148" s="110"/>
      <c r="BQ148" s="109"/>
    </row>
    <row r="149" spans="1:69" ht="19.899999999999999" customHeight="1">
      <c r="A149" s="102"/>
      <c r="B149" s="35" t="s">
        <v>17</v>
      </c>
      <c r="C149" s="80" t="s">
        <v>1060</v>
      </c>
      <c r="D149" s="35" t="s">
        <v>341</v>
      </c>
      <c r="E149" s="35" t="s">
        <v>1064</v>
      </c>
      <c r="F149" s="81" t="s">
        <v>570</v>
      </c>
      <c r="G149" s="81"/>
      <c r="H149" s="81"/>
      <c r="I149" s="82" t="s">
        <v>101</v>
      </c>
      <c r="J149" s="82" t="s">
        <v>82</v>
      </c>
      <c r="K149" s="82" t="s">
        <v>827</v>
      </c>
      <c r="L149" s="83"/>
      <c r="M149" s="84" t="s">
        <v>693</v>
      </c>
      <c r="N149" s="85"/>
      <c r="O149" s="85"/>
      <c r="P149" s="86"/>
      <c r="Q149" s="87">
        <v>241.50000000000006</v>
      </c>
      <c r="R149" s="87">
        <v>154.56000000000006</v>
      </c>
      <c r="S149" s="87">
        <v>301.87500000000006</v>
      </c>
      <c r="T149" s="87">
        <v>301.87500000000006</v>
      </c>
      <c r="U149" s="87">
        <v>362.25000000000006</v>
      </c>
      <c r="V149" s="87">
        <v>362.25000000000006</v>
      </c>
      <c r="W149" s="87">
        <v>301.87500000000006</v>
      </c>
      <c r="X149" s="87">
        <v>301.87500000000006</v>
      </c>
      <c r="Y149" s="87">
        <v>301.87500000000006</v>
      </c>
      <c r="Z149" s="87">
        <v>301.87500000000006</v>
      </c>
      <c r="AA149" s="87">
        <v>301.87500000000006</v>
      </c>
      <c r="AB149" s="87">
        <v>301.87500000000006</v>
      </c>
      <c r="AC149" s="162">
        <v>3535.5600000000004</v>
      </c>
      <c r="AD149" s="88">
        <v>186.93549000000004</v>
      </c>
      <c r="AE149" s="88">
        <v>186.93549000000004</v>
      </c>
      <c r="AF149" s="88">
        <v>233.66936250000003</v>
      </c>
      <c r="AG149" s="88">
        <v>233.66936250000003</v>
      </c>
      <c r="AH149" s="88">
        <v>280.40323500000005</v>
      </c>
      <c r="AI149" s="88">
        <v>280.40323500000005</v>
      </c>
      <c r="AJ149" s="88">
        <v>233.66936250000003</v>
      </c>
      <c r="AK149" s="88">
        <v>233.66936250000003</v>
      </c>
      <c r="AL149" s="88">
        <v>233.66936250000003</v>
      </c>
      <c r="AM149" s="88">
        <v>233.66936250000003</v>
      </c>
      <c r="AN149" s="88">
        <v>233.66936250000003</v>
      </c>
      <c r="AO149" s="88">
        <v>233.66936250000003</v>
      </c>
      <c r="AP149" s="88">
        <v>2804.0323499999995</v>
      </c>
      <c r="AQ149" s="82" t="s">
        <v>1</v>
      </c>
      <c r="AR149" s="89">
        <v>29.1</v>
      </c>
      <c r="AS149" s="21">
        <v>29.1</v>
      </c>
      <c r="AT149" s="21">
        <v>29.1</v>
      </c>
      <c r="AU149" s="21">
        <v>29.1</v>
      </c>
      <c r="AV149" s="90">
        <v>2.6599999999999999E-2</v>
      </c>
      <c r="AW149" s="90">
        <v>2.6599999999999999E-2</v>
      </c>
      <c r="AX149" s="90">
        <v>2.6599999999999999E-2</v>
      </c>
      <c r="AY149" s="90">
        <v>2.6599999999999999E-2</v>
      </c>
      <c r="AZ149" s="90">
        <v>2.6599999999999999E-2</v>
      </c>
      <c r="BA149" s="90">
        <v>2.6599999999999999E-2</v>
      </c>
      <c r="BB149" s="90">
        <v>2.6599999999999999E-2</v>
      </c>
      <c r="BC149" s="90">
        <v>2.6599999999999999E-2</v>
      </c>
      <c r="BD149" s="90">
        <v>2.6599999999999999E-2</v>
      </c>
      <c r="BE149" s="90">
        <v>2.6599999999999999E-2</v>
      </c>
      <c r="BF149" s="90">
        <v>2.6599999999999999E-2</v>
      </c>
      <c r="BG149" s="90">
        <v>2.6599999999999999E-2</v>
      </c>
      <c r="BI149" s="91"/>
      <c r="BJ149" s="92"/>
      <c r="BK149" s="93"/>
      <c r="BL149" s="93"/>
      <c r="BO149" s="94"/>
      <c r="BP149" s="110"/>
      <c r="BQ149" s="109"/>
    </row>
    <row r="150" spans="1:69" ht="19.899999999999999" customHeight="1">
      <c r="A150" s="102"/>
      <c r="B150" s="35" t="s">
        <v>17</v>
      </c>
      <c r="C150" s="80" t="s">
        <v>1060</v>
      </c>
      <c r="D150" s="35" t="s">
        <v>341</v>
      </c>
      <c r="E150" s="35" t="s">
        <v>1064</v>
      </c>
      <c r="F150" s="81" t="s">
        <v>570</v>
      </c>
      <c r="G150" s="81"/>
      <c r="H150" s="81"/>
      <c r="I150" s="82" t="s">
        <v>101</v>
      </c>
      <c r="J150" s="82" t="s">
        <v>82</v>
      </c>
      <c r="K150" s="82" t="s">
        <v>827</v>
      </c>
      <c r="L150" s="83"/>
      <c r="M150" s="84" t="s">
        <v>694</v>
      </c>
      <c r="N150" s="85"/>
      <c r="O150" s="85"/>
      <c r="P150" s="86"/>
      <c r="Q150" s="87">
        <v>241.50000000000006</v>
      </c>
      <c r="R150" s="87">
        <v>154.56000000000006</v>
      </c>
      <c r="S150" s="87">
        <v>301.87500000000006</v>
      </c>
      <c r="T150" s="87">
        <v>301.87500000000006</v>
      </c>
      <c r="U150" s="87">
        <v>362.25000000000006</v>
      </c>
      <c r="V150" s="87">
        <v>362.25000000000006</v>
      </c>
      <c r="W150" s="87">
        <v>301.87500000000006</v>
      </c>
      <c r="X150" s="87">
        <v>301.87500000000006</v>
      </c>
      <c r="Y150" s="87">
        <v>301.87500000000006</v>
      </c>
      <c r="Z150" s="87">
        <v>301.87500000000006</v>
      </c>
      <c r="AA150" s="87">
        <v>301.87500000000006</v>
      </c>
      <c r="AB150" s="87">
        <v>301.87500000000006</v>
      </c>
      <c r="AC150" s="162">
        <v>3535.5600000000004</v>
      </c>
      <c r="AD150" s="88">
        <v>186.93549000000004</v>
      </c>
      <c r="AE150" s="88">
        <v>186.93549000000004</v>
      </c>
      <c r="AF150" s="88">
        <v>233.66936250000003</v>
      </c>
      <c r="AG150" s="88">
        <v>233.66936250000003</v>
      </c>
      <c r="AH150" s="88">
        <v>280.40323500000005</v>
      </c>
      <c r="AI150" s="88">
        <v>280.40323500000005</v>
      </c>
      <c r="AJ150" s="88">
        <v>233.66936250000003</v>
      </c>
      <c r="AK150" s="88">
        <v>233.66936250000003</v>
      </c>
      <c r="AL150" s="88">
        <v>233.66936250000003</v>
      </c>
      <c r="AM150" s="88">
        <v>233.66936250000003</v>
      </c>
      <c r="AN150" s="88">
        <v>233.66936250000003</v>
      </c>
      <c r="AO150" s="88">
        <v>233.66936250000003</v>
      </c>
      <c r="AP150" s="88">
        <v>2804.0323499999995</v>
      </c>
      <c r="AQ150" s="82" t="s">
        <v>1</v>
      </c>
      <c r="AR150" s="89">
        <v>29.1</v>
      </c>
      <c r="AS150" s="21">
        <v>29.1</v>
      </c>
      <c r="AT150" s="21">
        <v>29.1</v>
      </c>
      <c r="AU150" s="21">
        <v>29.1</v>
      </c>
      <c r="AV150" s="90">
        <v>2.6599999999999999E-2</v>
      </c>
      <c r="AW150" s="90">
        <v>2.6599999999999999E-2</v>
      </c>
      <c r="AX150" s="90">
        <v>2.6599999999999999E-2</v>
      </c>
      <c r="AY150" s="90">
        <v>2.6599999999999999E-2</v>
      </c>
      <c r="AZ150" s="90">
        <v>2.6599999999999999E-2</v>
      </c>
      <c r="BA150" s="90">
        <v>2.6599999999999999E-2</v>
      </c>
      <c r="BB150" s="90">
        <v>2.6599999999999999E-2</v>
      </c>
      <c r="BC150" s="90">
        <v>2.6599999999999999E-2</v>
      </c>
      <c r="BD150" s="90">
        <v>2.6599999999999999E-2</v>
      </c>
      <c r="BE150" s="90">
        <v>2.6599999999999999E-2</v>
      </c>
      <c r="BF150" s="90">
        <v>2.6599999999999999E-2</v>
      </c>
      <c r="BG150" s="90">
        <v>2.6599999999999999E-2</v>
      </c>
      <c r="BI150" s="91"/>
      <c r="BJ150" s="92"/>
      <c r="BK150" s="93"/>
      <c r="BL150" s="93"/>
      <c r="BO150" s="94"/>
      <c r="BP150" s="110"/>
      <c r="BQ150" s="109"/>
    </row>
    <row r="151" spans="1:69" ht="19.899999999999999" customHeight="1">
      <c r="A151" s="102"/>
      <c r="B151" s="35" t="s">
        <v>17</v>
      </c>
      <c r="C151" s="80" t="s">
        <v>1060</v>
      </c>
      <c r="D151" s="35" t="s">
        <v>341</v>
      </c>
      <c r="E151" s="35" t="s">
        <v>1064</v>
      </c>
      <c r="F151" s="81" t="s">
        <v>570</v>
      </c>
      <c r="G151" s="81"/>
      <c r="H151" s="81"/>
      <c r="I151" s="82" t="s">
        <v>101</v>
      </c>
      <c r="J151" s="82" t="s">
        <v>82</v>
      </c>
      <c r="K151" s="82" t="s">
        <v>827</v>
      </c>
      <c r="L151" s="83"/>
      <c r="M151" s="84" t="s">
        <v>695</v>
      </c>
      <c r="N151" s="85"/>
      <c r="O151" s="85"/>
      <c r="P151" s="86"/>
      <c r="Q151" s="87">
        <v>3622.4999999999995</v>
      </c>
      <c r="R151" s="87">
        <v>2318.4</v>
      </c>
      <c r="S151" s="87">
        <v>4528.1249999999991</v>
      </c>
      <c r="T151" s="87">
        <v>4528.1249999999991</v>
      </c>
      <c r="U151" s="87">
        <v>5433.7499999999991</v>
      </c>
      <c r="V151" s="87">
        <v>5433.7499999999991</v>
      </c>
      <c r="W151" s="87">
        <v>4528.1249999999991</v>
      </c>
      <c r="X151" s="87">
        <v>4528.1249999999991</v>
      </c>
      <c r="Y151" s="87">
        <v>4528.1249999999991</v>
      </c>
      <c r="Z151" s="87">
        <v>4528.1249999999991</v>
      </c>
      <c r="AA151" s="87">
        <v>4528.1249999999991</v>
      </c>
      <c r="AB151" s="87">
        <v>4528.1249999999991</v>
      </c>
      <c r="AC151" s="162">
        <v>53033.399999999994</v>
      </c>
      <c r="AD151" s="88">
        <v>105.41474999999998</v>
      </c>
      <c r="AE151" s="88">
        <v>1313.4677849999998</v>
      </c>
      <c r="AF151" s="88">
        <v>131.76843749999998</v>
      </c>
      <c r="AG151" s="88">
        <v>131.76843749999998</v>
      </c>
      <c r="AH151" s="88">
        <v>158.12212499999998</v>
      </c>
      <c r="AI151" s="88">
        <v>158.12212499999998</v>
      </c>
      <c r="AJ151" s="88">
        <v>131.76843749999998</v>
      </c>
      <c r="AK151" s="88">
        <v>131.76843749999998</v>
      </c>
      <c r="AL151" s="88">
        <v>131.76843749999998</v>
      </c>
      <c r="AM151" s="88">
        <v>131.76843749999998</v>
      </c>
      <c r="AN151" s="88">
        <v>131.76843749999998</v>
      </c>
      <c r="AO151" s="88">
        <v>131.76843749999998</v>
      </c>
      <c r="AP151" s="88">
        <v>2789.2742849999986</v>
      </c>
      <c r="AQ151" s="82" t="s">
        <v>1</v>
      </c>
      <c r="AR151" s="89">
        <v>29.1</v>
      </c>
      <c r="AS151" s="21">
        <v>29.1</v>
      </c>
      <c r="AT151" s="21">
        <v>29.1</v>
      </c>
      <c r="AU151" s="21">
        <v>29.1</v>
      </c>
      <c r="AV151" s="90">
        <v>1E-3</v>
      </c>
      <c r="AW151" s="90">
        <v>1E-3</v>
      </c>
      <c r="AX151" s="90">
        <v>1E-3</v>
      </c>
      <c r="AY151" s="90">
        <v>1E-3</v>
      </c>
      <c r="AZ151" s="90">
        <v>1E-3</v>
      </c>
      <c r="BA151" s="90">
        <v>1E-3</v>
      </c>
      <c r="BB151" s="90">
        <v>1E-3</v>
      </c>
      <c r="BC151" s="90">
        <v>1E-3</v>
      </c>
      <c r="BD151" s="90">
        <v>1E-3</v>
      </c>
      <c r="BE151" s="90">
        <v>1E-3</v>
      </c>
      <c r="BF151" s="90">
        <v>1E-3</v>
      </c>
      <c r="BG151" s="90">
        <v>1E-3</v>
      </c>
      <c r="BI151" s="91"/>
      <c r="BJ151" s="92"/>
      <c r="BK151" s="93"/>
      <c r="BL151" s="93"/>
      <c r="BO151" s="94"/>
      <c r="BP151" s="110"/>
      <c r="BQ151" s="109"/>
    </row>
    <row r="152" spans="1:69" ht="19.899999999999999" customHeight="1">
      <c r="A152" s="102"/>
      <c r="B152" s="35" t="s">
        <v>17</v>
      </c>
      <c r="C152" s="80" t="s">
        <v>1060</v>
      </c>
      <c r="D152" s="35" t="s">
        <v>341</v>
      </c>
      <c r="E152" s="35" t="s">
        <v>1064</v>
      </c>
      <c r="F152" s="81" t="s">
        <v>570</v>
      </c>
      <c r="G152" s="81"/>
      <c r="H152" s="81"/>
      <c r="I152" s="82" t="s">
        <v>101</v>
      </c>
      <c r="J152" s="82" t="s">
        <v>82</v>
      </c>
      <c r="K152" s="82" t="s">
        <v>827</v>
      </c>
      <c r="L152" s="83"/>
      <c r="M152" s="84" t="s">
        <v>696</v>
      </c>
      <c r="N152" s="85"/>
      <c r="O152" s="85"/>
      <c r="P152" s="86"/>
      <c r="Q152" s="87">
        <v>241.50000000000006</v>
      </c>
      <c r="R152" s="87">
        <v>154.56000000000006</v>
      </c>
      <c r="S152" s="87">
        <v>301.87500000000006</v>
      </c>
      <c r="T152" s="87">
        <v>301.87500000000006</v>
      </c>
      <c r="U152" s="87">
        <v>362.25000000000006</v>
      </c>
      <c r="V152" s="87">
        <v>362.25000000000006</v>
      </c>
      <c r="W152" s="87">
        <v>301.87500000000006</v>
      </c>
      <c r="X152" s="87">
        <v>301.87500000000006</v>
      </c>
      <c r="Y152" s="87">
        <v>301.87500000000006</v>
      </c>
      <c r="Z152" s="87">
        <v>301.87500000000006</v>
      </c>
      <c r="AA152" s="87">
        <v>301.87500000000006</v>
      </c>
      <c r="AB152" s="87">
        <v>301.87500000000006</v>
      </c>
      <c r="AC152" s="162">
        <v>3535.5600000000004</v>
      </c>
      <c r="AD152" s="88">
        <v>186.93549000000004</v>
      </c>
      <c r="AE152" s="88">
        <v>186.93549000000004</v>
      </c>
      <c r="AF152" s="88">
        <v>233.66936250000003</v>
      </c>
      <c r="AG152" s="88">
        <v>233.66936250000003</v>
      </c>
      <c r="AH152" s="88">
        <v>280.40323500000005</v>
      </c>
      <c r="AI152" s="88">
        <v>280.40323500000005</v>
      </c>
      <c r="AJ152" s="88">
        <v>233.66936250000003</v>
      </c>
      <c r="AK152" s="88">
        <v>233.66936250000003</v>
      </c>
      <c r="AL152" s="88">
        <v>233.66936250000003</v>
      </c>
      <c r="AM152" s="88">
        <v>233.66936250000003</v>
      </c>
      <c r="AN152" s="88">
        <v>233.66936250000003</v>
      </c>
      <c r="AO152" s="88">
        <v>233.66936250000003</v>
      </c>
      <c r="AP152" s="88">
        <v>2804.0323499999995</v>
      </c>
      <c r="AQ152" s="82" t="s">
        <v>1</v>
      </c>
      <c r="AR152" s="89">
        <v>29.1</v>
      </c>
      <c r="AS152" s="21">
        <v>29.1</v>
      </c>
      <c r="AT152" s="21">
        <v>29.1</v>
      </c>
      <c r="AU152" s="21">
        <v>29.1</v>
      </c>
      <c r="AV152" s="90">
        <v>2.6599999999999999E-2</v>
      </c>
      <c r="AW152" s="90">
        <v>2.6599999999999999E-2</v>
      </c>
      <c r="AX152" s="90">
        <v>2.6599999999999999E-2</v>
      </c>
      <c r="AY152" s="90">
        <v>2.6599999999999999E-2</v>
      </c>
      <c r="AZ152" s="90">
        <v>2.6599999999999999E-2</v>
      </c>
      <c r="BA152" s="90">
        <v>2.6599999999999999E-2</v>
      </c>
      <c r="BB152" s="90">
        <v>2.6599999999999999E-2</v>
      </c>
      <c r="BC152" s="90">
        <v>2.6599999999999999E-2</v>
      </c>
      <c r="BD152" s="90">
        <v>2.6599999999999999E-2</v>
      </c>
      <c r="BE152" s="90">
        <v>2.6599999999999999E-2</v>
      </c>
      <c r="BF152" s="90">
        <v>2.6599999999999999E-2</v>
      </c>
      <c r="BG152" s="90">
        <v>2.6599999999999999E-2</v>
      </c>
      <c r="BI152" s="91"/>
      <c r="BJ152" s="92"/>
      <c r="BK152" s="93"/>
      <c r="BL152" s="93"/>
      <c r="BO152" s="94"/>
      <c r="BP152" s="110"/>
      <c r="BQ152" s="109"/>
    </row>
    <row r="153" spans="1:69" ht="19.899999999999999" customHeight="1">
      <c r="A153" s="102"/>
      <c r="B153" s="35" t="s">
        <v>17</v>
      </c>
      <c r="C153" s="80" t="s">
        <v>1060</v>
      </c>
      <c r="D153" s="35" t="s">
        <v>341</v>
      </c>
      <c r="E153" s="35" t="s">
        <v>1065</v>
      </c>
      <c r="F153" s="81" t="s">
        <v>570</v>
      </c>
      <c r="G153" s="81"/>
      <c r="H153" s="81"/>
      <c r="I153" s="82" t="s">
        <v>101</v>
      </c>
      <c r="J153" s="82" t="s">
        <v>82</v>
      </c>
      <c r="K153" s="82" t="s">
        <v>827</v>
      </c>
      <c r="L153" s="83"/>
      <c r="M153" s="84" t="s">
        <v>697</v>
      </c>
      <c r="N153" s="85"/>
      <c r="O153" s="85"/>
      <c r="P153" s="86"/>
      <c r="Q153" s="87">
        <v>1526970</v>
      </c>
      <c r="R153" s="87">
        <v>977260.8</v>
      </c>
      <c r="S153" s="87">
        <v>1908712.5</v>
      </c>
      <c r="T153" s="87">
        <v>1908712.5</v>
      </c>
      <c r="U153" s="87">
        <v>2290455</v>
      </c>
      <c r="V153" s="87">
        <v>2290455</v>
      </c>
      <c r="W153" s="87">
        <v>1908712.5</v>
      </c>
      <c r="X153" s="87">
        <v>1908712.5</v>
      </c>
      <c r="Y153" s="87">
        <v>1908712.5</v>
      </c>
      <c r="Z153" s="87">
        <v>1908712.5</v>
      </c>
      <c r="AA153" s="87">
        <v>1908712.5</v>
      </c>
      <c r="AB153" s="87">
        <v>1908712.5</v>
      </c>
      <c r="AC153" s="162">
        <v>22354840.800000001</v>
      </c>
      <c r="AD153" s="88">
        <v>46656.568349999994</v>
      </c>
      <c r="AE153" s="88">
        <v>46656.568349999994</v>
      </c>
      <c r="AF153" s="88">
        <v>58320.710437499998</v>
      </c>
      <c r="AG153" s="88">
        <v>58320.710437499998</v>
      </c>
      <c r="AH153" s="88">
        <v>69984.852524999995</v>
      </c>
      <c r="AI153" s="88">
        <v>69984.852524999995</v>
      </c>
      <c r="AJ153" s="88">
        <v>58320.710437499998</v>
      </c>
      <c r="AK153" s="88">
        <v>58320.710437499998</v>
      </c>
      <c r="AL153" s="88">
        <v>58320.710437499998</v>
      </c>
      <c r="AM153" s="88">
        <v>58320.710437499998</v>
      </c>
      <c r="AN153" s="88">
        <v>58320.710437499998</v>
      </c>
      <c r="AO153" s="88">
        <v>58320.710437499998</v>
      </c>
      <c r="AP153" s="88">
        <v>699848.52525000006</v>
      </c>
      <c r="AQ153" s="82" t="s">
        <v>1</v>
      </c>
      <c r="AR153" s="89">
        <v>29.1</v>
      </c>
      <c r="AS153" s="21">
        <v>29.1</v>
      </c>
      <c r="AT153" s="21">
        <v>29.1</v>
      </c>
      <c r="AU153" s="21">
        <v>29.1</v>
      </c>
      <c r="AV153" s="90">
        <v>1.0499999999999999E-3</v>
      </c>
      <c r="AW153" s="90">
        <v>1.0499999999999999E-3</v>
      </c>
      <c r="AX153" s="90">
        <v>1.0499999999999999E-3</v>
      </c>
      <c r="AY153" s="90">
        <v>1.0499999999999999E-3</v>
      </c>
      <c r="AZ153" s="90">
        <v>1.0499999999999999E-3</v>
      </c>
      <c r="BA153" s="90">
        <v>1.0499999999999999E-3</v>
      </c>
      <c r="BB153" s="90">
        <v>1.0499999999999999E-3</v>
      </c>
      <c r="BC153" s="90">
        <v>1.0499999999999999E-3</v>
      </c>
      <c r="BD153" s="90">
        <v>1.0499999999999999E-3</v>
      </c>
      <c r="BE153" s="90">
        <v>1.0499999999999999E-3</v>
      </c>
      <c r="BF153" s="90">
        <v>1.0499999999999999E-3</v>
      </c>
      <c r="BG153" s="90">
        <v>1.0499999999999999E-3</v>
      </c>
      <c r="BI153" s="91"/>
      <c r="BJ153" s="92"/>
      <c r="BK153" s="93"/>
      <c r="BL153" s="93"/>
      <c r="BO153" s="94"/>
      <c r="BP153" s="110"/>
      <c r="BQ153" s="109"/>
    </row>
    <row r="154" spans="1:69" ht="19.899999999999999" customHeight="1">
      <c r="A154" s="102"/>
      <c r="B154" s="35" t="s">
        <v>17</v>
      </c>
      <c r="C154" s="80" t="s">
        <v>1060</v>
      </c>
      <c r="D154" s="35" t="s">
        <v>341</v>
      </c>
      <c r="E154" s="35" t="s">
        <v>1066</v>
      </c>
      <c r="F154" s="81" t="s">
        <v>570</v>
      </c>
      <c r="G154" s="81"/>
      <c r="H154" s="81"/>
      <c r="I154" s="82" t="s">
        <v>101</v>
      </c>
      <c r="J154" s="82" t="s">
        <v>82</v>
      </c>
      <c r="K154" s="82" t="s">
        <v>827</v>
      </c>
      <c r="L154" s="83"/>
      <c r="M154" s="84" t="s">
        <v>698</v>
      </c>
      <c r="N154" s="85"/>
      <c r="O154" s="85"/>
      <c r="P154" s="86"/>
      <c r="Q154" s="87">
        <v>458850</v>
      </c>
      <c r="R154" s="87">
        <v>293664</v>
      </c>
      <c r="S154" s="87">
        <v>573562.5</v>
      </c>
      <c r="T154" s="87">
        <v>573562.5</v>
      </c>
      <c r="U154" s="87">
        <v>688275</v>
      </c>
      <c r="V154" s="87">
        <v>2400000</v>
      </c>
      <c r="W154" s="87">
        <v>2400000</v>
      </c>
      <c r="X154" s="87">
        <v>2400000</v>
      </c>
      <c r="Y154" s="87">
        <v>2400000</v>
      </c>
      <c r="Z154" s="87">
        <v>2400000</v>
      </c>
      <c r="AA154" s="87">
        <v>573562.5</v>
      </c>
      <c r="AB154" s="87">
        <v>573562.5</v>
      </c>
      <c r="AC154" s="162">
        <v>15735039</v>
      </c>
      <c r="AD154" s="88">
        <v>6676.2674999999999</v>
      </c>
      <c r="AE154" s="88">
        <v>18292.972949999999</v>
      </c>
      <c r="AF154" s="88">
        <v>8345.3343750000004</v>
      </c>
      <c r="AG154" s="88">
        <v>8345.3343750000004</v>
      </c>
      <c r="AH154" s="88">
        <v>10014.401250000001</v>
      </c>
      <c r="AI154" s="88">
        <v>34920</v>
      </c>
      <c r="AJ154" s="88">
        <v>34920</v>
      </c>
      <c r="AK154" s="88">
        <v>34920</v>
      </c>
      <c r="AL154" s="88">
        <v>34920</v>
      </c>
      <c r="AM154" s="88">
        <v>34920</v>
      </c>
      <c r="AN154" s="88">
        <v>8345.3343750000004</v>
      </c>
      <c r="AO154" s="88">
        <v>8345.3343750000004</v>
      </c>
      <c r="AP154" s="88">
        <v>242964.9792</v>
      </c>
      <c r="AQ154" s="82" t="s">
        <v>1</v>
      </c>
      <c r="AR154" s="89">
        <v>29.1</v>
      </c>
      <c r="AS154" s="21">
        <v>29.1</v>
      </c>
      <c r="AT154" s="21">
        <v>29.1</v>
      </c>
      <c r="AU154" s="21">
        <v>29.1</v>
      </c>
      <c r="AV154" s="90">
        <v>5.0000000000000001E-4</v>
      </c>
      <c r="AW154" s="90">
        <v>5.0000000000000001E-4</v>
      </c>
      <c r="AX154" s="90">
        <v>5.0000000000000001E-4</v>
      </c>
      <c r="AY154" s="90">
        <v>5.0000000000000001E-4</v>
      </c>
      <c r="AZ154" s="90">
        <v>5.0000000000000001E-4</v>
      </c>
      <c r="BA154" s="90">
        <v>5.0000000000000001E-4</v>
      </c>
      <c r="BB154" s="90">
        <v>5.0000000000000001E-4</v>
      </c>
      <c r="BC154" s="90">
        <v>5.0000000000000001E-4</v>
      </c>
      <c r="BD154" s="90">
        <v>5.0000000000000001E-4</v>
      </c>
      <c r="BE154" s="90">
        <v>5.0000000000000001E-4</v>
      </c>
      <c r="BF154" s="90">
        <v>5.0000000000000001E-4</v>
      </c>
      <c r="BG154" s="90">
        <v>5.0000000000000001E-4</v>
      </c>
      <c r="BI154" s="91"/>
      <c r="BJ154" s="92"/>
      <c r="BK154" s="93"/>
      <c r="BL154" s="93"/>
      <c r="BO154" s="94"/>
      <c r="BP154" s="110"/>
      <c r="BQ154" s="109"/>
    </row>
    <row r="155" spans="1:69" ht="19.899999999999999" customHeight="1">
      <c r="A155" s="102"/>
      <c r="B155" s="35" t="s">
        <v>17</v>
      </c>
      <c r="C155" s="80" t="s">
        <v>1060</v>
      </c>
      <c r="D155" s="35" t="s">
        <v>341</v>
      </c>
      <c r="E155" s="35" t="s">
        <v>1066</v>
      </c>
      <c r="F155" s="81" t="s">
        <v>570</v>
      </c>
      <c r="G155" s="81"/>
      <c r="H155" s="81"/>
      <c r="I155" s="82" t="s">
        <v>101</v>
      </c>
      <c r="J155" s="82" t="s">
        <v>82</v>
      </c>
      <c r="K155" s="82" t="s">
        <v>827</v>
      </c>
      <c r="L155" s="83"/>
      <c r="M155" s="84" t="s">
        <v>699</v>
      </c>
      <c r="N155" s="85"/>
      <c r="O155" s="85"/>
      <c r="P155" s="86"/>
      <c r="Q155" s="87">
        <v>10609230.24</v>
      </c>
      <c r="R155" s="87">
        <v>6789907.3536</v>
      </c>
      <c r="S155" s="87">
        <v>13261537.799999999</v>
      </c>
      <c r="T155" s="87">
        <v>13261537.799999999</v>
      </c>
      <c r="U155" s="87">
        <v>15913845.359999998</v>
      </c>
      <c r="V155" s="87">
        <v>15913845.359999998</v>
      </c>
      <c r="W155" s="87">
        <v>13261537.799999999</v>
      </c>
      <c r="X155" s="87">
        <v>13261537.799999999</v>
      </c>
      <c r="Y155" s="87">
        <v>13261537.799999999</v>
      </c>
      <c r="Z155" s="87">
        <v>13261537.799999999</v>
      </c>
      <c r="AA155" s="87">
        <v>13261537.799999999</v>
      </c>
      <c r="AB155" s="87">
        <v>13261537.799999999</v>
      </c>
      <c r="AC155" s="162">
        <v>155319130.71360001</v>
      </c>
      <c r="AD155" s="88">
        <v>617457.19996800006</v>
      </c>
      <c r="AE155" s="88">
        <v>617457.19996800006</v>
      </c>
      <c r="AF155" s="88">
        <v>771821.49995999993</v>
      </c>
      <c r="AG155" s="88">
        <v>771821.49995999993</v>
      </c>
      <c r="AH155" s="88">
        <v>926185.79995199991</v>
      </c>
      <c r="AI155" s="88">
        <v>926185.79995199991</v>
      </c>
      <c r="AJ155" s="88">
        <v>771821.49995999993</v>
      </c>
      <c r="AK155" s="88">
        <v>771821.49995999993</v>
      </c>
      <c r="AL155" s="88">
        <v>771821.49995999993</v>
      </c>
      <c r="AM155" s="88">
        <v>771821.49995999993</v>
      </c>
      <c r="AN155" s="88">
        <v>771821.49995999993</v>
      </c>
      <c r="AO155" s="88">
        <v>771821.49995999993</v>
      </c>
      <c r="AP155" s="88">
        <v>9261857.9995199982</v>
      </c>
      <c r="AQ155" s="82" t="s">
        <v>1</v>
      </c>
      <c r="AR155" s="89">
        <v>29.1</v>
      </c>
      <c r="AS155" s="21">
        <v>29.1</v>
      </c>
      <c r="AT155" s="21">
        <v>29.1</v>
      </c>
      <c r="AU155" s="21">
        <v>29.1</v>
      </c>
      <c r="AV155" s="90">
        <v>2E-3</v>
      </c>
      <c r="AW155" s="90">
        <v>2E-3</v>
      </c>
      <c r="AX155" s="90">
        <v>2E-3</v>
      </c>
      <c r="AY155" s="90">
        <v>2E-3</v>
      </c>
      <c r="AZ155" s="90">
        <v>2E-3</v>
      </c>
      <c r="BA155" s="90">
        <v>2E-3</v>
      </c>
      <c r="BB155" s="90">
        <v>2E-3</v>
      </c>
      <c r="BC155" s="90">
        <v>2E-3</v>
      </c>
      <c r="BD155" s="90">
        <v>2E-3</v>
      </c>
      <c r="BE155" s="90">
        <v>2E-3</v>
      </c>
      <c r="BF155" s="90">
        <v>2E-3</v>
      </c>
      <c r="BG155" s="90">
        <v>2E-3</v>
      </c>
      <c r="BI155" s="91"/>
      <c r="BJ155" s="92"/>
      <c r="BK155" s="93"/>
      <c r="BL155" s="93"/>
      <c r="BO155" s="94"/>
      <c r="BP155" s="110"/>
      <c r="BQ155" s="109"/>
    </row>
    <row r="156" spans="1:69" ht="19.899999999999999" customHeight="1">
      <c r="A156" s="102"/>
      <c r="B156" s="35" t="s">
        <v>17</v>
      </c>
      <c r="C156" s="80" t="s">
        <v>1060</v>
      </c>
      <c r="D156" s="35" t="s">
        <v>341</v>
      </c>
      <c r="E156" s="35" t="s">
        <v>1067</v>
      </c>
      <c r="F156" s="81" t="s">
        <v>570</v>
      </c>
      <c r="G156" s="81"/>
      <c r="H156" s="81"/>
      <c r="I156" s="82" t="s">
        <v>101</v>
      </c>
      <c r="J156" s="82" t="s">
        <v>82</v>
      </c>
      <c r="K156" s="82" t="s">
        <v>827</v>
      </c>
      <c r="L156" s="83"/>
      <c r="M156" s="84" t="s">
        <v>700</v>
      </c>
      <c r="N156" s="85"/>
      <c r="O156" s="85"/>
      <c r="P156" s="86"/>
      <c r="Q156" s="87">
        <v>3220</v>
      </c>
      <c r="R156" s="87">
        <v>2060.8000000000002</v>
      </c>
      <c r="S156" s="87">
        <v>4024.9999999999995</v>
      </c>
      <c r="T156" s="87">
        <v>4024.9999999999995</v>
      </c>
      <c r="U156" s="87">
        <v>4829.9999999999991</v>
      </c>
      <c r="V156" s="87">
        <v>4829.9999999999991</v>
      </c>
      <c r="W156" s="87">
        <v>4024.9999999999995</v>
      </c>
      <c r="X156" s="87">
        <v>4024.9999999999995</v>
      </c>
      <c r="Y156" s="87">
        <v>4024.9999999999995</v>
      </c>
      <c r="Z156" s="87">
        <v>4024.9999999999995</v>
      </c>
      <c r="AA156" s="87">
        <v>4024.9999999999995</v>
      </c>
      <c r="AB156" s="87">
        <v>4024.9999999999995</v>
      </c>
      <c r="AC156" s="162">
        <v>47140.799999999996</v>
      </c>
      <c r="AD156" s="88">
        <v>108.69432</v>
      </c>
      <c r="AE156" s="88">
        <v>108.69432</v>
      </c>
      <c r="AF156" s="88">
        <v>135.86789999999999</v>
      </c>
      <c r="AG156" s="88">
        <v>135.86789999999999</v>
      </c>
      <c r="AH156" s="88">
        <v>163.04147999999998</v>
      </c>
      <c r="AI156" s="88">
        <v>163.04147999999998</v>
      </c>
      <c r="AJ156" s="88">
        <v>135.86789999999999</v>
      </c>
      <c r="AK156" s="88">
        <v>135.86789999999999</v>
      </c>
      <c r="AL156" s="88">
        <v>135.86789999999999</v>
      </c>
      <c r="AM156" s="88">
        <v>135.86789999999999</v>
      </c>
      <c r="AN156" s="88">
        <v>135.86789999999999</v>
      </c>
      <c r="AO156" s="88">
        <v>135.86789999999999</v>
      </c>
      <c r="AP156" s="88">
        <v>1630.4147999999998</v>
      </c>
      <c r="AQ156" s="82" t="s">
        <v>1</v>
      </c>
      <c r="AR156" s="89">
        <v>29.1</v>
      </c>
      <c r="AS156" s="21">
        <v>29.1</v>
      </c>
      <c r="AT156" s="21">
        <v>29.1</v>
      </c>
      <c r="AU156" s="21">
        <v>29.1</v>
      </c>
      <c r="AV156" s="90">
        <v>1.16E-3</v>
      </c>
      <c r="AW156" s="90">
        <v>1.16E-3</v>
      </c>
      <c r="AX156" s="90">
        <v>1.16E-3</v>
      </c>
      <c r="AY156" s="90">
        <v>1.16E-3</v>
      </c>
      <c r="AZ156" s="90">
        <v>1.16E-3</v>
      </c>
      <c r="BA156" s="90">
        <v>1.16E-3</v>
      </c>
      <c r="BB156" s="90">
        <v>1.16E-3</v>
      </c>
      <c r="BC156" s="90">
        <v>1.16E-3</v>
      </c>
      <c r="BD156" s="90">
        <v>1.16E-3</v>
      </c>
      <c r="BE156" s="90">
        <v>1.16E-3</v>
      </c>
      <c r="BF156" s="90">
        <v>1.16E-3</v>
      </c>
      <c r="BG156" s="90">
        <v>1.16E-3</v>
      </c>
      <c r="BI156" s="91"/>
      <c r="BJ156" s="92"/>
      <c r="BK156" s="93"/>
      <c r="BL156" s="93"/>
      <c r="BO156" s="94"/>
      <c r="BP156" s="110"/>
      <c r="BQ156" s="109"/>
    </row>
    <row r="157" spans="1:69" ht="19.899999999999999" customHeight="1">
      <c r="A157" s="102"/>
      <c r="B157" s="35" t="s">
        <v>17</v>
      </c>
      <c r="C157" s="80" t="s">
        <v>1060</v>
      </c>
      <c r="D157" s="35" t="s">
        <v>341</v>
      </c>
      <c r="E157" s="35" t="s">
        <v>1068</v>
      </c>
      <c r="F157" s="81" t="s">
        <v>570</v>
      </c>
      <c r="G157" s="81"/>
      <c r="H157" s="81"/>
      <c r="I157" s="82" t="s">
        <v>101</v>
      </c>
      <c r="J157" s="82" t="s">
        <v>82</v>
      </c>
      <c r="K157" s="82" t="s">
        <v>827</v>
      </c>
      <c r="L157" s="83"/>
      <c r="M157" s="84" t="s">
        <v>701</v>
      </c>
      <c r="N157" s="85"/>
      <c r="O157" s="85"/>
      <c r="P157" s="86"/>
      <c r="Q157" s="87">
        <v>2269133.9999999995</v>
      </c>
      <c r="R157" s="87">
        <v>1452245.7599999998</v>
      </c>
      <c r="S157" s="87">
        <v>5508000</v>
      </c>
      <c r="T157" s="87">
        <v>5508000</v>
      </c>
      <c r="U157" s="87">
        <v>5508000</v>
      </c>
      <c r="V157" s="87">
        <v>11016000</v>
      </c>
      <c r="W157" s="87">
        <v>11016000</v>
      </c>
      <c r="X157" s="87">
        <v>11016000</v>
      </c>
      <c r="Y157" s="87">
        <v>11016000</v>
      </c>
      <c r="Z157" s="87">
        <v>5508000</v>
      </c>
      <c r="AA157" s="87">
        <v>6000000</v>
      </c>
      <c r="AB157" s="87">
        <v>2836417.4999999995</v>
      </c>
      <c r="AC157" s="162">
        <v>78653797.25999999</v>
      </c>
      <c r="AD157" s="88">
        <v>66031.799399999989</v>
      </c>
      <c r="AE157" s="88">
        <v>94425.473141999988</v>
      </c>
      <c r="AF157" s="88">
        <v>160282.80000000002</v>
      </c>
      <c r="AG157" s="88">
        <v>160282.80000000002</v>
      </c>
      <c r="AH157" s="88">
        <v>160282.80000000002</v>
      </c>
      <c r="AI157" s="88">
        <v>320565.60000000003</v>
      </c>
      <c r="AJ157" s="88">
        <v>320565.60000000003</v>
      </c>
      <c r="AK157" s="88">
        <v>320565.60000000003</v>
      </c>
      <c r="AL157" s="88">
        <v>320565.60000000003</v>
      </c>
      <c r="AM157" s="88">
        <v>160282.80000000002</v>
      </c>
      <c r="AN157" s="88">
        <v>174600</v>
      </c>
      <c r="AO157" s="88">
        <v>82539.749249999993</v>
      </c>
      <c r="AP157" s="88">
        <v>2340990.6217920003</v>
      </c>
      <c r="AQ157" s="82" t="s">
        <v>1</v>
      </c>
      <c r="AR157" s="89">
        <v>29.1</v>
      </c>
      <c r="AS157" s="21">
        <v>29.1</v>
      </c>
      <c r="AT157" s="21">
        <v>29.1</v>
      </c>
      <c r="AU157" s="21">
        <v>29.1</v>
      </c>
      <c r="AV157" s="90">
        <v>1E-3</v>
      </c>
      <c r="AW157" s="90">
        <v>1E-3</v>
      </c>
      <c r="AX157" s="90">
        <v>1E-3</v>
      </c>
      <c r="AY157" s="90">
        <v>1E-3</v>
      </c>
      <c r="AZ157" s="90">
        <v>1E-3</v>
      </c>
      <c r="BA157" s="90">
        <v>1E-3</v>
      </c>
      <c r="BB157" s="90">
        <v>1E-3</v>
      </c>
      <c r="BC157" s="90">
        <v>1E-3</v>
      </c>
      <c r="BD157" s="90">
        <v>1E-3</v>
      </c>
      <c r="BE157" s="90">
        <v>1E-3</v>
      </c>
      <c r="BF157" s="90">
        <v>1E-3</v>
      </c>
      <c r="BG157" s="90">
        <v>1E-3</v>
      </c>
      <c r="BI157" s="91"/>
      <c r="BJ157" s="92"/>
      <c r="BK157" s="93"/>
      <c r="BL157" s="93"/>
      <c r="BO157" s="94"/>
      <c r="BP157" s="110"/>
      <c r="BQ157" s="109"/>
    </row>
    <row r="158" spans="1:69" ht="19.899999999999999" customHeight="1">
      <c r="A158" s="102"/>
      <c r="B158" s="35" t="s">
        <v>17</v>
      </c>
      <c r="C158" s="80" t="s">
        <v>1060</v>
      </c>
      <c r="D158" s="35" t="s">
        <v>341</v>
      </c>
      <c r="E158" s="35" t="s">
        <v>1069</v>
      </c>
      <c r="F158" s="81" t="s">
        <v>570</v>
      </c>
      <c r="G158" s="81"/>
      <c r="H158" s="81"/>
      <c r="I158" s="82" t="s">
        <v>101</v>
      </c>
      <c r="J158" s="82" t="s">
        <v>82</v>
      </c>
      <c r="K158" s="82" t="s">
        <v>827</v>
      </c>
      <c r="L158" s="83"/>
      <c r="M158" s="84" t="s">
        <v>702</v>
      </c>
      <c r="N158" s="85"/>
      <c r="O158" s="85"/>
      <c r="P158" s="86"/>
      <c r="Q158" s="87">
        <v>476237.99999999994</v>
      </c>
      <c r="R158" s="87">
        <v>304792.32000000001</v>
      </c>
      <c r="S158" s="87">
        <v>595297.49999999988</v>
      </c>
      <c r="T158" s="87">
        <v>595297.49999999988</v>
      </c>
      <c r="U158" s="87">
        <v>714356.99999999988</v>
      </c>
      <c r="V158" s="87">
        <v>714356.99999999988</v>
      </c>
      <c r="W158" s="87">
        <v>2400000</v>
      </c>
      <c r="X158" s="87">
        <v>2400000</v>
      </c>
      <c r="Y158" s="87">
        <v>2400000</v>
      </c>
      <c r="Z158" s="87">
        <v>2400000</v>
      </c>
      <c r="AA158" s="87">
        <v>595297.49999999988</v>
      </c>
      <c r="AB158" s="87">
        <v>595297.49999999988</v>
      </c>
      <c r="AC158" s="162">
        <v>14190934.32</v>
      </c>
      <c r="AD158" s="88">
        <v>13858.525799999999</v>
      </c>
      <c r="AE158" s="88">
        <v>55434.103199999998</v>
      </c>
      <c r="AF158" s="88">
        <v>17323.157249999997</v>
      </c>
      <c r="AG158" s="88">
        <v>17323.157249999997</v>
      </c>
      <c r="AH158" s="88">
        <v>20787.788700000001</v>
      </c>
      <c r="AI158" s="88">
        <v>20787.788700000001</v>
      </c>
      <c r="AJ158" s="88">
        <v>69840</v>
      </c>
      <c r="AK158" s="88">
        <v>69840</v>
      </c>
      <c r="AL158" s="88">
        <v>69840</v>
      </c>
      <c r="AM158" s="88">
        <v>69840</v>
      </c>
      <c r="AN158" s="88">
        <v>17323.157249999997</v>
      </c>
      <c r="AO158" s="88">
        <v>17323.157249999997</v>
      </c>
      <c r="AP158" s="88">
        <v>459520.83539999998</v>
      </c>
      <c r="AQ158" s="82" t="s">
        <v>1</v>
      </c>
      <c r="AR158" s="89">
        <v>29.1</v>
      </c>
      <c r="AS158" s="21">
        <v>29.1</v>
      </c>
      <c r="AT158" s="21">
        <v>29.1</v>
      </c>
      <c r="AU158" s="21">
        <v>29.1</v>
      </c>
      <c r="AV158" s="90">
        <v>1E-3</v>
      </c>
      <c r="AW158" s="90">
        <v>1E-3</v>
      </c>
      <c r="AX158" s="90">
        <v>1E-3</v>
      </c>
      <c r="AY158" s="90">
        <v>1E-3</v>
      </c>
      <c r="AZ158" s="90">
        <v>1E-3</v>
      </c>
      <c r="BA158" s="90">
        <v>1E-3</v>
      </c>
      <c r="BB158" s="90">
        <v>1E-3</v>
      </c>
      <c r="BC158" s="90">
        <v>1E-3</v>
      </c>
      <c r="BD158" s="90">
        <v>1E-3</v>
      </c>
      <c r="BE158" s="90">
        <v>1E-3</v>
      </c>
      <c r="BF158" s="90">
        <v>1E-3</v>
      </c>
      <c r="BG158" s="90">
        <v>1E-3</v>
      </c>
      <c r="BI158" s="91"/>
      <c r="BJ158" s="92"/>
      <c r="BK158" s="93"/>
      <c r="BL158" s="93"/>
      <c r="BO158" s="94"/>
      <c r="BP158" s="110"/>
      <c r="BQ158" s="109"/>
    </row>
    <row r="159" spans="1:69" ht="19.899999999999999" customHeight="1">
      <c r="A159" s="102"/>
      <c r="B159" s="35" t="s">
        <v>17</v>
      </c>
      <c r="C159" s="80" t="s">
        <v>1060</v>
      </c>
      <c r="D159" s="35" t="s">
        <v>341</v>
      </c>
      <c r="E159" s="35" t="s">
        <v>1070</v>
      </c>
      <c r="F159" s="81" t="s">
        <v>570</v>
      </c>
      <c r="G159" s="81"/>
      <c r="H159" s="81"/>
      <c r="I159" s="82" t="s">
        <v>101</v>
      </c>
      <c r="J159" s="82" t="s">
        <v>82</v>
      </c>
      <c r="K159" s="82" t="s">
        <v>827</v>
      </c>
      <c r="L159" s="83"/>
      <c r="M159" s="84" t="s">
        <v>615</v>
      </c>
      <c r="N159" s="85"/>
      <c r="O159" s="85"/>
      <c r="P159" s="86"/>
      <c r="Q159" s="87">
        <v>27289.5</v>
      </c>
      <c r="R159" s="87">
        <v>17465.280000000002</v>
      </c>
      <c r="S159" s="87">
        <v>34111.875</v>
      </c>
      <c r="T159" s="87">
        <v>34111.875</v>
      </c>
      <c r="U159" s="87">
        <v>40934.25</v>
      </c>
      <c r="V159" s="87">
        <v>40934.25</v>
      </c>
      <c r="W159" s="87">
        <v>34111.875</v>
      </c>
      <c r="X159" s="87">
        <v>34111.875</v>
      </c>
      <c r="Y159" s="87">
        <v>34111.875</v>
      </c>
      <c r="Z159" s="87">
        <v>34111.875</v>
      </c>
      <c r="AA159" s="87">
        <v>34111.875</v>
      </c>
      <c r="AB159" s="87">
        <v>34111.875</v>
      </c>
      <c r="AC159" s="162">
        <v>399518.28</v>
      </c>
      <c r="AD159" s="88">
        <v>12705.991200000002</v>
      </c>
      <c r="AE159" s="88">
        <v>12705.991200000002</v>
      </c>
      <c r="AF159" s="88">
        <v>15882.489</v>
      </c>
      <c r="AG159" s="88">
        <v>15882.489</v>
      </c>
      <c r="AH159" s="88">
        <v>19058.986800000002</v>
      </c>
      <c r="AI159" s="88">
        <v>19058.986800000002</v>
      </c>
      <c r="AJ159" s="88">
        <v>15882.489</v>
      </c>
      <c r="AK159" s="88">
        <v>15882.489</v>
      </c>
      <c r="AL159" s="88">
        <v>15882.489</v>
      </c>
      <c r="AM159" s="88">
        <v>15882.489</v>
      </c>
      <c r="AN159" s="88">
        <v>15882.489</v>
      </c>
      <c r="AO159" s="88">
        <v>15882.489</v>
      </c>
      <c r="AP159" s="88">
        <v>190589.86800000002</v>
      </c>
      <c r="AQ159" s="82" t="s">
        <v>1</v>
      </c>
      <c r="AR159" s="89">
        <v>29.1</v>
      </c>
      <c r="AS159" s="21">
        <v>29.1</v>
      </c>
      <c r="AT159" s="21">
        <v>29.1</v>
      </c>
      <c r="AU159" s="21">
        <v>29.1</v>
      </c>
      <c r="AV159" s="90">
        <v>1.6E-2</v>
      </c>
      <c r="AW159" s="90">
        <v>1.6E-2</v>
      </c>
      <c r="AX159" s="90">
        <v>1.6E-2</v>
      </c>
      <c r="AY159" s="90">
        <v>1.6E-2</v>
      </c>
      <c r="AZ159" s="90">
        <v>1.6E-2</v>
      </c>
      <c r="BA159" s="90">
        <v>1.6E-2</v>
      </c>
      <c r="BB159" s="90">
        <v>1.6E-2</v>
      </c>
      <c r="BC159" s="90">
        <v>1.6E-2</v>
      </c>
      <c r="BD159" s="90">
        <v>1.6E-2</v>
      </c>
      <c r="BE159" s="90">
        <v>1.6E-2</v>
      </c>
      <c r="BF159" s="90">
        <v>1.6E-2</v>
      </c>
      <c r="BG159" s="90">
        <v>1.6E-2</v>
      </c>
      <c r="BI159" s="91"/>
      <c r="BJ159" s="92"/>
      <c r="BK159" s="93"/>
      <c r="BL159" s="93"/>
      <c r="BO159" s="94"/>
      <c r="BP159" s="110"/>
      <c r="BQ159" s="109"/>
    </row>
    <row r="160" spans="1:69" ht="19.899999999999999" customHeight="1">
      <c r="A160" s="102"/>
      <c r="B160" s="35" t="s">
        <v>17</v>
      </c>
      <c r="C160" s="80" t="s">
        <v>1060</v>
      </c>
      <c r="D160" s="35" t="s">
        <v>341</v>
      </c>
      <c r="E160" s="35" t="s">
        <v>1071</v>
      </c>
      <c r="F160" s="81" t="s">
        <v>570</v>
      </c>
      <c r="G160" s="81"/>
      <c r="H160" s="81"/>
      <c r="I160" s="82" t="s">
        <v>376</v>
      </c>
      <c r="J160" s="82" t="s">
        <v>82</v>
      </c>
      <c r="K160" s="82" t="s">
        <v>829</v>
      </c>
      <c r="L160" s="83"/>
      <c r="M160" s="84" t="s">
        <v>703</v>
      </c>
      <c r="N160" s="85"/>
      <c r="O160" s="85"/>
      <c r="P160" s="86"/>
      <c r="Q160" s="87">
        <v>0</v>
      </c>
      <c r="R160" s="87">
        <v>0</v>
      </c>
      <c r="S160" s="87">
        <v>0</v>
      </c>
      <c r="T160" s="87">
        <v>0</v>
      </c>
      <c r="U160" s="87">
        <v>0</v>
      </c>
      <c r="V160" s="87">
        <v>0</v>
      </c>
      <c r="W160" s="87">
        <v>100</v>
      </c>
      <c r="X160" s="87">
        <v>3062.5</v>
      </c>
      <c r="Y160" s="87">
        <v>3062.5</v>
      </c>
      <c r="Z160" s="87">
        <v>3062.5</v>
      </c>
      <c r="AA160" s="87">
        <v>3062.5</v>
      </c>
      <c r="AB160" s="87">
        <v>3062.5</v>
      </c>
      <c r="AC160" s="162">
        <v>15412.5</v>
      </c>
      <c r="AD160" s="88">
        <v>0</v>
      </c>
      <c r="AE160" s="88">
        <v>10694.25</v>
      </c>
      <c r="AF160" s="88">
        <v>0</v>
      </c>
      <c r="AG160" s="88">
        <v>0</v>
      </c>
      <c r="AH160" s="88">
        <v>0</v>
      </c>
      <c r="AI160" s="88">
        <v>0</v>
      </c>
      <c r="AJ160" s="88">
        <v>436.5</v>
      </c>
      <c r="AK160" s="88">
        <v>13367.8125</v>
      </c>
      <c r="AL160" s="88">
        <v>13367.8125</v>
      </c>
      <c r="AM160" s="88">
        <v>13367.8125</v>
      </c>
      <c r="AN160" s="88">
        <v>13367.8125</v>
      </c>
      <c r="AO160" s="88">
        <v>13367.8125</v>
      </c>
      <c r="AP160" s="88">
        <v>77969.8125</v>
      </c>
      <c r="AQ160" s="82" t="s">
        <v>1</v>
      </c>
      <c r="AR160" s="89">
        <v>29.1</v>
      </c>
      <c r="AS160" s="21">
        <v>29.1</v>
      </c>
      <c r="AT160" s="21">
        <v>29.1</v>
      </c>
      <c r="AU160" s="21">
        <v>29.1</v>
      </c>
      <c r="AV160" s="90">
        <v>0.15</v>
      </c>
      <c r="AW160" s="90">
        <v>0.15</v>
      </c>
      <c r="AX160" s="90">
        <v>0.15</v>
      </c>
      <c r="AY160" s="90">
        <v>0.15</v>
      </c>
      <c r="AZ160" s="90">
        <v>0.15</v>
      </c>
      <c r="BA160" s="90">
        <v>0.15</v>
      </c>
      <c r="BB160" s="90">
        <v>0.15</v>
      </c>
      <c r="BC160" s="90">
        <v>0.15</v>
      </c>
      <c r="BD160" s="90">
        <v>0.15</v>
      </c>
      <c r="BE160" s="90">
        <v>0.15</v>
      </c>
      <c r="BF160" s="90">
        <v>0.15</v>
      </c>
      <c r="BG160" s="90">
        <v>0.15</v>
      </c>
      <c r="BI160" s="91"/>
      <c r="BJ160" s="92"/>
      <c r="BK160" s="93"/>
      <c r="BL160" s="93"/>
      <c r="BO160" s="94"/>
      <c r="BP160" s="110"/>
      <c r="BQ160" s="109"/>
    </row>
    <row r="161" spans="1:69" ht="19.899999999999999" customHeight="1">
      <c r="A161" s="102"/>
      <c r="B161" s="35" t="s">
        <v>17</v>
      </c>
      <c r="C161" s="80" t="s">
        <v>1060</v>
      </c>
      <c r="D161" s="35" t="s">
        <v>341</v>
      </c>
      <c r="E161" s="35" t="s">
        <v>1071</v>
      </c>
      <c r="F161" s="81" t="s">
        <v>570</v>
      </c>
      <c r="G161" s="81"/>
      <c r="H161" s="81"/>
      <c r="I161" s="82" t="s">
        <v>376</v>
      </c>
      <c r="J161" s="82" t="s">
        <v>82</v>
      </c>
      <c r="K161" s="82" t="s">
        <v>829</v>
      </c>
      <c r="L161" s="83"/>
      <c r="M161" s="84" t="s">
        <v>704</v>
      </c>
      <c r="N161" s="85"/>
      <c r="O161" s="85"/>
      <c r="P161" s="86"/>
      <c r="Q161" s="87">
        <v>0</v>
      </c>
      <c r="R161" s="87">
        <v>0</v>
      </c>
      <c r="S161" s="87">
        <v>0</v>
      </c>
      <c r="T161" s="87">
        <v>0</v>
      </c>
      <c r="U161" s="87">
        <v>0</v>
      </c>
      <c r="V161" s="87">
        <v>0</v>
      </c>
      <c r="W161" s="87">
        <v>100</v>
      </c>
      <c r="X161" s="87">
        <v>3062.5</v>
      </c>
      <c r="Y161" s="87">
        <v>3062.5</v>
      </c>
      <c r="Z161" s="87">
        <v>3062.5</v>
      </c>
      <c r="AA161" s="87">
        <v>3062.5</v>
      </c>
      <c r="AB161" s="87">
        <v>3062.5</v>
      </c>
      <c r="AC161" s="162">
        <v>15412.5</v>
      </c>
      <c r="AD161" s="88">
        <v>0</v>
      </c>
      <c r="AE161" s="88">
        <v>10694.25</v>
      </c>
      <c r="AF161" s="88">
        <v>0</v>
      </c>
      <c r="AG161" s="88">
        <v>0</v>
      </c>
      <c r="AH161" s="88">
        <v>0</v>
      </c>
      <c r="AI161" s="88">
        <v>0</v>
      </c>
      <c r="AJ161" s="88">
        <v>436.5</v>
      </c>
      <c r="AK161" s="88">
        <v>13367.8125</v>
      </c>
      <c r="AL161" s="88">
        <v>13367.8125</v>
      </c>
      <c r="AM161" s="88">
        <v>13367.8125</v>
      </c>
      <c r="AN161" s="88">
        <v>13367.8125</v>
      </c>
      <c r="AO161" s="88">
        <v>13367.8125</v>
      </c>
      <c r="AP161" s="88">
        <v>77969.8125</v>
      </c>
      <c r="AQ161" s="82" t="s">
        <v>1</v>
      </c>
      <c r="AR161" s="89">
        <v>29.1</v>
      </c>
      <c r="AS161" s="21">
        <v>29.1</v>
      </c>
      <c r="AT161" s="21">
        <v>29.1</v>
      </c>
      <c r="AU161" s="21">
        <v>29.1</v>
      </c>
      <c r="AV161" s="90">
        <v>0.15</v>
      </c>
      <c r="AW161" s="90">
        <v>0.15</v>
      </c>
      <c r="AX161" s="90">
        <v>0.15</v>
      </c>
      <c r="AY161" s="90">
        <v>0.15</v>
      </c>
      <c r="AZ161" s="90">
        <v>0.15</v>
      </c>
      <c r="BA161" s="90">
        <v>0.15</v>
      </c>
      <c r="BB161" s="90">
        <v>0.15</v>
      </c>
      <c r="BC161" s="90">
        <v>0.15</v>
      </c>
      <c r="BD161" s="90">
        <v>0.15</v>
      </c>
      <c r="BE161" s="90">
        <v>0.15</v>
      </c>
      <c r="BF161" s="90">
        <v>0.15</v>
      </c>
      <c r="BG161" s="90">
        <v>0.15</v>
      </c>
      <c r="BI161" s="91"/>
      <c r="BJ161" s="92"/>
      <c r="BK161" s="93"/>
      <c r="BL161" s="93"/>
      <c r="BO161" s="94"/>
      <c r="BP161" s="110"/>
      <c r="BQ161" s="109"/>
    </row>
    <row r="162" spans="1:69" ht="19.899999999999999" customHeight="1">
      <c r="A162" s="102"/>
      <c r="B162" s="35" t="s">
        <v>17</v>
      </c>
      <c r="C162" s="80" t="s">
        <v>1060</v>
      </c>
      <c r="D162" s="35" t="s">
        <v>341</v>
      </c>
      <c r="E162" s="35" t="s">
        <v>1071</v>
      </c>
      <c r="F162" s="81" t="s">
        <v>570</v>
      </c>
      <c r="G162" s="81"/>
      <c r="H162" s="81"/>
      <c r="I162" s="82" t="s">
        <v>376</v>
      </c>
      <c r="J162" s="82" t="s">
        <v>82</v>
      </c>
      <c r="K162" s="82" t="s">
        <v>829</v>
      </c>
      <c r="L162" s="83"/>
      <c r="M162" s="84" t="s">
        <v>705</v>
      </c>
      <c r="N162" s="85"/>
      <c r="O162" s="85"/>
      <c r="P162" s="86"/>
      <c r="Q162" s="87">
        <v>0</v>
      </c>
      <c r="R162" s="87">
        <v>0</v>
      </c>
      <c r="S162" s="87">
        <v>0</v>
      </c>
      <c r="T162" s="87">
        <v>0</v>
      </c>
      <c r="U162" s="87">
        <v>0</v>
      </c>
      <c r="V162" s="87">
        <v>0</v>
      </c>
      <c r="W162" s="87">
        <v>100</v>
      </c>
      <c r="X162" s="87">
        <v>3062.5</v>
      </c>
      <c r="Y162" s="87">
        <v>3062.5</v>
      </c>
      <c r="Z162" s="87">
        <v>3062.5</v>
      </c>
      <c r="AA162" s="87">
        <v>3062.5</v>
      </c>
      <c r="AB162" s="87">
        <v>3062.5</v>
      </c>
      <c r="AC162" s="162">
        <v>15412.5</v>
      </c>
      <c r="AD162" s="88">
        <v>0</v>
      </c>
      <c r="AE162" s="88">
        <v>10694.25</v>
      </c>
      <c r="AF162" s="88">
        <v>0</v>
      </c>
      <c r="AG162" s="88">
        <v>0</v>
      </c>
      <c r="AH162" s="88">
        <v>0</v>
      </c>
      <c r="AI162" s="88">
        <v>0</v>
      </c>
      <c r="AJ162" s="88">
        <v>436.5</v>
      </c>
      <c r="AK162" s="88">
        <v>13367.8125</v>
      </c>
      <c r="AL162" s="88">
        <v>13367.8125</v>
      </c>
      <c r="AM162" s="88">
        <v>13367.8125</v>
      </c>
      <c r="AN162" s="88">
        <v>13367.8125</v>
      </c>
      <c r="AO162" s="88">
        <v>13367.8125</v>
      </c>
      <c r="AP162" s="88">
        <v>77969.8125</v>
      </c>
      <c r="AQ162" s="82" t="s">
        <v>1</v>
      </c>
      <c r="AR162" s="89">
        <v>29.1</v>
      </c>
      <c r="AS162" s="21">
        <v>29.1</v>
      </c>
      <c r="AT162" s="21">
        <v>29.1</v>
      </c>
      <c r="AU162" s="21">
        <v>29.1</v>
      </c>
      <c r="AV162" s="90">
        <v>0.15</v>
      </c>
      <c r="AW162" s="90">
        <v>0.15</v>
      </c>
      <c r="AX162" s="90">
        <v>0.15</v>
      </c>
      <c r="AY162" s="90">
        <v>0.15</v>
      </c>
      <c r="AZ162" s="90">
        <v>0.15</v>
      </c>
      <c r="BA162" s="90">
        <v>0.15</v>
      </c>
      <c r="BB162" s="90">
        <v>0.15</v>
      </c>
      <c r="BC162" s="90">
        <v>0.15</v>
      </c>
      <c r="BD162" s="90">
        <v>0.15</v>
      </c>
      <c r="BE162" s="90">
        <v>0.15</v>
      </c>
      <c r="BF162" s="90">
        <v>0.15</v>
      </c>
      <c r="BG162" s="90">
        <v>0.15</v>
      </c>
      <c r="BI162" s="91"/>
      <c r="BJ162" s="92"/>
      <c r="BK162" s="93"/>
      <c r="BL162" s="93"/>
      <c r="BO162" s="94"/>
      <c r="BP162" s="110"/>
      <c r="BQ162" s="109"/>
    </row>
    <row r="163" spans="1:69" ht="19.899999999999999" customHeight="1">
      <c r="A163" s="102"/>
      <c r="B163" s="35" t="s">
        <v>17</v>
      </c>
      <c r="C163" s="80" t="s">
        <v>1060</v>
      </c>
      <c r="D163" s="35" t="s">
        <v>341</v>
      </c>
      <c r="E163" s="35" t="s">
        <v>1071</v>
      </c>
      <c r="F163" s="81" t="s">
        <v>570</v>
      </c>
      <c r="G163" s="81"/>
      <c r="H163" s="81"/>
      <c r="I163" s="82" t="s">
        <v>376</v>
      </c>
      <c r="J163" s="82" t="s">
        <v>82</v>
      </c>
      <c r="K163" s="82" t="s">
        <v>829</v>
      </c>
      <c r="L163" s="83"/>
      <c r="M163" s="84" t="s">
        <v>706</v>
      </c>
      <c r="N163" s="85"/>
      <c r="O163" s="85"/>
      <c r="P163" s="86"/>
      <c r="Q163" s="87">
        <v>0</v>
      </c>
      <c r="R163" s="87">
        <v>0</v>
      </c>
      <c r="S163" s="87">
        <v>0</v>
      </c>
      <c r="T163" s="87">
        <v>0</v>
      </c>
      <c r="U163" s="87">
        <v>0</v>
      </c>
      <c r="V163" s="87">
        <v>0</v>
      </c>
      <c r="W163" s="87">
        <v>100</v>
      </c>
      <c r="X163" s="87">
        <v>3062.5</v>
      </c>
      <c r="Y163" s="87">
        <v>3062.5</v>
      </c>
      <c r="Z163" s="87">
        <v>3062.5</v>
      </c>
      <c r="AA163" s="87">
        <v>3062.5</v>
      </c>
      <c r="AB163" s="87">
        <v>3062.5</v>
      </c>
      <c r="AC163" s="162">
        <v>15412.5</v>
      </c>
      <c r="AD163" s="88">
        <v>0</v>
      </c>
      <c r="AE163" s="88">
        <v>10694.25</v>
      </c>
      <c r="AF163" s="88">
        <v>0</v>
      </c>
      <c r="AG163" s="88">
        <v>0</v>
      </c>
      <c r="AH163" s="88">
        <v>0</v>
      </c>
      <c r="AI163" s="88">
        <v>0</v>
      </c>
      <c r="AJ163" s="88">
        <v>436.5</v>
      </c>
      <c r="AK163" s="88">
        <v>13367.8125</v>
      </c>
      <c r="AL163" s="88">
        <v>13367.8125</v>
      </c>
      <c r="AM163" s="88">
        <v>13367.8125</v>
      </c>
      <c r="AN163" s="88">
        <v>13367.8125</v>
      </c>
      <c r="AO163" s="88">
        <v>13367.8125</v>
      </c>
      <c r="AP163" s="88">
        <v>77969.8125</v>
      </c>
      <c r="AQ163" s="82" t="s">
        <v>1</v>
      </c>
      <c r="AR163" s="89">
        <v>29.1</v>
      </c>
      <c r="AS163" s="21">
        <v>29.1</v>
      </c>
      <c r="AT163" s="21">
        <v>29.1</v>
      </c>
      <c r="AU163" s="21">
        <v>29.1</v>
      </c>
      <c r="AV163" s="90">
        <v>0.15</v>
      </c>
      <c r="AW163" s="90">
        <v>0.15</v>
      </c>
      <c r="AX163" s="90">
        <v>0.15</v>
      </c>
      <c r="AY163" s="90">
        <v>0.15</v>
      </c>
      <c r="AZ163" s="90">
        <v>0.15</v>
      </c>
      <c r="BA163" s="90">
        <v>0.15</v>
      </c>
      <c r="BB163" s="90">
        <v>0.15</v>
      </c>
      <c r="BC163" s="90">
        <v>0.15</v>
      </c>
      <c r="BD163" s="90">
        <v>0.15</v>
      </c>
      <c r="BE163" s="90">
        <v>0.15</v>
      </c>
      <c r="BF163" s="90">
        <v>0.15</v>
      </c>
      <c r="BG163" s="90">
        <v>0.15</v>
      </c>
      <c r="BI163" s="91"/>
      <c r="BJ163" s="92"/>
      <c r="BK163" s="93"/>
      <c r="BL163" s="93"/>
      <c r="BO163" s="94"/>
      <c r="BP163" s="110"/>
      <c r="BQ163" s="109"/>
    </row>
    <row r="164" spans="1:69" ht="19.899999999999999" customHeight="1">
      <c r="A164" s="102"/>
      <c r="B164" s="35" t="s">
        <v>17</v>
      </c>
      <c r="C164" s="80" t="s">
        <v>1060</v>
      </c>
      <c r="D164" s="35" t="s">
        <v>341</v>
      </c>
      <c r="E164" s="35" t="s">
        <v>1071</v>
      </c>
      <c r="F164" s="81" t="s">
        <v>570</v>
      </c>
      <c r="G164" s="81"/>
      <c r="H164" s="81"/>
      <c r="I164" s="82" t="s">
        <v>376</v>
      </c>
      <c r="J164" s="82" t="s">
        <v>82</v>
      </c>
      <c r="K164" s="82" t="s">
        <v>829</v>
      </c>
      <c r="L164" s="83"/>
      <c r="M164" s="84" t="s">
        <v>707</v>
      </c>
      <c r="N164" s="85"/>
      <c r="O164" s="85"/>
      <c r="P164" s="86"/>
      <c r="Q164" s="87">
        <v>0</v>
      </c>
      <c r="R164" s="87">
        <v>0</v>
      </c>
      <c r="S164" s="87">
        <v>0</v>
      </c>
      <c r="T164" s="87">
        <v>0</v>
      </c>
      <c r="U164" s="87">
        <v>0</v>
      </c>
      <c r="V164" s="87">
        <v>0</v>
      </c>
      <c r="W164" s="87">
        <v>100</v>
      </c>
      <c r="X164" s="87">
        <v>3062.5</v>
      </c>
      <c r="Y164" s="87">
        <v>3062.5</v>
      </c>
      <c r="Z164" s="87">
        <v>3062.5</v>
      </c>
      <c r="AA164" s="87">
        <v>3062.5</v>
      </c>
      <c r="AB164" s="87">
        <v>3062.5</v>
      </c>
      <c r="AC164" s="162">
        <v>15412.5</v>
      </c>
      <c r="AD164" s="88">
        <v>0</v>
      </c>
      <c r="AE164" s="88">
        <v>10694.25</v>
      </c>
      <c r="AF164" s="88">
        <v>0</v>
      </c>
      <c r="AG164" s="88">
        <v>0</v>
      </c>
      <c r="AH164" s="88">
        <v>0</v>
      </c>
      <c r="AI164" s="88">
        <v>0</v>
      </c>
      <c r="AJ164" s="88">
        <v>436.5</v>
      </c>
      <c r="AK164" s="88">
        <v>13367.8125</v>
      </c>
      <c r="AL164" s="88">
        <v>13367.8125</v>
      </c>
      <c r="AM164" s="88">
        <v>13367.8125</v>
      </c>
      <c r="AN164" s="88">
        <v>13367.8125</v>
      </c>
      <c r="AO164" s="88">
        <v>13367.8125</v>
      </c>
      <c r="AP164" s="88">
        <v>77969.8125</v>
      </c>
      <c r="AQ164" s="82" t="s">
        <v>1</v>
      </c>
      <c r="AR164" s="89">
        <v>29.1</v>
      </c>
      <c r="AS164" s="21">
        <v>29.1</v>
      </c>
      <c r="AT164" s="21">
        <v>29.1</v>
      </c>
      <c r="AU164" s="21">
        <v>29.1</v>
      </c>
      <c r="AV164" s="90">
        <v>0.15</v>
      </c>
      <c r="AW164" s="90">
        <v>0.15</v>
      </c>
      <c r="AX164" s="90">
        <v>0.15</v>
      </c>
      <c r="AY164" s="90">
        <v>0.15</v>
      </c>
      <c r="AZ164" s="90">
        <v>0.15</v>
      </c>
      <c r="BA164" s="90">
        <v>0.15</v>
      </c>
      <c r="BB164" s="90">
        <v>0.15</v>
      </c>
      <c r="BC164" s="90">
        <v>0.15</v>
      </c>
      <c r="BD164" s="90">
        <v>0.15</v>
      </c>
      <c r="BE164" s="90">
        <v>0.15</v>
      </c>
      <c r="BF164" s="90">
        <v>0.15</v>
      </c>
      <c r="BG164" s="90">
        <v>0.15</v>
      </c>
      <c r="BI164" s="91"/>
      <c r="BJ164" s="92"/>
      <c r="BK164" s="93"/>
      <c r="BL164" s="93"/>
      <c r="BO164" s="94"/>
      <c r="BP164" s="110"/>
      <c r="BQ164" s="109"/>
    </row>
    <row r="165" spans="1:69" ht="19.899999999999999" customHeight="1">
      <c r="A165" s="102"/>
      <c r="B165" s="35" t="s">
        <v>17</v>
      </c>
      <c r="C165" s="80" t="s">
        <v>1060</v>
      </c>
      <c r="D165" s="35" t="s">
        <v>341</v>
      </c>
      <c r="E165" s="35" t="s">
        <v>1071</v>
      </c>
      <c r="F165" s="81" t="s">
        <v>570</v>
      </c>
      <c r="G165" s="81"/>
      <c r="H165" s="81"/>
      <c r="I165" s="82" t="s">
        <v>376</v>
      </c>
      <c r="J165" s="82" t="s">
        <v>82</v>
      </c>
      <c r="K165" s="82" t="s">
        <v>829</v>
      </c>
      <c r="L165" s="83"/>
      <c r="M165" s="84" t="s">
        <v>708</v>
      </c>
      <c r="N165" s="85"/>
      <c r="O165" s="85"/>
      <c r="P165" s="86"/>
      <c r="Q165" s="87">
        <v>0</v>
      </c>
      <c r="R165" s="87">
        <v>0</v>
      </c>
      <c r="S165" s="87">
        <v>0</v>
      </c>
      <c r="T165" s="87">
        <v>0</v>
      </c>
      <c r="U165" s="87">
        <v>0</v>
      </c>
      <c r="V165" s="87">
        <v>0</v>
      </c>
      <c r="W165" s="87">
        <v>100</v>
      </c>
      <c r="X165" s="87">
        <v>3062.5</v>
      </c>
      <c r="Y165" s="87">
        <v>3062.5</v>
      </c>
      <c r="Z165" s="87">
        <v>3062.5</v>
      </c>
      <c r="AA165" s="87">
        <v>3062.5</v>
      </c>
      <c r="AB165" s="87">
        <v>3062.5</v>
      </c>
      <c r="AC165" s="162">
        <v>15412.5</v>
      </c>
      <c r="AD165" s="88">
        <v>0</v>
      </c>
      <c r="AE165" s="88">
        <v>10694.25</v>
      </c>
      <c r="AF165" s="88">
        <v>0</v>
      </c>
      <c r="AG165" s="88">
        <v>0</v>
      </c>
      <c r="AH165" s="88">
        <v>0</v>
      </c>
      <c r="AI165" s="88">
        <v>0</v>
      </c>
      <c r="AJ165" s="88">
        <v>436.5</v>
      </c>
      <c r="AK165" s="88">
        <v>13367.8125</v>
      </c>
      <c r="AL165" s="88">
        <v>13367.8125</v>
      </c>
      <c r="AM165" s="88">
        <v>13367.8125</v>
      </c>
      <c r="AN165" s="88">
        <v>13367.8125</v>
      </c>
      <c r="AO165" s="88">
        <v>13367.8125</v>
      </c>
      <c r="AP165" s="88">
        <v>77969.8125</v>
      </c>
      <c r="AQ165" s="82" t="s">
        <v>1</v>
      </c>
      <c r="AR165" s="89">
        <v>29.1</v>
      </c>
      <c r="AS165" s="21">
        <v>29.1</v>
      </c>
      <c r="AT165" s="21">
        <v>29.1</v>
      </c>
      <c r="AU165" s="21">
        <v>29.1</v>
      </c>
      <c r="AV165" s="90">
        <v>0.15</v>
      </c>
      <c r="AW165" s="90">
        <v>0.15</v>
      </c>
      <c r="AX165" s="90">
        <v>0.15</v>
      </c>
      <c r="AY165" s="90">
        <v>0.15</v>
      </c>
      <c r="AZ165" s="90">
        <v>0.15</v>
      </c>
      <c r="BA165" s="90">
        <v>0.15</v>
      </c>
      <c r="BB165" s="90">
        <v>0.15</v>
      </c>
      <c r="BC165" s="90">
        <v>0.15</v>
      </c>
      <c r="BD165" s="90">
        <v>0.15</v>
      </c>
      <c r="BE165" s="90">
        <v>0.15</v>
      </c>
      <c r="BF165" s="90">
        <v>0.15</v>
      </c>
      <c r="BG165" s="90">
        <v>0.15</v>
      </c>
      <c r="BI165" s="91"/>
      <c r="BJ165" s="92"/>
      <c r="BK165" s="93"/>
      <c r="BL165" s="93"/>
      <c r="BO165" s="94"/>
      <c r="BP165" s="110"/>
      <c r="BQ165" s="109"/>
    </row>
    <row r="166" spans="1:69" ht="19.899999999999999" customHeight="1">
      <c r="A166" s="102"/>
      <c r="B166" s="35" t="s">
        <v>17</v>
      </c>
      <c r="C166" s="80" t="s">
        <v>1060</v>
      </c>
      <c r="D166" s="35" t="s">
        <v>341</v>
      </c>
      <c r="E166" s="35" t="s">
        <v>1071</v>
      </c>
      <c r="F166" s="81" t="s">
        <v>570</v>
      </c>
      <c r="G166" s="81"/>
      <c r="H166" s="81"/>
      <c r="I166" s="82" t="s">
        <v>376</v>
      </c>
      <c r="J166" s="82" t="s">
        <v>82</v>
      </c>
      <c r="K166" s="82" t="s">
        <v>829</v>
      </c>
      <c r="L166" s="83"/>
      <c r="M166" s="84" t="s">
        <v>709</v>
      </c>
      <c r="N166" s="85"/>
      <c r="O166" s="85"/>
      <c r="P166" s="86"/>
      <c r="Q166" s="87">
        <v>0</v>
      </c>
      <c r="R166" s="87">
        <v>0</v>
      </c>
      <c r="S166" s="87">
        <v>0</v>
      </c>
      <c r="T166" s="87">
        <v>0</v>
      </c>
      <c r="U166" s="87">
        <v>0</v>
      </c>
      <c r="V166" s="87">
        <v>0</v>
      </c>
      <c r="W166" s="87">
        <v>100</v>
      </c>
      <c r="X166" s="87">
        <v>3062.5</v>
      </c>
      <c r="Y166" s="87">
        <v>3062.5</v>
      </c>
      <c r="Z166" s="87">
        <v>3062.5</v>
      </c>
      <c r="AA166" s="87">
        <v>3062.5</v>
      </c>
      <c r="AB166" s="87">
        <v>3062.5</v>
      </c>
      <c r="AC166" s="162">
        <v>15412.5</v>
      </c>
      <c r="AD166" s="88">
        <v>0</v>
      </c>
      <c r="AE166" s="88">
        <v>10694.25</v>
      </c>
      <c r="AF166" s="88">
        <v>0</v>
      </c>
      <c r="AG166" s="88">
        <v>0</v>
      </c>
      <c r="AH166" s="88">
        <v>0</v>
      </c>
      <c r="AI166" s="88">
        <v>0</v>
      </c>
      <c r="AJ166" s="88">
        <v>436.5</v>
      </c>
      <c r="AK166" s="88">
        <v>13367.8125</v>
      </c>
      <c r="AL166" s="88">
        <v>13367.8125</v>
      </c>
      <c r="AM166" s="88">
        <v>13367.8125</v>
      </c>
      <c r="AN166" s="88">
        <v>13367.8125</v>
      </c>
      <c r="AO166" s="88">
        <v>13367.8125</v>
      </c>
      <c r="AP166" s="88">
        <v>77969.8125</v>
      </c>
      <c r="AQ166" s="82" t="s">
        <v>1</v>
      </c>
      <c r="AR166" s="89">
        <v>29.1</v>
      </c>
      <c r="AS166" s="21">
        <v>29.1</v>
      </c>
      <c r="AT166" s="21">
        <v>29.1</v>
      </c>
      <c r="AU166" s="21">
        <v>29.1</v>
      </c>
      <c r="AV166" s="90">
        <v>0.15</v>
      </c>
      <c r="AW166" s="90">
        <v>0.15</v>
      </c>
      <c r="AX166" s="90">
        <v>0.15</v>
      </c>
      <c r="AY166" s="90">
        <v>0.15</v>
      </c>
      <c r="AZ166" s="90">
        <v>0.15</v>
      </c>
      <c r="BA166" s="90">
        <v>0.15</v>
      </c>
      <c r="BB166" s="90">
        <v>0.15</v>
      </c>
      <c r="BC166" s="90">
        <v>0.15</v>
      </c>
      <c r="BD166" s="90">
        <v>0.15</v>
      </c>
      <c r="BE166" s="90">
        <v>0.15</v>
      </c>
      <c r="BF166" s="90">
        <v>0.15</v>
      </c>
      <c r="BG166" s="90">
        <v>0.15</v>
      </c>
      <c r="BI166" s="91"/>
      <c r="BJ166" s="92"/>
      <c r="BK166" s="93"/>
      <c r="BL166" s="93"/>
      <c r="BO166" s="94"/>
      <c r="BP166" s="110"/>
      <c r="BQ166" s="109"/>
    </row>
    <row r="167" spans="1:69" ht="19.899999999999999" customHeight="1">
      <c r="A167" s="102"/>
      <c r="B167" s="35" t="s">
        <v>17</v>
      </c>
      <c r="C167" s="80" t="s">
        <v>1060</v>
      </c>
      <c r="D167" s="35" t="s">
        <v>341</v>
      </c>
      <c r="E167" s="35" t="s">
        <v>1071</v>
      </c>
      <c r="F167" s="81" t="s">
        <v>570</v>
      </c>
      <c r="G167" s="81"/>
      <c r="H167" s="81"/>
      <c r="I167" s="82" t="s">
        <v>376</v>
      </c>
      <c r="J167" s="82" t="s">
        <v>82</v>
      </c>
      <c r="K167" s="82" t="s">
        <v>829</v>
      </c>
      <c r="L167" s="83"/>
      <c r="M167" s="84" t="s">
        <v>710</v>
      </c>
      <c r="N167" s="85"/>
      <c r="O167" s="85"/>
      <c r="P167" s="86"/>
      <c r="Q167" s="87">
        <v>0</v>
      </c>
      <c r="R167" s="87">
        <v>0</v>
      </c>
      <c r="S167" s="87">
        <v>0</v>
      </c>
      <c r="T167" s="87">
        <v>0</v>
      </c>
      <c r="U167" s="87">
        <v>0</v>
      </c>
      <c r="V167" s="87">
        <v>0</v>
      </c>
      <c r="W167" s="87">
        <v>100</v>
      </c>
      <c r="X167" s="87">
        <v>3062.5</v>
      </c>
      <c r="Y167" s="87">
        <v>3062.5</v>
      </c>
      <c r="Z167" s="87">
        <v>3062.5</v>
      </c>
      <c r="AA167" s="87">
        <v>3062.5</v>
      </c>
      <c r="AB167" s="87">
        <v>3062.5</v>
      </c>
      <c r="AC167" s="162">
        <v>15412.5</v>
      </c>
      <c r="AD167" s="88">
        <v>0</v>
      </c>
      <c r="AE167" s="88">
        <v>10694.25</v>
      </c>
      <c r="AF167" s="88">
        <v>0</v>
      </c>
      <c r="AG167" s="88">
        <v>0</v>
      </c>
      <c r="AH167" s="88">
        <v>0</v>
      </c>
      <c r="AI167" s="88">
        <v>0</v>
      </c>
      <c r="AJ167" s="88">
        <v>436.5</v>
      </c>
      <c r="AK167" s="88">
        <v>13367.8125</v>
      </c>
      <c r="AL167" s="88">
        <v>13367.8125</v>
      </c>
      <c r="AM167" s="88">
        <v>13367.8125</v>
      </c>
      <c r="AN167" s="88">
        <v>13367.8125</v>
      </c>
      <c r="AO167" s="88">
        <v>13367.8125</v>
      </c>
      <c r="AP167" s="88">
        <v>77969.8125</v>
      </c>
      <c r="AQ167" s="82" t="s">
        <v>1</v>
      </c>
      <c r="AR167" s="89">
        <v>29.1</v>
      </c>
      <c r="AS167" s="21">
        <v>29.1</v>
      </c>
      <c r="AT167" s="21">
        <v>29.1</v>
      </c>
      <c r="AU167" s="21">
        <v>29.1</v>
      </c>
      <c r="AV167" s="90">
        <v>0.15</v>
      </c>
      <c r="AW167" s="90">
        <v>0.15</v>
      </c>
      <c r="AX167" s="90">
        <v>0.15</v>
      </c>
      <c r="AY167" s="90">
        <v>0.15</v>
      </c>
      <c r="AZ167" s="90">
        <v>0.15</v>
      </c>
      <c r="BA167" s="90">
        <v>0.15</v>
      </c>
      <c r="BB167" s="90">
        <v>0.15</v>
      </c>
      <c r="BC167" s="90">
        <v>0.15</v>
      </c>
      <c r="BD167" s="90">
        <v>0.15</v>
      </c>
      <c r="BE167" s="90">
        <v>0.15</v>
      </c>
      <c r="BF167" s="90">
        <v>0.15</v>
      </c>
      <c r="BG167" s="90">
        <v>0.15</v>
      </c>
      <c r="BI167" s="91"/>
      <c r="BJ167" s="92"/>
      <c r="BK167" s="93"/>
      <c r="BL167" s="93"/>
      <c r="BO167" s="94"/>
      <c r="BP167" s="110"/>
      <c r="BQ167" s="109"/>
    </row>
    <row r="168" spans="1:69" ht="19.899999999999999" customHeight="1">
      <c r="A168" s="102"/>
      <c r="B168" s="35" t="s">
        <v>17</v>
      </c>
      <c r="C168" s="80" t="s">
        <v>1060</v>
      </c>
      <c r="D168" s="35" t="s">
        <v>341</v>
      </c>
      <c r="E168" s="35" t="s">
        <v>1072</v>
      </c>
      <c r="F168" s="81" t="s">
        <v>570</v>
      </c>
      <c r="G168" s="81"/>
      <c r="H168" s="81"/>
      <c r="I168" s="82" t="s">
        <v>102</v>
      </c>
      <c r="J168" s="82" t="s">
        <v>82</v>
      </c>
      <c r="K168" s="82" t="s">
        <v>827</v>
      </c>
      <c r="L168" s="83"/>
      <c r="M168" s="84" t="s">
        <v>641</v>
      </c>
      <c r="N168" s="85"/>
      <c r="O168" s="85"/>
      <c r="P168" s="86"/>
      <c r="Q168" s="87">
        <v>3780</v>
      </c>
      <c r="R168" s="87">
        <v>2419.2000000000003</v>
      </c>
      <c r="S168" s="87">
        <v>4725</v>
      </c>
      <c r="T168" s="87">
        <v>4725</v>
      </c>
      <c r="U168" s="87">
        <v>5670</v>
      </c>
      <c r="V168" s="87">
        <v>5670</v>
      </c>
      <c r="W168" s="87">
        <v>4725</v>
      </c>
      <c r="X168" s="87">
        <v>4725</v>
      </c>
      <c r="Y168" s="87">
        <v>4725</v>
      </c>
      <c r="Z168" s="87">
        <v>4725</v>
      </c>
      <c r="AA168" s="87">
        <v>4725</v>
      </c>
      <c r="AB168" s="87">
        <v>4725</v>
      </c>
      <c r="AC168" s="162">
        <v>55339.199999999997</v>
      </c>
      <c r="AD168" s="88">
        <v>2199.96</v>
      </c>
      <c r="AE168" s="88">
        <v>2199.96</v>
      </c>
      <c r="AF168" s="88">
        <v>2749.9500000000003</v>
      </c>
      <c r="AG168" s="88">
        <v>2749.9500000000003</v>
      </c>
      <c r="AH168" s="88">
        <v>3299.94</v>
      </c>
      <c r="AI168" s="88">
        <v>3299.94</v>
      </c>
      <c r="AJ168" s="88">
        <v>2749.9500000000003</v>
      </c>
      <c r="AK168" s="88">
        <v>2749.9500000000003</v>
      </c>
      <c r="AL168" s="88">
        <v>2749.9500000000003</v>
      </c>
      <c r="AM168" s="88">
        <v>2749.9500000000003</v>
      </c>
      <c r="AN168" s="88">
        <v>2749.9500000000003</v>
      </c>
      <c r="AO168" s="88">
        <v>2749.9500000000003</v>
      </c>
      <c r="AP168" s="88">
        <v>32999.4</v>
      </c>
      <c r="AQ168" s="82" t="s">
        <v>1</v>
      </c>
      <c r="AR168" s="89">
        <v>29.1</v>
      </c>
      <c r="AS168" s="21">
        <v>29.1</v>
      </c>
      <c r="AT168" s="21">
        <v>29.1</v>
      </c>
      <c r="AU168" s="21">
        <v>29.1</v>
      </c>
      <c r="AV168" s="90">
        <v>0.02</v>
      </c>
      <c r="AW168" s="90">
        <v>0.02</v>
      </c>
      <c r="AX168" s="90">
        <v>0.02</v>
      </c>
      <c r="AY168" s="90">
        <v>0.02</v>
      </c>
      <c r="AZ168" s="90">
        <v>0.02</v>
      </c>
      <c r="BA168" s="90">
        <v>0.02</v>
      </c>
      <c r="BB168" s="90">
        <v>0.02</v>
      </c>
      <c r="BC168" s="90">
        <v>0.02</v>
      </c>
      <c r="BD168" s="90">
        <v>0.02</v>
      </c>
      <c r="BE168" s="90">
        <v>0.02</v>
      </c>
      <c r="BF168" s="90">
        <v>0.02</v>
      </c>
      <c r="BG168" s="90">
        <v>0.02</v>
      </c>
      <c r="BI168" s="91"/>
      <c r="BJ168" s="92"/>
      <c r="BK168" s="93"/>
      <c r="BL168" s="93"/>
      <c r="BO168" s="94"/>
      <c r="BP168" s="110"/>
      <c r="BQ168" s="109"/>
    </row>
    <row r="169" spans="1:69" ht="19.899999999999999" customHeight="1">
      <c r="A169" s="102"/>
      <c r="B169" s="35" t="s">
        <v>17</v>
      </c>
      <c r="C169" s="80" t="s">
        <v>1060</v>
      </c>
      <c r="D169" s="35" t="s">
        <v>341</v>
      </c>
      <c r="E169" s="35" t="s">
        <v>1072</v>
      </c>
      <c r="F169" s="81" t="s">
        <v>570</v>
      </c>
      <c r="G169" s="81"/>
      <c r="H169" s="81"/>
      <c r="I169" s="82" t="s">
        <v>102</v>
      </c>
      <c r="J169" s="82" t="s">
        <v>82</v>
      </c>
      <c r="K169" s="82" t="s">
        <v>827</v>
      </c>
      <c r="L169" s="83"/>
      <c r="M169" s="84" t="s">
        <v>711</v>
      </c>
      <c r="N169" s="85"/>
      <c r="O169" s="85"/>
      <c r="P169" s="86"/>
      <c r="Q169" s="87">
        <v>3780</v>
      </c>
      <c r="R169" s="87">
        <v>2419.2000000000003</v>
      </c>
      <c r="S169" s="87">
        <v>4725</v>
      </c>
      <c r="T169" s="87">
        <v>4725</v>
      </c>
      <c r="U169" s="87">
        <v>5670</v>
      </c>
      <c r="V169" s="87">
        <v>5670</v>
      </c>
      <c r="W169" s="87">
        <v>4725</v>
      </c>
      <c r="X169" s="87">
        <v>4725</v>
      </c>
      <c r="Y169" s="87">
        <v>4725</v>
      </c>
      <c r="Z169" s="87">
        <v>4725</v>
      </c>
      <c r="AA169" s="87">
        <v>4725</v>
      </c>
      <c r="AB169" s="87">
        <v>4725</v>
      </c>
      <c r="AC169" s="162">
        <v>55339.199999999997</v>
      </c>
      <c r="AD169" s="88">
        <v>2199.96</v>
      </c>
      <c r="AE169" s="88">
        <v>2199.96</v>
      </c>
      <c r="AF169" s="88">
        <v>2749.9500000000003</v>
      </c>
      <c r="AG169" s="88">
        <v>2749.9500000000003</v>
      </c>
      <c r="AH169" s="88">
        <v>3299.94</v>
      </c>
      <c r="AI169" s="88">
        <v>3299.94</v>
      </c>
      <c r="AJ169" s="88">
        <v>2749.9500000000003</v>
      </c>
      <c r="AK169" s="88">
        <v>2749.9500000000003</v>
      </c>
      <c r="AL169" s="88">
        <v>2749.9500000000003</v>
      </c>
      <c r="AM169" s="88">
        <v>2749.9500000000003</v>
      </c>
      <c r="AN169" s="88">
        <v>2749.9500000000003</v>
      </c>
      <c r="AO169" s="88">
        <v>2749.9500000000003</v>
      </c>
      <c r="AP169" s="88">
        <v>32999.4</v>
      </c>
      <c r="AQ169" s="82" t="s">
        <v>1</v>
      </c>
      <c r="AR169" s="89">
        <v>29.1</v>
      </c>
      <c r="AS169" s="21">
        <v>29.1</v>
      </c>
      <c r="AT169" s="21">
        <v>29.1</v>
      </c>
      <c r="AU169" s="21">
        <v>29.1</v>
      </c>
      <c r="AV169" s="90">
        <v>0.02</v>
      </c>
      <c r="AW169" s="90">
        <v>0.02</v>
      </c>
      <c r="AX169" s="90">
        <v>0.02</v>
      </c>
      <c r="AY169" s="90">
        <v>0.02</v>
      </c>
      <c r="AZ169" s="90">
        <v>0.02</v>
      </c>
      <c r="BA169" s="90">
        <v>0.02</v>
      </c>
      <c r="BB169" s="90">
        <v>0.02</v>
      </c>
      <c r="BC169" s="90">
        <v>0.02</v>
      </c>
      <c r="BD169" s="90">
        <v>0.02</v>
      </c>
      <c r="BE169" s="90">
        <v>0.02</v>
      </c>
      <c r="BF169" s="90">
        <v>0.02</v>
      </c>
      <c r="BG169" s="90">
        <v>0.02</v>
      </c>
      <c r="BI169" s="91"/>
      <c r="BJ169" s="92"/>
      <c r="BK169" s="93"/>
      <c r="BL169" s="93"/>
      <c r="BO169" s="94"/>
      <c r="BP169" s="110"/>
      <c r="BQ169" s="109"/>
    </row>
    <row r="170" spans="1:69" ht="19.899999999999999" customHeight="1">
      <c r="A170" s="102"/>
      <c r="B170" s="35" t="s">
        <v>17</v>
      </c>
      <c r="C170" s="80" t="s">
        <v>1060</v>
      </c>
      <c r="D170" s="35" t="s">
        <v>341</v>
      </c>
      <c r="E170" s="35" t="s">
        <v>1072</v>
      </c>
      <c r="F170" s="81" t="s">
        <v>570</v>
      </c>
      <c r="G170" s="81"/>
      <c r="H170" s="81"/>
      <c r="I170" s="82" t="s">
        <v>102</v>
      </c>
      <c r="J170" s="82" t="s">
        <v>82</v>
      </c>
      <c r="K170" s="82" t="s">
        <v>827</v>
      </c>
      <c r="L170" s="83"/>
      <c r="M170" s="84" t="s">
        <v>642</v>
      </c>
      <c r="N170" s="85"/>
      <c r="O170" s="85"/>
      <c r="P170" s="86"/>
      <c r="Q170" s="87">
        <v>5040</v>
      </c>
      <c r="R170" s="87">
        <v>3225.6000000000004</v>
      </c>
      <c r="S170" s="87">
        <v>6300</v>
      </c>
      <c r="T170" s="87">
        <v>6300</v>
      </c>
      <c r="U170" s="87">
        <v>7560</v>
      </c>
      <c r="V170" s="87">
        <v>7560</v>
      </c>
      <c r="W170" s="87">
        <v>6300</v>
      </c>
      <c r="X170" s="87">
        <v>6300</v>
      </c>
      <c r="Y170" s="87">
        <v>6300</v>
      </c>
      <c r="Z170" s="87">
        <v>6300</v>
      </c>
      <c r="AA170" s="87">
        <v>6300</v>
      </c>
      <c r="AB170" s="87">
        <v>6300</v>
      </c>
      <c r="AC170" s="162">
        <v>73785.600000000006</v>
      </c>
      <c r="AD170" s="88">
        <v>2933.28</v>
      </c>
      <c r="AE170" s="88">
        <v>2933.28</v>
      </c>
      <c r="AF170" s="88">
        <v>3666.6</v>
      </c>
      <c r="AG170" s="88">
        <v>3666.6</v>
      </c>
      <c r="AH170" s="88">
        <v>4399.92</v>
      </c>
      <c r="AI170" s="88">
        <v>4399.92</v>
      </c>
      <c r="AJ170" s="88">
        <v>3666.6</v>
      </c>
      <c r="AK170" s="88">
        <v>3666.6</v>
      </c>
      <c r="AL170" s="88">
        <v>3666.6</v>
      </c>
      <c r="AM170" s="88">
        <v>3666.6</v>
      </c>
      <c r="AN170" s="88">
        <v>3666.6</v>
      </c>
      <c r="AO170" s="88">
        <v>3666.6</v>
      </c>
      <c r="AP170" s="88">
        <v>43999.19999999999</v>
      </c>
      <c r="AQ170" s="82" t="s">
        <v>1</v>
      </c>
      <c r="AR170" s="89">
        <v>29.1</v>
      </c>
      <c r="AS170" s="21">
        <v>29.1</v>
      </c>
      <c r="AT170" s="21">
        <v>29.1</v>
      </c>
      <c r="AU170" s="21">
        <v>29.1</v>
      </c>
      <c r="AV170" s="90">
        <v>0.02</v>
      </c>
      <c r="AW170" s="90">
        <v>0.02</v>
      </c>
      <c r="AX170" s="90">
        <v>0.02</v>
      </c>
      <c r="AY170" s="90">
        <v>0.02</v>
      </c>
      <c r="AZ170" s="90">
        <v>0.02</v>
      </c>
      <c r="BA170" s="90">
        <v>0.02</v>
      </c>
      <c r="BB170" s="90">
        <v>0.02</v>
      </c>
      <c r="BC170" s="90">
        <v>0.02</v>
      </c>
      <c r="BD170" s="90">
        <v>0.02</v>
      </c>
      <c r="BE170" s="90">
        <v>0.02</v>
      </c>
      <c r="BF170" s="90">
        <v>0.02</v>
      </c>
      <c r="BG170" s="90">
        <v>0.02</v>
      </c>
      <c r="BI170" s="91"/>
      <c r="BJ170" s="92"/>
      <c r="BK170" s="93"/>
      <c r="BL170" s="93"/>
      <c r="BO170" s="94"/>
      <c r="BP170" s="110"/>
      <c r="BQ170" s="109"/>
    </row>
    <row r="171" spans="1:69" ht="19.899999999999999" customHeight="1">
      <c r="A171" s="102"/>
      <c r="B171" s="35" t="s">
        <v>17</v>
      </c>
      <c r="C171" s="80" t="s">
        <v>1060</v>
      </c>
      <c r="D171" s="35" t="s">
        <v>341</v>
      </c>
      <c r="E171" s="35" t="s">
        <v>1072</v>
      </c>
      <c r="F171" s="81" t="s">
        <v>570</v>
      </c>
      <c r="G171" s="81"/>
      <c r="H171" s="81"/>
      <c r="I171" s="82" t="s">
        <v>102</v>
      </c>
      <c r="J171" s="82" t="s">
        <v>82</v>
      </c>
      <c r="K171" s="82" t="s">
        <v>827</v>
      </c>
      <c r="L171" s="83"/>
      <c r="M171" s="84" t="s">
        <v>712</v>
      </c>
      <c r="N171" s="85"/>
      <c r="O171" s="85"/>
      <c r="P171" s="86"/>
      <c r="Q171" s="87">
        <v>3780</v>
      </c>
      <c r="R171" s="87">
        <v>2419.2000000000003</v>
      </c>
      <c r="S171" s="87">
        <v>4725</v>
      </c>
      <c r="T171" s="87">
        <v>4725</v>
      </c>
      <c r="U171" s="87">
        <v>5670</v>
      </c>
      <c r="V171" s="87">
        <v>5670</v>
      </c>
      <c r="W171" s="87">
        <v>4725</v>
      </c>
      <c r="X171" s="87">
        <v>4725</v>
      </c>
      <c r="Y171" s="87">
        <v>4725</v>
      </c>
      <c r="Z171" s="87">
        <v>4725</v>
      </c>
      <c r="AA171" s="87">
        <v>4725</v>
      </c>
      <c r="AB171" s="87">
        <v>4725</v>
      </c>
      <c r="AC171" s="162">
        <v>55339.199999999997</v>
      </c>
      <c r="AD171" s="88">
        <v>2199.96</v>
      </c>
      <c r="AE171" s="88">
        <v>2199.96</v>
      </c>
      <c r="AF171" s="88">
        <v>2749.9500000000003</v>
      </c>
      <c r="AG171" s="88">
        <v>2749.9500000000003</v>
      </c>
      <c r="AH171" s="88">
        <v>3299.94</v>
      </c>
      <c r="AI171" s="88">
        <v>3299.94</v>
      </c>
      <c r="AJ171" s="88">
        <v>2749.9500000000003</v>
      </c>
      <c r="AK171" s="88">
        <v>2749.9500000000003</v>
      </c>
      <c r="AL171" s="88">
        <v>2749.9500000000003</v>
      </c>
      <c r="AM171" s="88">
        <v>2749.9500000000003</v>
      </c>
      <c r="AN171" s="88">
        <v>2749.9500000000003</v>
      </c>
      <c r="AO171" s="88">
        <v>2749.9500000000003</v>
      </c>
      <c r="AP171" s="88">
        <v>32999.4</v>
      </c>
      <c r="AQ171" s="82" t="s">
        <v>1</v>
      </c>
      <c r="AR171" s="89">
        <v>29.1</v>
      </c>
      <c r="AS171" s="21">
        <v>29.1</v>
      </c>
      <c r="AT171" s="21">
        <v>29.1</v>
      </c>
      <c r="AU171" s="21">
        <v>29.1</v>
      </c>
      <c r="AV171" s="90">
        <v>0.02</v>
      </c>
      <c r="AW171" s="90">
        <v>0.02</v>
      </c>
      <c r="AX171" s="90">
        <v>0.02</v>
      </c>
      <c r="AY171" s="90">
        <v>0.02</v>
      </c>
      <c r="AZ171" s="90">
        <v>0.02</v>
      </c>
      <c r="BA171" s="90">
        <v>0.02</v>
      </c>
      <c r="BB171" s="90">
        <v>0.02</v>
      </c>
      <c r="BC171" s="90">
        <v>0.02</v>
      </c>
      <c r="BD171" s="90">
        <v>0.02</v>
      </c>
      <c r="BE171" s="90">
        <v>0.02</v>
      </c>
      <c r="BF171" s="90">
        <v>0.02</v>
      </c>
      <c r="BG171" s="90">
        <v>0.02</v>
      </c>
      <c r="BI171" s="91"/>
      <c r="BJ171" s="92"/>
      <c r="BK171" s="93"/>
      <c r="BL171" s="93"/>
      <c r="BO171" s="94"/>
      <c r="BP171" s="110"/>
      <c r="BQ171" s="109"/>
    </row>
    <row r="172" spans="1:69" ht="19.899999999999999" customHeight="1">
      <c r="A172" s="102"/>
      <c r="B172" s="35" t="s">
        <v>17</v>
      </c>
      <c r="C172" s="80" t="s">
        <v>1060</v>
      </c>
      <c r="D172" s="35" t="s">
        <v>341</v>
      </c>
      <c r="E172" s="35" t="s">
        <v>1072</v>
      </c>
      <c r="F172" s="81" t="s">
        <v>570</v>
      </c>
      <c r="G172" s="81"/>
      <c r="H172" s="81"/>
      <c r="I172" s="82" t="s">
        <v>102</v>
      </c>
      <c r="J172" s="82" t="s">
        <v>82</v>
      </c>
      <c r="K172" s="82" t="s">
        <v>827</v>
      </c>
      <c r="L172" s="83"/>
      <c r="M172" s="84" t="s">
        <v>643</v>
      </c>
      <c r="N172" s="85"/>
      <c r="O172" s="85"/>
      <c r="P172" s="86"/>
      <c r="Q172" s="87">
        <v>3780</v>
      </c>
      <c r="R172" s="87">
        <v>2419.2000000000003</v>
      </c>
      <c r="S172" s="87">
        <v>4725</v>
      </c>
      <c r="T172" s="87">
        <v>4725</v>
      </c>
      <c r="U172" s="87">
        <v>5670</v>
      </c>
      <c r="V172" s="87">
        <v>5670</v>
      </c>
      <c r="W172" s="87">
        <v>4725</v>
      </c>
      <c r="X172" s="87">
        <v>4725</v>
      </c>
      <c r="Y172" s="87">
        <v>4725</v>
      </c>
      <c r="Z172" s="87">
        <v>4725</v>
      </c>
      <c r="AA172" s="87">
        <v>4725</v>
      </c>
      <c r="AB172" s="87">
        <v>4725</v>
      </c>
      <c r="AC172" s="162">
        <v>55339.199999999997</v>
      </c>
      <c r="AD172" s="88">
        <v>2199.96</v>
      </c>
      <c r="AE172" s="88">
        <v>2199.96</v>
      </c>
      <c r="AF172" s="88">
        <v>2749.9500000000003</v>
      </c>
      <c r="AG172" s="88">
        <v>2749.9500000000003</v>
      </c>
      <c r="AH172" s="88">
        <v>3299.94</v>
      </c>
      <c r="AI172" s="88">
        <v>3299.94</v>
      </c>
      <c r="AJ172" s="88">
        <v>2749.9500000000003</v>
      </c>
      <c r="AK172" s="88">
        <v>2749.9500000000003</v>
      </c>
      <c r="AL172" s="88">
        <v>2749.9500000000003</v>
      </c>
      <c r="AM172" s="88">
        <v>2749.9500000000003</v>
      </c>
      <c r="AN172" s="88">
        <v>2749.9500000000003</v>
      </c>
      <c r="AO172" s="88">
        <v>2749.9500000000003</v>
      </c>
      <c r="AP172" s="88">
        <v>32999.4</v>
      </c>
      <c r="AQ172" s="82" t="s">
        <v>1</v>
      </c>
      <c r="AR172" s="89">
        <v>29.1</v>
      </c>
      <c r="AS172" s="21">
        <v>29.1</v>
      </c>
      <c r="AT172" s="21">
        <v>29.1</v>
      </c>
      <c r="AU172" s="21">
        <v>29.1</v>
      </c>
      <c r="AV172" s="90">
        <v>0.02</v>
      </c>
      <c r="AW172" s="90">
        <v>0.02</v>
      </c>
      <c r="AX172" s="90">
        <v>0.02</v>
      </c>
      <c r="AY172" s="90">
        <v>0.02</v>
      </c>
      <c r="AZ172" s="90">
        <v>0.02</v>
      </c>
      <c r="BA172" s="90">
        <v>0.02</v>
      </c>
      <c r="BB172" s="90">
        <v>0.02</v>
      </c>
      <c r="BC172" s="90">
        <v>0.02</v>
      </c>
      <c r="BD172" s="90">
        <v>0.02</v>
      </c>
      <c r="BE172" s="90">
        <v>0.02</v>
      </c>
      <c r="BF172" s="90">
        <v>0.02</v>
      </c>
      <c r="BG172" s="90">
        <v>0.02</v>
      </c>
      <c r="BI172" s="91"/>
      <c r="BJ172" s="92"/>
      <c r="BK172" s="93"/>
      <c r="BL172" s="93"/>
      <c r="BO172" s="94"/>
      <c r="BP172" s="110"/>
      <c r="BQ172" s="109"/>
    </row>
    <row r="173" spans="1:69" ht="19.899999999999999" customHeight="1">
      <c r="A173" s="102"/>
      <c r="B173" s="35" t="s">
        <v>17</v>
      </c>
      <c r="C173" s="80" t="s">
        <v>1060</v>
      </c>
      <c r="D173" s="35" t="s">
        <v>341</v>
      </c>
      <c r="E173" s="35" t="s">
        <v>1072</v>
      </c>
      <c r="F173" s="81" t="s">
        <v>570</v>
      </c>
      <c r="G173" s="81"/>
      <c r="H173" s="81"/>
      <c r="I173" s="82" t="s">
        <v>102</v>
      </c>
      <c r="J173" s="82" t="s">
        <v>82</v>
      </c>
      <c r="K173" s="82" t="s">
        <v>827</v>
      </c>
      <c r="L173" s="83"/>
      <c r="M173" s="84" t="s">
        <v>644</v>
      </c>
      <c r="N173" s="85"/>
      <c r="O173" s="85"/>
      <c r="P173" s="86"/>
      <c r="Q173" s="87">
        <v>12348</v>
      </c>
      <c r="R173" s="87">
        <v>7902.7200000000012</v>
      </c>
      <c r="S173" s="87">
        <v>15435</v>
      </c>
      <c r="T173" s="87">
        <v>15435</v>
      </c>
      <c r="U173" s="87">
        <v>18522</v>
      </c>
      <c r="V173" s="87">
        <v>18522</v>
      </c>
      <c r="W173" s="87">
        <v>15435</v>
      </c>
      <c r="X173" s="87">
        <v>15435</v>
      </c>
      <c r="Y173" s="87">
        <v>15435</v>
      </c>
      <c r="Z173" s="87">
        <v>15435</v>
      </c>
      <c r="AA173" s="87">
        <v>15435</v>
      </c>
      <c r="AB173" s="87">
        <v>15435</v>
      </c>
      <c r="AC173" s="162">
        <v>180774.72</v>
      </c>
      <c r="AD173" s="88">
        <v>7186.536000000001</v>
      </c>
      <c r="AE173" s="88">
        <v>7186.536000000001</v>
      </c>
      <c r="AF173" s="88">
        <v>8983.17</v>
      </c>
      <c r="AG173" s="88">
        <v>8983.17</v>
      </c>
      <c r="AH173" s="88">
        <v>10779.804000000002</v>
      </c>
      <c r="AI173" s="88">
        <v>10779.804000000002</v>
      </c>
      <c r="AJ173" s="88">
        <v>8983.17</v>
      </c>
      <c r="AK173" s="88">
        <v>8983.17</v>
      </c>
      <c r="AL173" s="88">
        <v>8983.17</v>
      </c>
      <c r="AM173" s="88">
        <v>8983.17</v>
      </c>
      <c r="AN173" s="88">
        <v>8983.17</v>
      </c>
      <c r="AO173" s="88">
        <v>8983.17</v>
      </c>
      <c r="AP173" s="88">
        <v>107798.04000000001</v>
      </c>
      <c r="AQ173" s="82" t="s">
        <v>1</v>
      </c>
      <c r="AR173" s="89">
        <v>29.1</v>
      </c>
      <c r="AS173" s="21">
        <v>29.1</v>
      </c>
      <c r="AT173" s="21">
        <v>29.1</v>
      </c>
      <c r="AU173" s="21">
        <v>29.1</v>
      </c>
      <c r="AV173" s="90">
        <v>0.02</v>
      </c>
      <c r="AW173" s="90">
        <v>0.02</v>
      </c>
      <c r="AX173" s="90">
        <v>0.02</v>
      </c>
      <c r="AY173" s="90">
        <v>0.02</v>
      </c>
      <c r="AZ173" s="90">
        <v>0.02</v>
      </c>
      <c r="BA173" s="90">
        <v>0.02</v>
      </c>
      <c r="BB173" s="90">
        <v>0.02</v>
      </c>
      <c r="BC173" s="90">
        <v>0.02</v>
      </c>
      <c r="BD173" s="90">
        <v>0.02</v>
      </c>
      <c r="BE173" s="90">
        <v>0.02</v>
      </c>
      <c r="BF173" s="90">
        <v>0.02</v>
      </c>
      <c r="BG173" s="90">
        <v>0.02</v>
      </c>
      <c r="BI173" s="91"/>
      <c r="BJ173" s="92"/>
      <c r="BK173" s="93"/>
      <c r="BL173" s="93"/>
      <c r="BO173" s="94"/>
      <c r="BP173" s="110"/>
      <c r="BQ173" s="109"/>
    </row>
    <row r="174" spans="1:69" ht="19.899999999999999" customHeight="1">
      <c r="A174" s="102"/>
      <c r="B174" s="35" t="s">
        <v>17</v>
      </c>
      <c r="C174" s="80" t="s">
        <v>1060</v>
      </c>
      <c r="D174" s="35" t="s">
        <v>341</v>
      </c>
      <c r="E174" s="35" t="s">
        <v>1072</v>
      </c>
      <c r="F174" s="81" t="s">
        <v>570</v>
      </c>
      <c r="G174" s="81"/>
      <c r="H174" s="81"/>
      <c r="I174" s="82" t="s">
        <v>102</v>
      </c>
      <c r="J174" s="82" t="s">
        <v>82</v>
      </c>
      <c r="K174" s="82" t="s">
        <v>827</v>
      </c>
      <c r="L174" s="83"/>
      <c r="M174" s="84" t="s">
        <v>713</v>
      </c>
      <c r="N174" s="85"/>
      <c r="O174" s="85"/>
      <c r="P174" s="86"/>
      <c r="Q174" s="87">
        <v>3780</v>
      </c>
      <c r="R174" s="87">
        <v>2419.2000000000003</v>
      </c>
      <c r="S174" s="87">
        <v>4725</v>
      </c>
      <c r="T174" s="87">
        <v>4725</v>
      </c>
      <c r="U174" s="87">
        <v>5670</v>
      </c>
      <c r="V174" s="87">
        <v>5670</v>
      </c>
      <c r="W174" s="87">
        <v>4725</v>
      </c>
      <c r="X174" s="87">
        <v>4725</v>
      </c>
      <c r="Y174" s="87">
        <v>4725</v>
      </c>
      <c r="Z174" s="87">
        <v>4725</v>
      </c>
      <c r="AA174" s="87">
        <v>4725</v>
      </c>
      <c r="AB174" s="87">
        <v>4725</v>
      </c>
      <c r="AC174" s="162">
        <v>55339.199999999997</v>
      </c>
      <c r="AD174" s="88">
        <v>2199.96</v>
      </c>
      <c r="AE174" s="88">
        <v>2199.96</v>
      </c>
      <c r="AF174" s="88">
        <v>2749.9500000000003</v>
      </c>
      <c r="AG174" s="88">
        <v>2749.9500000000003</v>
      </c>
      <c r="AH174" s="88">
        <v>3299.94</v>
      </c>
      <c r="AI174" s="88">
        <v>3299.94</v>
      </c>
      <c r="AJ174" s="88">
        <v>2749.9500000000003</v>
      </c>
      <c r="AK174" s="88">
        <v>2749.9500000000003</v>
      </c>
      <c r="AL174" s="88">
        <v>2749.9500000000003</v>
      </c>
      <c r="AM174" s="88">
        <v>2749.9500000000003</v>
      </c>
      <c r="AN174" s="88">
        <v>2749.9500000000003</v>
      </c>
      <c r="AO174" s="88">
        <v>2749.9500000000003</v>
      </c>
      <c r="AP174" s="88">
        <v>32999.4</v>
      </c>
      <c r="AQ174" s="82" t="s">
        <v>1</v>
      </c>
      <c r="AR174" s="89">
        <v>29.1</v>
      </c>
      <c r="AS174" s="21">
        <v>29.1</v>
      </c>
      <c r="AT174" s="21">
        <v>29.1</v>
      </c>
      <c r="AU174" s="21">
        <v>29.1</v>
      </c>
      <c r="AV174" s="90">
        <v>0.02</v>
      </c>
      <c r="AW174" s="90">
        <v>0.02</v>
      </c>
      <c r="AX174" s="90">
        <v>0.02</v>
      </c>
      <c r="AY174" s="90">
        <v>0.02</v>
      </c>
      <c r="AZ174" s="90">
        <v>0.02</v>
      </c>
      <c r="BA174" s="90">
        <v>0.02</v>
      </c>
      <c r="BB174" s="90">
        <v>0.02</v>
      </c>
      <c r="BC174" s="90">
        <v>0.02</v>
      </c>
      <c r="BD174" s="90">
        <v>0.02</v>
      </c>
      <c r="BE174" s="90">
        <v>0.02</v>
      </c>
      <c r="BF174" s="90">
        <v>0.02</v>
      </c>
      <c r="BG174" s="90">
        <v>0.02</v>
      </c>
      <c r="BI174" s="91"/>
      <c r="BJ174" s="92"/>
      <c r="BK174" s="93"/>
      <c r="BL174" s="93"/>
      <c r="BO174" s="94"/>
      <c r="BP174" s="110"/>
      <c r="BQ174" s="109"/>
    </row>
    <row r="175" spans="1:69" ht="19.899999999999999" customHeight="1">
      <c r="A175" s="102"/>
      <c r="B175" s="35" t="s">
        <v>17</v>
      </c>
      <c r="C175" s="80" t="s">
        <v>1060</v>
      </c>
      <c r="D175" s="35" t="s">
        <v>341</v>
      </c>
      <c r="E175" s="35" t="s">
        <v>1072</v>
      </c>
      <c r="F175" s="81" t="s">
        <v>570</v>
      </c>
      <c r="G175" s="81"/>
      <c r="H175" s="81"/>
      <c r="I175" s="82" t="s">
        <v>102</v>
      </c>
      <c r="J175" s="82" t="s">
        <v>82</v>
      </c>
      <c r="K175" s="82" t="s">
        <v>827</v>
      </c>
      <c r="L175" s="83"/>
      <c r="M175" s="84" t="s">
        <v>714</v>
      </c>
      <c r="N175" s="85"/>
      <c r="O175" s="85"/>
      <c r="P175" s="86"/>
      <c r="Q175" s="87">
        <v>3780</v>
      </c>
      <c r="R175" s="87">
        <v>2419.2000000000003</v>
      </c>
      <c r="S175" s="87">
        <v>4725</v>
      </c>
      <c r="T175" s="87">
        <v>4725</v>
      </c>
      <c r="U175" s="87">
        <v>5670</v>
      </c>
      <c r="V175" s="87">
        <v>5670</v>
      </c>
      <c r="W175" s="87">
        <v>4725</v>
      </c>
      <c r="X175" s="87">
        <v>4725</v>
      </c>
      <c r="Y175" s="87">
        <v>4725</v>
      </c>
      <c r="Z175" s="87">
        <v>4725</v>
      </c>
      <c r="AA175" s="87">
        <v>4725</v>
      </c>
      <c r="AB175" s="87">
        <v>4725</v>
      </c>
      <c r="AC175" s="162">
        <v>55339.199999999997</v>
      </c>
      <c r="AD175" s="88">
        <v>2749.9500000000003</v>
      </c>
      <c r="AE175" s="88">
        <v>2749.9500000000003</v>
      </c>
      <c r="AF175" s="88">
        <v>3437.4375</v>
      </c>
      <c r="AG175" s="88">
        <v>3437.4375</v>
      </c>
      <c r="AH175" s="88">
        <v>4124.9250000000002</v>
      </c>
      <c r="AI175" s="88">
        <v>4124.9250000000002</v>
      </c>
      <c r="AJ175" s="88">
        <v>3437.4375</v>
      </c>
      <c r="AK175" s="88">
        <v>3437.4375</v>
      </c>
      <c r="AL175" s="88">
        <v>3437.4375</v>
      </c>
      <c r="AM175" s="88">
        <v>3437.4375</v>
      </c>
      <c r="AN175" s="88">
        <v>3437.4375</v>
      </c>
      <c r="AO175" s="88">
        <v>3437.4375</v>
      </c>
      <c r="AP175" s="88">
        <v>41249.25</v>
      </c>
      <c r="AQ175" s="82" t="s">
        <v>1</v>
      </c>
      <c r="AR175" s="89">
        <v>29.1</v>
      </c>
      <c r="AS175" s="21">
        <v>29.1</v>
      </c>
      <c r="AT175" s="21">
        <v>29.1</v>
      </c>
      <c r="AU175" s="21">
        <v>29.1</v>
      </c>
      <c r="AV175" s="90">
        <v>2.5000000000000001E-2</v>
      </c>
      <c r="AW175" s="90">
        <v>2.5000000000000001E-2</v>
      </c>
      <c r="AX175" s="90">
        <v>2.5000000000000001E-2</v>
      </c>
      <c r="AY175" s="90">
        <v>2.5000000000000001E-2</v>
      </c>
      <c r="AZ175" s="90">
        <v>2.5000000000000001E-2</v>
      </c>
      <c r="BA175" s="90">
        <v>2.5000000000000001E-2</v>
      </c>
      <c r="BB175" s="90">
        <v>2.5000000000000001E-2</v>
      </c>
      <c r="BC175" s="90">
        <v>2.5000000000000001E-2</v>
      </c>
      <c r="BD175" s="90">
        <v>2.5000000000000001E-2</v>
      </c>
      <c r="BE175" s="90">
        <v>2.5000000000000001E-2</v>
      </c>
      <c r="BF175" s="90">
        <v>2.5000000000000001E-2</v>
      </c>
      <c r="BG175" s="90">
        <v>2.5000000000000001E-2</v>
      </c>
      <c r="BI175" s="91"/>
      <c r="BJ175" s="92"/>
      <c r="BK175" s="93"/>
      <c r="BL175" s="93"/>
      <c r="BO175" s="94"/>
      <c r="BP175" s="110"/>
      <c r="BQ175" s="109"/>
    </row>
    <row r="176" spans="1:69" ht="19.899999999999999" customHeight="1">
      <c r="A176" s="102"/>
      <c r="B176" s="35" t="s">
        <v>17</v>
      </c>
      <c r="C176" s="80" t="s">
        <v>1060</v>
      </c>
      <c r="D176" s="35" t="s">
        <v>341</v>
      </c>
      <c r="E176" s="35" t="s">
        <v>1072</v>
      </c>
      <c r="F176" s="81" t="s">
        <v>570</v>
      </c>
      <c r="G176" s="81"/>
      <c r="H176" s="81"/>
      <c r="I176" s="82" t="s">
        <v>102</v>
      </c>
      <c r="J176" s="82" t="s">
        <v>82</v>
      </c>
      <c r="K176" s="82" t="s">
        <v>827</v>
      </c>
      <c r="L176" s="83"/>
      <c r="M176" s="84" t="s">
        <v>715</v>
      </c>
      <c r="N176" s="85"/>
      <c r="O176" s="85"/>
      <c r="P176" s="86"/>
      <c r="Q176" s="87">
        <v>3780</v>
      </c>
      <c r="R176" s="87">
        <v>2419.2000000000003</v>
      </c>
      <c r="S176" s="87">
        <v>4725</v>
      </c>
      <c r="T176" s="87">
        <v>4725</v>
      </c>
      <c r="U176" s="87">
        <v>5670</v>
      </c>
      <c r="V176" s="87">
        <v>5670</v>
      </c>
      <c r="W176" s="87">
        <v>4725</v>
      </c>
      <c r="X176" s="87">
        <v>4725</v>
      </c>
      <c r="Y176" s="87">
        <v>4725</v>
      </c>
      <c r="Z176" s="87">
        <v>4725</v>
      </c>
      <c r="AA176" s="87">
        <v>4725</v>
      </c>
      <c r="AB176" s="87">
        <v>4725</v>
      </c>
      <c r="AC176" s="162">
        <v>55339.199999999997</v>
      </c>
      <c r="AD176" s="88">
        <v>2749.9500000000003</v>
      </c>
      <c r="AE176" s="88">
        <v>2749.9500000000003</v>
      </c>
      <c r="AF176" s="88">
        <v>3437.4375</v>
      </c>
      <c r="AG176" s="88">
        <v>3437.4375</v>
      </c>
      <c r="AH176" s="88">
        <v>4124.9250000000002</v>
      </c>
      <c r="AI176" s="88">
        <v>4124.9250000000002</v>
      </c>
      <c r="AJ176" s="88">
        <v>3437.4375</v>
      </c>
      <c r="AK176" s="88">
        <v>3437.4375</v>
      </c>
      <c r="AL176" s="88">
        <v>3437.4375</v>
      </c>
      <c r="AM176" s="88">
        <v>3437.4375</v>
      </c>
      <c r="AN176" s="88">
        <v>3437.4375</v>
      </c>
      <c r="AO176" s="88">
        <v>3437.4375</v>
      </c>
      <c r="AP176" s="88">
        <v>41249.25</v>
      </c>
      <c r="AQ176" s="82" t="s">
        <v>1</v>
      </c>
      <c r="AR176" s="89">
        <v>29.1</v>
      </c>
      <c r="AS176" s="21">
        <v>29.1</v>
      </c>
      <c r="AT176" s="21">
        <v>29.1</v>
      </c>
      <c r="AU176" s="21">
        <v>29.1</v>
      </c>
      <c r="AV176" s="90">
        <v>2.5000000000000001E-2</v>
      </c>
      <c r="AW176" s="90">
        <v>2.5000000000000001E-2</v>
      </c>
      <c r="AX176" s="90">
        <v>2.5000000000000001E-2</v>
      </c>
      <c r="AY176" s="90">
        <v>2.5000000000000001E-2</v>
      </c>
      <c r="AZ176" s="90">
        <v>2.5000000000000001E-2</v>
      </c>
      <c r="BA176" s="90">
        <v>2.5000000000000001E-2</v>
      </c>
      <c r="BB176" s="90">
        <v>2.5000000000000001E-2</v>
      </c>
      <c r="BC176" s="90">
        <v>2.5000000000000001E-2</v>
      </c>
      <c r="BD176" s="90">
        <v>2.5000000000000001E-2</v>
      </c>
      <c r="BE176" s="90">
        <v>2.5000000000000001E-2</v>
      </c>
      <c r="BF176" s="90">
        <v>2.5000000000000001E-2</v>
      </c>
      <c r="BG176" s="90">
        <v>2.5000000000000001E-2</v>
      </c>
      <c r="BI176" s="91"/>
      <c r="BJ176" s="92"/>
      <c r="BK176" s="93"/>
      <c r="BL176" s="93"/>
      <c r="BO176" s="94"/>
      <c r="BP176" s="110"/>
      <c r="BQ176" s="109"/>
    </row>
    <row r="177" spans="1:69" ht="19.899999999999999" customHeight="1">
      <c r="A177" s="102"/>
      <c r="B177" s="35" t="s">
        <v>17</v>
      </c>
      <c r="C177" s="80" t="s">
        <v>1060</v>
      </c>
      <c r="D177" s="35" t="s">
        <v>341</v>
      </c>
      <c r="E177" s="35" t="s">
        <v>1072</v>
      </c>
      <c r="F177" s="81" t="s">
        <v>570</v>
      </c>
      <c r="G177" s="81"/>
      <c r="H177" s="81"/>
      <c r="I177" s="82" t="s">
        <v>102</v>
      </c>
      <c r="J177" s="82" t="s">
        <v>82</v>
      </c>
      <c r="K177" s="82" t="s">
        <v>827</v>
      </c>
      <c r="L177" s="83"/>
      <c r="M177" s="84" t="s">
        <v>716</v>
      </c>
      <c r="N177" s="85"/>
      <c r="O177" s="85"/>
      <c r="P177" s="86"/>
      <c r="Q177" s="87">
        <v>3780</v>
      </c>
      <c r="R177" s="87">
        <v>2419.2000000000003</v>
      </c>
      <c r="S177" s="87">
        <v>4725</v>
      </c>
      <c r="T177" s="87">
        <v>4725</v>
      </c>
      <c r="U177" s="87">
        <v>5670</v>
      </c>
      <c r="V177" s="87">
        <v>5670</v>
      </c>
      <c r="W177" s="87">
        <v>4725</v>
      </c>
      <c r="X177" s="87">
        <v>4725</v>
      </c>
      <c r="Y177" s="87">
        <v>4725</v>
      </c>
      <c r="Z177" s="87">
        <v>4725</v>
      </c>
      <c r="AA177" s="87">
        <v>4725</v>
      </c>
      <c r="AB177" s="87">
        <v>4725</v>
      </c>
      <c r="AC177" s="162">
        <v>55339.199999999997</v>
      </c>
      <c r="AD177" s="88">
        <v>2749.9500000000003</v>
      </c>
      <c r="AE177" s="88">
        <v>2749.9500000000003</v>
      </c>
      <c r="AF177" s="88">
        <v>3437.4375</v>
      </c>
      <c r="AG177" s="88">
        <v>3437.4375</v>
      </c>
      <c r="AH177" s="88">
        <v>4124.9250000000002</v>
      </c>
      <c r="AI177" s="88">
        <v>4124.9250000000002</v>
      </c>
      <c r="AJ177" s="88">
        <v>3437.4375</v>
      </c>
      <c r="AK177" s="88">
        <v>3437.4375</v>
      </c>
      <c r="AL177" s="88">
        <v>3437.4375</v>
      </c>
      <c r="AM177" s="88">
        <v>3437.4375</v>
      </c>
      <c r="AN177" s="88">
        <v>3437.4375</v>
      </c>
      <c r="AO177" s="88">
        <v>3437.4375</v>
      </c>
      <c r="AP177" s="88">
        <v>41249.25</v>
      </c>
      <c r="AQ177" s="82" t="s">
        <v>1</v>
      </c>
      <c r="AR177" s="89">
        <v>29.1</v>
      </c>
      <c r="AS177" s="21">
        <v>29.1</v>
      </c>
      <c r="AT177" s="21">
        <v>29.1</v>
      </c>
      <c r="AU177" s="21">
        <v>29.1</v>
      </c>
      <c r="AV177" s="90">
        <v>2.5000000000000001E-2</v>
      </c>
      <c r="AW177" s="90">
        <v>2.5000000000000001E-2</v>
      </c>
      <c r="AX177" s="90">
        <v>2.5000000000000001E-2</v>
      </c>
      <c r="AY177" s="90">
        <v>2.5000000000000001E-2</v>
      </c>
      <c r="AZ177" s="90">
        <v>2.5000000000000001E-2</v>
      </c>
      <c r="BA177" s="90">
        <v>2.5000000000000001E-2</v>
      </c>
      <c r="BB177" s="90">
        <v>2.5000000000000001E-2</v>
      </c>
      <c r="BC177" s="90">
        <v>2.5000000000000001E-2</v>
      </c>
      <c r="BD177" s="90">
        <v>2.5000000000000001E-2</v>
      </c>
      <c r="BE177" s="90">
        <v>2.5000000000000001E-2</v>
      </c>
      <c r="BF177" s="90">
        <v>2.5000000000000001E-2</v>
      </c>
      <c r="BG177" s="90">
        <v>2.5000000000000001E-2</v>
      </c>
      <c r="BI177" s="91"/>
      <c r="BJ177" s="92"/>
      <c r="BK177" s="93"/>
      <c r="BL177" s="93"/>
      <c r="BO177" s="94"/>
      <c r="BP177" s="110"/>
      <c r="BQ177" s="109"/>
    </row>
    <row r="178" spans="1:69" ht="19.899999999999999" customHeight="1">
      <c r="A178" s="102"/>
      <c r="B178" s="35" t="s">
        <v>17</v>
      </c>
      <c r="C178" s="80" t="s">
        <v>1060</v>
      </c>
      <c r="D178" s="35" t="s">
        <v>341</v>
      </c>
      <c r="E178" s="35" t="s">
        <v>1072</v>
      </c>
      <c r="F178" s="81" t="s">
        <v>570</v>
      </c>
      <c r="G178" s="81"/>
      <c r="H178" s="81"/>
      <c r="I178" s="82" t="s">
        <v>102</v>
      </c>
      <c r="J178" s="82" t="s">
        <v>82</v>
      </c>
      <c r="K178" s="82" t="s">
        <v>827</v>
      </c>
      <c r="L178" s="83"/>
      <c r="M178" s="84" t="s">
        <v>717</v>
      </c>
      <c r="N178" s="85"/>
      <c r="O178" s="85"/>
      <c r="P178" s="86"/>
      <c r="Q178" s="87">
        <v>3780</v>
      </c>
      <c r="R178" s="87">
        <v>2419.2000000000003</v>
      </c>
      <c r="S178" s="87">
        <v>4725</v>
      </c>
      <c r="T178" s="87">
        <v>4725</v>
      </c>
      <c r="U178" s="87">
        <v>5670</v>
      </c>
      <c r="V178" s="87">
        <v>5670</v>
      </c>
      <c r="W178" s="87">
        <v>4725</v>
      </c>
      <c r="X178" s="87">
        <v>4725</v>
      </c>
      <c r="Y178" s="87">
        <v>4725</v>
      </c>
      <c r="Z178" s="87">
        <v>4725</v>
      </c>
      <c r="AA178" s="87">
        <v>4725</v>
      </c>
      <c r="AB178" s="87">
        <v>4725</v>
      </c>
      <c r="AC178" s="162">
        <v>55339.199999999997</v>
      </c>
      <c r="AD178" s="88">
        <v>2749.9500000000003</v>
      </c>
      <c r="AE178" s="88">
        <v>2749.9500000000003</v>
      </c>
      <c r="AF178" s="88">
        <v>3437.4375</v>
      </c>
      <c r="AG178" s="88">
        <v>3437.4375</v>
      </c>
      <c r="AH178" s="88">
        <v>4124.9250000000002</v>
      </c>
      <c r="AI178" s="88">
        <v>4124.9250000000002</v>
      </c>
      <c r="AJ178" s="88">
        <v>3437.4375</v>
      </c>
      <c r="AK178" s="88">
        <v>3437.4375</v>
      </c>
      <c r="AL178" s="88">
        <v>3437.4375</v>
      </c>
      <c r="AM178" s="88">
        <v>3437.4375</v>
      </c>
      <c r="AN178" s="88">
        <v>3437.4375</v>
      </c>
      <c r="AO178" s="88">
        <v>3437.4375</v>
      </c>
      <c r="AP178" s="88">
        <v>41249.25</v>
      </c>
      <c r="AQ178" s="82" t="s">
        <v>1</v>
      </c>
      <c r="AR178" s="89">
        <v>29.1</v>
      </c>
      <c r="AS178" s="21">
        <v>29.1</v>
      </c>
      <c r="AT178" s="21">
        <v>29.1</v>
      </c>
      <c r="AU178" s="21">
        <v>29.1</v>
      </c>
      <c r="AV178" s="90">
        <v>2.5000000000000001E-2</v>
      </c>
      <c r="AW178" s="90">
        <v>2.5000000000000001E-2</v>
      </c>
      <c r="AX178" s="90">
        <v>2.5000000000000001E-2</v>
      </c>
      <c r="AY178" s="90">
        <v>2.5000000000000001E-2</v>
      </c>
      <c r="AZ178" s="90">
        <v>2.5000000000000001E-2</v>
      </c>
      <c r="BA178" s="90">
        <v>2.5000000000000001E-2</v>
      </c>
      <c r="BB178" s="90">
        <v>2.5000000000000001E-2</v>
      </c>
      <c r="BC178" s="90">
        <v>2.5000000000000001E-2</v>
      </c>
      <c r="BD178" s="90">
        <v>2.5000000000000001E-2</v>
      </c>
      <c r="BE178" s="90">
        <v>2.5000000000000001E-2</v>
      </c>
      <c r="BF178" s="90">
        <v>2.5000000000000001E-2</v>
      </c>
      <c r="BG178" s="90">
        <v>2.5000000000000001E-2</v>
      </c>
      <c r="BI178" s="91"/>
      <c r="BJ178" s="92"/>
      <c r="BK178" s="93"/>
      <c r="BL178" s="93"/>
      <c r="BO178" s="94"/>
      <c r="BP178" s="110"/>
      <c r="BQ178" s="109"/>
    </row>
    <row r="179" spans="1:69" ht="19.899999999999999" customHeight="1">
      <c r="A179" s="102"/>
      <c r="B179" s="35" t="s">
        <v>17</v>
      </c>
      <c r="C179" s="80" t="s">
        <v>1060</v>
      </c>
      <c r="D179" s="35" t="s">
        <v>341</v>
      </c>
      <c r="E179" s="35" t="s">
        <v>1073</v>
      </c>
      <c r="F179" s="81" t="s">
        <v>570</v>
      </c>
      <c r="G179" s="81"/>
      <c r="H179" s="81"/>
      <c r="I179" s="82" t="s">
        <v>102</v>
      </c>
      <c r="J179" s="82" t="s">
        <v>82</v>
      </c>
      <c r="K179" s="82" t="s">
        <v>827</v>
      </c>
      <c r="L179" s="83"/>
      <c r="M179" s="84" t="s">
        <v>718</v>
      </c>
      <c r="N179" s="85"/>
      <c r="O179" s="85"/>
      <c r="P179" s="86"/>
      <c r="Q179" s="87">
        <v>5040</v>
      </c>
      <c r="R179" s="87">
        <v>3225.6000000000004</v>
      </c>
      <c r="S179" s="87">
        <v>6300</v>
      </c>
      <c r="T179" s="87">
        <v>6300</v>
      </c>
      <c r="U179" s="87">
        <v>7560</v>
      </c>
      <c r="V179" s="87">
        <v>7560</v>
      </c>
      <c r="W179" s="87">
        <v>6300</v>
      </c>
      <c r="X179" s="87">
        <v>6300</v>
      </c>
      <c r="Y179" s="87">
        <v>6300</v>
      </c>
      <c r="Z179" s="87">
        <v>6300</v>
      </c>
      <c r="AA179" s="87">
        <v>6300</v>
      </c>
      <c r="AB179" s="87">
        <v>6300</v>
      </c>
      <c r="AC179" s="162">
        <v>73785.600000000006</v>
      </c>
      <c r="AD179" s="88">
        <v>2933.28</v>
      </c>
      <c r="AE179" s="88">
        <v>2933.28</v>
      </c>
      <c r="AF179" s="88">
        <v>3666.6</v>
      </c>
      <c r="AG179" s="88">
        <v>3666.6</v>
      </c>
      <c r="AH179" s="88">
        <v>4399.92</v>
      </c>
      <c r="AI179" s="88">
        <v>4399.92</v>
      </c>
      <c r="AJ179" s="88">
        <v>3666.6</v>
      </c>
      <c r="AK179" s="88">
        <v>3666.6</v>
      </c>
      <c r="AL179" s="88">
        <v>3666.6</v>
      </c>
      <c r="AM179" s="88">
        <v>3666.6</v>
      </c>
      <c r="AN179" s="88">
        <v>3666.6</v>
      </c>
      <c r="AO179" s="88">
        <v>3666.6</v>
      </c>
      <c r="AP179" s="88">
        <v>43999.19999999999</v>
      </c>
      <c r="AQ179" s="82" t="s">
        <v>1</v>
      </c>
      <c r="AR179" s="89">
        <v>29.1</v>
      </c>
      <c r="AS179" s="21">
        <v>29.1</v>
      </c>
      <c r="AT179" s="21">
        <v>29.1</v>
      </c>
      <c r="AU179" s="21">
        <v>29.1</v>
      </c>
      <c r="AV179" s="90">
        <v>0.02</v>
      </c>
      <c r="AW179" s="90">
        <v>0.02</v>
      </c>
      <c r="AX179" s="90">
        <v>0.02</v>
      </c>
      <c r="AY179" s="90">
        <v>0.02</v>
      </c>
      <c r="AZ179" s="90">
        <v>0.02</v>
      </c>
      <c r="BA179" s="90">
        <v>0.02</v>
      </c>
      <c r="BB179" s="90">
        <v>0.02</v>
      </c>
      <c r="BC179" s="90">
        <v>0.02</v>
      </c>
      <c r="BD179" s="90">
        <v>0.02</v>
      </c>
      <c r="BE179" s="90">
        <v>0.02</v>
      </c>
      <c r="BF179" s="90">
        <v>0.02</v>
      </c>
      <c r="BG179" s="90">
        <v>0.02</v>
      </c>
      <c r="BI179" s="91"/>
      <c r="BJ179" s="92"/>
      <c r="BK179" s="93"/>
      <c r="BL179" s="93"/>
      <c r="BO179" s="94"/>
      <c r="BP179" s="110"/>
      <c r="BQ179" s="109"/>
    </row>
    <row r="180" spans="1:69" ht="19.899999999999999" customHeight="1">
      <c r="A180" s="102"/>
      <c r="B180" s="35" t="s">
        <v>17</v>
      </c>
      <c r="C180" s="80" t="s">
        <v>1060</v>
      </c>
      <c r="D180" s="35" t="s">
        <v>341</v>
      </c>
      <c r="E180" s="35" t="s">
        <v>1073</v>
      </c>
      <c r="F180" s="81" t="s">
        <v>570</v>
      </c>
      <c r="G180" s="81"/>
      <c r="H180" s="81"/>
      <c r="I180" s="82" t="s">
        <v>102</v>
      </c>
      <c r="J180" s="82" t="s">
        <v>82</v>
      </c>
      <c r="K180" s="82" t="s">
        <v>827</v>
      </c>
      <c r="L180" s="83"/>
      <c r="M180" s="84" t="s">
        <v>719</v>
      </c>
      <c r="N180" s="85"/>
      <c r="O180" s="85"/>
      <c r="P180" s="86"/>
      <c r="Q180" s="87">
        <v>3780</v>
      </c>
      <c r="R180" s="87">
        <v>2419.2000000000003</v>
      </c>
      <c r="S180" s="87">
        <v>4725</v>
      </c>
      <c r="T180" s="87">
        <v>4725</v>
      </c>
      <c r="U180" s="87">
        <v>5670</v>
      </c>
      <c r="V180" s="87">
        <v>5670</v>
      </c>
      <c r="W180" s="87">
        <v>4725</v>
      </c>
      <c r="X180" s="87">
        <v>4725</v>
      </c>
      <c r="Y180" s="87">
        <v>4725</v>
      </c>
      <c r="Z180" s="87">
        <v>4725</v>
      </c>
      <c r="AA180" s="87">
        <v>4725</v>
      </c>
      <c r="AB180" s="87">
        <v>4725</v>
      </c>
      <c r="AC180" s="162">
        <v>55339.199999999997</v>
      </c>
      <c r="AD180" s="88">
        <v>2199.96</v>
      </c>
      <c r="AE180" s="88">
        <v>2199.96</v>
      </c>
      <c r="AF180" s="88">
        <v>2749.9500000000003</v>
      </c>
      <c r="AG180" s="88">
        <v>2749.9500000000003</v>
      </c>
      <c r="AH180" s="88">
        <v>3299.94</v>
      </c>
      <c r="AI180" s="88">
        <v>3299.94</v>
      </c>
      <c r="AJ180" s="88">
        <v>2749.9500000000003</v>
      </c>
      <c r="AK180" s="88">
        <v>2749.9500000000003</v>
      </c>
      <c r="AL180" s="88">
        <v>2749.9500000000003</v>
      </c>
      <c r="AM180" s="88">
        <v>2749.9500000000003</v>
      </c>
      <c r="AN180" s="88">
        <v>2749.9500000000003</v>
      </c>
      <c r="AO180" s="88">
        <v>2749.9500000000003</v>
      </c>
      <c r="AP180" s="88">
        <v>32999.4</v>
      </c>
      <c r="AQ180" s="82" t="s">
        <v>1</v>
      </c>
      <c r="AR180" s="89">
        <v>29.1</v>
      </c>
      <c r="AS180" s="21">
        <v>29.1</v>
      </c>
      <c r="AT180" s="21">
        <v>29.1</v>
      </c>
      <c r="AU180" s="21">
        <v>29.1</v>
      </c>
      <c r="AV180" s="90">
        <v>0.02</v>
      </c>
      <c r="AW180" s="90">
        <v>0.02</v>
      </c>
      <c r="AX180" s="90">
        <v>0.02</v>
      </c>
      <c r="AY180" s="90">
        <v>0.02</v>
      </c>
      <c r="AZ180" s="90">
        <v>0.02</v>
      </c>
      <c r="BA180" s="90">
        <v>0.02</v>
      </c>
      <c r="BB180" s="90">
        <v>0.02</v>
      </c>
      <c r="BC180" s="90">
        <v>0.02</v>
      </c>
      <c r="BD180" s="90">
        <v>0.02</v>
      </c>
      <c r="BE180" s="90">
        <v>0.02</v>
      </c>
      <c r="BF180" s="90">
        <v>0.02</v>
      </c>
      <c r="BG180" s="90">
        <v>0.02</v>
      </c>
      <c r="BI180" s="91"/>
      <c r="BJ180" s="92"/>
      <c r="BK180" s="93"/>
      <c r="BL180" s="93"/>
      <c r="BO180" s="94"/>
      <c r="BP180" s="110"/>
      <c r="BQ180" s="109"/>
    </row>
    <row r="181" spans="1:69" ht="19.899999999999999" customHeight="1">
      <c r="A181" s="102"/>
      <c r="B181" s="35" t="s">
        <v>17</v>
      </c>
      <c r="C181" s="80" t="s">
        <v>1060</v>
      </c>
      <c r="D181" s="35" t="s">
        <v>341</v>
      </c>
      <c r="E181" s="35" t="s">
        <v>1073</v>
      </c>
      <c r="F181" s="81" t="s">
        <v>570</v>
      </c>
      <c r="G181" s="81"/>
      <c r="H181" s="81"/>
      <c r="I181" s="82" t="s">
        <v>102</v>
      </c>
      <c r="J181" s="82" t="s">
        <v>82</v>
      </c>
      <c r="K181" s="82" t="s">
        <v>827</v>
      </c>
      <c r="L181" s="83"/>
      <c r="M181" s="84" t="s">
        <v>720</v>
      </c>
      <c r="N181" s="85"/>
      <c r="O181" s="85"/>
      <c r="P181" s="86"/>
      <c r="Q181" s="87">
        <v>3780</v>
      </c>
      <c r="R181" s="87">
        <v>2419.2000000000003</v>
      </c>
      <c r="S181" s="87">
        <v>4725</v>
      </c>
      <c r="T181" s="87">
        <v>4725</v>
      </c>
      <c r="U181" s="87">
        <v>5670</v>
      </c>
      <c r="V181" s="87">
        <v>5670</v>
      </c>
      <c r="W181" s="87">
        <v>4725</v>
      </c>
      <c r="X181" s="87">
        <v>4725</v>
      </c>
      <c r="Y181" s="87">
        <v>4725</v>
      </c>
      <c r="Z181" s="87">
        <v>4725</v>
      </c>
      <c r="AA181" s="87">
        <v>4725</v>
      </c>
      <c r="AB181" s="87">
        <v>4725</v>
      </c>
      <c r="AC181" s="162">
        <v>55339.199999999997</v>
      </c>
      <c r="AD181" s="88">
        <v>2199.96</v>
      </c>
      <c r="AE181" s="88">
        <v>2199.96</v>
      </c>
      <c r="AF181" s="88">
        <v>2749.9500000000003</v>
      </c>
      <c r="AG181" s="88">
        <v>2749.9500000000003</v>
      </c>
      <c r="AH181" s="88">
        <v>3299.94</v>
      </c>
      <c r="AI181" s="88">
        <v>3299.94</v>
      </c>
      <c r="AJ181" s="88">
        <v>2749.9500000000003</v>
      </c>
      <c r="AK181" s="88">
        <v>2749.9500000000003</v>
      </c>
      <c r="AL181" s="88">
        <v>2749.9500000000003</v>
      </c>
      <c r="AM181" s="88">
        <v>2749.9500000000003</v>
      </c>
      <c r="AN181" s="88">
        <v>2749.9500000000003</v>
      </c>
      <c r="AO181" s="88">
        <v>2749.9500000000003</v>
      </c>
      <c r="AP181" s="88">
        <v>32999.4</v>
      </c>
      <c r="AQ181" s="82" t="s">
        <v>1</v>
      </c>
      <c r="AR181" s="89">
        <v>29.1</v>
      </c>
      <c r="AS181" s="21">
        <v>29.1</v>
      </c>
      <c r="AT181" s="21">
        <v>29.1</v>
      </c>
      <c r="AU181" s="21">
        <v>29.1</v>
      </c>
      <c r="AV181" s="90">
        <v>0.02</v>
      </c>
      <c r="AW181" s="90">
        <v>0.02</v>
      </c>
      <c r="AX181" s="90">
        <v>0.02</v>
      </c>
      <c r="AY181" s="90">
        <v>0.02</v>
      </c>
      <c r="AZ181" s="90">
        <v>0.02</v>
      </c>
      <c r="BA181" s="90">
        <v>0.02</v>
      </c>
      <c r="BB181" s="90">
        <v>0.02</v>
      </c>
      <c r="BC181" s="90">
        <v>0.02</v>
      </c>
      <c r="BD181" s="90">
        <v>0.02</v>
      </c>
      <c r="BE181" s="90">
        <v>0.02</v>
      </c>
      <c r="BF181" s="90">
        <v>0.02</v>
      </c>
      <c r="BG181" s="90">
        <v>0.02</v>
      </c>
      <c r="BI181" s="91"/>
      <c r="BJ181" s="92"/>
      <c r="BK181" s="93"/>
      <c r="BL181" s="93"/>
      <c r="BO181" s="94"/>
      <c r="BP181" s="110"/>
      <c r="BQ181" s="109"/>
    </row>
    <row r="182" spans="1:69" ht="19.899999999999999" customHeight="1">
      <c r="A182" s="102"/>
      <c r="B182" s="35" t="s">
        <v>17</v>
      </c>
      <c r="C182" s="80" t="s">
        <v>1060</v>
      </c>
      <c r="D182" s="35" t="s">
        <v>341</v>
      </c>
      <c r="E182" s="35" t="s">
        <v>1073</v>
      </c>
      <c r="F182" s="81" t="s">
        <v>570</v>
      </c>
      <c r="G182" s="81"/>
      <c r="H182" s="81"/>
      <c r="I182" s="82" t="s">
        <v>102</v>
      </c>
      <c r="J182" s="82" t="s">
        <v>82</v>
      </c>
      <c r="K182" s="82" t="s">
        <v>827</v>
      </c>
      <c r="L182" s="83"/>
      <c r="M182" s="84" t="s">
        <v>721</v>
      </c>
      <c r="N182" s="85"/>
      <c r="O182" s="85"/>
      <c r="P182" s="86"/>
      <c r="Q182" s="87">
        <v>3780</v>
      </c>
      <c r="R182" s="87">
        <v>2419.2000000000003</v>
      </c>
      <c r="S182" s="87">
        <v>4725</v>
      </c>
      <c r="T182" s="87">
        <v>4725</v>
      </c>
      <c r="U182" s="87">
        <v>5670</v>
      </c>
      <c r="V182" s="87">
        <v>5670</v>
      </c>
      <c r="W182" s="87">
        <v>4725</v>
      </c>
      <c r="X182" s="87">
        <v>4725</v>
      </c>
      <c r="Y182" s="87">
        <v>4725</v>
      </c>
      <c r="Z182" s="87">
        <v>4725</v>
      </c>
      <c r="AA182" s="87">
        <v>4725</v>
      </c>
      <c r="AB182" s="87">
        <v>4725</v>
      </c>
      <c r="AC182" s="162">
        <v>55339.199999999997</v>
      </c>
      <c r="AD182" s="88">
        <v>2199.96</v>
      </c>
      <c r="AE182" s="88">
        <v>2199.96</v>
      </c>
      <c r="AF182" s="88">
        <v>2749.9500000000003</v>
      </c>
      <c r="AG182" s="88">
        <v>2749.9500000000003</v>
      </c>
      <c r="AH182" s="88">
        <v>3299.94</v>
      </c>
      <c r="AI182" s="88">
        <v>3299.94</v>
      </c>
      <c r="AJ182" s="88">
        <v>2749.9500000000003</v>
      </c>
      <c r="AK182" s="88">
        <v>2749.9500000000003</v>
      </c>
      <c r="AL182" s="88">
        <v>2749.9500000000003</v>
      </c>
      <c r="AM182" s="88">
        <v>2749.9500000000003</v>
      </c>
      <c r="AN182" s="88">
        <v>2749.9500000000003</v>
      </c>
      <c r="AO182" s="88">
        <v>2749.9500000000003</v>
      </c>
      <c r="AP182" s="88">
        <v>32999.4</v>
      </c>
      <c r="AQ182" s="82" t="s">
        <v>1</v>
      </c>
      <c r="AR182" s="89">
        <v>29.1</v>
      </c>
      <c r="AS182" s="21">
        <v>29.1</v>
      </c>
      <c r="AT182" s="21">
        <v>29.1</v>
      </c>
      <c r="AU182" s="21">
        <v>29.1</v>
      </c>
      <c r="AV182" s="90">
        <v>0.02</v>
      </c>
      <c r="AW182" s="90">
        <v>0.02</v>
      </c>
      <c r="AX182" s="90">
        <v>0.02</v>
      </c>
      <c r="AY182" s="90">
        <v>0.02</v>
      </c>
      <c r="AZ182" s="90">
        <v>0.02</v>
      </c>
      <c r="BA182" s="90">
        <v>0.02</v>
      </c>
      <c r="BB182" s="90">
        <v>0.02</v>
      </c>
      <c r="BC182" s="90">
        <v>0.02</v>
      </c>
      <c r="BD182" s="90">
        <v>0.02</v>
      </c>
      <c r="BE182" s="90">
        <v>0.02</v>
      </c>
      <c r="BF182" s="90">
        <v>0.02</v>
      </c>
      <c r="BG182" s="90">
        <v>0.02</v>
      </c>
      <c r="BI182" s="91"/>
      <c r="BJ182" s="92"/>
      <c r="BK182" s="93"/>
      <c r="BL182" s="93"/>
      <c r="BO182" s="94"/>
      <c r="BP182" s="110"/>
      <c r="BQ182" s="109"/>
    </row>
    <row r="183" spans="1:69" ht="19.899999999999999" customHeight="1">
      <c r="A183" s="102"/>
      <c r="B183" s="35" t="s">
        <v>17</v>
      </c>
      <c r="C183" s="80" t="s">
        <v>1060</v>
      </c>
      <c r="D183" s="35" t="s">
        <v>341</v>
      </c>
      <c r="E183" s="35" t="s">
        <v>1073</v>
      </c>
      <c r="F183" s="81" t="s">
        <v>570</v>
      </c>
      <c r="G183" s="81"/>
      <c r="H183" s="81"/>
      <c r="I183" s="82" t="s">
        <v>102</v>
      </c>
      <c r="J183" s="82" t="s">
        <v>82</v>
      </c>
      <c r="K183" s="82" t="s">
        <v>827</v>
      </c>
      <c r="L183" s="83"/>
      <c r="M183" s="84" t="s">
        <v>722</v>
      </c>
      <c r="N183" s="85"/>
      <c r="O183" s="85"/>
      <c r="P183" s="86"/>
      <c r="Q183" s="87">
        <v>3780</v>
      </c>
      <c r="R183" s="87">
        <v>2419.2000000000003</v>
      </c>
      <c r="S183" s="87">
        <v>4725</v>
      </c>
      <c r="T183" s="87">
        <v>4725</v>
      </c>
      <c r="U183" s="87">
        <v>5670</v>
      </c>
      <c r="V183" s="87">
        <v>5670</v>
      </c>
      <c r="W183" s="87">
        <v>4725</v>
      </c>
      <c r="X183" s="87">
        <v>4725</v>
      </c>
      <c r="Y183" s="87">
        <v>4725</v>
      </c>
      <c r="Z183" s="87">
        <v>4725</v>
      </c>
      <c r="AA183" s="87">
        <v>4725</v>
      </c>
      <c r="AB183" s="87">
        <v>4725</v>
      </c>
      <c r="AC183" s="162">
        <v>55339.199999999997</v>
      </c>
      <c r="AD183" s="88">
        <v>2199.96</v>
      </c>
      <c r="AE183" s="88">
        <v>2199.96</v>
      </c>
      <c r="AF183" s="88">
        <v>2749.9500000000003</v>
      </c>
      <c r="AG183" s="88">
        <v>2749.9500000000003</v>
      </c>
      <c r="AH183" s="88">
        <v>3299.94</v>
      </c>
      <c r="AI183" s="88">
        <v>3299.94</v>
      </c>
      <c r="AJ183" s="88">
        <v>2749.9500000000003</v>
      </c>
      <c r="AK183" s="88">
        <v>2749.9500000000003</v>
      </c>
      <c r="AL183" s="88">
        <v>2749.9500000000003</v>
      </c>
      <c r="AM183" s="88">
        <v>2749.9500000000003</v>
      </c>
      <c r="AN183" s="88">
        <v>2749.9500000000003</v>
      </c>
      <c r="AO183" s="88">
        <v>2749.9500000000003</v>
      </c>
      <c r="AP183" s="88">
        <v>32999.4</v>
      </c>
      <c r="AQ183" s="82" t="s">
        <v>1</v>
      </c>
      <c r="AR183" s="89">
        <v>29.1</v>
      </c>
      <c r="AS183" s="21">
        <v>29.1</v>
      </c>
      <c r="AT183" s="21">
        <v>29.1</v>
      </c>
      <c r="AU183" s="21">
        <v>29.1</v>
      </c>
      <c r="AV183" s="90">
        <v>0.02</v>
      </c>
      <c r="AW183" s="90">
        <v>0.02</v>
      </c>
      <c r="AX183" s="90">
        <v>0.02</v>
      </c>
      <c r="AY183" s="90">
        <v>0.02</v>
      </c>
      <c r="AZ183" s="90">
        <v>0.02</v>
      </c>
      <c r="BA183" s="90">
        <v>0.02</v>
      </c>
      <c r="BB183" s="90">
        <v>0.02</v>
      </c>
      <c r="BC183" s="90">
        <v>0.02</v>
      </c>
      <c r="BD183" s="90">
        <v>0.02</v>
      </c>
      <c r="BE183" s="90">
        <v>0.02</v>
      </c>
      <c r="BF183" s="90">
        <v>0.02</v>
      </c>
      <c r="BG183" s="90">
        <v>0.02</v>
      </c>
      <c r="BI183" s="91"/>
      <c r="BJ183" s="92"/>
      <c r="BK183" s="93"/>
      <c r="BL183" s="93"/>
      <c r="BO183" s="94"/>
      <c r="BP183" s="110"/>
      <c r="BQ183" s="109"/>
    </row>
    <row r="184" spans="1:69" ht="19.899999999999999" customHeight="1">
      <c r="A184" s="102"/>
      <c r="B184" s="35" t="s">
        <v>17</v>
      </c>
      <c r="C184" s="80" t="s">
        <v>1060</v>
      </c>
      <c r="D184" s="35" t="s">
        <v>341</v>
      </c>
      <c r="E184" s="35" t="s">
        <v>1073</v>
      </c>
      <c r="F184" s="81" t="s">
        <v>570</v>
      </c>
      <c r="G184" s="81"/>
      <c r="H184" s="81"/>
      <c r="I184" s="82" t="s">
        <v>102</v>
      </c>
      <c r="J184" s="82" t="s">
        <v>82</v>
      </c>
      <c r="K184" s="82" t="s">
        <v>827</v>
      </c>
      <c r="L184" s="83"/>
      <c r="M184" s="84" t="s">
        <v>723</v>
      </c>
      <c r="N184" s="85"/>
      <c r="O184" s="85"/>
      <c r="P184" s="86"/>
      <c r="Q184" s="87">
        <v>3780</v>
      </c>
      <c r="R184" s="87">
        <v>2419.2000000000003</v>
      </c>
      <c r="S184" s="87">
        <v>4725</v>
      </c>
      <c r="T184" s="87">
        <v>4725</v>
      </c>
      <c r="U184" s="87">
        <v>5670</v>
      </c>
      <c r="V184" s="87">
        <v>5670</v>
      </c>
      <c r="W184" s="87">
        <v>4725</v>
      </c>
      <c r="X184" s="87">
        <v>4725</v>
      </c>
      <c r="Y184" s="87">
        <v>4725</v>
      </c>
      <c r="Z184" s="87">
        <v>4725</v>
      </c>
      <c r="AA184" s="87">
        <v>4725</v>
      </c>
      <c r="AB184" s="87">
        <v>4725</v>
      </c>
      <c r="AC184" s="162">
        <v>55339.199999999997</v>
      </c>
      <c r="AD184" s="88">
        <v>2199.96</v>
      </c>
      <c r="AE184" s="88">
        <v>2199.96</v>
      </c>
      <c r="AF184" s="88">
        <v>2749.9500000000003</v>
      </c>
      <c r="AG184" s="88">
        <v>2749.9500000000003</v>
      </c>
      <c r="AH184" s="88">
        <v>3299.94</v>
      </c>
      <c r="AI184" s="88">
        <v>3299.94</v>
      </c>
      <c r="AJ184" s="88">
        <v>2749.9500000000003</v>
      </c>
      <c r="AK184" s="88">
        <v>2749.9500000000003</v>
      </c>
      <c r="AL184" s="88">
        <v>2749.9500000000003</v>
      </c>
      <c r="AM184" s="88">
        <v>2749.9500000000003</v>
      </c>
      <c r="AN184" s="88">
        <v>2749.9500000000003</v>
      </c>
      <c r="AO184" s="88">
        <v>2749.9500000000003</v>
      </c>
      <c r="AP184" s="88">
        <v>32999.4</v>
      </c>
      <c r="AQ184" s="82" t="s">
        <v>1</v>
      </c>
      <c r="AR184" s="89">
        <v>29.1</v>
      </c>
      <c r="AS184" s="21">
        <v>29.1</v>
      </c>
      <c r="AT184" s="21">
        <v>29.1</v>
      </c>
      <c r="AU184" s="21">
        <v>29.1</v>
      </c>
      <c r="AV184" s="90">
        <v>0.02</v>
      </c>
      <c r="AW184" s="90">
        <v>0.02</v>
      </c>
      <c r="AX184" s="90">
        <v>0.02</v>
      </c>
      <c r="AY184" s="90">
        <v>0.02</v>
      </c>
      <c r="AZ184" s="90">
        <v>0.02</v>
      </c>
      <c r="BA184" s="90">
        <v>0.02</v>
      </c>
      <c r="BB184" s="90">
        <v>0.02</v>
      </c>
      <c r="BC184" s="90">
        <v>0.02</v>
      </c>
      <c r="BD184" s="90">
        <v>0.02</v>
      </c>
      <c r="BE184" s="90">
        <v>0.02</v>
      </c>
      <c r="BF184" s="90">
        <v>0.02</v>
      </c>
      <c r="BG184" s="90">
        <v>0.02</v>
      </c>
      <c r="BI184" s="91"/>
      <c r="BJ184" s="92"/>
      <c r="BK184" s="93"/>
      <c r="BL184" s="93"/>
      <c r="BO184" s="94"/>
      <c r="BP184" s="110"/>
      <c r="BQ184" s="109"/>
    </row>
    <row r="185" spans="1:69" ht="19.899999999999999" customHeight="1">
      <c r="A185" s="102"/>
      <c r="B185" s="35" t="s">
        <v>17</v>
      </c>
      <c r="C185" s="80" t="s">
        <v>1060</v>
      </c>
      <c r="D185" s="35" t="s">
        <v>341</v>
      </c>
      <c r="E185" s="35" t="s">
        <v>1073</v>
      </c>
      <c r="F185" s="81" t="s">
        <v>570</v>
      </c>
      <c r="G185" s="81"/>
      <c r="H185" s="81"/>
      <c r="I185" s="82" t="s">
        <v>102</v>
      </c>
      <c r="J185" s="82" t="s">
        <v>82</v>
      </c>
      <c r="K185" s="82" t="s">
        <v>827</v>
      </c>
      <c r="L185" s="83"/>
      <c r="M185" s="84" t="s">
        <v>724</v>
      </c>
      <c r="N185" s="85"/>
      <c r="O185" s="85"/>
      <c r="P185" s="86"/>
      <c r="Q185" s="87">
        <v>3780</v>
      </c>
      <c r="R185" s="87">
        <v>2419.2000000000003</v>
      </c>
      <c r="S185" s="87">
        <v>4725</v>
      </c>
      <c r="T185" s="87">
        <v>4725</v>
      </c>
      <c r="U185" s="87">
        <v>5670</v>
      </c>
      <c r="V185" s="87">
        <v>5670</v>
      </c>
      <c r="W185" s="87">
        <v>4725</v>
      </c>
      <c r="X185" s="87">
        <v>4725</v>
      </c>
      <c r="Y185" s="87">
        <v>4725</v>
      </c>
      <c r="Z185" s="87">
        <v>4725</v>
      </c>
      <c r="AA185" s="87">
        <v>4725</v>
      </c>
      <c r="AB185" s="87">
        <v>4725</v>
      </c>
      <c r="AC185" s="162">
        <v>55339.199999999997</v>
      </c>
      <c r="AD185" s="88">
        <v>2199.96</v>
      </c>
      <c r="AE185" s="88">
        <v>2199.96</v>
      </c>
      <c r="AF185" s="88">
        <v>2749.9500000000003</v>
      </c>
      <c r="AG185" s="88">
        <v>2749.9500000000003</v>
      </c>
      <c r="AH185" s="88">
        <v>3299.94</v>
      </c>
      <c r="AI185" s="88">
        <v>3299.94</v>
      </c>
      <c r="AJ185" s="88">
        <v>2749.9500000000003</v>
      </c>
      <c r="AK185" s="88">
        <v>2749.9500000000003</v>
      </c>
      <c r="AL185" s="88">
        <v>2749.9500000000003</v>
      </c>
      <c r="AM185" s="88">
        <v>2749.9500000000003</v>
      </c>
      <c r="AN185" s="88">
        <v>2749.9500000000003</v>
      </c>
      <c r="AO185" s="88">
        <v>2749.9500000000003</v>
      </c>
      <c r="AP185" s="88">
        <v>32999.4</v>
      </c>
      <c r="AQ185" s="82" t="s">
        <v>1</v>
      </c>
      <c r="AR185" s="89">
        <v>29.1</v>
      </c>
      <c r="AS185" s="21">
        <v>29.1</v>
      </c>
      <c r="AT185" s="21">
        <v>29.1</v>
      </c>
      <c r="AU185" s="21">
        <v>29.1</v>
      </c>
      <c r="AV185" s="90">
        <v>0.02</v>
      </c>
      <c r="AW185" s="90">
        <v>0.02</v>
      </c>
      <c r="AX185" s="90">
        <v>0.02</v>
      </c>
      <c r="AY185" s="90">
        <v>0.02</v>
      </c>
      <c r="AZ185" s="90">
        <v>0.02</v>
      </c>
      <c r="BA185" s="90">
        <v>0.02</v>
      </c>
      <c r="BB185" s="90">
        <v>0.02</v>
      </c>
      <c r="BC185" s="90">
        <v>0.02</v>
      </c>
      <c r="BD185" s="90">
        <v>0.02</v>
      </c>
      <c r="BE185" s="90">
        <v>0.02</v>
      </c>
      <c r="BF185" s="90">
        <v>0.02</v>
      </c>
      <c r="BG185" s="90">
        <v>0.02</v>
      </c>
      <c r="BI185" s="91"/>
      <c r="BJ185" s="92"/>
      <c r="BK185" s="93"/>
      <c r="BL185" s="93"/>
      <c r="BO185" s="94"/>
      <c r="BP185" s="110"/>
      <c r="BQ185" s="109"/>
    </row>
    <row r="186" spans="1:69" ht="19.899999999999999" customHeight="1">
      <c r="A186" s="102"/>
      <c r="B186" s="35" t="s">
        <v>17</v>
      </c>
      <c r="C186" s="80" t="s">
        <v>1060</v>
      </c>
      <c r="D186" s="35" t="s">
        <v>341</v>
      </c>
      <c r="E186" s="35" t="s">
        <v>1073</v>
      </c>
      <c r="F186" s="81" t="s">
        <v>570</v>
      </c>
      <c r="G186" s="81"/>
      <c r="H186" s="81"/>
      <c r="I186" s="82" t="s">
        <v>102</v>
      </c>
      <c r="J186" s="82" t="s">
        <v>82</v>
      </c>
      <c r="K186" s="82" t="s">
        <v>827</v>
      </c>
      <c r="L186" s="83"/>
      <c r="M186" s="84" t="s">
        <v>725</v>
      </c>
      <c r="N186" s="85"/>
      <c r="O186" s="85"/>
      <c r="P186" s="86"/>
      <c r="Q186" s="87">
        <v>3780</v>
      </c>
      <c r="R186" s="87">
        <v>2419.2000000000003</v>
      </c>
      <c r="S186" s="87">
        <v>4725</v>
      </c>
      <c r="T186" s="87">
        <v>4725</v>
      </c>
      <c r="U186" s="87">
        <v>5670</v>
      </c>
      <c r="V186" s="87">
        <v>5670</v>
      </c>
      <c r="W186" s="87">
        <v>4725</v>
      </c>
      <c r="X186" s="87">
        <v>4725</v>
      </c>
      <c r="Y186" s="87">
        <v>4725</v>
      </c>
      <c r="Z186" s="87">
        <v>4725</v>
      </c>
      <c r="AA186" s="87">
        <v>4725</v>
      </c>
      <c r="AB186" s="87">
        <v>4725</v>
      </c>
      <c r="AC186" s="162">
        <v>55339.199999999997</v>
      </c>
      <c r="AD186" s="88">
        <v>2199.96</v>
      </c>
      <c r="AE186" s="88">
        <v>2199.96</v>
      </c>
      <c r="AF186" s="88">
        <v>2749.9500000000003</v>
      </c>
      <c r="AG186" s="88">
        <v>2749.9500000000003</v>
      </c>
      <c r="AH186" s="88">
        <v>3299.94</v>
      </c>
      <c r="AI186" s="88">
        <v>3299.94</v>
      </c>
      <c r="AJ186" s="88">
        <v>2749.9500000000003</v>
      </c>
      <c r="AK186" s="88">
        <v>2749.9500000000003</v>
      </c>
      <c r="AL186" s="88">
        <v>2749.9500000000003</v>
      </c>
      <c r="AM186" s="88">
        <v>2749.9500000000003</v>
      </c>
      <c r="AN186" s="88">
        <v>2749.9500000000003</v>
      </c>
      <c r="AO186" s="88">
        <v>2749.9500000000003</v>
      </c>
      <c r="AP186" s="88">
        <v>32999.4</v>
      </c>
      <c r="AQ186" s="82" t="s">
        <v>1</v>
      </c>
      <c r="AR186" s="89">
        <v>29.1</v>
      </c>
      <c r="AS186" s="21">
        <v>29.1</v>
      </c>
      <c r="AT186" s="21">
        <v>29.1</v>
      </c>
      <c r="AU186" s="21">
        <v>29.1</v>
      </c>
      <c r="AV186" s="90">
        <v>0.02</v>
      </c>
      <c r="AW186" s="90">
        <v>0.02</v>
      </c>
      <c r="AX186" s="90">
        <v>0.02</v>
      </c>
      <c r="AY186" s="90">
        <v>0.02</v>
      </c>
      <c r="AZ186" s="90">
        <v>0.02</v>
      </c>
      <c r="BA186" s="90">
        <v>0.02</v>
      </c>
      <c r="BB186" s="90">
        <v>0.02</v>
      </c>
      <c r="BC186" s="90">
        <v>0.02</v>
      </c>
      <c r="BD186" s="90">
        <v>0.02</v>
      </c>
      <c r="BE186" s="90">
        <v>0.02</v>
      </c>
      <c r="BF186" s="90">
        <v>0.02</v>
      </c>
      <c r="BG186" s="90">
        <v>0.02</v>
      </c>
      <c r="BI186" s="91"/>
      <c r="BJ186" s="92"/>
      <c r="BK186" s="93"/>
      <c r="BL186" s="93"/>
      <c r="BO186" s="94"/>
      <c r="BP186" s="110"/>
      <c r="BQ186" s="109"/>
    </row>
    <row r="187" spans="1:69" ht="19.899999999999999" customHeight="1">
      <c r="A187" s="102"/>
      <c r="B187" s="35" t="s">
        <v>17</v>
      </c>
      <c r="C187" s="80" t="s">
        <v>1060</v>
      </c>
      <c r="D187" s="35" t="s">
        <v>341</v>
      </c>
      <c r="E187" s="35" t="s">
        <v>1073</v>
      </c>
      <c r="F187" s="81" t="s">
        <v>570</v>
      </c>
      <c r="G187" s="81"/>
      <c r="H187" s="81"/>
      <c r="I187" s="82" t="s">
        <v>102</v>
      </c>
      <c r="J187" s="82" t="s">
        <v>82</v>
      </c>
      <c r="K187" s="82" t="s">
        <v>827</v>
      </c>
      <c r="L187" s="83"/>
      <c r="M187" s="84" t="s">
        <v>726</v>
      </c>
      <c r="N187" s="85"/>
      <c r="O187" s="85"/>
      <c r="P187" s="86"/>
      <c r="Q187" s="87">
        <v>5040</v>
      </c>
      <c r="R187" s="87">
        <v>3225.6000000000004</v>
      </c>
      <c r="S187" s="87">
        <v>6300</v>
      </c>
      <c r="T187" s="87">
        <v>6300</v>
      </c>
      <c r="U187" s="87">
        <v>7560</v>
      </c>
      <c r="V187" s="87">
        <v>7560</v>
      </c>
      <c r="W187" s="87">
        <v>6300</v>
      </c>
      <c r="X187" s="87">
        <v>6300</v>
      </c>
      <c r="Y187" s="87">
        <v>6300</v>
      </c>
      <c r="Z187" s="87">
        <v>6300</v>
      </c>
      <c r="AA187" s="87">
        <v>6300</v>
      </c>
      <c r="AB187" s="87">
        <v>6300</v>
      </c>
      <c r="AC187" s="162">
        <v>73785.600000000006</v>
      </c>
      <c r="AD187" s="88">
        <v>3666.6000000000004</v>
      </c>
      <c r="AE187" s="88">
        <v>3666.6000000000004</v>
      </c>
      <c r="AF187" s="88">
        <v>4583.25</v>
      </c>
      <c r="AG187" s="88">
        <v>4583.25</v>
      </c>
      <c r="AH187" s="88">
        <v>5499.9000000000005</v>
      </c>
      <c r="AI187" s="88">
        <v>5499.9000000000005</v>
      </c>
      <c r="AJ187" s="88">
        <v>4583.25</v>
      </c>
      <c r="AK187" s="88">
        <v>4583.25</v>
      </c>
      <c r="AL187" s="88">
        <v>4583.25</v>
      </c>
      <c r="AM187" s="88">
        <v>4583.25</v>
      </c>
      <c r="AN187" s="88">
        <v>4583.25</v>
      </c>
      <c r="AO187" s="88">
        <v>4583.25</v>
      </c>
      <c r="AP187" s="88">
        <v>54999</v>
      </c>
      <c r="AQ187" s="82" t="s">
        <v>1</v>
      </c>
      <c r="AR187" s="89">
        <v>29.1</v>
      </c>
      <c r="AS187" s="21">
        <v>29.1</v>
      </c>
      <c r="AT187" s="21">
        <v>29.1</v>
      </c>
      <c r="AU187" s="21">
        <v>29.1</v>
      </c>
      <c r="AV187" s="90">
        <v>2.5000000000000001E-2</v>
      </c>
      <c r="AW187" s="90">
        <v>2.5000000000000001E-2</v>
      </c>
      <c r="AX187" s="90">
        <v>2.5000000000000001E-2</v>
      </c>
      <c r="AY187" s="90">
        <v>2.5000000000000001E-2</v>
      </c>
      <c r="AZ187" s="90">
        <v>2.5000000000000001E-2</v>
      </c>
      <c r="BA187" s="90">
        <v>2.5000000000000001E-2</v>
      </c>
      <c r="BB187" s="90">
        <v>2.5000000000000001E-2</v>
      </c>
      <c r="BC187" s="90">
        <v>2.5000000000000001E-2</v>
      </c>
      <c r="BD187" s="90">
        <v>2.5000000000000001E-2</v>
      </c>
      <c r="BE187" s="90">
        <v>2.5000000000000001E-2</v>
      </c>
      <c r="BF187" s="90">
        <v>2.5000000000000001E-2</v>
      </c>
      <c r="BG187" s="90">
        <v>2.5000000000000001E-2</v>
      </c>
      <c r="BI187" s="91"/>
      <c r="BJ187" s="92"/>
      <c r="BK187" s="93"/>
      <c r="BL187" s="93"/>
      <c r="BO187" s="94"/>
      <c r="BP187" s="110"/>
      <c r="BQ187" s="109"/>
    </row>
    <row r="188" spans="1:69" ht="19.899999999999999" customHeight="1">
      <c r="A188" s="102"/>
      <c r="B188" s="35" t="s">
        <v>17</v>
      </c>
      <c r="C188" s="80" t="s">
        <v>1060</v>
      </c>
      <c r="D188" s="35" t="s">
        <v>341</v>
      </c>
      <c r="E188" s="35" t="s">
        <v>1073</v>
      </c>
      <c r="F188" s="81" t="s">
        <v>570</v>
      </c>
      <c r="G188" s="81"/>
      <c r="H188" s="81"/>
      <c r="I188" s="82" t="s">
        <v>102</v>
      </c>
      <c r="J188" s="82" t="s">
        <v>82</v>
      </c>
      <c r="K188" s="82" t="s">
        <v>827</v>
      </c>
      <c r="L188" s="83"/>
      <c r="M188" s="84" t="s">
        <v>727</v>
      </c>
      <c r="N188" s="85"/>
      <c r="O188" s="85"/>
      <c r="P188" s="86"/>
      <c r="Q188" s="87">
        <v>3780</v>
      </c>
      <c r="R188" s="87">
        <v>2419.2000000000003</v>
      </c>
      <c r="S188" s="87">
        <v>4725</v>
      </c>
      <c r="T188" s="87">
        <v>4725</v>
      </c>
      <c r="U188" s="87">
        <v>5670</v>
      </c>
      <c r="V188" s="87">
        <v>5670</v>
      </c>
      <c r="W188" s="87">
        <v>4725</v>
      </c>
      <c r="X188" s="87">
        <v>4725</v>
      </c>
      <c r="Y188" s="87">
        <v>4725</v>
      </c>
      <c r="Z188" s="87">
        <v>4725</v>
      </c>
      <c r="AA188" s="87">
        <v>4725</v>
      </c>
      <c r="AB188" s="87">
        <v>4725</v>
      </c>
      <c r="AC188" s="162">
        <v>55339.199999999997</v>
      </c>
      <c r="AD188" s="88">
        <v>2749.9500000000003</v>
      </c>
      <c r="AE188" s="88">
        <v>2749.9500000000003</v>
      </c>
      <c r="AF188" s="88">
        <v>3437.4375</v>
      </c>
      <c r="AG188" s="88">
        <v>3437.4375</v>
      </c>
      <c r="AH188" s="88">
        <v>4124.9250000000002</v>
      </c>
      <c r="AI188" s="88">
        <v>4124.9250000000002</v>
      </c>
      <c r="AJ188" s="88">
        <v>3437.4375</v>
      </c>
      <c r="AK188" s="88">
        <v>3437.4375</v>
      </c>
      <c r="AL188" s="88">
        <v>3437.4375</v>
      </c>
      <c r="AM188" s="88">
        <v>3437.4375</v>
      </c>
      <c r="AN188" s="88">
        <v>3437.4375</v>
      </c>
      <c r="AO188" s="88">
        <v>3437.4375</v>
      </c>
      <c r="AP188" s="88">
        <v>41249.25</v>
      </c>
      <c r="AQ188" s="82" t="s">
        <v>1</v>
      </c>
      <c r="AR188" s="89">
        <v>29.1</v>
      </c>
      <c r="AS188" s="21">
        <v>29.1</v>
      </c>
      <c r="AT188" s="21">
        <v>29.1</v>
      </c>
      <c r="AU188" s="21">
        <v>29.1</v>
      </c>
      <c r="AV188" s="90">
        <v>2.5000000000000001E-2</v>
      </c>
      <c r="AW188" s="90">
        <v>2.5000000000000001E-2</v>
      </c>
      <c r="AX188" s="90">
        <v>2.5000000000000001E-2</v>
      </c>
      <c r="AY188" s="90">
        <v>2.5000000000000001E-2</v>
      </c>
      <c r="AZ188" s="90">
        <v>2.5000000000000001E-2</v>
      </c>
      <c r="BA188" s="90">
        <v>2.5000000000000001E-2</v>
      </c>
      <c r="BB188" s="90">
        <v>2.5000000000000001E-2</v>
      </c>
      <c r="BC188" s="90">
        <v>2.5000000000000001E-2</v>
      </c>
      <c r="BD188" s="90">
        <v>2.5000000000000001E-2</v>
      </c>
      <c r="BE188" s="90">
        <v>2.5000000000000001E-2</v>
      </c>
      <c r="BF188" s="90">
        <v>2.5000000000000001E-2</v>
      </c>
      <c r="BG188" s="90">
        <v>2.5000000000000001E-2</v>
      </c>
      <c r="BI188" s="91"/>
      <c r="BJ188" s="92"/>
      <c r="BK188" s="93"/>
      <c r="BL188" s="93"/>
      <c r="BO188" s="94"/>
      <c r="BP188" s="110"/>
      <c r="BQ188" s="109"/>
    </row>
    <row r="189" spans="1:69" ht="19.899999999999999" customHeight="1">
      <c r="A189" s="102"/>
      <c r="B189" s="35" t="s">
        <v>17</v>
      </c>
      <c r="C189" s="80" t="s">
        <v>1060</v>
      </c>
      <c r="D189" s="35" t="s">
        <v>341</v>
      </c>
      <c r="E189" s="35" t="s">
        <v>1073</v>
      </c>
      <c r="F189" s="81" t="s">
        <v>570</v>
      </c>
      <c r="G189" s="81"/>
      <c r="H189" s="81"/>
      <c r="I189" s="82" t="s">
        <v>102</v>
      </c>
      <c r="J189" s="82" t="s">
        <v>82</v>
      </c>
      <c r="K189" s="82" t="s">
        <v>827</v>
      </c>
      <c r="L189" s="83"/>
      <c r="M189" s="84" t="s">
        <v>728</v>
      </c>
      <c r="N189" s="85"/>
      <c r="O189" s="85"/>
      <c r="P189" s="86"/>
      <c r="Q189" s="87">
        <v>3780</v>
      </c>
      <c r="R189" s="87">
        <v>2419.2000000000003</v>
      </c>
      <c r="S189" s="87">
        <v>4725</v>
      </c>
      <c r="T189" s="87">
        <v>4725</v>
      </c>
      <c r="U189" s="87">
        <v>5670</v>
      </c>
      <c r="V189" s="87">
        <v>5670</v>
      </c>
      <c r="W189" s="87">
        <v>4725</v>
      </c>
      <c r="X189" s="87">
        <v>4725</v>
      </c>
      <c r="Y189" s="87">
        <v>4725</v>
      </c>
      <c r="Z189" s="87">
        <v>4725</v>
      </c>
      <c r="AA189" s="87">
        <v>4725</v>
      </c>
      <c r="AB189" s="87">
        <v>4725</v>
      </c>
      <c r="AC189" s="162">
        <v>55339.199999999997</v>
      </c>
      <c r="AD189" s="88">
        <v>2749.9500000000003</v>
      </c>
      <c r="AE189" s="88">
        <v>2749.9500000000003</v>
      </c>
      <c r="AF189" s="88">
        <v>3437.4375</v>
      </c>
      <c r="AG189" s="88">
        <v>3437.4375</v>
      </c>
      <c r="AH189" s="88">
        <v>4124.9250000000002</v>
      </c>
      <c r="AI189" s="88">
        <v>4124.9250000000002</v>
      </c>
      <c r="AJ189" s="88">
        <v>3437.4375</v>
      </c>
      <c r="AK189" s="88">
        <v>3437.4375</v>
      </c>
      <c r="AL189" s="88">
        <v>3437.4375</v>
      </c>
      <c r="AM189" s="88">
        <v>3437.4375</v>
      </c>
      <c r="AN189" s="88">
        <v>3437.4375</v>
      </c>
      <c r="AO189" s="88">
        <v>3437.4375</v>
      </c>
      <c r="AP189" s="88">
        <v>41249.25</v>
      </c>
      <c r="AQ189" s="82" t="s">
        <v>1</v>
      </c>
      <c r="AR189" s="89">
        <v>29.1</v>
      </c>
      <c r="AS189" s="21">
        <v>29.1</v>
      </c>
      <c r="AT189" s="21">
        <v>29.1</v>
      </c>
      <c r="AU189" s="21">
        <v>29.1</v>
      </c>
      <c r="AV189" s="90">
        <v>2.5000000000000001E-2</v>
      </c>
      <c r="AW189" s="90">
        <v>2.5000000000000001E-2</v>
      </c>
      <c r="AX189" s="90">
        <v>2.5000000000000001E-2</v>
      </c>
      <c r="AY189" s="90">
        <v>2.5000000000000001E-2</v>
      </c>
      <c r="AZ189" s="90">
        <v>2.5000000000000001E-2</v>
      </c>
      <c r="BA189" s="90">
        <v>2.5000000000000001E-2</v>
      </c>
      <c r="BB189" s="90">
        <v>2.5000000000000001E-2</v>
      </c>
      <c r="BC189" s="90">
        <v>2.5000000000000001E-2</v>
      </c>
      <c r="BD189" s="90">
        <v>2.5000000000000001E-2</v>
      </c>
      <c r="BE189" s="90">
        <v>2.5000000000000001E-2</v>
      </c>
      <c r="BF189" s="90">
        <v>2.5000000000000001E-2</v>
      </c>
      <c r="BG189" s="90">
        <v>2.5000000000000001E-2</v>
      </c>
      <c r="BI189" s="91"/>
      <c r="BJ189" s="92"/>
      <c r="BK189" s="93"/>
      <c r="BL189" s="93"/>
      <c r="BO189" s="94"/>
      <c r="BP189" s="110"/>
      <c r="BQ189" s="109"/>
    </row>
    <row r="190" spans="1:69" ht="19.899999999999999" customHeight="1">
      <c r="A190" s="102"/>
      <c r="B190" s="35" t="s">
        <v>17</v>
      </c>
      <c r="C190" s="80" t="s">
        <v>1060</v>
      </c>
      <c r="D190" s="35" t="s">
        <v>341</v>
      </c>
      <c r="E190" s="35" t="s">
        <v>1073</v>
      </c>
      <c r="F190" s="81" t="s">
        <v>570</v>
      </c>
      <c r="G190" s="81"/>
      <c r="H190" s="81"/>
      <c r="I190" s="82" t="s">
        <v>102</v>
      </c>
      <c r="J190" s="82" t="s">
        <v>82</v>
      </c>
      <c r="K190" s="82" t="s">
        <v>827</v>
      </c>
      <c r="L190" s="83"/>
      <c r="M190" s="84" t="s">
        <v>729</v>
      </c>
      <c r="N190" s="85"/>
      <c r="O190" s="85"/>
      <c r="P190" s="86"/>
      <c r="Q190" s="87">
        <v>3780</v>
      </c>
      <c r="R190" s="87">
        <v>2419.2000000000003</v>
      </c>
      <c r="S190" s="87">
        <v>4725</v>
      </c>
      <c r="T190" s="87">
        <v>4725</v>
      </c>
      <c r="U190" s="87">
        <v>5670</v>
      </c>
      <c r="V190" s="87">
        <v>5670</v>
      </c>
      <c r="W190" s="87">
        <v>4725</v>
      </c>
      <c r="X190" s="87">
        <v>4725</v>
      </c>
      <c r="Y190" s="87">
        <v>4725</v>
      </c>
      <c r="Z190" s="87">
        <v>4725</v>
      </c>
      <c r="AA190" s="87">
        <v>4725</v>
      </c>
      <c r="AB190" s="87">
        <v>4725</v>
      </c>
      <c r="AC190" s="162">
        <v>55339.199999999997</v>
      </c>
      <c r="AD190" s="88">
        <v>2749.9500000000003</v>
      </c>
      <c r="AE190" s="88">
        <v>2749.9500000000003</v>
      </c>
      <c r="AF190" s="88">
        <v>3437.4375</v>
      </c>
      <c r="AG190" s="88">
        <v>3437.4375</v>
      </c>
      <c r="AH190" s="88">
        <v>4124.9250000000002</v>
      </c>
      <c r="AI190" s="88">
        <v>4124.9250000000002</v>
      </c>
      <c r="AJ190" s="88">
        <v>3437.4375</v>
      </c>
      <c r="AK190" s="88">
        <v>3437.4375</v>
      </c>
      <c r="AL190" s="88">
        <v>3437.4375</v>
      </c>
      <c r="AM190" s="88">
        <v>3437.4375</v>
      </c>
      <c r="AN190" s="88">
        <v>3437.4375</v>
      </c>
      <c r="AO190" s="88">
        <v>3437.4375</v>
      </c>
      <c r="AP190" s="88">
        <v>41249.25</v>
      </c>
      <c r="AQ190" s="82" t="s">
        <v>1</v>
      </c>
      <c r="AR190" s="89">
        <v>29.1</v>
      </c>
      <c r="AS190" s="21">
        <v>29.1</v>
      </c>
      <c r="AT190" s="21">
        <v>29.1</v>
      </c>
      <c r="AU190" s="21">
        <v>29.1</v>
      </c>
      <c r="AV190" s="90">
        <v>2.5000000000000001E-2</v>
      </c>
      <c r="AW190" s="90">
        <v>2.5000000000000001E-2</v>
      </c>
      <c r="AX190" s="90">
        <v>2.5000000000000001E-2</v>
      </c>
      <c r="AY190" s="90">
        <v>2.5000000000000001E-2</v>
      </c>
      <c r="AZ190" s="90">
        <v>2.5000000000000001E-2</v>
      </c>
      <c r="BA190" s="90">
        <v>2.5000000000000001E-2</v>
      </c>
      <c r="BB190" s="90">
        <v>2.5000000000000001E-2</v>
      </c>
      <c r="BC190" s="90">
        <v>2.5000000000000001E-2</v>
      </c>
      <c r="BD190" s="90">
        <v>2.5000000000000001E-2</v>
      </c>
      <c r="BE190" s="90">
        <v>2.5000000000000001E-2</v>
      </c>
      <c r="BF190" s="90">
        <v>2.5000000000000001E-2</v>
      </c>
      <c r="BG190" s="90">
        <v>2.5000000000000001E-2</v>
      </c>
      <c r="BI190" s="91"/>
      <c r="BJ190" s="92"/>
      <c r="BK190" s="93"/>
      <c r="BL190" s="93"/>
      <c r="BO190" s="94"/>
      <c r="BP190" s="110"/>
      <c r="BQ190" s="109"/>
    </row>
    <row r="191" spans="1:69" ht="19.899999999999999" customHeight="1">
      <c r="A191" s="102"/>
      <c r="B191" s="35" t="s">
        <v>17</v>
      </c>
      <c r="C191" s="80" t="s">
        <v>1060</v>
      </c>
      <c r="D191" s="35" t="s">
        <v>341</v>
      </c>
      <c r="E191" s="35" t="s">
        <v>1073</v>
      </c>
      <c r="F191" s="81" t="s">
        <v>570</v>
      </c>
      <c r="G191" s="81"/>
      <c r="H191" s="81"/>
      <c r="I191" s="82" t="s">
        <v>102</v>
      </c>
      <c r="J191" s="82" t="s">
        <v>82</v>
      </c>
      <c r="K191" s="82" t="s">
        <v>827</v>
      </c>
      <c r="L191" s="83"/>
      <c r="M191" s="84" t="s">
        <v>648</v>
      </c>
      <c r="N191" s="85"/>
      <c r="O191" s="85"/>
      <c r="P191" s="86"/>
      <c r="Q191" s="87">
        <v>3780</v>
      </c>
      <c r="R191" s="87">
        <v>2419.2000000000003</v>
      </c>
      <c r="S191" s="87">
        <v>4725</v>
      </c>
      <c r="T191" s="87">
        <v>4725</v>
      </c>
      <c r="U191" s="87">
        <v>5670</v>
      </c>
      <c r="V191" s="87">
        <v>5670</v>
      </c>
      <c r="W191" s="87">
        <v>4725</v>
      </c>
      <c r="X191" s="87">
        <v>4725</v>
      </c>
      <c r="Y191" s="87">
        <v>4725</v>
      </c>
      <c r="Z191" s="87">
        <v>4725</v>
      </c>
      <c r="AA191" s="87">
        <v>4725</v>
      </c>
      <c r="AB191" s="87">
        <v>4725</v>
      </c>
      <c r="AC191" s="162">
        <v>55339.199999999997</v>
      </c>
      <c r="AD191" s="88">
        <v>2199.96</v>
      </c>
      <c r="AE191" s="88">
        <v>2199.96</v>
      </c>
      <c r="AF191" s="88">
        <v>2749.9500000000003</v>
      </c>
      <c r="AG191" s="88">
        <v>2749.9500000000003</v>
      </c>
      <c r="AH191" s="88">
        <v>3299.94</v>
      </c>
      <c r="AI191" s="88">
        <v>3299.94</v>
      </c>
      <c r="AJ191" s="88">
        <v>2749.9500000000003</v>
      </c>
      <c r="AK191" s="88">
        <v>2749.9500000000003</v>
      </c>
      <c r="AL191" s="88">
        <v>2749.9500000000003</v>
      </c>
      <c r="AM191" s="88">
        <v>2749.9500000000003</v>
      </c>
      <c r="AN191" s="88">
        <v>2749.9500000000003</v>
      </c>
      <c r="AO191" s="88">
        <v>2749.9500000000003</v>
      </c>
      <c r="AP191" s="88">
        <v>32999.4</v>
      </c>
      <c r="AQ191" s="82" t="s">
        <v>1</v>
      </c>
      <c r="AR191" s="89">
        <v>29.1</v>
      </c>
      <c r="AS191" s="21">
        <v>29.1</v>
      </c>
      <c r="AT191" s="21">
        <v>29.1</v>
      </c>
      <c r="AU191" s="21">
        <v>29.1</v>
      </c>
      <c r="AV191" s="90">
        <v>0.02</v>
      </c>
      <c r="AW191" s="90">
        <v>0.02</v>
      </c>
      <c r="AX191" s="90">
        <v>0.02</v>
      </c>
      <c r="AY191" s="90">
        <v>0.02</v>
      </c>
      <c r="AZ191" s="90">
        <v>0.02</v>
      </c>
      <c r="BA191" s="90">
        <v>0.02</v>
      </c>
      <c r="BB191" s="90">
        <v>0.02</v>
      </c>
      <c r="BC191" s="90">
        <v>0.02</v>
      </c>
      <c r="BD191" s="90">
        <v>0.02</v>
      </c>
      <c r="BE191" s="90">
        <v>0.02</v>
      </c>
      <c r="BF191" s="90">
        <v>0.02</v>
      </c>
      <c r="BG191" s="90">
        <v>0.02</v>
      </c>
      <c r="BI191" s="91"/>
      <c r="BJ191" s="92"/>
      <c r="BK191" s="93"/>
      <c r="BL191" s="93"/>
      <c r="BO191" s="94"/>
      <c r="BP191" s="110"/>
      <c r="BQ191" s="109"/>
    </row>
    <row r="192" spans="1:69" ht="19.899999999999999" customHeight="1">
      <c r="A192" s="102"/>
      <c r="B192" s="35" t="s">
        <v>17</v>
      </c>
      <c r="C192" s="80" t="s">
        <v>1060</v>
      </c>
      <c r="D192" s="35" t="s">
        <v>341</v>
      </c>
      <c r="E192" s="35" t="s">
        <v>1073</v>
      </c>
      <c r="F192" s="81" t="s">
        <v>570</v>
      </c>
      <c r="G192" s="81"/>
      <c r="H192" s="81"/>
      <c r="I192" s="82" t="s">
        <v>102</v>
      </c>
      <c r="J192" s="82" t="s">
        <v>82</v>
      </c>
      <c r="K192" s="82" t="s">
        <v>827</v>
      </c>
      <c r="L192" s="83"/>
      <c r="M192" s="84" t="s">
        <v>649</v>
      </c>
      <c r="N192" s="85"/>
      <c r="O192" s="85"/>
      <c r="P192" s="86"/>
      <c r="Q192" s="87">
        <v>5040</v>
      </c>
      <c r="R192" s="87">
        <v>3225.6000000000004</v>
      </c>
      <c r="S192" s="87">
        <v>6300</v>
      </c>
      <c r="T192" s="87">
        <v>6300</v>
      </c>
      <c r="U192" s="87">
        <v>7560</v>
      </c>
      <c r="V192" s="87">
        <v>7560</v>
      </c>
      <c r="W192" s="87">
        <v>6300</v>
      </c>
      <c r="X192" s="87">
        <v>6300</v>
      </c>
      <c r="Y192" s="87">
        <v>6300</v>
      </c>
      <c r="Z192" s="87">
        <v>6300</v>
      </c>
      <c r="AA192" s="87">
        <v>6300</v>
      </c>
      <c r="AB192" s="87">
        <v>6300</v>
      </c>
      <c r="AC192" s="162">
        <v>73785.600000000006</v>
      </c>
      <c r="AD192" s="88">
        <v>2933.28</v>
      </c>
      <c r="AE192" s="88">
        <v>2933.28</v>
      </c>
      <c r="AF192" s="88">
        <v>3666.6</v>
      </c>
      <c r="AG192" s="88">
        <v>3666.6</v>
      </c>
      <c r="AH192" s="88">
        <v>4399.92</v>
      </c>
      <c r="AI192" s="88">
        <v>4399.92</v>
      </c>
      <c r="AJ192" s="88">
        <v>3666.6</v>
      </c>
      <c r="AK192" s="88">
        <v>3666.6</v>
      </c>
      <c r="AL192" s="88">
        <v>3666.6</v>
      </c>
      <c r="AM192" s="88">
        <v>3666.6</v>
      </c>
      <c r="AN192" s="88">
        <v>3666.6</v>
      </c>
      <c r="AO192" s="88">
        <v>3666.6</v>
      </c>
      <c r="AP192" s="88">
        <v>43999.19999999999</v>
      </c>
      <c r="AQ192" s="82" t="s">
        <v>1</v>
      </c>
      <c r="AR192" s="89">
        <v>29.1</v>
      </c>
      <c r="AS192" s="21">
        <v>29.1</v>
      </c>
      <c r="AT192" s="21">
        <v>29.1</v>
      </c>
      <c r="AU192" s="21">
        <v>29.1</v>
      </c>
      <c r="AV192" s="90">
        <v>0.02</v>
      </c>
      <c r="AW192" s="90">
        <v>0.02</v>
      </c>
      <c r="AX192" s="90">
        <v>0.02</v>
      </c>
      <c r="AY192" s="90">
        <v>0.02</v>
      </c>
      <c r="AZ192" s="90">
        <v>0.02</v>
      </c>
      <c r="BA192" s="90">
        <v>0.02</v>
      </c>
      <c r="BB192" s="90">
        <v>0.02</v>
      </c>
      <c r="BC192" s="90">
        <v>0.02</v>
      </c>
      <c r="BD192" s="90">
        <v>0.02</v>
      </c>
      <c r="BE192" s="90">
        <v>0.02</v>
      </c>
      <c r="BF192" s="90">
        <v>0.02</v>
      </c>
      <c r="BG192" s="90">
        <v>0.02</v>
      </c>
      <c r="BI192" s="91"/>
      <c r="BJ192" s="92"/>
      <c r="BK192" s="93"/>
      <c r="BL192" s="93"/>
      <c r="BO192" s="94"/>
      <c r="BP192" s="110"/>
      <c r="BQ192" s="109"/>
    </row>
    <row r="193" spans="1:69" ht="19.899999999999999" customHeight="1">
      <c r="A193" s="102"/>
      <c r="B193" s="35" t="s">
        <v>17</v>
      </c>
      <c r="C193" s="80" t="s">
        <v>1060</v>
      </c>
      <c r="D193" s="35" t="s">
        <v>341</v>
      </c>
      <c r="E193" s="35" t="s">
        <v>1073</v>
      </c>
      <c r="F193" s="81" t="s">
        <v>570</v>
      </c>
      <c r="G193" s="81"/>
      <c r="H193" s="81"/>
      <c r="I193" s="82" t="s">
        <v>102</v>
      </c>
      <c r="J193" s="82" t="s">
        <v>82</v>
      </c>
      <c r="K193" s="82" t="s">
        <v>827</v>
      </c>
      <c r="L193" s="83"/>
      <c r="M193" s="84" t="s">
        <v>730</v>
      </c>
      <c r="N193" s="85"/>
      <c r="O193" s="85"/>
      <c r="P193" s="86"/>
      <c r="Q193" s="87">
        <v>3780</v>
      </c>
      <c r="R193" s="87">
        <v>2419.2000000000003</v>
      </c>
      <c r="S193" s="87">
        <v>4725</v>
      </c>
      <c r="T193" s="87">
        <v>4725</v>
      </c>
      <c r="U193" s="87">
        <v>5670</v>
      </c>
      <c r="V193" s="87">
        <v>5670</v>
      </c>
      <c r="W193" s="87">
        <v>4725</v>
      </c>
      <c r="X193" s="87">
        <v>4725</v>
      </c>
      <c r="Y193" s="87">
        <v>4725</v>
      </c>
      <c r="Z193" s="87">
        <v>4725</v>
      </c>
      <c r="AA193" s="87">
        <v>4725</v>
      </c>
      <c r="AB193" s="87">
        <v>4725</v>
      </c>
      <c r="AC193" s="162">
        <v>55339.199999999997</v>
      </c>
      <c r="AD193" s="88">
        <v>2199.96</v>
      </c>
      <c r="AE193" s="88">
        <v>2199.96</v>
      </c>
      <c r="AF193" s="88">
        <v>2749.9500000000003</v>
      </c>
      <c r="AG193" s="88">
        <v>2749.9500000000003</v>
      </c>
      <c r="AH193" s="88">
        <v>3299.94</v>
      </c>
      <c r="AI193" s="88">
        <v>3299.94</v>
      </c>
      <c r="AJ193" s="88">
        <v>2749.9500000000003</v>
      </c>
      <c r="AK193" s="88">
        <v>2749.9500000000003</v>
      </c>
      <c r="AL193" s="88">
        <v>2749.9500000000003</v>
      </c>
      <c r="AM193" s="88">
        <v>2749.9500000000003</v>
      </c>
      <c r="AN193" s="88">
        <v>2749.9500000000003</v>
      </c>
      <c r="AO193" s="88">
        <v>2749.9500000000003</v>
      </c>
      <c r="AP193" s="88">
        <v>32999.4</v>
      </c>
      <c r="AQ193" s="82" t="s">
        <v>1</v>
      </c>
      <c r="AR193" s="89">
        <v>29.1</v>
      </c>
      <c r="AS193" s="21">
        <v>29.1</v>
      </c>
      <c r="AT193" s="21">
        <v>29.1</v>
      </c>
      <c r="AU193" s="21">
        <v>29.1</v>
      </c>
      <c r="AV193" s="90">
        <v>0.02</v>
      </c>
      <c r="AW193" s="90">
        <v>0.02</v>
      </c>
      <c r="AX193" s="90">
        <v>0.02</v>
      </c>
      <c r="AY193" s="90">
        <v>0.02</v>
      </c>
      <c r="AZ193" s="90">
        <v>0.02</v>
      </c>
      <c r="BA193" s="90">
        <v>0.02</v>
      </c>
      <c r="BB193" s="90">
        <v>0.02</v>
      </c>
      <c r="BC193" s="90">
        <v>0.02</v>
      </c>
      <c r="BD193" s="90">
        <v>0.02</v>
      </c>
      <c r="BE193" s="90">
        <v>0.02</v>
      </c>
      <c r="BF193" s="90">
        <v>0.02</v>
      </c>
      <c r="BG193" s="90">
        <v>0.02</v>
      </c>
      <c r="BI193" s="91"/>
      <c r="BJ193" s="92"/>
      <c r="BK193" s="93"/>
      <c r="BL193" s="93"/>
      <c r="BO193" s="94"/>
      <c r="BP193" s="110"/>
      <c r="BQ193" s="109"/>
    </row>
    <row r="194" spans="1:69" ht="19.899999999999999" customHeight="1">
      <c r="A194" s="102"/>
      <c r="B194" s="35" t="s">
        <v>17</v>
      </c>
      <c r="C194" s="80" t="s">
        <v>1060</v>
      </c>
      <c r="D194" s="35" t="s">
        <v>341</v>
      </c>
      <c r="E194" s="35" t="s">
        <v>1073</v>
      </c>
      <c r="F194" s="81" t="s">
        <v>570</v>
      </c>
      <c r="G194" s="81"/>
      <c r="H194" s="81"/>
      <c r="I194" s="82" t="s">
        <v>102</v>
      </c>
      <c r="J194" s="82" t="s">
        <v>82</v>
      </c>
      <c r="K194" s="82" t="s">
        <v>827</v>
      </c>
      <c r="L194" s="83"/>
      <c r="M194" s="84" t="s">
        <v>650</v>
      </c>
      <c r="N194" s="85"/>
      <c r="O194" s="85"/>
      <c r="P194" s="86"/>
      <c r="Q194" s="87">
        <v>3780</v>
      </c>
      <c r="R194" s="87">
        <v>2419.2000000000003</v>
      </c>
      <c r="S194" s="87">
        <v>4725</v>
      </c>
      <c r="T194" s="87">
        <v>4725</v>
      </c>
      <c r="U194" s="87">
        <v>5670</v>
      </c>
      <c r="V194" s="87">
        <v>5670</v>
      </c>
      <c r="W194" s="87">
        <v>4725</v>
      </c>
      <c r="X194" s="87">
        <v>4725</v>
      </c>
      <c r="Y194" s="87">
        <v>4725</v>
      </c>
      <c r="Z194" s="87">
        <v>4725</v>
      </c>
      <c r="AA194" s="87">
        <v>4725</v>
      </c>
      <c r="AB194" s="87">
        <v>4725</v>
      </c>
      <c r="AC194" s="162">
        <v>55339.199999999997</v>
      </c>
      <c r="AD194" s="88">
        <v>2199.96</v>
      </c>
      <c r="AE194" s="88">
        <v>2199.96</v>
      </c>
      <c r="AF194" s="88">
        <v>2749.9500000000003</v>
      </c>
      <c r="AG194" s="88">
        <v>2749.9500000000003</v>
      </c>
      <c r="AH194" s="88">
        <v>3299.94</v>
      </c>
      <c r="AI194" s="88">
        <v>3299.94</v>
      </c>
      <c r="AJ194" s="88">
        <v>2749.9500000000003</v>
      </c>
      <c r="AK194" s="88">
        <v>2749.9500000000003</v>
      </c>
      <c r="AL194" s="88">
        <v>2749.9500000000003</v>
      </c>
      <c r="AM194" s="88">
        <v>2749.9500000000003</v>
      </c>
      <c r="AN194" s="88">
        <v>2749.9500000000003</v>
      </c>
      <c r="AO194" s="88">
        <v>2749.9500000000003</v>
      </c>
      <c r="AP194" s="88">
        <v>32999.4</v>
      </c>
      <c r="AQ194" s="82" t="s">
        <v>1</v>
      </c>
      <c r="AR194" s="89">
        <v>29.1</v>
      </c>
      <c r="AS194" s="21">
        <v>29.1</v>
      </c>
      <c r="AT194" s="21">
        <v>29.1</v>
      </c>
      <c r="AU194" s="21">
        <v>29.1</v>
      </c>
      <c r="AV194" s="90">
        <v>0.02</v>
      </c>
      <c r="AW194" s="90">
        <v>0.02</v>
      </c>
      <c r="AX194" s="90">
        <v>0.02</v>
      </c>
      <c r="AY194" s="90">
        <v>0.02</v>
      </c>
      <c r="AZ194" s="90">
        <v>0.02</v>
      </c>
      <c r="BA194" s="90">
        <v>0.02</v>
      </c>
      <c r="BB194" s="90">
        <v>0.02</v>
      </c>
      <c r="BC194" s="90">
        <v>0.02</v>
      </c>
      <c r="BD194" s="90">
        <v>0.02</v>
      </c>
      <c r="BE194" s="90">
        <v>0.02</v>
      </c>
      <c r="BF194" s="90">
        <v>0.02</v>
      </c>
      <c r="BG194" s="90">
        <v>0.02</v>
      </c>
      <c r="BI194" s="91"/>
      <c r="BJ194" s="92"/>
      <c r="BK194" s="93"/>
      <c r="BL194" s="93"/>
      <c r="BO194" s="94"/>
      <c r="BP194" s="110"/>
      <c r="BQ194" s="109"/>
    </row>
    <row r="195" spans="1:69" ht="19.899999999999999" customHeight="1">
      <c r="A195" s="102"/>
      <c r="B195" s="35" t="s">
        <v>17</v>
      </c>
      <c r="C195" s="80" t="s">
        <v>1060</v>
      </c>
      <c r="D195" s="35" t="s">
        <v>341</v>
      </c>
      <c r="E195" s="35" t="s">
        <v>1073</v>
      </c>
      <c r="F195" s="81" t="s">
        <v>570</v>
      </c>
      <c r="G195" s="81"/>
      <c r="H195" s="81"/>
      <c r="I195" s="82" t="s">
        <v>102</v>
      </c>
      <c r="J195" s="82" t="s">
        <v>82</v>
      </c>
      <c r="K195" s="82" t="s">
        <v>827</v>
      </c>
      <c r="L195" s="83"/>
      <c r="M195" s="84" t="s">
        <v>651</v>
      </c>
      <c r="N195" s="85"/>
      <c r="O195" s="85"/>
      <c r="P195" s="86"/>
      <c r="Q195" s="87">
        <v>3780</v>
      </c>
      <c r="R195" s="87">
        <v>2419.2000000000003</v>
      </c>
      <c r="S195" s="87">
        <v>4725</v>
      </c>
      <c r="T195" s="87">
        <v>4725</v>
      </c>
      <c r="U195" s="87">
        <v>5670</v>
      </c>
      <c r="V195" s="87">
        <v>5670</v>
      </c>
      <c r="W195" s="87">
        <v>4725</v>
      </c>
      <c r="X195" s="87">
        <v>4725</v>
      </c>
      <c r="Y195" s="87">
        <v>4725</v>
      </c>
      <c r="Z195" s="87">
        <v>4725</v>
      </c>
      <c r="AA195" s="87">
        <v>4725</v>
      </c>
      <c r="AB195" s="87">
        <v>4725</v>
      </c>
      <c r="AC195" s="162">
        <v>55339.199999999997</v>
      </c>
      <c r="AD195" s="88">
        <v>2199.96</v>
      </c>
      <c r="AE195" s="88">
        <v>2199.96</v>
      </c>
      <c r="AF195" s="88">
        <v>2749.9500000000003</v>
      </c>
      <c r="AG195" s="88">
        <v>2749.9500000000003</v>
      </c>
      <c r="AH195" s="88">
        <v>3299.94</v>
      </c>
      <c r="AI195" s="88">
        <v>3299.94</v>
      </c>
      <c r="AJ195" s="88">
        <v>2749.9500000000003</v>
      </c>
      <c r="AK195" s="88">
        <v>2749.9500000000003</v>
      </c>
      <c r="AL195" s="88">
        <v>2749.9500000000003</v>
      </c>
      <c r="AM195" s="88">
        <v>2749.9500000000003</v>
      </c>
      <c r="AN195" s="88">
        <v>2749.9500000000003</v>
      </c>
      <c r="AO195" s="88">
        <v>2749.9500000000003</v>
      </c>
      <c r="AP195" s="88">
        <v>32999.4</v>
      </c>
      <c r="AQ195" s="82" t="s">
        <v>1</v>
      </c>
      <c r="AR195" s="89">
        <v>29.1</v>
      </c>
      <c r="AS195" s="21">
        <v>29.1</v>
      </c>
      <c r="AT195" s="21">
        <v>29.1</v>
      </c>
      <c r="AU195" s="21">
        <v>29.1</v>
      </c>
      <c r="AV195" s="90">
        <v>0.02</v>
      </c>
      <c r="AW195" s="90">
        <v>0.02</v>
      </c>
      <c r="AX195" s="90">
        <v>0.02</v>
      </c>
      <c r="AY195" s="90">
        <v>0.02</v>
      </c>
      <c r="AZ195" s="90">
        <v>0.02</v>
      </c>
      <c r="BA195" s="90">
        <v>0.02</v>
      </c>
      <c r="BB195" s="90">
        <v>0.02</v>
      </c>
      <c r="BC195" s="90">
        <v>0.02</v>
      </c>
      <c r="BD195" s="90">
        <v>0.02</v>
      </c>
      <c r="BE195" s="90">
        <v>0.02</v>
      </c>
      <c r="BF195" s="90">
        <v>0.02</v>
      </c>
      <c r="BG195" s="90">
        <v>0.02</v>
      </c>
      <c r="BI195" s="91"/>
      <c r="BJ195" s="92"/>
      <c r="BK195" s="93"/>
      <c r="BL195" s="93"/>
      <c r="BO195" s="94"/>
      <c r="BP195" s="110"/>
      <c r="BQ195" s="109"/>
    </row>
    <row r="196" spans="1:69" ht="19.899999999999999" customHeight="1">
      <c r="A196" s="102"/>
      <c r="B196" s="35" t="s">
        <v>17</v>
      </c>
      <c r="C196" s="80" t="s">
        <v>1060</v>
      </c>
      <c r="D196" s="35" t="s">
        <v>341</v>
      </c>
      <c r="E196" s="35" t="s">
        <v>1073</v>
      </c>
      <c r="F196" s="81" t="s">
        <v>570</v>
      </c>
      <c r="G196" s="81"/>
      <c r="H196" s="81"/>
      <c r="I196" s="82" t="s">
        <v>102</v>
      </c>
      <c r="J196" s="82" t="s">
        <v>82</v>
      </c>
      <c r="K196" s="82" t="s">
        <v>827</v>
      </c>
      <c r="L196" s="83"/>
      <c r="M196" s="84" t="s">
        <v>731</v>
      </c>
      <c r="N196" s="85"/>
      <c r="O196" s="85"/>
      <c r="P196" s="86"/>
      <c r="Q196" s="87">
        <v>3780</v>
      </c>
      <c r="R196" s="87">
        <v>2419.2000000000003</v>
      </c>
      <c r="S196" s="87">
        <v>4725</v>
      </c>
      <c r="T196" s="87">
        <v>4725</v>
      </c>
      <c r="U196" s="87">
        <v>5670</v>
      </c>
      <c r="V196" s="87">
        <v>5670</v>
      </c>
      <c r="W196" s="87">
        <v>4725</v>
      </c>
      <c r="X196" s="87">
        <v>4725</v>
      </c>
      <c r="Y196" s="87">
        <v>4725</v>
      </c>
      <c r="Z196" s="87">
        <v>4725</v>
      </c>
      <c r="AA196" s="87">
        <v>4725</v>
      </c>
      <c r="AB196" s="87">
        <v>4725</v>
      </c>
      <c r="AC196" s="162">
        <v>55339.199999999997</v>
      </c>
      <c r="AD196" s="88">
        <v>2749.9500000000003</v>
      </c>
      <c r="AE196" s="88">
        <v>2749.9500000000003</v>
      </c>
      <c r="AF196" s="88">
        <v>3437.4375</v>
      </c>
      <c r="AG196" s="88">
        <v>3437.4375</v>
      </c>
      <c r="AH196" s="88">
        <v>4124.9250000000002</v>
      </c>
      <c r="AI196" s="88">
        <v>4124.9250000000002</v>
      </c>
      <c r="AJ196" s="88">
        <v>3437.4375</v>
      </c>
      <c r="AK196" s="88">
        <v>3437.4375</v>
      </c>
      <c r="AL196" s="88">
        <v>3437.4375</v>
      </c>
      <c r="AM196" s="88">
        <v>3437.4375</v>
      </c>
      <c r="AN196" s="88">
        <v>3437.4375</v>
      </c>
      <c r="AO196" s="88">
        <v>3437.4375</v>
      </c>
      <c r="AP196" s="88">
        <v>41249.25</v>
      </c>
      <c r="AQ196" s="82" t="s">
        <v>1</v>
      </c>
      <c r="AR196" s="89">
        <v>29.1</v>
      </c>
      <c r="AS196" s="21">
        <v>29.1</v>
      </c>
      <c r="AT196" s="21">
        <v>29.1</v>
      </c>
      <c r="AU196" s="21">
        <v>29.1</v>
      </c>
      <c r="AV196" s="90">
        <v>2.5000000000000001E-2</v>
      </c>
      <c r="AW196" s="90">
        <v>2.5000000000000001E-2</v>
      </c>
      <c r="AX196" s="90">
        <v>2.5000000000000001E-2</v>
      </c>
      <c r="AY196" s="90">
        <v>2.5000000000000001E-2</v>
      </c>
      <c r="AZ196" s="90">
        <v>2.5000000000000001E-2</v>
      </c>
      <c r="BA196" s="90">
        <v>2.5000000000000001E-2</v>
      </c>
      <c r="BB196" s="90">
        <v>2.5000000000000001E-2</v>
      </c>
      <c r="BC196" s="90">
        <v>2.5000000000000001E-2</v>
      </c>
      <c r="BD196" s="90">
        <v>2.5000000000000001E-2</v>
      </c>
      <c r="BE196" s="90">
        <v>2.5000000000000001E-2</v>
      </c>
      <c r="BF196" s="90">
        <v>2.5000000000000001E-2</v>
      </c>
      <c r="BG196" s="90">
        <v>2.5000000000000001E-2</v>
      </c>
      <c r="BI196" s="91"/>
      <c r="BJ196" s="92"/>
      <c r="BK196" s="93"/>
      <c r="BL196" s="93"/>
      <c r="BO196" s="94"/>
      <c r="BP196" s="110"/>
      <c r="BQ196" s="109"/>
    </row>
    <row r="197" spans="1:69" ht="19.899999999999999" customHeight="1">
      <c r="A197" s="102"/>
      <c r="B197" s="35" t="s">
        <v>17</v>
      </c>
      <c r="C197" s="80" t="s">
        <v>1060</v>
      </c>
      <c r="D197" s="35" t="s">
        <v>341</v>
      </c>
      <c r="E197" s="35" t="s">
        <v>1073</v>
      </c>
      <c r="F197" s="81" t="s">
        <v>570</v>
      </c>
      <c r="G197" s="81"/>
      <c r="H197" s="81"/>
      <c r="I197" s="82" t="s">
        <v>102</v>
      </c>
      <c r="J197" s="82" t="s">
        <v>82</v>
      </c>
      <c r="K197" s="82" t="s">
        <v>827</v>
      </c>
      <c r="L197" s="83"/>
      <c r="M197" s="84" t="s">
        <v>732</v>
      </c>
      <c r="N197" s="85"/>
      <c r="O197" s="85"/>
      <c r="P197" s="86"/>
      <c r="Q197" s="87">
        <v>4284</v>
      </c>
      <c r="R197" s="87">
        <v>2741.76</v>
      </c>
      <c r="S197" s="87">
        <v>5355</v>
      </c>
      <c r="T197" s="87">
        <v>5355</v>
      </c>
      <c r="U197" s="87">
        <v>6426</v>
      </c>
      <c r="V197" s="87">
        <v>6426</v>
      </c>
      <c r="W197" s="87">
        <v>5355</v>
      </c>
      <c r="X197" s="87">
        <v>5355</v>
      </c>
      <c r="Y197" s="87">
        <v>5355</v>
      </c>
      <c r="Z197" s="87">
        <v>5355</v>
      </c>
      <c r="AA197" s="87">
        <v>5355</v>
      </c>
      <c r="AB197" s="87">
        <v>5355</v>
      </c>
      <c r="AC197" s="162">
        <v>62717.760000000002</v>
      </c>
      <c r="AD197" s="88">
        <v>3116.6100000000006</v>
      </c>
      <c r="AE197" s="88">
        <v>3116.6100000000006</v>
      </c>
      <c r="AF197" s="88">
        <v>3895.7625000000003</v>
      </c>
      <c r="AG197" s="88">
        <v>3895.7625000000003</v>
      </c>
      <c r="AH197" s="88">
        <v>4674.915</v>
      </c>
      <c r="AI197" s="88">
        <v>4674.915</v>
      </c>
      <c r="AJ197" s="88">
        <v>3895.7625000000003</v>
      </c>
      <c r="AK197" s="88">
        <v>3895.7625000000003</v>
      </c>
      <c r="AL197" s="88">
        <v>3895.7625000000003</v>
      </c>
      <c r="AM197" s="88">
        <v>3895.7625000000003</v>
      </c>
      <c r="AN197" s="88">
        <v>3895.7625000000003</v>
      </c>
      <c r="AO197" s="88">
        <v>3895.7625000000003</v>
      </c>
      <c r="AP197" s="88">
        <v>46749.149999999994</v>
      </c>
      <c r="AQ197" s="82" t="s">
        <v>1</v>
      </c>
      <c r="AR197" s="89">
        <v>29.1</v>
      </c>
      <c r="AS197" s="21">
        <v>29.1</v>
      </c>
      <c r="AT197" s="21">
        <v>29.1</v>
      </c>
      <c r="AU197" s="21">
        <v>29.1</v>
      </c>
      <c r="AV197" s="90">
        <v>2.5000000000000001E-2</v>
      </c>
      <c r="AW197" s="90">
        <v>2.5000000000000001E-2</v>
      </c>
      <c r="AX197" s="90">
        <v>2.5000000000000001E-2</v>
      </c>
      <c r="AY197" s="90">
        <v>2.5000000000000001E-2</v>
      </c>
      <c r="AZ197" s="90">
        <v>2.5000000000000001E-2</v>
      </c>
      <c r="BA197" s="90">
        <v>2.5000000000000001E-2</v>
      </c>
      <c r="BB197" s="90">
        <v>2.5000000000000001E-2</v>
      </c>
      <c r="BC197" s="90">
        <v>2.5000000000000001E-2</v>
      </c>
      <c r="BD197" s="90">
        <v>2.5000000000000001E-2</v>
      </c>
      <c r="BE197" s="90">
        <v>2.5000000000000001E-2</v>
      </c>
      <c r="BF197" s="90">
        <v>2.5000000000000001E-2</v>
      </c>
      <c r="BG197" s="90">
        <v>2.5000000000000001E-2</v>
      </c>
      <c r="BI197" s="91"/>
      <c r="BJ197" s="92"/>
      <c r="BK197" s="93"/>
      <c r="BL197" s="93"/>
      <c r="BO197" s="94"/>
      <c r="BP197" s="110"/>
      <c r="BQ197" s="109"/>
    </row>
    <row r="198" spans="1:69" ht="19.899999999999999" customHeight="1">
      <c r="A198" s="102"/>
      <c r="B198" s="35" t="s">
        <v>17</v>
      </c>
      <c r="C198" s="80" t="s">
        <v>1060</v>
      </c>
      <c r="D198" s="35" t="s">
        <v>341</v>
      </c>
      <c r="E198" s="35" t="s">
        <v>1073</v>
      </c>
      <c r="F198" s="81" t="s">
        <v>570</v>
      </c>
      <c r="G198" s="81"/>
      <c r="H198" s="81"/>
      <c r="I198" s="82" t="s">
        <v>102</v>
      </c>
      <c r="J198" s="82" t="s">
        <v>82</v>
      </c>
      <c r="K198" s="82" t="s">
        <v>827</v>
      </c>
      <c r="L198" s="83"/>
      <c r="M198" s="84" t="s">
        <v>733</v>
      </c>
      <c r="N198" s="85"/>
      <c r="O198" s="85"/>
      <c r="P198" s="86"/>
      <c r="Q198" s="87">
        <v>23940</v>
      </c>
      <c r="R198" s="87">
        <v>15321.6</v>
      </c>
      <c r="S198" s="87">
        <v>29925</v>
      </c>
      <c r="T198" s="87">
        <v>29925</v>
      </c>
      <c r="U198" s="87">
        <v>35910</v>
      </c>
      <c r="V198" s="87">
        <v>35910</v>
      </c>
      <c r="W198" s="87">
        <v>29925</v>
      </c>
      <c r="X198" s="87">
        <v>29925</v>
      </c>
      <c r="Y198" s="87">
        <v>29925</v>
      </c>
      <c r="Z198" s="87">
        <v>29925</v>
      </c>
      <c r="AA198" s="87">
        <v>29925</v>
      </c>
      <c r="AB198" s="87">
        <v>29925</v>
      </c>
      <c r="AC198" s="162">
        <v>350481.6</v>
      </c>
      <c r="AD198" s="88">
        <v>17416.350000000002</v>
      </c>
      <c r="AE198" s="88">
        <v>17416.350000000002</v>
      </c>
      <c r="AF198" s="88">
        <v>21770.4375</v>
      </c>
      <c r="AG198" s="88">
        <v>21770.4375</v>
      </c>
      <c r="AH198" s="88">
        <v>26124.525000000001</v>
      </c>
      <c r="AI198" s="88">
        <v>26124.525000000001</v>
      </c>
      <c r="AJ198" s="88">
        <v>21770.4375</v>
      </c>
      <c r="AK198" s="88">
        <v>21770.4375</v>
      </c>
      <c r="AL198" s="88">
        <v>21770.4375</v>
      </c>
      <c r="AM198" s="88">
        <v>21770.4375</v>
      </c>
      <c r="AN198" s="88">
        <v>21770.4375</v>
      </c>
      <c r="AO198" s="88">
        <v>21770.4375</v>
      </c>
      <c r="AP198" s="88">
        <v>261245.25</v>
      </c>
      <c r="AQ198" s="82" t="s">
        <v>1</v>
      </c>
      <c r="AR198" s="89">
        <v>29.1</v>
      </c>
      <c r="AS198" s="21">
        <v>29.1</v>
      </c>
      <c r="AT198" s="21">
        <v>29.1</v>
      </c>
      <c r="AU198" s="21">
        <v>29.1</v>
      </c>
      <c r="AV198" s="90">
        <v>2.5000000000000001E-2</v>
      </c>
      <c r="AW198" s="90">
        <v>2.5000000000000001E-2</v>
      </c>
      <c r="AX198" s="90">
        <v>2.5000000000000001E-2</v>
      </c>
      <c r="AY198" s="90">
        <v>2.5000000000000001E-2</v>
      </c>
      <c r="AZ198" s="90">
        <v>2.5000000000000001E-2</v>
      </c>
      <c r="BA198" s="90">
        <v>2.5000000000000001E-2</v>
      </c>
      <c r="BB198" s="90">
        <v>2.5000000000000001E-2</v>
      </c>
      <c r="BC198" s="90">
        <v>2.5000000000000001E-2</v>
      </c>
      <c r="BD198" s="90">
        <v>2.5000000000000001E-2</v>
      </c>
      <c r="BE198" s="90">
        <v>2.5000000000000001E-2</v>
      </c>
      <c r="BF198" s="90">
        <v>2.5000000000000001E-2</v>
      </c>
      <c r="BG198" s="90">
        <v>2.5000000000000001E-2</v>
      </c>
      <c r="BI198" s="91"/>
      <c r="BJ198" s="92"/>
      <c r="BK198" s="93"/>
      <c r="BL198" s="93"/>
      <c r="BO198" s="94"/>
      <c r="BP198" s="110"/>
      <c r="BQ198" s="109"/>
    </row>
    <row r="199" spans="1:69" ht="19.899999999999999" customHeight="1">
      <c r="A199" s="102"/>
      <c r="B199" s="35" t="s">
        <v>17</v>
      </c>
      <c r="C199" s="80" t="s">
        <v>1060</v>
      </c>
      <c r="D199" s="35" t="s">
        <v>341</v>
      </c>
      <c r="E199" s="35" t="s">
        <v>1074</v>
      </c>
      <c r="F199" s="81" t="s">
        <v>570</v>
      </c>
      <c r="G199" s="81"/>
      <c r="H199" s="81"/>
      <c r="I199" s="82" t="s">
        <v>102</v>
      </c>
      <c r="J199" s="82" t="s">
        <v>82</v>
      </c>
      <c r="K199" s="82" t="s">
        <v>827</v>
      </c>
      <c r="L199" s="83"/>
      <c r="M199" s="84" t="s">
        <v>734</v>
      </c>
      <c r="N199" s="85"/>
      <c r="O199" s="85"/>
      <c r="P199" s="86"/>
      <c r="Q199" s="87">
        <v>70559.999999999985</v>
      </c>
      <c r="R199" s="87">
        <v>45158.399999999994</v>
      </c>
      <c r="S199" s="87">
        <v>88199.999999999985</v>
      </c>
      <c r="T199" s="87">
        <v>88199.999999999985</v>
      </c>
      <c r="U199" s="87">
        <v>105839.99999999999</v>
      </c>
      <c r="V199" s="87">
        <v>105839.99999999999</v>
      </c>
      <c r="W199" s="87">
        <v>88199.999999999985</v>
      </c>
      <c r="X199" s="87">
        <v>88199.999999999985</v>
      </c>
      <c r="Y199" s="87">
        <v>88199.999999999985</v>
      </c>
      <c r="Z199" s="87">
        <v>88199.999999999985</v>
      </c>
      <c r="AA199" s="87">
        <v>88199.999999999985</v>
      </c>
      <c r="AB199" s="87">
        <v>88199.999999999985</v>
      </c>
      <c r="AC199" s="162">
        <v>1032998.3999999999</v>
      </c>
      <c r="AD199" s="88">
        <v>62420.198399999994</v>
      </c>
      <c r="AE199" s="88">
        <v>62420.198399999994</v>
      </c>
      <c r="AF199" s="88">
        <v>78025.247999999992</v>
      </c>
      <c r="AG199" s="88">
        <v>78025.247999999992</v>
      </c>
      <c r="AH199" s="88">
        <v>93630.297599999991</v>
      </c>
      <c r="AI199" s="88">
        <v>93630.297599999991</v>
      </c>
      <c r="AJ199" s="88">
        <v>78025.247999999992</v>
      </c>
      <c r="AK199" s="88">
        <v>78025.247999999992</v>
      </c>
      <c r="AL199" s="88">
        <v>78025.247999999992</v>
      </c>
      <c r="AM199" s="88">
        <v>78025.247999999992</v>
      </c>
      <c r="AN199" s="88">
        <v>78025.247999999992</v>
      </c>
      <c r="AO199" s="88">
        <v>78025.247999999992</v>
      </c>
      <c r="AP199" s="88">
        <v>936302.97600000002</v>
      </c>
      <c r="AQ199" s="82" t="s">
        <v>1</v>
      </c>
      <c r="AR199" s="89">
        <v>29.1</v>
      </c>
      <c r="AS199" s="21">
        <v>29.1</v>
      </c>
      <c r="AT199" s="21">
        <v>29.1</v>
      </c>
      <c r="AU199" s="21">
        <v>29.1</v>
      </c>
      <c r="AV199" s="90">
        <v>3.04E-2</v>
      </c>
      <c r="AW199" s="90">
        <v>3.04E-2</v>
      </c>
      <c r="AX199" s="90">
        <v>3.04E-2</v>
      </c>
      <c r="AY199" s="90">
        <v>3.04E-2</v>
      </c>
      <c r="AZ199" s="90">
        <v>3.04E-2</v>
      </c>
      <c r="BA199" s="90">
        <v>3.04E-2</v>
      </c>
      <c r="BB199" s="90">
        <v>3.04E-2</v>
      </c>
      <c r="BC199" s="90">
        <v>3.04E-2</v>
      </c>
      <c r="BD199" s="90">
        <v>3.04E-2</v>
      </c>
      <c r="BE199" s="90">
        <v>3.04E-2</v>
      </c>
      <c r="BF199" s="90">
        <v>3.04E-2</v>
      </c>
      <c r="BG199" s="90">
        <v>3.04E-2</v>
      </c>
      <c r="BI199" s="91"/>
      <c r="BJ199" s="92"/>
      <c r="BK199" s="93"/>
      <c r="BL199" s="93"/>
      <c r="BO199" s="94"/>
      <c r="BP199" s="110"/>
      <c r="BQ199" s="109"/>
    </row>
    <row r="200" spans="1:69" ht="19.899999999999999" customHeight="1">
      <c r="A200" s="102"/>
      <c r="B200" s="35" t="s">
        <v>17</v>
      </c>
      <c r="C200" s="80" t="s">
        <v>1060</v>
      </c>
      <c r="D200" s="35" t="s">
        <v>341</v>
      </c>
      <c r="E200" s="35" t="s">
        <v>1074</v>
      </c>
      <c r="F200" s="81" t="s">
        <v>570</v>
      </c>
      <c r="G200" s="81"/>
      <c r="H200" s="81"/>
      <c r="I200" s="82" t="s">
        <v>102</v>
      </c>
      <c r="J200" s="82" t="s">
        <v>82</v>
      </c>
      <c r="K200" s="82" t="s">
        <v>827</v>
      </c>
      <c r="L200" s="83"/>
      <c r="M200" s="84" t="s">
        <v>735</v>
      </c>
      <c r="N200" s="85"/>
      <c r="O200" s="85"/>
      <c r="P200" s="86"/>
      <c r="Q200" s="87">
        <v>35279.999999999993</v>
      </c>
      <c r="R200" s="87">
        <v>22579.199999999997</v>
      </c>
      <c r="S200" s="87">
        <v>44099.999999999993</v>
      </c>
      <c r="T200" s="87">
        <v>44099.999999999993</v>
      </c>
      <c r="U200" s="87">
        <v>52919.999999999993</v>
      </c>
      <c r="V200" s="87">
        <v>52919.999999999993</v>
      </c>
      <c r="W200" s="87">
        <v>44099.999999999993</v>
      </c>
      <c r="X200" s="87">
        <v>44099.999999999993</v>
      </c>
      <c r="Y200" s="87">
        <v>44099.999999999993</v>
      </c>
      <c r="Z200" s="87">
        <v>44099.999999999993</v>
      </c>
      <c r="AA200" s="87">
        <v>44099.999999999993</v>
      </c>
      <c r="AB200" s="87">
        <v>44099.999999999993</v>
      </c>
      <c r="AC200" s="162">
        <v>516499.19999999995</v>
      </c>
      <c r="AD200" s="88">
        <v>31210.099199999997</v>
      </c>
      <c r="AE200" s="88">
        <v>31210.099199999997</v>
      </c>
      <c r="AF200" s="88">
        <v>39012.623999999996</v>
      </c>
      <c r="AG200" s="88">
        <v>39012.623999999996</v>
      </c>
      <c r="AH200" s="88">
        <v>46815.148799999995</v>
      </c>
      <c r="AI200" s="88">
        <v>46815.148799999995</v>
      </c>
      <c r="AJ200" s="88">
        <v>39012.623999999996</v>
      </c>
      <c r="AK200" s="88">
        <v>39012.623999999996</v>
      </c>
      <c r="AL200" s="88">
        <v>39012.623999999996</v>
      </c>
      <c r="AM200" s="88">
        <v>39012.623999999996</v>
      </c>
      <c r="AN200" s="88">
        <v>39012.623999999996</v>
      </c>
      <c r="AO200" s="88">
        <v>39012.623999999996</v>
      </c>
      <c r="AP200" s="88">
        <v>468151.48800000001</v>
      </c>
      <c r="AQ200" s="82" t="s">
        <v>1</v>
      </c>
      <c r="AR200" s="89">
        <v>29.1</v>
      </c>
      <c r="AS200" s="21">
        <v>29.1</v>
      </c>
      <c r="AT200" s="21">
        <v>29.1</v>
      </c>
      <c r="AU200" s="21">
        <v>29.1</v>
      </c>
      <c r="AV200" s="90">
        <v>3.04E-2</v>
      </c>
      <c r="AW200" s="90">
        <v>3.04E-2</v>
      </c>
      <c r="AX200" s="90">
        <v>3.04E-2</v>
      </c>
      <c r="AY200" s="90">
        <v>3.04E-2</v>
      </c>
      <c r="AZ200" s="90">
        <v>3.04E-2</v>
      </c>
      <c r="BA200" s="90">
        <v>3.04E-2</v>
      </c>
      <c r="BB200" s="90">
        <v>3.04E-2</v>
      </c>
      <c r="BC200" s="90">
        <v>3.04E-2</v>
      </c>
      <c r="BD200" s="90">
        <v>3.04E-2</v>
      </c>
      <c r="BE200" s="90">
        <v>3.04E-2</v>
      </c>
      <c r="BF200" s="90">
        <v>3.04E-2</v>
      </c>
      <c r="BG200" s="90">
        <v>3.04E-2</v>
      </c>
      <c r="BI200" s="91"/>
      <c r="BJ200" s="92"/>
      <c r="BK200" s="93"/>
      <c r="BL200" s="93"/>
      <c r="BO200" s="94"/>
      <c r="BP200" s="110"/>
      <c r="BQ200" s="109"/>
    </row>
    <row r="201" spans="1:69" ht="19.899999999999999" customHeight="1">
      <c r="A201" s="102"/>
      <c r="B201" s="35" t="s">
        <v>17</v>
      </c>
      <c r="C201" s="80" t="s">
        <v>1060</v>
      </c>
      <c r="D201" s="35" t="s">
        <v>341</v>
      </c>
      <c r="E201" s="35" t="s">
        <v>1074</v>
      </c>
      <c r="F201" s="81" t="s">
        <v>570</v>
      </c>
      <c r="G201" s="81"/>
      <c r="H201" s="81"/>
      <c r="I201" s="82" t="s">
        <v>102</v>
      </c>
      <c r="J201" s="82" t="s">
        <v>82</v>
      </c>
      <c r="K201" s="82" t="s">
        <v>827</v>
      </c>
      <c r="L201" s="83"/>
      <c r="M201" s="84" t="s">
        <v>736</v>
      </c>
      <c r="N201" s="85"/>
      <c r="O201" s="85"/>
      <c r="P201" s="86"/>
      <c r="Q201" s="87">
        <v>166824</v>
      </c>
      <c r="R201" s="87">
        <v>106767.36000000002</v>
      </c>
      <c r="S201" s="87">
        <v>208530</v>
      </c>
      <c r="T201" s="87">
        <v>208530</v>
      </c>
      <c r="U201" s="87">
        <v>250236</v>
      </c>
      <c r="V201" s="87">
        <v>250236</v>
      </c>
      <c r="W201" s="87">
        <v>208530</v>
      </c>
      <c r="X201" s="87">
        <v>208530</v>
      </c>
      <c r="Y201" s="87">
        <v>208530</v>
      </c>
      <c r="Z201" s="87">
        <v>208530</v>
      </c>
      <c r="AA201" s="87">
        <v>208530</v>
      </c>
      <c r="AB201" s="87">
        <v>208530</v>
      </c>
      <c r="AC201" s="162">
        <v>2442303.36</v>
      </c>
      <c r="AD201" s="88">
        <v>184473.9792</v>
      </c>
      <c r="AE201" s="88">
        <v>184473.9792</v>
      </c>
      <c r="AF201" s="88">
        <v>230592.47399999999</v>
      </c>
      <c r="AG201" s="88">
        <v>230592.47399999999</v>
      </c>
      <c r="AH201" s="88">
        <v>276710.96880000003</v>
      </c>
      <c r="AI201" s="88">
        <v>276710.96880000003</v>
      </c>
      <c r="AJ201" s="88">
        <v>230592.47399999999</v>
      </c>
      <c r="AK201" s="88">
        <v>230592.47399999999</v>
      </c>
      <c r="AL201" s="88">
        <v>230592.47399999999</v>
      </c>
      <c r="AM201" s="88">
        <v>230592.47399999999</v>
      </c>
      <c r="AN201" s="88">
        <v>230592.47399999999</v>
      </c>
      <c r="AO201" s="88">
        <v>230592.47399999999</v>
      </c>
      <c r="AP201" s="88">
        <v>2767109.6879999996</v>
      </c>
      <c r="AQ201" s="82" t="s">
        <v>1</v>
      </c>
      <c r="AR201" s="89">
        <v>29.1</v>
      </c>
      <c r="AS201" s="21">
        <v>29.1</v>
      </c>
      <c r="AT201" s="21">
        <v>29.1</v>
      </c>
      <c r="AU201" s="21">
        <v>29.1</v>
      </c>
      <c r="AV201" s="90">
        <v>3.7999999999999999E-2</v>
      </c>
      <c r="AW201" s="90">
        <v>3.7999999999999999E-2</v>
      </c>
      <c r="AX201" s="90">
        <v>3.7999999999999999E-2</v>
      </c>
      <c r="AY201" s="90">
        <v>3.7999999999999999E-2</v>
      </c>
      <c r="AZ201" s="90">
        <v>3.7999999999999999E-2</v>
      </c>
      <c r="BA201" s="90">
        <v>3.7999999999999999E-2</v>
      </c>
      <c r="BB201" s="90">
        <v>3.7999999999999999E-2</v>
      </c>
      <c r="BC201" s="90">
        <v>3.7999999999999999E-2</v>
      </c>
      <c r="BD201" s="90">
        <v>3.7999999999999999E-2</v>
      </c>
      <c r="BE201" s="90">
        <v>3.7999999999999999E-2</v>
      </c>
      <c r="BF201" s="90">
        <v>3.7999999999999999E-2</v>
      </c>
      <c r="BG201" s="90">
        <v>3.7999999999999999E-2</v>
      </c>
      <c r="BI201" s="91"/>
      <c r="BJ201" s="92"/>
      <c r="BK201" s="93"/>
      <c r="BL201" s="93"/>
      <c r="BO201" s="94"/>
      <c r="BP201" s="110"/>
      <c r="BQ201" s="109"/>
    </row>
    <row r="202" spans="1:69" ht="19.899999999999999" customHeight="1">
      <c r="A202" s="102"/>
      <c r="B202" s="35" t="str">
        <f t="shared" ref="B202:B247" si="41">VLOOKUP(C202,$B$1:$C$50,2,FALSE)</f>
        <v>OEM/ODM</v>
      </c>
      <c r="C202" s="80" t="s">
        <v>956</v>
      </c>
      <c r="D202" s="35" t="str">
        <f t="shared" ref="D202:D247" si="42">VLOOKUP(C202,$B$1:$D$50,3,FALSE)</f>
        <v>沈思明</v>
      </c>
      <c r="E202" s="35" t="str">
        <f t="shared" ref="E202:E247" si="43">LEFT(M202,8)</f>
        <v>CGA10201</v>
      </c>
      <c r="F202" s="81" t="s">
        <v>571</v>
      </c>
      <c r="G202" s="81"/>
      <c r="H202" s="81"/>
      <c r="I202" s="82" t="s">
        <v>4</v>
      </c>
      <c r="J202" s="82" t="s">
        <v>82</v>
      </c>
      <c r="K202" s="82" t="s">
        <v>827</v>
      </c>
      <c r="L202" s="83"/>
      <c r="M202" s="84" t="s">
        <v>737</v>
      </c>
      <c r="N202" s="85"/>
      <c r="O202" s="85"/>
      <c r="P202" s="86" t="s">
        <v>26</v>
      </c>
      <c r="Q202" s="87">
        <v>46200.000000000007</v>
      </c>
      <c r="R202" s="87">
        <v>29568.000000000007</v>
      </c>
      <c r="S202" s="87">
        <v>57750.000000000007</v>
      </c>
      <c r="T202" s="87">
        <v>57750.000000000007</v>
      </c>
      <c r="U202" s="87">
        <v>69300</v>
      </c>
      <c r="V202" s="87">
        <v>69300</v>
      </c>
      <c r="W202" s="87">
        <v>57750.000000000007</v>
      </c>
      <c r="X202" s="87">
        <v>57750.000000000007</v>
      </c>
      <c r="Y202" s="87">
        <v>57750.000000000007</v>
      </c>
      <c r="Z202" s="87">
        <v>57750.000000000007</v>
      </c>
      <c r="AA202" s="87">
        <v>57750.000000000007</v>
      </c>
      <c r="AB202" s="87">
        <v>57750.000000000007</v>
      </c>
      <c r="AC202" s="162">
        <f t="shared" ref="AC202:AC247" si="44">SUM(Q202:AB202)</f>
        <v>676368</v>
      </c>
      <c r="AD202" s="88">
        <f t="shared" ref="AD202:AD263" si="45">Q202*$AR202*AV202</f>
        <v>8469.8460000000014</v>
      </c>
      <c r="AE202" s="88">
        <v>8469.8460000000014</v>
      </c>
      <c r="AF202" s="88">
        <f t="shared" ref="AF202:AF263" si="46">S202*$AR202*AX202</f>
        <v>10587.307500000001</v>
      </c>
      <c r="AG202" s="88">
        <f t="shared" ref="AG202:AI263" si="47">T202*$AS202*AY202</f>
        <v>10587.307500000001</v>
      </c>
      <c r="AH202" s="88">
        <f t="shared" si="47"/>
        <v>12704.769</v>
      </c>
      <c r="AI202" s="88">
        <f t="shared" si="47"/>
        <v>12704.769</v>
      </c>
      <c r="AJ202" s="88">
        <f t="shared" ref="AJ202:AL263" si="48">W202*$AT202*BB202</f>
        <v>10587.307500000001</v>
      </c>
      <c r="AK202" s="88">
        <f t="shared" si="48"/>
        <v>10587.307500000001</v>
      </c>
      <c r="AL202" s="88">
        <f t="shared" si="48"/>
        <v>10587.307500000001</v>
      </c>
      <c r="AM202" s="88">
        <f t="shared" ref="AM202:AO263" si="49">Z202*$AU202*BE202</f>
        <v>10587.307500000001</v>
      </c>
      <c r="AN202" s="88">
        <f t="shared" si="49"/>
        <v>10587.307500000001</v>
      </c>
      <c r="AO202" s="88">
        <f t="shared" si="49"/>
        <v>10587.307500000001</v>
      </c>
      <c r="AP202" s="88">
        <f t="shared" ref="AP202:AP247" si="50">SUM(AD202:AO202)</f>
        <v>127047.68999999999</v>
      </c>
      <c r="AQ202" s="82" t="s">
        <v>1</v>
      </c>
      <c r="AR202" s="89">
        <f t="shared" ref="AR202:AR247" si="51">VLOOKUP(AQ202,$AQ$1:$AU$6,2,FALSE)</f>
        <v>29.1</v>
      </c>
      <c r="AS202" s="21">
        <f t="shared" ref="AS202:AS247" si="52">VLOOKUP($AQ202,$AQ$1:$AU$6,3,FALSE)</f>
        <v>29.1</v>
      </c>
      <c r="AT202" s="21">
        <f t="shared" ref="AT202:AT247" si="53">VLOOKUP($AQ202,$AQ$1:$AU$6,4,FALSE)</f>
        <v>29.1</v>
      </c>
      <c r="AU202" s="21">
        <f t="shared" ref="AU202:AU247" si="54">VLOOKUP($AQ202,$AQ$1:$AU$6,5,FALSE)</f>
        <v>29.1</v>
      </c>
      <c r="AV202" s="90">
        <v>6.3E-3</v>
      </c>
      <c r="AW202" s="90">
        <v>6.3E-3</v>
      </c>
      <c r="AX202" s="90">
        <v>6.3E-3</v>
      </c>
      <c r="AY202" s="90">
        <v>6.3E-3</v>
      </c>
      <c r="AZ202" s="90">
        <v>6.3E-3</v>
      </c>
      <c r="BA202" s="90">
        <v>6.3E-3</v>
      </c>
      <c r="BB202" s="90">
        <v>6.3E-3</v>
      </c>
      <c r="BC202" s="90">
        <v>6.3E-3</v>
      </c>
      <c r="BD202" s="90">
        <v>6.3E-3</v>
      </c>
      <c r="BE202" s="90">
        <v>6.3E-3</v>
      </c>
      <c r="BF202" s="90">
        <v>6.3E-3</v>
      </c>
      <c r="BG202" s="90">
        <v>6.3E-3</v>
      </c>
      <c r="BI202" s="91"/>
      <c r="BJ202" s="92"/>
      <c r="BK202" s="93"/>
      <c r="BL202" s="93"/>
      <c r="BO202" s="94"/>
      <c r="BP202" s="110"/>
      <c r="BQ202" s="109"/>
    </row>
    <row r="203" spans="1:69" ht="19.899999999999999" customHeight="1">
      <c r="A203" s="102"/>
      <c r="B203" s="35" t="str">
        <f t="shared" si="41"/>
        <v>OEM/ODM</v>
      </c>
      <c r="C203" s="80" t="s">
        <v>956</v>
      </c>
      <c r="D203" s="35" t="str">
        <f t="shared" si="42"/>
        <v>沈思明</v>
      </c>
      <c r="E203" s="35" t="str">
        <f t="shared" si="43"/>
        <v>EGA10402</v>
      </c>
      <c r="F203" s="81" t="s">
        <v>571</v>
      </c>
      <c r="G203" s="81"/>
      <c r="H203" s="81"/>
      <c r="I203" s="82" t="s">
        <v>4</v>
      </c>
      <c r="J203" s="82" t="s">
        <v>82</v>
      </c>
      <c r="K203" s="82" t="s">
        <v>827</v>
      </c>
      <c r="L203" s="83"/>
      <c r="M203" s="84" t="s">
        <v>738</v>
      </c>
      <c r="N203" s="85"/>
      <c r="O203" s="85"/>
      <c r="P203" s="86" t="s">
        <v>26</v>
      </c>
      <c r="Q203" s="87">
        <v>2475550.0000000005</v>
      </c>
      <c r="R203" s="87">
        <v>1584352.0000000005</v>
      </c>
      <c r="S203" s="87">
        <v>3094437.5000000005</v>
      </c>
      <c r="T203" s="87">
        <v>3094437.5000000005</v>
      </c>
      <c r="U203" s="87">
        <v>3713325.0000000005</v>
      </c>
      <c r="V203" s="87">
        <v>3713325.0000000005</v>
      </c>
      <c r="W203" s="87">
        <v>3094437.5000000005</v>
      </c>
      <c r="X203" s="87">
        <v>3094437.5000000005</v>
      </c>
      <c r="Y203" s="87">
        <v>3094437.5000000005</v>
      </c>
      <c r="Z203" s="87">
        <v>3094437.5000000005</v>
      </c>
      <c r="AA203" s="87">
        <v>3094437.5000000005</v>
      </c>
      <c r="AB203" s="87">
        <v>3094437.5000000005</v>
      </c>
      <c r="AC203" s="162">
        <f t="shared" si="44"/>
        <v>36242052.000000007</v>
      </c>
      <c r="AD203" s="88">
        <f t="shared" si="45"/>
        <v>1119478.3677000003</v>
      </c>
      <c r="AE203" s="88">
        <v>1119478.3677000003</v>
      </c>
      <c r="AF203" s="88">
        <f t="shared" si="46"/>
        <v>1399347.9596250001</v>
      </c>
      <c r="AG203" s="88">
        <f t="shared" si="47"/>
        <v>1399347.9596250001</v>
      </c>
      <c r="AH203" s="88">
        <f t="shared" si="47"/>
        <v>1679217.5515500002</v>
      </c>
      <c r="AI203" s="88">
        <f t="shared" si="47"/>
        <v>1679217.5515500002</v>
      </c>
      <c r="AJ203" s="88">
        <f t="shared" si="48"/>
        <v>1399347.9596250001</v>
      </c>
      <c r="AK203" s="88">
        <f t="shared" si="48"/>
        <v>1399347.9596250001</v>
      </c>
      <c r="AL203" s="88">
        <f t="shared" si="48"/>
        <v>1399347.9596250001</v>
      </c>
      <c r="AM203" s="88">
        <f t="shared" si="49"/>
        <v>1399347.9596250001</v>
      </c>
      <c r="AN203" s="88">
        <f t="shared" si="49"/>
        <v>1399347.9596250001</v>
      </c>
      <c r="AO203" s="88">
        <f t="shared" si="49"/>
        <v>1399347.9596250001</v>
      </c>
      <c r="AP203" s="88">
        <f t="shared" si="50"/>
        <v>16792175.515500002</v>
      </c>
      <c r="AQ203" s="82" t="s">
        <v>1</v>
      </c>
      <c r="AR203" s="89">
        <f t="shared" si="51"/>
        <v>29.1</v>
      </c>
      <c r="AS203" s="21">
        <f t="shared" si="52"/>
        <v>29.1</v>
      </c>
      <c r="AT203" s="21">
        <f t="shared" si="53"/>
        <v>29.1</v>
      </c>
      <c r="AU203" s="21">
        <f t="shared" si="54"/>
        <v>29.1</v>
      </c>
      <c r="AV203" s="90">
        <v>1.554E-2</v>
      </c>
      <c r="AW203" s="90">
        <v>1.554E-2</v>
      </c>
      <c r="AX203" s="90">
        <v>1.554E-2</v>
      </c>
      <c r="AY203" s="90">
        <v>1.554E-2</v>
      </c>
      <c r="AZ203" s="90">
        <v>1.554E-2</v>
      </c>
      <c r="BA203" s="90">
        <v>1.554E-2</v>
      </c>
      <c r="BB203" s="90">
        <v>1.554E-2</v>
      </c>
      <c r="BC203" s="90">
        <v>1.554E-2</v>
      </c>
      <c r="BD203" s="90">
        <v>1.554E-2</v>
      </c>
      <c r="BE203" s="90">
        <v>1.554E-2</v>
      </c>
      <c r="BF203" s="90">
        <v>1.554E-2</v>
      </c>
      <c r="BG203" s="90">
        <v>1.554E-2</v>
      </c>
      <c r="BI203" s="91"/>
      <c r="BJ203" s="92"/>
      <c r="BK203" s="93"/>
      <c r="BL203" s="93"/>
      <c r="BO203" s="94"/>
      <c r="BP203" s="110"/>
      <c r="BQ203" s="109"/>
    </row>
    <row r="204" spans="1:69" ht="19.899999999999999" customHeight="1">
      <c r="A204" s="102"/>
      <c r="B204" s="35" t="str">
        <f t="shared" si="41"/>
        <v>OEM/ODM</v>
      </c>
      <c r="C204" s="80" t="s">
        <v>956</v>
      </c>
      <c r="D204" s="35" t="str">
        <f t="shared" si="42"/>
        <v>沈思明</v>
      </c>
      <c r="E204" s="35" t="str">
        <f t="shared" si="43"/>
        <v>EGA10402</v>
      </c>
      <c r="F204" s="81" t="s">
        <v>571</v>
      </c>
      <c r="G204" s="81"/>
      <c r="H204" s="81"/>
      <c r="I204" s="82" t="s">
        <v>4</v>
      </c>
      <c r="J204" s="82" t="s">
        <v>82</v>
      </c>
      <c r="K204" s="82" t="s">
        <v>827</v>
      </c>
      <c r="L204" s="83"/>
      <c r="M204" s="84" t="s">
        <v>739</v>
      </c>
      <c r="N204" s="85"/>
      <c r="O204" s="85"/>
      <c r="P204" s="86" t="s">
        <v>26</v>
      </c>
      <c r="Q204" s="87">
        <v>32340</v>
      </c>
      <c r="R204" s="87">
        <v>20697.600000000002</v>
      </c>
      <c r="S204" s="87">
        <v>40425</v>
      </c>
      <c r="T204" s="87">
        <v>40425</v>
      </c>
      <c r="U204" s="87">
        <v>48510</v>
      </c>
      <c r="V204" s="87">
        <v>48510</v>
      </c>
      <c r="W204" s="87">
        <v>40425</v>
      </c>
      <c r="X204" s="87">
        <v>40425</v>
      </c>
      <c r="Y204" s="87">
        <v>40425</v>
      </c>
      <c r="Z204" s="87">
        <v>40425</v>
      </c>
      <c r="AA204" s="87">
        <v>40425</v>
      </c>
      <c r="AB204" s="87">
        <v>40425</v>
      </c>
      <c r="AC204" s="162">
        <f t="shared" si="44"/>
        <v>473457.6</v>
      </c>
      <c r="AD204" s="88">
        <f t="shared" si="45"/>
        <v>16346.80278</v>
      </c>
      <c r="AE204" s="88">
        <v>16346.80278</v>
      </c>
      <c r="AF204" s="88">
        <f t="shared" si="46"/>
        <v>20433.503475000001</v>
      </c>
      <c r="AG204" s="88">
        <f t="shared" si="47"/>
        <v>20433.503475000001</v>
      </c>
      <c r="AH204" s="88">
        <f t="shared" si="47"/>
        <v>24520.204170000001</v>
      </c>
      <c r="AI204" s="88">
        <f t="shared" si="47"/>
        <v>24520.204170000001</v>
      </c>
      <c r="AJ204" s="88">
        <f t="shared" si="48"/>
        <v>20433.503475000001</v>
      </c>
      <c r="AK204" s="88">
        <f t="shared" si="48"/>
        <v>20433.503475000001</v>
      </c>
      <c r="AL204" s="88">
        <f t="shared" si="48"/>
        <v>20433.503475000001</v>
      </c>
      <c r="AM204" s="88">
        <f t="shared" si="49"/>
        <v>20433.503475000001</v>
      </c>
      <c r="AN204" s="88">
        <f t="shared" si="49"/>
        <v>20433.503475000001</v>
      </c>
      <c r="AO204" s="88">
        <f t="shared" si="49"/>
        <v>20433.503475000001</v>
      </c>
      <c r="AP204" s="88">
        <f t="shared" si="50"/>
        <v>245202.04170000003</v>
      </c>
      <c r="AQ204" s="82" t="s">
        <v>1</v>
      </c>
      <c r="AR204" s="89">
        <f t="shared" si="51"/>
        <v>29.1</v>
      </c>
      <c r="AS204" s="21">
        <f t="shared" si="52"/>
        <v>29.1</v>
      </c>
      <c r="AT204" s="21">
        <f t="shared" si="53"/>
        <v>29.1</v>
      </c>
      <c r="AU204" s="21">
        <f t="shared" si="54"/>
        <v>29.1</v>
      </c>
      <c r="AV204" s="90">
        <v>1.737E-2</v>
      </c>
      <c r="AW204" s="90">
        <v>1.737E-2</v>
      </c>
      <c r="AX204" s="90">
        <v>1.737E-2</v>
      </c>
      <c r="AY204" s="90">
        <v>1.737E-2</v>
      </c>
      <c r="AZ204" s="90">
        <v>1.737E-2</v>
      </c>
      <c r="BA204" s="90">
        <v>1.737E-2</v>
      </c>
      <c r="BB204" s="90">
        <v>1.737E-2</v>
      </c>
      <c r="BC204" s="90">
        <v>1.737E-2</v>
      </c>
      <c r="BD204" s="90">
        <v>1.737E-2</v>
      </c>
      <c r="BE204" s="90">
        <v>1.737E-2</v>
      </c>
      <c r="BF204" s="90">
        <v>1.737E-2</v>
      </c>
      <c r="BG204" s="90">
        <v>1.737E-2</v>
      </c>
      <c r="BI204" s="91"/>
      <c r="BJ204" s="92"/>
      <c r="BK204" s="93"/>
      <c r="BL204" s="93"/>
      <c r="BO204" s="94"/>
      <c r="BP204" s="110"/>
      <c r="BQ204" s="109"/>
    </row>
    <row r="205" spans="1:69" ht="19.899999999999999" customHeight="1">
      <c r="A205" s="102"/>
      <c r="B205" s="35" t="str">
        <f t="shared" si="41"/>
        <v>OEM/ODM</v>
      </c>
      <c r="C205" s="80" t="s">
        <v>956</v>
      </c>
      <c r="D205" s="35" t="str">
        <f t="shared" si="42"/>
        <v>沈思明</v>
      </c>
      <c r="E205" s="35" t="str">
        <f t="shared" si="43"/>
        <v>EGA10402</v>
      </c>
      <c r="F205" s="81" t="s">
        <v>571</v>
      </c>
      <c r="G205" s="81"/>
      <c r="H205" s="81"/>
      <c r="I205" s="82" t="s">
        <v>4</v>
      </c>
      <c r="J205" s="82" t="s">
        <v>82</v>
      </c>
      <c r="K205" s="82" t="s">
        <v>827</v>
      </c>
      <c r="L205" s="83"/>
      <c r="M205" s="84" t="s">
        <v>740</v>
      </c>
      <c r="N205" s="85"/>
      <c r="O205" s="85"/>
      <c r="P205" s="86" t="s">
        <v>26</v>
      </c>
      <c r="Q205" s="87">
        <v>3850</v>
      </c>
      <c r="R205" s="87">
        <v>2464</v>
      </c>
      <c r="S205" s="87">
        <v>4812.5</v>
      </c>
      <c r="T205" s="87">
        <v>4812.5</v>
      </c>
      <c r="U205" s="87">
        <v>5775</v>
      </c>
      <c r="V205" s="87">
        <v>5775</v>
      </c>
      <c r="W205" s="87">
        <v>4812.5</v>
      </c>
      <c r="X205" s="87">
        <v>4812.5</v>
      </c>
      <c r="Y205" s="87">
        <v>4812.5</v>
      </c>
      <c r="Z205" s="87">
        <v>4812.5</v>
      </c>
      <c r="AA205" s="87">
        <v>4812.5</v>
      </c>
      <c r="AB205" s="87">
        <v>4812.5</v>
      </c>
      <c r="AC205" s="162">
        <f t="shared" si="44"/>
        <v>56364</v>
      </c>
      <c r="AD205" s="88">
        <f t="shared" si="45"/>
        <v>1762.3105500000001</v>
      </c>
      <c r="AE205" s="88">
        <v>1762.3105500000001</v>
      </c>
      <c r="AF205" s="88">
        <f t="shared" si="46"/>
        <v>2202.8881875000002</v>
      </c>
      <c r="AG205" s="88">
        <f t="shared" si="47"/>
        <v>2202.8881875000002</v>
      </c>
      <c r="AH205" s="88">
        <f t="shared" si="47"/>
        <v>2643.4658250000002</v>
      </c>
      <c r="AI205" s="88">
        <f t="shared" si="47"/>
        <v>2643.4658250000002</v>
      </c>
      <c r="AJ205" s="88">
        <f t="shared" si="48"/>
        <v>2202.8881875000002</v>
      </c>
      <c r="AK205" s="88">
        <f t="shared" si="48"/>
        <v>2202.8881875000002</v>
      </c>
      <c r="AL205" s="88">
        <f t="shared" si="48"/>
        <v>2202.8881875000002</v>
      </c>
      <c r="AM205" s="88">
        <f t="shared" si="49"/>
        <v>2202.8881875000002</v>
      </c>
      <c r="AN205" s="88">
        <f t="shared" si="49"/>
        <v>2202.8881875000002</v>
      </c>
      <c r="AO205" s="88">
        <f t="shared" si="49"/>
        <v>2202.8881875000002</v>
      </c>
      <c r="AP205" s="88">
        <f t="shared" si="50"/>
        <v>26434.658250000004</v>
      </c>
      <c r="AQ205" s="82" t="s">
        <v>1</v>
      </c>
      <c r="AR205" s="89">
        <f t="shared" si="51"/>
        <v>29.1</v>
      </c>
      <c r="AS205" s="21">
        <f t="shared" si="52"/>
        <v>29.1</v>
      </c>
      <c r="AT205" s="21">
        <f t="shared" si="53"/>
        <v>29.1</v>
      </c>
      <c r="AU205" s="21">
        <f t="shared" si="54"/>
        <v>29.1</v>
      </c>
      <c r="AV205" s="90">
        <v>1.5730000000000001E-2</v>
      </c>
      <c r="AW205" s="90">
        <v>1.5730000000000001E-2</v>
      </c>
      <c r="AX205" s="90">
        <v>1.5730000000000001E-2</v>
      </c>
      <c r="AY205" s="90">
        <v>1.5730000000000001E-2</v>
      </c>
      <c r="AZ205" s="90">
        <v>1.5730000000000001E-2</v>
      </c>
      <c r="BA205" s="90">
        <v>1.5730000000000001E-2</v>
      </c>
      <c r="BB205" s="90">
        <v>1.5730000000000001E-2</v>
      </c>
      <c r="BC205" s="90">
        <v>1.5730000000000001E-2</v>
      </c>
      <c r="BD205" s="90">
        <v>1.5730000000000001E-2</v>
      </c>
      <c r="BE205" s="90">
        <v>1.5730000000000001E-2</v>
      </c>
      <c r="BF205" s="90">
        <v>1.5730000000000001E-2</v>
      </c>
      <c r="BG205" s="90">
        <v>1.5730000000000001E-2</v>
      </c>
      <c r="BI205" s="91"/>
      <c r="BJ205" s="92"/>
      <c r="BK205" s="93"/>
      <c r="BL205" s="93"/>
      <c r="BO205" s="94"/>
      <c r="BP205" s="110"/>
      <c r="BQ205" s="109"/>
    </row>
    <row r="206" spans="1:69" ht="19.899999999999999" customHeight="1">
      <c r="A206" s="102"/>
      <c r="B206" s="35" t="str">
        <f t="shared" si="41"/>
        <v>OEM/ODM</v>
      </c>
      <c r="C206" s="80" t="s">
        <v>956</v>
      </c>
      <c r="D206" s="35" t="str">
        <f t="shared" si="42"/>
        <v>沈思明</v>
      </c>
      <c r="E206" s="35" t="str">
        <f t="shared" si="43"/>
        <v>EGA10603</v>
      </c>
      <c r="F206" s="81" t="s">
        <v>571</v>
      </c>
      <c r="G206" s="81"/>
      <c r="H206" s="81"/>
      <c r="I206" s="82" t="s">
        <v>4</v>
      </c>
      <c r="J206" s="82" t="s">
        <v>82</v>
      </c>
      <c r="K206" s="82" t="s">
        <v>827</v>
      </c>
      <c r="L206" s="83"/>
      <c r="M206" s="84" t="s">
        <v>741</v>
      </c>
      <c r="N206" s="85"/>
      <c r="O206" s="85"/>
      <c r="P206" s="86" t="s">
        <v>26</v>
      </c>
      <c r="Q206" s="87">
        <v>4187260.0000000009</v>
      </c>
      <c r="R206" s="87">
        <v>2679846.4000000008</v>
      </c>
      <c r="S206" s="87">
        <v>5234075.0000000009</v>
      </c>
      <c r="T206" s="87">
        <v>5234075.0000000009</v>
      </c>
      <c r="U206" s="87">
        <v>6280890.0000000009</v>
      </c>
      <c r="V206" s="87">
        <v>6280890.0000000009</v>
      </c>
      <c r="W206" s="87">
        <v>5234075.0000000009</v>
      </c>
      <c r="X206" s="87">
        <v>5234075.0000000009</v>
      </c>
      <c r="Y206" s="87">
        <v>5234075.0000000009</v>
      </c>
      <c r="Z206" s="87">
        <v>5234075.0000000009</v>
      </c>
      <c r="AA206" s="87">
        <v>5234075.0000000009</v>
      </c>
      <c r="AB206" s="87">
        <v>5234075.0000000009</v>
      </c>
      <c r="AC206" s="162">
        <f t="shared" si="44"/>
        <v>61301486.400000006</v>
      </c>
      <c r="AD206" s="88">
        <f t="shared" si="45"/>
        <v>1390300.1250600005</v>
      </c>
      <c r="AE206" s="88">
        <v>1390300.1250600005</v>
      </c>
      <c r="AF206" s="88">
        <f t="shared" si="46"/>
        <v>1737875.1563250003</v>
      </c>
      <c r="AG206" s="88">
        <f t="shared" si="47"/>
        <v>1737875.1563250003</v>
      </c>
      <c r="AH206" s="88">
        <f t="shared" si="47"/>
        <v>2085450.1875900005</v>
      </c>
      <c r="AI206" s="88">
        <f t="shared" si="47"/>
        <v>2085450.1875900005</v>
      </c>
      <c r="AJ206" s="88">
        <f t="shared" si="48"/>
        <v>1737875.1563250003</v>
      </c>
      <c r="AK206" s="88">
        <f t="shared" si="48"/>
        <v>1737875.1563250003</v>
      </c>
      <c r="AL206" s="88">
        <f t="shared" si="48"/>
        <v>1737875.1563250003</v>
      </c>
      <c r="AM206" s="88">
        <f t="shared" si="49"/>
        <v>1737875.1563250003</v>
      </c>
      <c r="AN206" s="88">
        <f t="shared" si="49"/>
        <v>1737875.1563250003</v>
      </c>
      <c r="AO206" s="88">
        <f t="shared" si="49"/>
        <v>1737875.1563250003</v>
      </c>
      <c r="AP206" s="88">
        <f t="shared" si="50"/>
        <v>20854501.875900008</v>
      </c>
      <c r="AQ206" s="82" t="s">
        <v>1</v>
      </c>
      <c r="AR206" s="89">
        <f t="shared" si="51"/>
        <v>29.1</v>
      </c>
      <c r="AS206" s="21">
        <f t="shared" si="52"/>
        <v>29.1</v>
      </c>
      <c r="AT206" s="21">
        <f t="shared" si="53"/>
        <v>29.1</v>
      </c>
      <c r="AU206" s="21">
        <f t="shared" si="54"/>
        <v>29.1</v>
      </c>
      <c r="AV206" s="90">
        <v>1.141E-2</v>
      </c>
      <c r="AW206" s="90">
        <v>1.141E-2</v>
      </c>
      <c r="AX206" s="90">
        <v>1.141E-2</v>
      </c>
      <c r="AY206" s="90">
        <v>1.141E-2</v>
      </c>
      <c r="AZ206" s="90">
        <v>1.141E-2</v>
      </c>
      <c r="BA206" s="90">
        <v>1.141E-2</v>
      </c>
      <c r="BB206" s="90">
        <v>1.141E-2</v>
      </c>
      <c r="BC206" s="90">
        <v>1.141E-2</v>
      </c>
      <c r="BD206" s="90">
        <v>1.141E-2</v>
      </c>
      <c r="BE206" s="90">
        <v>1.141E-2</v>
      </c>
      <c r="BF206" s="90">
        <v>1.141E-2</v>
      </c>
      <c r="BG206" s="90">
        <v>1.141E-2</v>
      </c>
      <c r="BI206" s="91"/>
      <c r="BJ206" s="92"/>
      <c r="BK206" s="93"/>
      <c r="BL206" s="93"/>
      <c r="BO206" s="94"/>
      <c r="BP206" s="110"/>
      <c r="BQ206" s="109"/>
    </row>
    <row r="207" spans="1:69" ht="19.899999999999999" customHeight="1">
      <c r="A207" s="102"/>
      <c r="B207" s="35" t="str">
        <f t="shared" si="41"/>
        <v>OEM/ODM</v>
      </c>
      <c r="C207" s="80" t="s">
        <v>956</v>
      </c>
      <c r="D207" s="35" t="str">
        <f t="shared" si="42"/>
        <v>沈思明</v>
      </c>
      <c r="E207" s="35" t="str">
        <f t="shared" si="43"/>
        <v>EGA10603</v>
      </c>
      <c r="F207" s="81" t="s">
        <v>571</v>
      </c>
      <c r="G207" s="81"/>
      <c r="H207" s="81"/>
      <c r="I207" s="82" t="s">
        <v>4</v>
      </c>
      <c r="J207" s="82" t="s">
        <v>82</v>
      </c>
      <c r="K207" s="82" t="s">
        <v>827</v>
      </c>
      <c r="L207" s="83"/>
      <c r="M207" s="84" t="s">
        <v>742</v>
      </c>
      <c r="N207" s="85"/>
      <c r="O207" s="85"/>
      <c r="P207" s="86" t="s">
        <v>26</v>
      </c>
      <c r="Q207" s="87">
        <v>480340.20640269597</v>
      </c>
      <c r="R207" s="87">
        <v>307417.73209772544</v>
      </c>
      <c r="S207" s="87">
        <v>600425.25800336991</v>
      </c>
      <c r="T207" s="87">
        <v>600425.25800336991</v>
      </c>
      <c r="U207" s="87">
        <v>720510.30960404384</v>
      </c>
      <c r="V207" s="87">
        <v>720510.30960404384</v>
      </c>
      <c r="W207" s="87">
        <v>600425.25800336991</v>
      </c>
      <c r="X207" s="87">
        <v>600425.25800336991</v>
      </c>
      <c r="Y207" s="87">
        <v>600425.25800336991</v>
      </c>
      <c r="Z207" s="87">
        <v>600425.25800336991</v>
      </c>
      <c r="AA207" s="87">
        <v>600425.25800336991</v>
      </c>
      <c r="AB207" s="87">
        <v>600425.25800336991</v>
      </c>
      <c r="AC207" s="162">
        <f t="shared" si="44"/>
        <v>7032180.6217354685</v>
      </c>
      <c r="AD207" s="88">
        <f t="shared" si="45"/>
        <v>165917.67307500006</v>
      </c>
      <c r="AE207" s="88">
        <v>165917.67307500006</v>
      </c>
      <c r="AF207" s="88">
        <f t="shared" si="46"/>
        <v>207397.09134375004</v>
      </c>
      <c r="AG207" s="88">
        <f t="shared" si="47"/>
        <v>207397.09134375004</v>
      </c>
      <c r="AH207" s="88">
        <f t="shared" si="47"/>
        <v>248876.5096125</v>
      </c>
      <c r="AI207" s="88">
        <f t="shared" si="47"/>
        <v>248876.5096125</v>
      </c>
      <c r="AJ207" s="88">
        <f t="shared" si="48"/>
        <v>207397.09134375004</v>
      </c>
      <c r="AK207" s="88">
        <f t="shared" si="48"/>
        <v>207397.09134375004</v>
      </c>
      <c r="AL207" s="88">
        <f t="shared" si="48"/>
        <v>207397.09134375004</v>
      </c>
      <c r="AM207" s="88">
        <f t="shared" si="49"/>
        <v>207397.09134375004</v>
      </c>
      <c r="AN207" s="88">
        <f t="shared" si="49"/>
        <v>207397.09134375004</v>
      </c>
      <c r="AO207" s="88">
        <f t="shared" si="49"/>
        <v>207397.09134375004</v>
      </c>
      <c r="AP207" s="88">
        <f t="shared" si="50"/>
        <v>2488765.0961250006</v>
      </c>
      <c r="AQ207" s="82" t="s">
        <v>1</v>
      </c>
      <c r="AR207" s="89">
        <f t="shared" si="51"/>
        <v>29.1</v>
      </c>
      <c r="AS207" s="21">
        <f t="shared" si="52"/>
        <v>29.1</v>
      </c>
      <c r="AT207" s="21">
        <f t="shared" si="53"/>
        <v>29.1</v>
      </c>
      <c r="AU207" s="21">
        <f t="shared" si="54"/>
        <v>29.1</v>
      </c>
      <c r="AV207" s="90">
        <v>1.187E-2</v>
      </c>
      <c r="AW207" s="90">
        <v>1.187E-2</v>
      </c>
      <c r="AX207" s="90">
        <v>1.187E-2</v>
      </c>
      <c r="AY207" s="90">
        <v>1.187E-2</v>
      </c>
      <c r="AZ207" s="90">
        <v>1.187E-2</v>
      </c>
      <c r="BA207" s="90">
        <v>1.187E-2</v>
      </c>
      <c r="BB207" s="90">
        <v>1.187E-2</v>
      </c>
      <c r="BC207" s="90">
        <v>1.187E-2</v>
      </c>
      <c r="BD207" s="90">
        <v>1.187E-2</v>
      </c>
      <c r="BE207" s="90">
        <v>1.187E-2</v>
      </c>
      <c r="BF207" s="90">
        <v>1.187E-2</v>
      </c>
      <c r="BG207" s="90">
        <v>1.187E-2</v>
      </c>
      <c r="BI207" s="91"/>
      <c r="BJ207" s="92"/>
      <c r="BK207" s="93"/>
      <c r="BL207" s="93"/>
      <c r="BO207" s="94"/>
      <c r="BP207" s="110"/>
      <c r="BQ207" s="109"/>
    </row>
    <row r="208" spans="1:69" ht="19.899999999999999" customHeight="1">
      <c r="A208" s="102"/>
      <c r="B208" s="35" t="str">
        <f t="shared" si="41"/>
        <v>OEM/ODM</v>
      </c>
      <c r="C208" s="80" t="s">
        <v>956</v>
      </c>
      <c r="D208" s="35" t="str">
        <f t="shared" si="42"/>
        <v>沈思明</v>
      </c>
      <c r="E208" s="35" t="str">
        <f t="shared" si="43"/>
        <v>EGA41206</v>
      </c>
      <c r="F208" s="81" t="s">
        <v>571</v>
      </c>
      <c r="G208" s="81"/>
      <c r="H208" s="81"/>
      <c r="I208" s="82" t="s">
        <v>4</v>
      </c>
      <c r="J208" s="82" t="s">
        <v>82</v>
      </c>
      <c r="K208" s="82" t="s">
        <v>827</v>
      </c>
      <c r="L208" s="83"/>
      <c r="M208" s="84" t="s">
        <v>743</v>
      </c>
      <c r="N208" s="85"/>
      <c r="O208" s="85"/>
      <c r="P208" s="86" t="s">
        <v>26</v>
      </c>
      <c r="Q208" s="87">
        <v>28490</v>
      </c>
      <c r="R208" s="87">
        <v>18233.600000000002</v>
      </c>
      <c r="S208" s="87">
        <v>35612.5</v>
      </c>
      <c r="T208" s="87">
        <v>35612.5</v>
      </c>
      <c r="U208" s="87">
        <v>42735</v>
      </c>
      <c r="V208" s="87">
        <v>42735</v>
      </c>
      <c r="W208" s="87">
        <v>35612.5</v>
      </c>
      <c r="X208" s="87">
        <v>35612.5</v>
      </c>
      <c r="Y208" s="87">
        <v>35612.5</v>
      </c>
      <c r="Z208" s="87">
        <v>35612.5</v>
      </c>
      <c r="AA208" s="87">
        <v>35612.5</v>
      </c>
      <c r="AB208" s="87">
        <v>35612.5</v>
      </c>
      <c r="AC208" s="162">
        <f t="shared" si="44"/>
        <v>417093.6</v>
      </c>
      <c r="AD208" s="88">
        <f t="shared" si="45"/>
        <v>39794.832000000002</v>
      </c>
      <c r="AE208" s="88">
        <v>39794.832000000002</v>
      </c>
      <c r="AF208" s="88">
        <f t="shared" si="46"/>
        <v>49743.54</v>
      </c>
      <c r="AG208" s="88">
        <f t="shared" si="47"/>
        <v>49743.54</v>
      </c>
      <c r="AH208" s="88">
        <f t="shared" si="47"/>
        <v>59692.248</v>
      </c>
      <c r="AI208" s="88">
        <f t="shared" si="47"/>
        <v>59692.248</v>
      </c>
      <c r="AJ208" s="88">
        <f t="shared" si="48"/>
        <v>49743.54</v>
      </c>
      <c r="AK208" s="88">
        <f t="shared" si="48"/>
        <v>49743.54</v>
      </c>
      <c r="AL208" s="88">
        <f t="shared" si="48"/>
        <v>49743.54</v>
      </c>
      <c r="AM208" s="88">
        <f t="shared" si="49"/>
        <v>49743.54</v>
      </c>
      <c r="AN208" s="88">
        <f t="shared" si="49"/>
        <v>49743.54</v>
      </c>
      <c r="AO208" s="88">
        <f t="shared" si="49"/>
        <v>49743.54</v>
      </c>
      <c r="AP208" s="88">
        <f t="shared" si="50"/>
        <v>596922.48</v>
      </c>
      <c r="AQ208" s="82" t="s">
        <v>1</v>
      </c>
      <c r="AR208" s="89">
        <f t="shared" si="51"/>
        <v>29.1</v>
      </c>
      <c r="AS208" s="21">
        <f t="shared" si="52"/>
        <v>29.1</v>
      </c>
      <c r="AT208" s="21">
        <f t="shared" si="53"/>
        <v>29.1</v>
      </c>
      <c r="AU208" s="21">
        <f t="shared" si="54"/>
        <v>29.1</v>
      </c>
      <c r="AV208" s="90">
        <v>4.8000000000000001E-2</v>
      </c>
      <c r="AW208" s="90">
        <v>4.8000000000000001E-2</v>
      </c>
      <c r="AX208" s="90">
        <v>4.8000000000000001E-2</v>
      </c>
      <c r="AY208" s="90">
        <v>4.8000000000000001E-2</v>
      </c>
      <c r="AZ208" s="90">
        <v>4.8000000000000001E-2</v>
      </c>
      <c r="BA208" s="90">
        <v>4.8000000000000001E-2</v>
      </c>
      <c r="BB208" s="90">
        <v>4.8000000000000001E-2</v>
      </c>
      <c r="BC208" s="90">
        <v>4.8000000000000001E-2</v>
      </c>
      <c r="BD208" s="90">
        <v>4.8000000000000001E-2</v>
      </c>
      <c r="BE208" s="90">
        <v>4.8000000000000001E-2</v>
      </c>
      <c r="BF208" s="90">
        <v>4.8000000000000001E-2</v>
      </c>
      <c r="BG208" s="90">
        <v>4.8000000000000001E-2</v>
      </c>
      <c r="BI208" s="91"/>
      <c r="BJ208" s="92"/>
      <c r="BK208" s="93"/>
      <c r="BL208" s="93"/>
      <c r="BO208" s="94"/>
      <c r="BP208" s="110"/>
      <c r="BQ208" s="109"/>
    </row>
    <row r="209" spans="1:69" ht="19.899999999999999" customHeight="1">
      <c r="A209" s="102"/>
      <c r="B209" s="35" t="str">
        <f t="shared" si="41"/>
        <v>OEM/ODM</v>
      </c>
      <c r="C209" s="80" t="s">
        <v>956</v>
      </c>
      <c r="D209" s="35" t="str">
        <f t="shared" si="42"/>
        <v>沈思明</v>
      </c>
      <c r="E209" s="35" t="str">
        <f t="shared" si="43"/>
        <v>MLA0402V</v>
      </c>
      <c r="F209" s="81" t="s">
        <v>571</v>
      </c>
      <c r="G209" s="81"/>
      <c r="H209" s="81"/>
      <c r="I209" s="82" t="s">
        <v>4</v>
      </c>
      <c r="J209" s="82" t="s">
        <v>82</v>
      </c>
      <c r="K209" s="82" t="s">
        <v>827</v>
      </c>
      <c r="L209" s="83"/>
      <c r="M209" s="84" t="s">
        <v>744</v>
      </c>
      <c r="N209" s="85"/>
      <c r="O209" s="85"/>
      <c r="P209" s="86" t="s">
        <v>26</v>
      </c>
      <c r="Q209" s="87">
        <v>355740</v>
      </c>
      <c r="R209" s="87">
        <v>227673.60000000001</v>
      </c>
      <c r="S209" s="87">
        <v>444675</v>
      </c>
      <c r="T209" s="87">
        <v>444675</v>
      </c>
      <c r="U209" s="87">
        <v>533610</v>
      </c>
      <c r="V209" s="87">
        <v>533610</v>
      </c>
      <c r="W209" s="87">
        <v>444675</v>
      </c>
      <c r="X209" s="87">
        <v>444675</v>
      </c>
      <c r="Y209" s="87">
        <v>444675</v>
      </c>
      <c r="Z209" s="87">
        <v>444675</v>
      </c>
      <c r="AA209" s="87">
        <v>444675</v>
      </c>
      <c r="AB209" s="87">
        <v>444675</v>
      </c>
      <c r="AC209" s="162">
        <f t="shared" si="44"/>
        <v>5208033.5999999996</v>
      </c>
      <c r="AD209" s="88">
        <f t="shared" si="45"/>
        <v>33126.508800000003</v>
      </c>
      <c r="AE209" s="88">
        <v>33126.508800000003</v>
      </c>
      <c r="AF209" s="88">
        <f t="shared" si="46"/>
        <v>41408.135999999999</v>
      </c>
      <c r="AG209" s="88">
        <f t="shared" si="47"/>
        <v>41408.135999999999</v>
      </c>
      <c r="AH209" s="88">
        <f t="shared" si="47"/>
        <v>49689.763200000001</v>
      </c>
      <c r="AI209" s="88">
        <f t="shared" si="47"/>
        <v>49689.763200000001</v>
      </c>
      <c r="AJ209" s="88">
        <f t="shared" si="48"/>
        <v>41408.135999999999</v>
      </c>
      <c r="AK209" s="88">
        <f t="shared" si="48"/>
        <v>41408.135999999999</v>
      </c>
      <c r="AL209" s="88">
        <f t="shared" si="48"/>
        <v>41408.135999999999</v>
      </c>
      <c r="AM209" s="88">
        <f t="shared" si="49"/>
        <v>41408.135999999999</v>
      </c>
      <c r="AN209" s="88">
        <f t="shared" si="49"/>
        <v>41408.135999999999</v>
      </c>
      <c r="AO209" s="88">
        <f t="shared" si="49"/>
        <v>41408.135999999999</v>
      </c>
      <c r="AP209" s="88">
        <f t="shared" si="50"/>
        <v>496897.63199999998</v>
      </c>
      <c r="AQ209" s="82" t="s">
        <v>1</v>
      </c>
      <c r="AR209" s="89">
        <f t="shared" si="51"/>
        <v>29.1</v>
      </c>
      <c r="AS209" s="21">
        <f t="shared" si="52"/>
        <v>29.1</v>
      </c>
      <c r="AT209" s="21">
        <f t="shared" si="53"/>
        <v>29.1</v>
      </c>
      <c r="AU209" s="21">
        <f t="shared" si="54"/>
        <v>29.1</v>
      </c>
      <c r="AV209" s="90">
        <v>3.2000000000000002E-3</v>
      </c>
      <c r="AW209" s="90">
        <v>3.2000000000000002E-3</v>
      </c>
      <c r="AX209" s="90">
        <v>3.2000000000000002E-3</v>
      </c>
      <c r="AY209" s="90">
        <v>3.2000000000000002E-3</v>
      </c>
      <c r="AZ209" s="90">
        <v>3.2000000000000002E-3</v>
      </c>
      <c r="BA209" s="90">
        <v>3.2000000000000002E-3</v>
      </c>
      <c r="BB209" s="90">
        <v>3.2000000000000002E-3</v>
      </c>
      <c r="BC209" s="90">
        <v>3.2000000000000002E-3</v>
      </c>
      <c r="BD209" s="90">
        <v>3.2000000000000002E-3</v>
      </c>
      <c r="BE209" s="90">
        <v>3.2000000000000002E-3</v>
      </c>
      <c r="BF209" s="90">
        <v>3.2000000000000002E-3</v>
      </c>
      <c r="BG209" s="90">
        <v>3.2000000000000002E-3</v>
      </c>
      <c r="BI209" s="91"/>
      <c r="BJ209" s="92"/>
      <c r="BK209" s="93"/>
      <c r="BL209" s="93"/>
      <c r="BO209" s="94"/>
      <c r="BP209" s="110"/>
      <c r="BQ209" s="109"/>
    </row>
    <row r="210" spans="1:69" ht="19.899999999999999" customHeight="1">
      <c r="A210" s="102"/>
      <c r="B210" s="35" t="str">
        <f t="shared" si="41"/>
        <v>OEM/ODM</v>
      </c>
      <c r="C210" s="80" t="s">
        <v>956</v>
      </c>
      <c r="D210" s="35" t="str">
        <f t="shared" si="42"/>
        <v>沈思明</v>
      </c>
      <c r="E210" s="35" t="str">
        <f t="shared" si="43"/>
        <v>MLA0402V</v>
      </c>
      <c r="F210" s="81" t="s">
        <v>571</v>
      </c>
      <c r="G210" s="81"/>
      <c r="H210" s="81"/>
      <c r="I210" s="82" t="s">
        <v>4</v>
      </c>
      <c r="J210" s="82" t="s">
        <v>82</v>
      </c>
      <c r="K210" s="82" t="s">
        <v>827</v>
      </c>
      <c r="L210" s="83"/>
      <c r="M210" s="84" t="s">
        <v>745</v>
      </c>
      <c r="N210" s="85"/>
      <c r="O210" s="85"/>
      <c r="P210" s="86" t="s">
        <v>26</v>
      </c>
      <c r="Q210" s="87">
        <v>1529990</v>
      </c>
      <c r="R210" s="87">
        <v>979193.60000000009</v>
      </c>
      <c r="S210" s="87">
        <v>1912487.5</v>
      </c>
      <c r="T210" s="87">
        <v>1912487.5</v>
      </c>
      <c r="U210" s="87">
        <v>2294985</v>
      </c>
      <c r="V210" s="87">
        <v>2294985</v>
      </c>
      <c r="W210" s="87">
        <v>1912487.5</v>
      </c>
      <c r="X210" s="87">
        <v>1912487.5</v>
      </c>
      <c r="Y210" s="87">
        <v>1912487.5</v>
      </c>
      <c r="Z210" s="87">
        <v>1912487.5</v>
      </c>
      <c r="AA210" s="87">
        <v>1912487.5</v>
      </c>
      <c r="AB210" s="87">
        <v>1912487.5</v>
      </c>
      <c r="AC210" s="162">
        <f t="shared" si="44"/>
        <v>22399053.600000001</v>
      </c>
      <c r="AD210" s="88">
        <f t="shared" si="45"/>
        <v>142472.66880000001</v>
      </c>
      <c r="AE210" s="88">
        <v>142472.66880000001</v>
      </c>
      <c r="AF210" s="88">
        <f t="shared" si="46"/>
        <v>178090.83600000001</v>
      </c>
      <c r="AG210" s="88">
        <f t="shared" si="47"/>
        <v>178090.83600000001</v>
      </c>
      <c r="AH210" s="88">
        <f t="shared" si="47"/>
        <v>213709.00320000001</v>
      </c>
      <c r="AI210" s="88">
        <f t="shared" si="47"/>
        <v>213709.00320000001</v>
      </c>
      <c r="AJ210" s="88">
        <f t="shared" si="48"/>
        <v>178090.83600000001</v>
      </c>
      <c r="AK210" s="88">
        <f t="shared" si="48"/>
        <v>178090.83600000001</v>
      </c>
      <c r="AL210" s="88">
        <f t="shared" si="48"/>
        <v>178090.83600000001</v>
      </c>
      <c r="AM210" s="88">
        <f t="shared" si="49"/>
        <v>178090.83600000001</v>
      </c>
      <c r="AN210" s="88">
        <f t="shared" si="49"/>
        <v>178090.83600000001</v>
      </c>
      <c r="AO210" s="88">
        <f t="shared" si="49"/>
        <v>178090.83600000001</v>
      </c>
      <c r="AP210" s="88">
        <f t="shared" si="50"/>
        <v>2137090.0320000006</v>
      </c>
      <c r="AQ210" s="82" t="s">
        <v>1</v>
      </c>
      <c r="AR210" s="89">
        <f t="shared" si="51"/>
        <v>29.1</v>
      </c>
      <c r="AS210" s="21">
        <f t="shared" si="52"/>
        <v>29.1</v>
      </c>
      <c r="AT210" s="21">
        <f t="shared" si="53"/>
        <v>29.1</v>
      </c>
      <c r="AU210" s="21">
        <f t="shared" si="54"/>
        <v>29.1</v>
      </c>
      <c r="AV210" s="90">
        <v>3.2000000000000002E-3</v>
      </c>
      <c r="AW210" s="90">
        <v>3.2000000000000002E-3</v>
      </c>
      <c r="AX210" s="90">
        <v>3.2000000000000002E-3</v>
      </c>
      <c r="AY210" s="90">
        <v>3.2000000000000002E-3</v>
      </c>
      <c r="AZ210" s="90">
        <v>3.2000000000000002E-3</v>
      </c>
      <c r="BA210" s="90">
        <v>3.2000000000000002E-3</v>
      </c>
      <c r="BB210" s="90">
        <v>3.2000000000000002E-3</v>
      </c>
      <c r="BC210" s="90">
        <v>3.2000000000000002E-3</v>
      </c>
      <c r="BD210" s="90">
        <v>3.2000000000000002E-3</v>
      </c>
      <c r="BE210" s="90">
        <v>3.2000000000000002E-3</v>
      </c>
      <c r="BF210" s="90">
        <v>3.2000000000000002E-3</v>
      </c>
      <c r="BG210" s="90">
        <v>3.2000000000000002E-3</v>
      </c>
      <c r="BI210" s="91"/>
      <c r="BJ210" s="92"/>
      <c r="BK210" s="93"/>
      <c r="BL210" s="93"/>
      <c r="BO210" s="94"/>
      <c r="BP210" s="110"/>
      <c r="BQ210" s="109"/>
    </row>
    <row r="211" spans="1:69" ht="19.899999999999999" customHeight="1">
      <c r="A211" s="102"/>
      <c r="B211" s="35" t="str">
        <f t="shared" si="41"/>
        <v>OEM/ODM</v>
      </c>
      <c r="C211" s="80" t="s">
        <v>956</v>
      </c>
      <c r="D211" s="35" t="str">
        <f t="shared" si="42"/>
        <v>沈思明</v>
      </c>
      <c r="E211" s="35" t="str">
        <f t="shared" si="43"/>
        <v>MLA0402V</v>
      </c>
      <c r="F211" s="81" t="s">
        <v>571</v>
      </c>
      <c r="G211" s="81"/>
      <c r="H211" s="81"/>
      <c r="I211" s="82" t="s">
        <v>4</v>
      </c>
      <c r="J211" s="82" t="s">
        <v>82</v>
      </c>
      <c r="K211" s="82" t="s">
        <v>827</v>
      </c>
      <c r="L211" s="83"/>
      <c r="M211" s="84" t="s">
        <v>746</v>
      </c>
      <c r="N211" s="85"/>
      <c r="O211" s="85"/>
      <c r="P211" s="86" t="s">
        <v>26</v>
      </c>
      <c r="Q211" s="87">
        <v>98560.000000000015</v>
      </c>
      <c r="R211" s="87">
        <v>63078.400000000016</v>
      </c>
      <c r="S211" s="87">
        <v>123200.00000000001</v>
      </c>
      <c r="T211" s="87">
        <v>123200.00000000001</v>
      </c>
      <c r="U211" s="87">
        <v>147840</v>
      </c>
      <c r="V211" s="87">
        <v>147840</v>
      </c>
      <c r="W211" s="87">
        <v>123200.00000000001</v>
      </c>
      <c r="X211" s="87">
        <v>123200.00000000001</v>
      </c>
      <c r="Y211" s="87">
        <v>123200.00000000001</v>
      </c>
      <c r="Z211" s="87">
        <v>123200.00000000001</v>
      </c>
      <c r="AA211" s="87">
        <v>123200.00000000001</v>
      </c>
      <c r="AB211" s="87">
        <v>123200.00000000001</v>
      </c>
      <c r="AC211" s="162">
        <f t="shared" si="44"/>
        <v>1442918.4000000001</v>
      </c>
      <c r="AD211" s="88">
        <f t="shared" si="45"/>
        <v>9177.9072000000015</v>
      </c>
      <c r="AE211" s="88">
        <v>9177.9072000000015</v>
      </c>
      <c r="AF211" s="88">
        <f t="shared" si="46"/>
        <v>11472.384000000002</v>
      </c>
      <c r="AG211" s="88">
        <f t="shared" si="47"/>
        <v>11472.384000000002</v>
      </c>
      <c r="AH211" s="88">
        <f t="shared" si="47"/>
        <v>13766.8608</v>
      </c>
      <c r="AI211" s="88">
        <f t="shared" si="47"/>
        <v>13766.8608</v>
      </c>
      <c r="AJ211" s="88">
        <f t="shared" si="48"/>
        <v>11472.384000000002</v>
      </c>
      <c r="AK211" s="88">
        <f t="shared" si="48"/>
        <v>11472.384000000002</v>
      </c>
      <c r="AL211" s="88">
        <f t="shared" si="48"/>
        <v>11472.384000000002</v>
      </c>
      <c r="AM211" s="88">
        <f t="shared" si="49"/>
        <v>11472.384000000002</v>
      </c>
      <c r="AN211" s="88">
        <f t="shared" si="49"/>
        <v>11472.384000000002</v>
      </c>
      <c r="AO211" s="88">
        <f t="shared" si="49"/>
        <v>11472.384000000002</v>
      </c>
      <c r="AP211" s="88">
        <f t="shared" si="50"/>
        <v>137668.60800000004</v>
      </c>
      <c r="AQ211" s="82" t="s">
        <v>1</v>
      </c>
      <c r="AR211" s="89">
        <f t="shared" si="51"/>
        <v>29.1</v>
      </c>
      <c r="AS211" s="21">
        <f t="shared" si="52"/>
        <v>29.1</v>
      </c>
      <c r="AT211" s="21">
        <f t="shared" si="53"/>
        <v>29.1</v>
      </c>
      <c r="AU211" s="21">
        <f t="shared" si="54"/>
        <v>29.1</v>
      </c>
      <c r="AV211" s="90">
        <v>3.2000000000000002E-3</v>
      </c>
      <c r="AW211" s="90">
        <v>3.2000000000000002E-3</v>
      </c>
      <c r="AX211" s="90">
        <v>3.2000000000000002E-3</v>
      </c>
      <c r="AY211" s="90">
        <v>3.2000000000000002E-3</v>
      </c>
      <c r="AZ211" s="90">
        <v>3.2000000000000002E-3</v>
      </c>
      <c r="BA211" s="90">
        <v>3.2000000000000002E-3</v>
      </c>
      <c r="BB211" s="90">
        <v>3.2000000000000002E-3</v>
      </c>
      <c r="BC211" s="90">
        <v>3.2000000000000002E-3</v>
      </c>
      <c r="BD211" s="90">
        <v>3.2000000000000002E-3</v>
      </c>
      <c r="BE211" s="90">
        <v>3.2000000000000002E-3</v>
      </c>
      <c r="BF211" s="90">
        <v>3.2000000000000002E-3</v>
      </c>
      <c r="BG211" s="90">
        <v>3.2000000000000002E-3</v>
      </c>
      <c r="BI211" s="91"/>
      <c r="BJ211" s="92"/>
      <c r="BK211" s="93"/>
      <c r="BL211" s="93"/>
      <c r="BO211" s="94"/>
      <c r="BP211" s="110"/>
      <c r="BQ211" s="109"/>
    </row>
    <row r="212" spans="1:69" ht="19.899999999999999" customHeight="1">
      <c r="A212" s="102"/>
      <c r="B212" s="35" t="str">
        <f t="shared" si="41"/>
        <v>OEM/ODM</v>
      </c>
      <c r="C212" s="80" t="s">
        <v>956</v>
      </c>
      <c r="D212" s="35" t="str">
        <f t="shared" si="42"/>
        <v>沈思明</v>
      </c>
      <c r="E212" s="35" t="str">
        <f t="shared" si="43"/>
        <v>MLA0402V</v>
      </c>
      <c r="F212" s="81" t="s">
        <v>571</v>
      </c>
      <c r="G212" s="81"/>
      <c r="H212" s="81"/>
      <c r="I212" s="82" t="s">
        <v>4</v>
      </c>
      <c r="J212" s="82" t="s">
        <v>82</v>
      </c>
      <c r="K212" s="82" t="s">
        <v>827</v>
      </c>
      <c r="L212" s="83"/>
      <c r="M212" s="84" t="s">
        <v>747</v>
      </c>
      <c r="N212" s="85"/>
      <c r="O212" s="85"/>
      <c r="P212" s="86" t="s">
        <v>26</v>
      </c>
      <c r="Q212" s="87">
        <v>1945020</v>
      </c>
      <c r="R212" s="87">
        <v>1244812.8</v>
      </c>
      <c r="S212" s="87">
        <v>2431275</v>
      </c>
      <c r="T212" s="87">
        <v>2431275</v>
      </c>
      <c r="U212" s="87">
        <v>2917530</v>
      </c>
      <c r="V212" s="87">
        <v>2917530</v>
      </c>
      <c r="W212" s="87">
        <v>2431275</v>
      </c>
      <c r="X212" s="87">
        <v>2431275</v>
      </c>
      <c r="Y212" s="87">
        <v>2431275</v>
      </c>
      <c r="Z212" s="87">
        <v>2431275</v>
      </c>
      <c r="AA212" s="87">
        <v>2431275</v>
      </c>
      <c r="AB212" s="87">
        <v>2431275</v>
      </c>
      <c r="AC212" s="162">
        <f t="shared" si="44"/>
        <v>28475092.800000001</v>
      </c>
      <c r="AD212" s="88">
        <f t="shared" si="45"/>
        <v>181120.26240000001</v>
      </c>
      <c r="AE212" s="88">
        <v>181120.26240000001</v>
      </c>
      <c r="AF212" s="88">
        <f t="shared" si="46"/>
        <v>226400.32800000001</v>
      </c>
      <c r="AG212" s="88">
        <f t="shared" si="47"/>
        <v>226400.32800000001</v>
      </c>
      <c r="AH212" s="88">
        <f t="shared" si="47"/>
        <v>271680.39360000001</v>
      </c>
      <c r="AI212" s="88">
        <f t="shared" si="47"/>
        <v>271680.39360000001</v>
      </c>
      <c r="AJ212" s="88">
        <f t="shared" si="48"/>
        <v>226400.32800000001</v>
      </c>
      <c r="AK212" s="88">
        <f t="shared" si="48"/>
        <v>226400.32800000001</v>
      </c>
      <c r="AL212" s="88">
        <f t="shared" si="48"/>
        <v>226400.32800000001</v>
      </c>
      <c r="AM212" s="88">
        <f t="shared" si="49"/>
        <v>226400.32800000001</v>
      </c>
      <c r="AN212" s="88">
        <f t="shared" si="49"/>
        <v>226400.32800000001</v>
      </c>
      <c r="AO212" s="88">
        <f t="shared" si="49"/>
        <v>226400.32800000001</v>
      </c>
      <c r="AP212" s="88">
        <f t="shared" si="50"/>
        <v>2716803.9360000007</v>
      </c>
      <c r="AQ212" s="82" t="s">
        <v>1</v>
      </c>
      <c r="AR212" s="89">
        <f t="shared" si="51"/>
        <v>29.1</v>
      </c>
      <c r="AS212" s="21">
        <f t="shared" si="52"/>
        <v>29.1</v>
      </c>
      <c r="AT212" s="21">
        <f t="shared" si="53"/>
        <v>29.1</v>
      </c>
      <c r="AU212" s="21">
        <f t="shared" si="54"/>
        <v>29.1</v>
      </c>
      <c r="AV212" s="90">
        <v>3.2000000000000002E-3</v>
      </c>
      <c r="AW212" s="90">
        <v>3.2000000000000002E-3</v>
      </c>
      <c r="AX212" s="90">
        <v>3.2000000000000002E-3</v>
      </c>
      <c r="AY212" s="90">
        <v>3.2000000000000002E-3</v>
      </c>
      <c r="AZ212" s="90">
        <v>3.2000000000000002E-3</v>
      </c>
      <c r="BA212" s="90">
        <v>3.2000000000000002E-3</v>
      </c>
      <c r="BB212" s="90">
        <v>3.2000000000000002E-3</v>
      </c>
      <c r="BC212" s="90">
        <v>3.2000000000000002E-3</v>
      </c>
      <c r="BD212" s="90">
        <v>3.2000000000000002E-3</v>
      </c>
      <c r="BE212" s="90">
        <v>3.2000000000000002E-3</v>
      </c>
      <c r="BF212" s="90">
        <v>3.2000000000000002E-3</v>
      </c>
      <c r="BG212" s="90">
        <v>3.2000000000000002E-3</v>
      </c>
      <c r="BI212" s="91"/>
      <c r="BJ212" s="92"/>
      <c r="BK212" s="93"/>
      <c r="BL212" s="93"/>
      <c r="BO212" s="94"/>
      <c r="BP212" s="110"/>
      <c r="BQ212" s="109"/>
    </row>
    <row r="213" spans="1:69" ht="19.899999999999999" customHeight="1">
      <c r="A213" s="102"/>
      <c r="B213" s="35" t="str">
        <f t="shared" si="41"/>
        <v>OEM/ODM</v>
      </c>
      <c r="C213" s="80" t="s">
        <v>956</v>
      </c>
      <c r="D213" s="35" t="str">
        <f t="shared" si="42"/>
        <v>沈思明</v>
      </c>
      <c r="E213" s="35" t="str">
        <f t="shared" si="43"/>
        <v>MLA0402V</v>
      </c>
      <c r="F213" s="81" t="s">
        <v>571</v>
      </c>
      <c r="G213" s="81"/>
      <c r="H213" s="81"/>
      <c r="I213" s="82" t="s">
        <v>4</v>
      </c>
      <c r="J213" s="82" t="s">
        <v>82</v>
      </c>
      <c r="K213" s="82" t="s">
        <v>827</v>
      </c>
      <c r="L213" s="83"/>
      <c r="M213" s="84" t="s">
        <v>748</v>
      </c>
      <c r="N213" s="85"/>
      <c r="O213" s="85"/>
      <c r="P213" s="86" t="s">
        <v>26</v>
      </c>
      <c r="Q213" s="87">
        <v>30030</v>
      </c>
      <c r="R213" s="87">
        <v>19219.2</v>
      </c>
      <c r="S213" s="87">
        <v>37537.5</v>
      </c>
      <c r="T213" s="87">
        <v>37537.5</v>
      </c>
      <c r="U213" s="87">
        <v>45045</v>
      </c>
      <c r="V213" s="87">
        <v>45045</v>
      </c>
      <c r="W213" s="87">
        <v>37537.5</v>
      </c>
      <c r="X213" s="87">
        <v>37537.5</v>
      </c>
      <c r="Y213" s="87">
        <v>37537.5</v>
      </c>
      <c r="Z213" s="87">
        <v>37537.5</v>
      </c>
      <c r="AA213" s="87">
        <v>37537.5</v>
      </c>
      <c r="AB213" s="87">
        <v>37537.5</v>
      </c>
      <c r="AC213" s="162">
        <f t="shared" si="44"/>
        <v>439639.2</v>
      </c>
      <c r="AD213" s="88">
        <f t="shared" si="45"/>
        <v>2796.3936000000003</v>
      </c>
      <c r="AE213" s="88">
        <v>2796.3936000000003</v>
      </c>
      <c r="AF213" s="88">
        <f t="shared" si="46"/>
        <v>3495.4920000000002</v>
      </c>
      <c r="AG213" s="88">
        <f t="shared" si="47"/>
        <v>3495.4920000000002</v>
      </c>
      <c r="AH213" s="88">
        <f t="shared" si="47"/>
        <v>4194.5904</v>
      </c>
      <c r="AI213" s="88">
        <f t="shared" si="47"/>
        <v>4194.5904</v>
      </c>
      <c r="AJ213" s="88">
        <f t="shared" si="48"/>
        <v>3495.4920000000002</v>
      </c>
      <c r="AK213" s="88">
        <f t="shared" si="48"/>
        <v>3495.4920000000002</v>
      </c>
      <c r="AL213" s="88">
        <f t="shared" si="48"/>
        <v>3495.4920000000002</v>
      </c>
      <c r="AM213" s="88">
        <f t="shared" si="49"/>
        <v>3495.4920000000002</v>
      </c>
      <c r="AN213" s="88">
        <f t="shared" si="49"/>
        <v>3495.4920000000002</v>
      </c>
      <c r="AO213" s="88">
        <f t="shared" si="49"/>
        <v>3495.4920000000002</v>
      </c>
      <c r="AP213" s="88">
        <f t="shared" si="50"/>
        <v>41945.903999999995</v>
      </c>
      <c r="AQ213" s="82" t="s">
        <v>1</v>
      </c>
      <c r="AR213" s="89">
        <f t="shared" si="51"/>
        <v>29.1</v>
      </c>
      <c r="AS213" s="21">
        <f t="shared" si="52"/>
        <v>29.1</v>
      </c>
      <c r="AT213" s="21">
        <f t="shared" si="53"/>
        <v>29.1</v>
      </c>
      <c r="AU213" s="21">
        <f t="shared" si="54"/>
        <v>29.1</v>
      </c>
      <c r="AV213" s="90">
        <v>3.2000000000000002E-3</v>
      </c>
      <c r="AW213" s="90">
        <v>3.2000000000000002E-3</v>
      </c>
      <c r="AX213" s="90">
        <v>3.2000000000000002E-3</v>
      </c>
      <c r="AY213" s="90">
        <v>3.2000000000000002E-3</v>
      </c>
      <c r="AZ213" s="90">
        <v>3.2000000000000002E-3</v>
      </c>
      <c r="BA213" s="90">
        <v>3.2000000000000002E-3</v>
      </c>
      <c r="BB213" s="90">
        <v>3.2000000000000002E-3</v>
      </c>
      <c r="BC213" s="90">
        <v>3.2000000000000002E-3</v>
      </c>
      <c r="BD213" s="90">
        <v>3.2000000000000002E-3</v>
      </c>
      <c r="BE213" s="90">
        <v>3.2000000000000002E-3</v>
      </c>
      <c r="BF213" s="90">
        <v>3.2000000000000002E-3</v>
      </c>
      <c r="BG213" s="90">
        <v>3.2000000000000002E-3</v>
      </c>
      <c r="BI213" s="91"/>
      <c r="BJ213" s="92"/>
      <c r="BK213" s="93"/>
      <c r="BL213" s="93"/>
      <c r="BO213" s="94"/>
      <c r="BP213" s="110"/>
      <c r="BQ213" s="109"/>
    </row>
    <row r="214" spans="1:69" ht="19.899999999999999" customHeight="1">
      <c r="A214" s="102"/>
      <c r="B214" s="35" t="str">
        <f t="shared" si="41"/>
        <v>OEM/ODM</v>
      </c>
      <c r="C214" s="80" t="s">
        <v>956</v>
      </c>
      <c r="D214" s="35" t="str">
        <f t="shared" si="42"/>
        <v>沈思明</v>
      </c>
      <c r="E214" s="35" t="str">
        <f t="shared" si="43"/>
        <v>MLA0402V</v>
      </c>
      <c r="F214" s="81" t="s">
        <v>571</v>
      </c>
      <c r="G214" s="81"/>
      <c r="H214" s="81"/>
      <c r="I214" s="82" t="s">
        <v>4</v>
      </c>
      <c r="J214" s="82" t="s">
        <v>82</v>
      </c>
      <c r="K214" s="82" t="s">
        <v>827</v>
      </c>
      <c r="L214" s="83"/>
      <c r="M214" s="84" t="s">
        <v>749</v>
      </c>
      <c r="N214" s="85"/>
      <c r="O214" s="85"/>
      <c r="P214" s="86" t="s">
        <v>26</v>
      </c>
      <c r="Q214" s="87">
        <v>32340.000000000007</v>
      </c>
      <c r="R214" s="87">
        <v>20697.600000000006</v>
      </c>
      <c r="S214" s="87">
        <v>40425.000000000007</v>
      </c>
      <c r="T214" s="87">
        <v>40425.000000000007</v>
      </c>
      <c r="U214" s="87">
        <v>48510.000000000007</v>
      </c>
      <c r="V214" s="87">
        <v>48510.000000000007</v>
      </c>
      <c r="W214" s="87">
        <v>40425.000000000007</v>
      </c>
      <c r="X214" s="87">
        <v>40425.000000000007</v>
      </c>
      <c r="Y214" s="87">
        <v>40425.000000000007</v>
      </c>
      <c r="Z214" s="87">
        <v>40425.000000000007</v>
      </c>
      <c r="AA214" s="87">
        <v>40425.000000000007</v>
      </c>
      <c r="AB214" s="87">
        <v>40425.000000000007</v>
      </c>
      <c r="AC214" s="162">
        <f t="shared" si="44"/>
        <v>473457.60000000003</v>
      </c>
      <c r="AD214" s="88">
        <f t="shared" si="45"/>
        <v>3011.5008000000007</v>
      </c>
      <c r="AE214" s="88">
        <v>3011.5008000000007</v>
      </c>
      <c r="AF214" s="88">
        <f t="shared" si="46"/>
        <v>3764.3760000000011</v>
      </c>
      <c r="AG214" s="88">
        <f t="shared" si="47"/>
        <v>3764.3760000000011</v>
      </c>
      <c r="AH214" s="88">
        <f t="shared" si="47"/>
        <v>4517.2512000000006</v>
      </c>
      <c r="AI214" s="88">
        <f t="shared" si="47"/>
        <v>4517.2512000000006</v>
      </c>
      <c r="AJ214" s="88">
        <f t="shared" si="48"/>
        <v>3764.3760000000011</v>
      </c>
      <c r="AK214" s="88">
        <f t="shared" si="48"/>
        <v>3764.3760000000011</v>
      </c>
      <c r="AL214" s="88">
        <f t="shared" si="48"/>
        <v>3764.3760000000011</v>
      </c>
      <c r="AM214" s="88">
        <f t="shared" si="49"/>
        <v>3764.3760000000011</v>
      </c>
      <c r="AN214" s="88">
        <f t="shared" si="49"/>
        <v>3764.3760000000011</v>
      </c>
      <c r="AO214" s="88">
        <f t="shared" si="49"/>
        <v>3764.3760000000011</v>
      </c>
      <c r="AP214" s="88">
        <f t="shared" si="50"/>
        <v>45172.512000000017</v>
      </c>
      <c r="AQ214" s="82" t="s">
        <v>1</v>
      </c>
      <c r="AR214" s="89">
        <f t="shared" si="51"/>
        <v>29.1</v>
      </c>
      <c r="AS214" s="21">
        <f t="shared" si="52"/>
        <v>29.1</v>
      </c>
      <c r="AT214" s="21">
        <f t="shared" si="53"/>
        <v>29.1</v>
      </c>
      <c r="AU214" s="21">
        <f t="shared" si="54"/>
        <v>29.1</v>
      </c>
      <c r="AV214" s="90">
        <v>3.2000000000000002E-3</v>
      </c>
      <c r="AW214" s="90">
        <v>3.2000000000000002E-3</v>
      </c>
      <c r="AX214" s="90">
        <v>3.2000000000000002E-3</v>
      </c>
      <c r="AY214" s="90">
        <v>3.2000000000000002E-3</v>
      </c>
      <c r="AZ214" s="90">
        <v>3.2000000000000002E-3</v>
      </c>
      <c r="BA214" s="90">
        <v>3.2000000000000002E-3</v>
      </c>
      <c r="BB214" s="90">
        <v>3.2000000000000002E-3</v>
      </c>
      <c r="BC214" s="90">
        <v>3.2000000000000002E-3</v>
      </c>
      <c r="BD214" s="90">
        <v>3.2000000000000002E-3</v>
      </c>
      <c r="BE214" s="90">
        <v>3.2000000000000002E-3</v>
      </c>
      <c r="BF214" s="90">
        <v>3.2000000000000002E-3</v>
      </c>
      <c r="BG214" s="90">
        <v>3.2000000000000002E-3</v>
      </c>
      <c r="BI214" s="91"/>
      <c r="BJ214" s="92"/>
      <c r="BK214" s="93"/>
      <c r="BL214" s="93"/>
      <c r="BO214" s="94"/>
      <c r="BP214" s="110"/>
      <c r="BQ214" s="109"/>
    </row>
    <row r="215" spans="1:69" ht="19.899999999999999" customHeight="1">
      <c r="A215" s="102"/>
      <c r="B215" s="35" t="str">
        <f t="shared" si="41"/>
        <v>OEM/ODM</v>
      </c>
      <c r="C215" s="80" t="s">
        <v>956</v>
      </c>
      <c r="D215" s="35" t="str">
        <f t="shared" si="42"/>
        <v>沈思明</v>
      </c>
      <c r="E215" s="35" t="str">
        <f t="shared" si="43"/>
        <v>MLA0402V</v>
      </c>
      <c r="F215" s="81" t="s">
        <v>571</v>
      </c>
      <c r="G215" s="81"/>
      <c r="H215" s="81"/>
      <c r="I215" s="82" t="s">
        <v>4</v>
      </c>
      <c r="J215" s="82" t="s">
        <v>82</v>
      </c>
      <c r="K215" s="82" t="s">
        <v>827</v>
      </c>
      <c r="L215" s="83"/>
      <c r="M215" s="84" t="s">
        <v>750</v>
      </c>
      <c r="N215" s="85"/>
      <c r="O215" s="85"/>
      <c r="P215" s="86" t="s">
        <v>26</v>
      </c>
      <c r="Q215" s="87">
        <v>1570030</v>
      </c>
      <c r="R215" s="87">
        <v>1004819.2000000001</v>
      </c>
      <c r="S215" s="87">
        <v>1962537.5</v>
      </c>
      <c r="T215" s="87">
        <v>1962537.5</v>
      </c>
      <c r="U215" s="87">
        <v>2355045</v>
      </c>
      <c r="V215" s="87">
        <v>2355045</v>
      </c>
      <c r="W215" s="87">
        <v>1962537.5</v>
      </c>
      <c r="X215" s="87">
        <v>1962537.5</v>
      </c>
      <c r="Y215" s="87">
        <v>1962537.5</v>
      </c>
      <c r="Z215" s="87">
        <v>1962537.5</v>
      </c>
      <c r="AA215" s="87">
        <v>1962537.5</v>
      </c>
      <c r="AB215" s="87">
        <v>1962537.5</v>
      </c>
      <c r="AC215" s="162">
        <f t="shared" si="44"/>
        <v>22985239.199999999</v>
      </c>
      <c r="AD215" s="88">
        <f t="shared" si="45"/>
        <v>146201.1936</v>
      </c>
      <c r="AE215" s="88">
        <v>146201.1936</v>
      </c>
      <c r="AF215" s="88">
        <f t="shared" si="46"/>
        <v>182751.492</v>
      </c>
      <c r="AG215" s="88">
        <f t="shared" si="47"/>
        <v>182751.492</v>
      </c>
      <c r="AH215" s="88">
        <f t="shared" si="47"/>
        <v>219301.7904</v>
      </c>
      <c r="AI215" s="88">
        <f t="shared" si="47"/>
        <v>219301.7904</v>
      </c>
      <c r="AJ215" s="88">
        <f t="shared" si="48"/>
        <v>182751.492</v>
      </c>
      <c r="AK215" s="88">
        <f t="shared" si="48"/>
        <v>182751.492</v>
      </c>
      <c r="AL215" s="88">
        <f t="shared" si="48"/>
        <v>182751.492</v>
      </c>
      <c r="AM215" s="88">
        <f t="shared" si="49"/>
        <v>182751.492</v>
      </c>
      <c r="AN215" s="88">
        <f t="shared" si="49"/>
        <v>182751.492</v>
      </c>
      <c r="AO215" s="88">
        <f t="shared" si="49"/>
        <v>182751.492</v>
      </c>
      <c r="AP215" s="88">
        <f t="shared" si="50"/>
        <v>2193017.9040000006</v>
      </c>
      <c r="AQ215" s="82" t="s">
        <v>1</v>
      </c>
      <c r="AR215" s="89">
        <f t="shared" si="51"/>
        <v>29.1</v>
      </c>
      <c r="AS215" s="21">
        <f t="shared" si="52"/>
        <v>29.1</v>
      </c>
      <c r="AT215" s="21">
        <f t="shared" si="53"/>
        <v>29.1</v>
      </c>
      <c r="AU215" s="21">
        <f t="shared" si="54"/>
        <v>29.1</v>
      </c>
      <c r="AV215" s="90">
        <v>3.2000000000000002E-3</v>
      </c>
      <c r="AW215" s="90">
        <v>3.2000000000000002E-3</v>
      </c>
      <c r="AX215" s="90">
        <v>3.2000000000000002E-3</v>
      </c>
      <c r="AY215" s="90">
        <v>3.2000000000000002E-3</v>
      </c>
      <c r="AZ215" s="90">
        <v>3.2000000000000002E-3</v>
      </c>
      <c r="BA215" s="90">
        <v>3.2000000000000002E-3</v>
      </c>
      <c r="BB215" s="90">
        <v>3.2000000000000002E-3</v>
      </c>
      <c r="BC215" s="90">
        <v>3.2000000000000002E-3</v>
      </c>
      <c r="BD215" s="90">
        <v>3.2000000000000002E-3</v>
      </c>
      <c r="BE215" s="90">
        <v>3.2000000000000002E-3</v>
      </c>
      <c r="BF215" s="90">
        <v>3.2000000000000002E-3</v>
      </c>
      <c r="BG215" s="90">
        <v>3.2000000000000002E-3</v>
      </c>
      <c r="BI215" s="91"/>
      <c r="BJ215" s="92"/>
      <c r="BK215" s="93"/>
      <c r="BL215" s="93"/>
      <c r="BO215" s="94"/>
      <c r="BP215" s="110"/>
      <c r="BQ215" s="109"/>
    </row>
    <row r="216" spans="1:69" ht="19.899999999999999" customHeight="1">
      <c r="A216" s="102"/>
      <c r="B216" s="35" t="str">
        <f t="shared" si="41"/>
        <v>OEM/ODM</v>
      </c>
      <c r="C216" s="80" t="s">
        <v>956</v>
      </c>
      <c r="D216" s="35" t="str">
        <f t="shared" si="42"/>
        <v>沈思明</v>
      </c>
      <c r="E216" s="35" t="str">
        <f t="shared" si="43"/>
        <v>MLA0603V</v>
      </c>
      <c r="F216" s="81" t="s">
        <v>571</v>
      </c>
      <c r="G216" s="81"/>
      <c r="H216" s="81"/>
      <c r="I216" s="82" t="s">
        <v>4</v>
      </c>
      <c r="J216" s="82" t="s">
        <v>82</v>
      </c>
      <c r="K216" s="82" t="s">
        <v>827</v>
      </c>
      <c r="L216" s="83"/>
      <c r="M216" s="84" t="s">
        <v>751</v>
      </c>
      <c r="N216" s="85"/>
      <c r="O216" s="85"/>
      <c r="P216" s="86" t="s">
        <v>26</v>
      </c>
      <c r="Q216" s="87">
        <v>81620</v>
      </c>
      <c r="R216" s="87">
        <v>52236.800000000003</v>
      </c>
      <c r="S216" s="87">
        <v>102025</v>
      </c>
      <c r="T216" s="87">
        <v>102025</v>
      </c>
      <c r="U216" s="87">
        <v>122430</v>
      </c>
      <c r="V216" s="87">
        <v>122430</v>
      </c>
      <c r="W216" s="87">
        <v>102025</v>
      </c>
      <c r="X216" s="87">
        <v>102025</v>
      </c>
      <c r="Y216" s="87">
        <v>102025</v>
      </c>
      <c r="Z216" s="87">
        <v>102025</v>
      </c>
      <c r="AA216" s="87">
        <v>102025</v>
      </c>
      <c r="AB216" s="87">
        <v>102025</v>
      </c>
      <c r="AC216" s="162">
        <f t="shared" si="44"/>
        <v>1194916.8</v>
      </c>
      <c r="AD216" s="88">
        <f t="shared" si="45"/>
        <v>17813.564999999999</v>
      </c>
      <c r="AE216" s="88">
        <v>17813.564999999999</v>
      </c>
      <c r="AF216" s="88">
        <f t="shared" si="46"/>
        <v>22266.956249999999</v>
      </c>
      <c r="AG216" s="88">
        <f t="shared" si="47"/>
        <v>22266.956249999999</v>
      </c>
      <c r="AH216" s="88">
        <f t="shared" si="47"/>
        <v>26720.3475</v>
      </c>
      <c r="AI216" s="88">
        <f t="shared" si="47"/>
        <v>26720.3475</v>
      </c>
      <c r="AJ216" s="88">
        <f t="shared" si="48"/>
        <v>22266.956249999999</v>
      </c>
      <c r="AK216" s="88">
        <f t="shared" si="48"/>
        <v>22266.956249999999</v>
      </c>
      <c r="AL216" s="88">
        <f t="shared" si="48"/>
        <v>22266.956249999999</v>
      </c>
      <c r="AM216" s="88">
        <f t="shared" si="49"/>
        <v>22266.956249999999</v>
      </c>
      <c r="AN216" s="88">
        <f t="shared" si="49"/>
        <v>22266.956249999999</v>
      </c>
      <c r="AO216" s="88">
        <f t="shared" si="49"/>
        <v>22266.956249999999</v>
      </c>
      <c r="AP216" s="88">
        <f t="shared" si="50"/>
        <v>267203.47499999992</v>
      </c>
      <c r="AQ216" s="82" t="s">
        <v>1</v>
      </c>
      <c r="AR216" s="89">
        <f t="shared" si="51"/>
        <v>29.1</v>
      </c>
      <c r="AS216" s="21">
        <f t="shared" si="52"/>
        <v>29.1</v>
      </c>
      <c r="AT216" s="21">
        <f t="shared" si="53"/>
        <v>29.1</v>
      </c>
      <c r="AU216" s="21">
        <f t="shared" si="54"/>
        <v>29.1</v>
      </c>
      <c r="AV216" s="90">
        <v>7.4999999999999997E-3</v>
      </c>
      <c r="AW216" s="90">
        <v>7.4999999999999997E-3</v>
      </c>
      <c r="AX216" s="90">
        <v>7.4999999999999997E-3</v>
      </c>
      <c r="AY216" s="90">
        <v>7.4999999999999997E-3</v>
      </c>
      <c r="AZ216" s="90">
        <v>7.4999999999999997E-3</v>
      </c>
      <c r="BA216" s="90">
        <v>7.4999999999999997E-3</v>
      </c>
      <c r="BB216" s="90">
        <v>7.4999999999999997E-3</v>
      </c>
      <c r="BC216" s="90">
        <v>7.4999999999999997E-3</v>
      </c>
      <c r="BD216" s="90">
        <v>7.4999999999999997E-3</v>
      </c>
      <c r="BE216" s="90">
        <v>7.4999999999999997E-3</v>
      </c>
      <c r="BF216" s="90">
        <v>7.4999999999999997E-3</v>
      </c>
      <c r="BG216" s="90">
        <v>7.4999999999999997E-3</v>
      </c>
      <c r="BI216" s="91"/>
      <c r="BJ216" s="92"/>
      <c r="BK216" s="93"/>
      <c r="BL216" s="93"/>
      <c r="BO216" s="94"/>
      <c r="BP216" s="110"/>
      <c r="BQ216" s="109"/>
    </row>
    <row r="217" spans="1:69" ht="19.899999999999999" customHeight="1">
      <c r="A217" s="102"/>
      <c r="B217" s="35" t="str">
        <f t="shared" si="41"/>
        <v>OEM/ODM</v>
      </c>
      <c r="C217" s="80" t="s">
        <v>956</v>
      </c>
      <c r="D217" s="35" t="str">
        <f t="shared" si="42"/>
        <v>沈思明</v>
      </c>
      <c r="E217" s="35" t="str">
        <f t="shared" si="43"/>
        <v>MLA0603V</v>
      </c>
      <c r="F217" s="81" t="s">
        <v>571</v>
      </c>
      <c r="G217" s="81"/>
      <c r="H217" s="81"/>
      <c r="I217" s="82" t="s">
        <v>4</v>
      </c>
      <c r="J217" s="82" t="s">
        <v>82</v>
      </c>
      <c r="K217" s="82" t="s">
        <v>827</v>
      </c>
      <c r="L217" s="83"/>
      <c r="M217" s="84" t="s">
        <v>752</v>
      </c>
      <c r="N217" s="85"/>
      <c r="O217" s="85"/>
      <c r="P217" s="86" t="s">
        <v>26</v>
      </c>
      <c r="Q217" s="87">
        <v>4620.0000000000009</v>
      </c>
      <c r="R217" s="87">
        <v>2956.8000000000011</v>
      </c>
      <c r="S217" s="87">
        <v>5775.0000000000009</v>
      </c>
      <c r="T217" s="87">
        <v>5775.0000000000009</v>
      </c>
      <c r="U217" s="87">
        <v>6930.0000000000009</v>
      </c>
      <c r="V217" s="87">
        <v>6930.0000000000009</v>
      </c>
      <c r="W217" s="87">
        <v>5775.0000000000009</v>
      </c>
      <c r="X217" s="87">
        <v>5775.0000000000009</v>
      </c>
      <c r="Y217" s="87">
        <v>5775.0000000000009</v>
      </c>
      <c r="Z217" s="87">
        <v>5775.0000000000009</v>
      </c>
      <c r="AA217" s="87">
        <v>5775.0000000000009</v>
      </c>
      <c r="AB217" s="87">
        <v>5775.0000000000009</v>
      </c>
      <c r="AC217" s="162">
        <f t="shared" si="44"/>
        <v>67636.800000000003</v>
      </c>
      <c r="AD217" s="88">
        <f t="shared" si="45"/>
        <v>1008.3150000000002</v>
      </c>
      <c r="AE217" s="88">
        <v>1008.3150000000002</v>
      </c>
      <c r="AF217" s="88">
        <f t="shared" si="46"/>
        <v>1260.3937500000002</v>
      </c>
      <c r="AG217" s="88">
        <f t="shared" si="47"/>
        <v>1260.3937500000002</v>
      </c>
      <c r="AH217" s="88">
        <f t="shared" si="47"/>
        <v>1512.4725000000001</v>
      </c>
      <c r="AI217" s="88">
        <f t="shared" si="47"/>
        <v>1512.4725000000001</v>
      </c>
      <c r="AJ217" s="88">
        <f t="shared" si="48"/>
        <v>1260.3937500000002</v>
      </c>
      <c r="AK217" s="88">
        <f t="shared" si="48"/>
        <v>1260.3937500000002</v>
      </c>
      <c r="AL217" s="88">
        <f t="shared" si="48"/>
        <v>1260.3937500000002</v>
      </c>
      <c r="AM217" s="88">
        <f t="shared" si="49"/>
        <v>1260.3937500000002</v>
      </c>
      <c r="AN217" s="88">
        <f t="shared" si="49"/>
        <v>1260.3937500000002</v>
      </c>
      <c r="AO217" s="88">
        <f t="shared" si="49"/>
        <v>1260.3937500000002</v>
      </c>
      <c r="AP217" s="88">
        <f t="shared" si="50"/>
        <v>15124.724999999999</v>
      </c>
      <c r="AQ217" s="82" t="s">
        <v>1</v>
      </c>
      <c r="AR217" s="89">
        <f t="shared" si="51"/>
        <v>29.1</v>
      </c>
      <c r="AS217" s="21">
        <f t="shared" si="52"/>
        <v>29.1</v>
      </c>
      <c r="AT217" s="21">
        <f t="shared" si="53"/>
        <v>29.1</v>
      </c>
      <c r="AU217" s="21">
        <f t="shared" si="54"/>
        <v>29.1</v>
      </c>
      <c r="AV217" s="90">
        <v>7.4999999999999997E-3</v>
      </c>
      <c r="AW217" s="90">
        <v>7.4999999999999997E-3</v>
      </c>
      <c r="AX217" s="90">
        <v>7.4999999999999997E-3</v>
      </c>
      <c r="AY217" s="90">
        <v>7.4999999999999997E-3</v>
      </c>
      <c r="AZ217" s="90">
        <v>7.4999999999999997E-3</v>
      </c>
      <c r="BA217" s="90">
        <v>7.4999999999999997E-3</v>
      </c>
      <c r="BB217" s="90">
        <v>7.4999999999999997E-3</v>
      </c>
      <c r="BC217" s="90">
        <v>7.4999999999999997E-3</v>
      </c>
      <c r="BD217" s="90">
        <v>7.4999999999999997E-3</v>
      </c>
      <c r="BE217" s="90">
        <v>7.4999999999999997E-3</v>
      </c>
      <c r="BF217" s="90">
        <v>7.4999999999999997E-3</v>
      </c>
      <c r="BG217" s="90">
        <v>7.4999999999999997E-3</v>
      </c>
      <c r="BI217" s="91"/>
      <c r="BJ217" s="92"/>
      <c r="BK217" s="93"/>
      <c r="BL217" s="93"/>
      <c r="BO217" s="94"/>
      <c r="BP217" s="110"/>
      <c r="BQ217" s="109"/>
    </row>
    <row r="218" spans="1:69" ht="19.899999999999999" customHeight="1">
      <c r="A218" s="102"/>
      <c r="B218" s="35" t="str">
        <f t="shared" si="41"/>
        <v>OEM/ODM</v>
      </c>
      <c r="C218" s="80" t="s">
        <v>956</v>
      </c>
      <c r="D218" s="35" t="str">
        <f t="shared" si="42"/>
        <v>沈思明</v>
      </c>
      <c r="E218" s="35" t="str">
        <f t="shared" si="43"/>
        <v>MLA0603V</v>
      </c>
      <c r="F218" s="81" t="s">
        <v>571</v>
      </c>
      <c r="G218" s="81"/>
      <c r="H218" s="81"/>
      <c r="I218" s="82" t="s">
        <v>4</v>
      </c>
      <c r="J218" s="82" t="s">
        <v>82</v>
      </c>
      <c r="K218" s="82" t="s">
        <v>827</v>
      </c>
      <c r="L218" s="83"/>
      <c r="M218" s="84" t="s">
        <v>753</v>
      </c>
      <c r="N218" s="85"/>
      <c r="O218" s="85"/>
      <c r="P218" s="86" t="s">
        <v>26</v>
      </c>
      <c r="Q218" s="87">
        <v>7392.0000000000018</v>
      </c>
      <c r="R218" s="87">
        <v>4730.8800000000019</v>
      </c>
      <c r="S218" s="87">
        <v>9240.0000000000018</v>
      </c>
      <c r="T218" s="87">
        <v>9240.0000000000018</v>
      </c>
      <c r="U218" s="87">
        <v>11088.000000000002</v>
      </c>
      <c r="V218" s="87">
        <v>11088.000000000002</v>
      </c>
      <c r="W218" s="87">
        <v>9240.0000000000018</v>
      </c>
      <c r="X218" s="87">
        <v>9240.0000000000018</v>
      </c>
      <c r="Y218" s="87">
        <v>9240.0000000000018</v>
      </c>
      <c r="Z218" s="87">
        <v>9240.0000000000018</v>
      </c>
      <c r="AA218" s="87">
        <v>9240.0000000000018</v>
      </c>
      <c r="AB218" s="87">
        <v>9240.0000000000018</v>
      </c>
      <c r="AC218" s="162">
        <f t="shared" si="44"/>
        <v>108218.88</v>
      </c>
      <c r="AD218" s="88">
        <f t="shared" si="45"/>
        <v>1613.3040000000005</v>
      </c>
      <c r="AE218" s="88">
        <v>1613.3040000000005</v>
      </c>
      <c r="AF218" s="88">
        <f t="shared" si="46"/>
        <v>2016.6300000000003</v>
      </c>
      <c r="AG218" s="88">
        <f t="shared" si="47"/>
        <v>2016.6300000000003</v>
      </c>
      <c r="AH218" s="88">
        <f t="shared" si="47"/>
        <v>2419.9560000000001</v>
      </c>
      <c r="AI218" s="88">
        <f t="shared" si="47"/>
        <v>2419.9560000000001</v>
      </c>
      <c r="AJ218" s="88">
        <f t="shared" si="48"/>
        <v>2016.6300000000003</v>
      </c>
      <c r="AK218" s="88">
        <f t="shared" si="48"/>
        <v>2016.6300000000003</v>
      </c>
      <c r="AL218" s="88">
        <f t="shared" si="48"/>
        <v>2016.6300000000003</v>
      </c>
      <c r="AM218" s="88">
        <f t="shared" si="49"/>
        <v>2016.6300000000003</v>
      </c>
      <c r="AN218" s="88">
        <f t="shared" si="49"/>
        <v>2016.6300000000003</v>
      </c>
      <c r="AO218" s="88">
        <f t="shared" si="49"/>
        <v>2016.6300000000003</v>
      </c>
      <c r="AP218" s="88">
        <f t="shared" si="50"/>
        <v>24199.560000000005</v>
      </c>
      <c r="AQ218" s="82" t="s">
        <v>1</v>
      </c>
      <c r="AR218" s="89">
        <f t="shared" si="51"/>
        <v>29.1</v>
      </c>
      <c r="AS218" s="21">
        <f t="shared" si="52"/>
        <v>29.1</v>
      </c>
      <c r="AT218" s="21">
        <f t="shared" si="53"/>
        <v>29.1</v>
      </c>
      <c r="AU218" s="21">
        <f t="shared" si="54"/>
        <v>29.1</v>
      </c>
      <c r="AV218" s="90">
        <v>7.4999999999999997E-3</v>
      </c>
      <c r="AW218" s="90">
        <v>7.4999999999999997E-3</v>
      </c>
      <c r="AX218" s="90">
        <v>7.4999999999999997E-3</v>
      </c>
      <c r="AY218" s="90">
        <v>7.4999999999999997E-3</v>
      </c>
      <c r="AZ218" s="90">
        <v>7.4999999999999997E-3</v>
      </c>
      <c r="BA218" s="90">
        <v>7.4999999999999997E-3</v>
      </c>
      <c r="BB218" s="90">
        <v>7.4999999999999997E-3</v>
      </c>
      <c r="BC218" s="90">
        <v>7.4999999999999997E-3</v>
      </c>
      <c r="BD218" s="90">
        <v>7.4999999999999997E-3</v>
      </c>
      <c r="BE218" s="90">
        <v>7.4999999999999997E-3</v>
      </c>
      <c r="BF218" s="90">
        <v>7.4999999999999997E-3</v>
      </c>
      <c r="BG218" s="90">
        <v>7.4999999999999997E-3</v>
      </c>
      <c r="BI218" s="91"/>
      <c r="BJ218" s="92"/>
      <c r="BK218" s="93"/>
      <c r="BL218" s="93"/>
      <c r="BO218" s="94"/>
      <c r="BP218" s="110"/>
      <c r="BQ218" s="109"/>
    </row>
    <row r="219" spans="1:69" ht="19.899999999999999" customHeight="1">
      <c r="A219" s="102"/>
      <c r="B219" s="35" t="str">
        <f t="shared" si="41"/>
        <v>OEM/ODM</v>
      </c>
      <c r="C219" s="80" t="s">
        <v>956</v>
      </c>
      <c r="D219" s="35" t="str">
        <f t="shared" si="42"/>
        <v>沈思明</v>
      </c>
      <c r="E219" s="35" t="str">
        <f t="shared" si="43"/>
        <v>MLA0603V</v>
      </c>
      <c r="F219" s="81" t="s">
        <v>571</v>
      </c>
      <c r="G219" s="81"/>
      <c r="H219" s="81"/>
      <c r="I219" s="82" t="s">
        <v>4</v>
      </c>
      <c r="J219" s="82" t="s">
        <v>82</v>
      </c>
      <c r="K219" s="82" t="s">
        <v>827</v>
      </c>
      <c r="L219" s="83"/>
      <c r="M219" s="84" t="s">
        <v>754</v>
      </c>
      <c r="N219" s="85"/>
      <c r="O219" s="85"/>
      <c r="P219" s="86" t="s">
        <v>26</v>
      </c>
      <c r="Q219" s="87">
        <v>53900.000000000015</v>
      </c>
      <c r="R219" s="87">
        <v>34496.000000000015</v>
      </c>
      <c r="S219" s="87">
        <v>67375.000000000015</v>
      </c>
      <c r="T219" s="87">
        <v>67375.000000000015</v>
      </c>
      <c r="U219" s="87">
        <v>80850.000000000015</v>
      </c>
      <c r="V219" s="87">
        <v>80850.000000000015</v>
      </c>
      <c r="W219" s="87">
        <v>67375.000000000015</v>
      </c>
      <c r="X219" s="87">
        <v>67375.000000000015</v>
      </c>
      <c r="Y219" s="87">
        <v>67375.000000000015</v>
      </c>
      <c r="Z219" s="87">
        <v>67375.000000000015</v>
      </c>
      <c r="AA219" s="87">
        <v>67375.000000000015</v>
      </c>
      <c r="AB219" s="87">
        <v>67375.000000000015</v>
      </c>
      <c r="AC219" s="162">
        <f t="shared" si="44"/>
        <v>789096.00000000012</v>
      </c>
      <c r="AD219" s="88">
        <f t="shared" si="45"/>
        <v>11763.675000000003</v>
      </c>
      <c r="AE219" s="88">
        <v>11763.675000000003</v>
      </c>
      <c r="AF219" s="88">
        <f t="shared" si="46"/>
        <v>14704.593750000004</v>
      </c>
      <c r="AG219" s="88">
        <f t="shared" si="47"/>
        <v>14704.593750000004</v>
      </c>
      <c r="AH219" s="88">
        <f t="shared" si="47"/>
        <v>17645.512500000004</v>
      </c>
      <c r="AI219" s="88">
        <f t="shared" si="47"/>
        <v>17645.512500000004</v>
      </c>
      <c r="AJ219" s="88">
        <f t="shared" si="48"/>
        <v>14704.593750000004</v>
      </c>
      <c r="AK219" s="88">
        <f t="shared" si="48"/>
        <v>14704.593750000004</v>
      </c>
      <c r="AL219" s="88">
        <f t="shared" si="48"/>
        <v>14704.593750000004</v>
      </c>
      <c r="AM219" s="88">
        <f t="shared" si="49"/>
        <v>14704.593750000004</v>
      </c>
      <c r="AN219" s="88">
        <f t="shared" si="49"/>
        <v>14704.593750000004</v>
      </c>
      <c r="AO219" s="88">
        <f t="shared" si="49"/>
        <v>14704.593750000004</v>
      </c>
      <c r="AP219" s="88">
        <f t="shared" si="50"/>
        <v>176455.12500000003</v>
      </c>
      <c r="AQ219" s="82" t="s">
        <v>1</v>
      </c>
      <c r="AR219" s="89">
        <f t="shared" si="51"/>
        <v>29.1</v>
      </c>
      <c r="AS219" s="21">
        <f t="shared" si="52"/>
        <v>29.1</v>
      </c>
      <c r="AT219" s="21">
        <f t="shared" si="53"/>
        <v>29.1</v>
      </c>
      <c r="AU219" s="21">
        <f t="shared" si="54"/>
        <v>29.1</v>
      </c>
      <c r="AV219" s="90">
        <v>7.4999999999999997E-3</v>
      </c>
      <c r="AW219" s="90">
        <v>7.4999999999999997E-3</v>
      </c>
      <c r="AX219" s="90">
        <v>7.4999999999999997E-3</v>
      </c>
      <c r="AY219" s="90">
        <v>7.4999999999999997E-3</v>
      </c>
      <c r="AZ219" s="90">
        <v>7.4999999999999997E-3</v>
      </c>
      <c r="BA219" s="90">
        <v>7.4999999999999997E-3</v>
      </c>
      <c r="BB219" s="90">
        <v>7.4999999999999997E-3</v>
      </c>
      <c r="BC219" s="90">
        <v>7.4999999999999997E-3</v>
      </c>
      <c r="BD219" s="90">
        <v>7.4999999999999997E-3</v>
      </c>
      <c r="BE219" s="90">
        <v>7.4999999999999997E-3</v>
      </c>
      <c r="BF219" s="90">
        <v>7.4999999999999997E-3</v>
      </c>
      <c r="BG219" s="90">
        <v>7.4999999999999997E-3</v>
      </c>
      <c r="BI219" s="91"/>
      <c r="BJ219" s="92"/>
      <c r="BK219" s="93"/>
      <c r="BL219" s="93"/>
      <c r="BO219" s="94"/>
      <c r="BP219" s="110"/>
      <c r="BQ219" s="109"/>
    </row>
    <row r="220" spans="1:69" ht="19.899999999999999" customHeight="1">
      <c r="A220" s="102"/>
      <c r="B220" s="35" t="str">
        <f t="shared" si="41"/>
        <v>OEM/ODM</v>
      </c>
      <c r="C220" s="80" t="s">
        <v>956</v>
      </c>
      <c r="D220" s="35" t="str">
        <f t="shared" si="42"/>
        <v>沈思明</v>
      </c>
      <c r="E220" s="35" t="str">
        <f t="shared" si="43"/>
        <v>MLA0603V</v>
      </c>
      <c r="F220" s="81" t="s">
        <v>571</v>
      </c>
      <c r="G220" s="81"/>
      <c r="H220" s="81"/>
      <c r="I220" s="82" t="s">
        <v>4</v>
      </c>
      <c r="J220" s="82" t="s">
        <v>82</v>
      </c>
      <c r="K220" s="82" t="s">
        <v>827</v>
      </c>
      <c r="L220" s="83"/>
      <c r="M220" s="84" t="s">
        <v>755</v>
      </c>
      <c r="N220" s="85"/>
      <c r="O220" s="85"/>
      <c r="P220" s="86" t="s">
        <v>26</v>
      </c>
      <c r="Q220" s="87">
        <v>78540</v>
      </c>
      <c r="R220" s="87">
        <v>50265.600000000006</v>
      </c>
      <c r="S220" s="87">
        <v>98175</v>
      </c>
      <c r="T220" s="87">
        <v>98175</v>
      </c>
      <c r="U220" s="87">
        <v>117810</v>
      </c>
      <c r="V220" s="87">
        <v>117810</v>
      </c>
      <c r="W220" s="87">
        <v>98175</v>
      </c>
      <c r="X220" s="87">
        <v>98175</v>
      </c>
      <c r="Y220" s="87">
        <v>98175</v>
      </c>
      <c r="Z220" s="87">
        <v>98175</v>
      </c>
      <c r="AA220" s="87">
        <v>98175</v>
      </c>
      <c r="AB220" s="87">
        <v>98175</v>
      </c>
      <c r="AC220" s="162">
        <f t="shared" si="44"/>
        <v>1149825.6000000001</v>
      </c>
      <c r="AD220" s="88">
        <f t="shared" si="45"/>
        <v>17141.355</v>
      </c>
      <c r="AE220" s="88">
        <v>17141.355</v>
      </c>
      <c r="AF220" s="88">
        <f t="shared" si="46"/>
        <v>21426.693749999999</v>
      </c>
      <c r="AG220" s="88">
        <f t="shared" si="47"/>
        <v>21426.693749999999</v>
      </c>
      <c r="AH220" s="88">
        <f t="shared" si="47"/>
        <v>25712.032499999998</v>
      </c>
      <c r="AI220" s="88">
        <f t="shared" si="47"/>
        <v>25712.032499999998</v>
      </c>
      <c r="AJ220" s="88">
        <f t="shared" si="48"/>
        <v>21426.693749999999</v>
      </c>
      <c r="AK220" s="88">
        <f t="shared" si="48"/>
        <v>21426.693749999999</v>
      </c>
      <c r="AL220" s="88">
        <f t="shared" si="48"/>
        <v>21426.693749999999</v>
      </c>
      <c r="AM220" s="88">
        <f t="shared" si="49"/>
        <v>21426.693749999999</v>
      </c>
      <c r="AN220" s="88">
        <f t="shared" si="49"/>
        <v>21426.693749999999</v>
      </c>
      <c r="AO220" s="88">
        <f t="shared" si="49"/>
        <v>21426.693749999999</v>
      </c>
      <c r="AP220" s="88">
        <f t="shared" si="50"/>
        <v>257120.32500000004</v>
      </c>
      <c r="AQ220" s="82" t="s">
        <v>1</v>
      </c>
      <c r="AR220" s="89">
        <f t="shared" si="51"/>
        <v>29.1</v>
      </c>
      <c r="AS220" s="21">
        <f t="shared" si="52"/>
        <v>29.1</v>
      </c>
      <c r="AT220" s="21">
        <f t="shared" si="53"/>
        <v>29.1</v>
      </c>
      <c r="AU220" s="21">
        <f t="shared" si="54"/>
        <v>29.1</v>
      </c>
      <c r="AV220" s="90">
        <v>7.4999999999999997E-3</v>
      </c>
      <c r="AW220" s="90">
        <v>7.4999999999999997E-3</v>
      </c>
      <c r="AX220" s="90">
        <v>7.4999999999999997E-3</v>
      </c>
      <c r="AY220" s="90">
        <v>7.4999999999999997E-3</v>
      </c>
      <c r="AZ220" s="90">
        <v>7.4999999999999997E-3</v>
      </c>
      <c r="BA220" s="90">
        <v>7.4999999999999997E-3</v>
      </c>
      <c r="BB220" s="90">
        <v>7.4999999999999997E-3</v>
      </c>
      <c r="BC220" s="90">
        <v>7.4999999999999997E-3</v>
      </c>
      <c r="BD220" s="90">
        <v>7.4999999999999997E-3</v>
      </c>
      <c r="BE220" s="90">
        <v>7.4999999999999997E-3</v>
      </c>
      <c r="BF220" s="90">
        <v>7.4999999999999997E-3</v>
      </c>
      <c r="BG220" s="90">
        <v>7.4999999999999997E-3</v>
      </c>
      <c r="BI220" s="91"/>
      <c r="BJ220" s="92"/>
      <c r="BK220" s="93"/>
      <c r="BL220" s="93"/>
      <c r="BO220" s="94"/>
      <c r="BP220" s="110"/>
      <c r="BQ220" s="109"/>
    </row>
    <row r="221" spans="1:69" ht="19.899999999999999" customHeight="1">
      <c r="A221" s="102"/>
      <c r="B221" s="35" t="str">
        <f t="shared" si="41"/>
        <v>OEM/ODM</v>
      </c>
      <c r="C221" s="80" t="s">
        <v>956</v>
      </c>
      <c r="D221" s="35" t="str">
        <f t="shared" si="42"/>
        <v>沈思明</v>
      </c>
      <c r="E221" s="35" t="str">
        <f t="shared" si="43"/>
        <v>MLVG0402</v>
      </c>
      <c r="F221" s="81" t="s">
        <v>571</v>
      </c>
      <c r="G221" s="81"/>
      <c r="H221" s="81"/>
      <c r="I221" s="82" t="s">
        <v>4</v>
      </c>
      <c r="J221" s="82" t="s">
        <v>82</v>
      </c>
      <c r="K221" s="82" t="s">
        <v>827</v>
      </c>
      <c r="L221" s="83"/>
      <c r="M221" s="84" t="s">
        <v>756</v>
      </c>
      <c r="N221" s="85"/>
      <c r="O221" s="85"/>
      <c r="P221" s="86" t="s">
        <v>26</v>
      </c>
      <c r="Q221" s="87">
        <v>550020.625</v>
      </c>
      <c r="R221" s="87">
        <v>352013.2</v>
      </c>
      <c r="S221" s="87">
        <v>687525.78125</v>
      </c>
      <c r="T221" s="87">
        <v>687525.78125</v>
      </c>
      <c r="U221" s="87">
        <v>825030.9375</v>
      </c>
      <c r="V221" s="87">
        <v>825030.9375</v>
      </c>
      <c r="W221" s="87">
        <v>687525.78125</v>
      </c>
      <c r="X221" s="87">
        <v>687525.78125</v>
      </c>
      <c r="Y221" s="87">
        <v>687525.78125</v>
      </c>
      <c r="Z221" s="87">
        <v>687525.78125</v>
      </c>
      <c r="AA221" s="87">
        <v>687525.78125</v>
      </c>
      <c r="AB221" s="87">
        <v>687525.78125</v>
      </c>
      <c r="AC221" s="162">
        <f t="shared" si="44"/>
        <v>8052301.9500000002</v>
      </c>
      <c r="AD221" s="88">
        <f t="shared" si="45"/>
        <v>51217.920600000005</v>
      </c>
      <c r="AE221" s="88">
        <v>51217.920600000005</v>
      </c>
      <c r="AF221" s="88">
        <f t="shared" si="46"/>
        <v>64022.400750000001</v>
      </c>
      <c r="AG221" s="88">
        <f t="shared" si="47"/>
        <v>64022.400750000001</v>
      </c>
      <c r="AH221" s="88">
        <f t="shared" si="47"/>
        <v>76826.880900000004</v>
      </c>
      <c r="AI221" s="88">
        <f t="shared" si="47"/>
        <v>76826.880900000004</v>
      </c>
      <c r="AJ221" s="88">
        <f t="shared" si="48"/>
        <v>64022.400750000001</v>
      </c>
      <c r="AK221" s="88">
        <f t="shared" si="48"/>
        <v>64022.400750000001</v>
      </c>
      <c r="AL221" s="88">
        <f t="shared" si="48"/>
        <v>64022.400750000001</v>
      </c>
      <c r="AM221" s="88">
        <f t="shared" si="49"/>
        <v>64022.400750000001</v>
      </c>
      <c r="AN221" s="88">
        <f t="shared" si="49"/>
        <v>64022.400750000001</v>
      </c>
      <c r="AO221" s="88">
        <f t="shared" si="49"/>
        <v>64022.400750000001</v>
      </c>
      <c r="AP221" s="88">
        <f t="shared" si="50"/>
        <v>768268.80900000012</v>
      </c>
      <c r="AQ221" s="82" t="s">
        <v>1</v>
      </c>
      <c r="AR221" s="89">
        <f t="shared" si="51"/>
        <v>29.1</v>
      </c>
      <c r="AS221" s="21">
        <f t="shared" si="52"/>
        <v>29.1</v>
      </c>
      <c r="AT221" s="21">
        <f t="shared" si="53"/>
        <v>29.1</v>
      </c>
      <c r="AU221" s="21">
        <f t="shared" si="54"/>
        <v>29.1</v>
      </c>
      <c r="AV221" s="90">
        <v>3.2000000000000002E-3</v>
      </c>
      <c r="AW221" s="90">
        <v>3.2000000000000002E-3</v>
      </c>
      <c r="AX221" s="90">
        <v>3.2000000000000002E-3</v>
      </c>
      <c r="AY221" s="90">
        <v>3.2000000000000002E-3</v>
      </c>
      <c r="AZ221" s="90">
        <v>3.2000000000000002E-3</v>
      </c>
      <c r="BA221" s="90">
        <v>3.2000000000000002E-3</v>
      </c>
      <c r="BB221" s="90">
        <v>3.2000000000000002E-3</v>
      </c>
      <c r="BC221" s="90">
        <v>3.2000000000000002E-3</v>
      </c>
      <c r="BD221" s="90">
        <v>3.2000000000000002E-3</v>
      </c>
      <c r="BE221" s="90">
        <v>3.2000000000000002E-3</v>
      </c>
      <c r="BF221" s="90">
        <v>3.2000000000000002E-3</v>
      </c>
      <c r="BG221" s="90">
        <v>3.2000000000000002E-3</v>
      </c>
      <c r="BI221" s="91"/>
      <c r="BJ221" s="92"/>
      <c r="BK221" s="93"/>
      <c r="BL221" s="93"/>
      <c r="BO221" s="94"/>
      <c r="BP221" s="110"/>
      <c r="BQ221" s="109"/>
    </row>
    <row r="222" spans="1:69" ht="19.899999999999999" customHeight="1">
      <c r="A222" s="102"/>
      <c r="B222" s="35" t="str">
        <f t="shared" si="41"/>
        <v>OEM/ODM</v>
      </c>
      <c r="C222" s="80" t="s">
        <v>956</v>
      </c>
      <c r="D222" s="35" t="str">
        <f t="shared" si="42"/>
        <v>沈思明</v>
      </c>
      <c r="E222" s="35" t="str">
        <f t="shared" si="43"/>
        <v>MLVG0402</v>
      </c>
      <c r="F222" s="81" t="s">
        <v>571</v>
      </c>
      <c r="G222" s="81"/>
      <c r="H222" s="81"/>
      <c r="I222" s="82" t="s">
        <v>4</v>
      </c>
      <c r="J222" s="82" t="s">
        <v>82</v>
      </c>
      <c r="K222" s="82" t="s">
        <v>827</v>
      </c>
      <c r="L222" s="83"/>
      <c r="M222" s="84" t="s">
        <v>757</v>
      </c>
      <c r="N222" s="85"/>
      <c r="O222" s="85"/>
      <c r="P222" s="86" t="s">
        <v>26</v>
      </c>
      <c r="Q222" s="87">
        <v>5390</v>
      </c>
      <c r="R222" s="87">
        <v>3449.6000000000004</v>
      </c>
      <c r="S222" s="87">
        <v>6737.5</v>
      </c>
      <c r="T222" s="87">
        <v>6737.5</v>
      </c>
      <c r="U222" s="87">
        <v>8085</v>
      </c>
      <c r="V222" s="87">
        <v>8085</v>
      </c>
      <c r="W222" s="87">
        <v>6737.5</v>
      </c>
      <c r="X222" s="87">
        <v>6737.5</v>
      </c>
      <c r="Y222" s="87">
        <v>6737.5</v>
      </c>
      <c r="Z222" s="87">
        <v>6737.5</v>
      </c>
      <c r="AA222" s="87">
        <v>6737.5</v>
      </c>
      <c r="AB222" s="87">
        <v>6737.5</v>
      </c>
      <c r="AC222" s="162">
        <f t="shared" si="44"/>
        <v>78909.600000000006</v>
      </c>
      <c r="AD222" s="88">
        <f t="shared" si="45"/>
        <v>501.91680000000002</v>
      </c>
      <c r="AE222" s="88">
        <v>501.91680000000002</v>
      </c>
      <c r="AF222" s="88">
        <f t="shared" si="46"/>
        <v>627.39600000000007</v>
      </c>
      <c r="AG222" s="88">
        <f t="shared" si="47"/>
        <v>627.39600000000007</v>
      </c>
      <c r="AH222" s="88">
        <f t="shared" si="47"/>
        <v>752.87520000000006</v>
      </c>
      <c r="AI222" s="88">
        <f t="shared" si="47"/>
        <v>752.87520000000006</v>
      </c>
      <c r="AJ222" s="88">
        <f t="shared" si="48"/>
        <v>627.39600000000007</v>
      </c>
      <c r="AK222" s="88">
        <f t="shared" si="48"/>
        <v>627.39600000000007</v>
      </c>
      <c r="AL222" s="88">
        <f t="shared" si="48"/>
        <v>627.39600000000007</v>
      </c>
      <c r="AM222" s="88">
        <f t="shared" si="49"/>
        <v>627.39600000000007</v>
      </c>
      <c r="AN222" s="88">
        <f t="shared" si="49"/>
        <v>627.39600000000007</v>
      </c>
      <c r="AO222" s="88">
        <f t="shared" si="49"/>
        <v>627.39600000000007</v>
      </c>
      <c r="AP222" s="88">
        <f t="shared" si="50"/>
        <v>7528.7519999999986</v>
      </c>
      <c r="AQ222" s="82" t="s">
        <v>1</v>
      </c>
      <c r="AR222" s="89">
        <f t="shared" si="51"/>
        <v>29.1</v>
      </c>
      <c r="AS222" s="21">
        <f t="shared" si="52"/>
        <v>29.1</v>
      </c>
      <c r="AT222" s="21">
        <f t="shared" si="53"/>
        <v>29.1</v>
      </c>
      <c r="AU222" s="21">
        <f t="shared" si="54"/>
        <v>29.1</v>
      </c>
      <c r="AV222" s="90">
        <v>3.2000000000000002E-3</v>
      </c>
      <c r="AW222" s="90">
        <v>3.2000000000000002E-3</v>
      </c>
      <c r="AX222" s="90">
        <v>3.2000000000000002E-3</v>
      </c>
      <c r="AY222" s="90">
        <v>3.2000000000000002E-3</v>
      </c>
      <c r="AZ222" s="90">
        <v>3.2000000000000002E-3</v>
      </c>
      <c r="BA222" s="90">
        <v>3.2000000000000002E-3</v>
      </c>
      <c r="BB222" s="90">
        <v>3.2000000000000002E-3</v>
      </c>
      <c r="BC222" s="90">
        <v>3.2000000000000002E-3</v>
      </c>
      <c r="BD222" s="90">
        <v>3.2000000000000002E-3</v>
      </c>
      <c r="BE222" s="90">
        <v>3.2000000000000002E-3</v>
      </c>
      <c r="BF222" s="90">
        <v>3.2000000000000002E-3</v>
      </c>
      <c r="BG222" s="90">
        <v>3.2000000000000002E-3</v>
      </c>
      <c r="BI222" s="91"/>
      <c r="BJ222" s="92"/>
      <c r="BK222" s="93"/>
      <c r="BL222" s="93"/>
      <c r="BO222" s="94"/>
      <c r="BP222" s="110"/>
      <c r="BQ222" s="109"/>
    </row>
    <row r="223" spans="1:69" ht="19.899999999999999" customHeight="1">
      <c r="A223" s="102"/>
      <c r="B223" s="35" t="str">
        <f t="shared" si="41"/>
        <v>OEM/ODM</v>
      </c>
      <c r="C223" s="80" t="s">
        <v>956</v>
      </c>
      <c r="D223" s="35" t="str">
        <f t="shared" si="42"/>
        <v>沈思明</v>
      </c>
      <c r="E223" s="35" t="str">
        <f t="shared" si="43"/>
        <v>MLVG0402</v>
      </c>
      <c r="F223" s="81" t="s">
        <v>571</v>
      </c>
      <c r="G223" s="81"/>
      <c r="H223" s="81"/>
      <c r="I223" s="82" t="s">
        <v>4</v>
      </c>
      <c r="J223" s="82" t="s">
        <v>82</v>
      </c>
      <c r="K223" s="82" t="s">
        <v>827</v>
      </c>
      <c r="L223" s="83"/>
      <c r="M223" s="84" t="s">
        <v>758</v>
      </c>
      <c r="N223" s="85"/>
      <c r="O223" s="85"/>
      <c r="P223" s="86" t="s">
        <v>26</v>
      </c>
      <c r="Q223" s="87">
        <v>1307989.375</v>
      </c>
      <c r="R223" s="87">
        <v>837113.20000000007</v>
      </c>
      <c r="S223" s="87">
        <v>1634986.71875</v>
      </c>
      <c r="T223" s="87">
        <v>1634986.71875</v>
      </c>
      <c r="U223" s="87">
        <v>1961984.0625</v>
      </c>
      <c r="V223" s="87">
        <v>1961984.0625</v>
      </c>
      <c r="W223" s="87">
        <v>1634986.71875</v>
      </c>
      <c r="X223" s="87">
        <v>1634986.71875</v>
      </c>
      <c r="Y223" s="87">
        <v>1634986.71875</v>
      </c>
      <c r="Z223" s="87">
        <v>1634986.71875</v>
      </c>
      <c r="AA223" s="87">
        <v>1634986.71875</v>
      </c>
      <c r="AB223" s="87">
        <v>1634986.71875</v>
      </c>
      <c r="AC223" s="162">
        <f t="shared" si="44"/>
        <v>19148964.449999999</v>
      </c>
      <c r="AD223" s="88">
        <f t="shared" si="45"/>
        <v>121799.9706</v>
      </c>
      <c r="AE223" s="88">
        <v>121799.9706</v>
      </c>
      <c r="AF223" s="88">
        <f t="shared" si="46"/>
        <v>152249.96325</v>
      </c>
      <c r="AG223" s="88">
        <f t="shared" si="47"/>
        <v>152249.96325</v>
      </c>
      <c r="AH223" s="88">
        <f t="shared" si="47"/>
        <v>182699.9559</v>
      </c>
      <c r="AI223" s="88">
        <f t="shared" si="47"/>
        <v>182699.9559</v>
      </c>
      <c r="AJ223" s="88">
        <f t="shared" si="48"/>
        <v>152249.96325</v>
      </c>
      <c r="AK223" s="88">
        <f t="shared" si="48"/>
        <v>152249.96325</v>
      </c>
      <c r="AL223" s="88">
        <f t="shared" si="48"/>
        <v>152249.96325</v>
      </c>
      <c r="AM223" s="88">
        <f t="shared" si="49"/>
        <v>152249.96325</v>
      </c>
      <c r="AN223" s="88">
        <f t="shared" si="49"/>
        <v>152249.96325</v>
      </c>
      <c r="AO223" s="88">
        <f t="shared" si="49"/>
        <v>152249.96325</v>
      </c>
      <c r="AP223" s="88">
        <f t="shared" si="50"/>
        <v>1826999.5590000001</v>
      </c>
      <c r="AQ223" s="82" t="s">
        <v>1</v>
      </c>
      <c r="AR223" s="89">
        <f t="shared" si="51"/>
        <v>29.1</v>
      </c>
      <c r="AS223" s="21">
        <f t="shared" si="52"/>
        <v>29.1</v>
      </c>
      <c r="AT223" s="21">
        <f t="shared" si="53"/>
        <v>29.1</v>
      </c>
      <c r="AU223" s="21">
        <f t="shared" si="54"/>
        <v>29.1</v>
      </c>
      <c r="AV223" s="90">
        <v>3.2000000000000002E-3</v>
      </c>
      <c r="AW223" s="90">
        <v>3.2000000000000002E-3</v>
      </c>
      <c r="AX223" s="90">
        <v>3.2000000000000002E-3</v>
      </c>
      <c r="AY223" s="90">
        <v>3.2000000000000002E-3</v>
      </c>
      <c r="AZ223" s="90">
        <v>3.2000000000000002E-3</v>
      </c>
      <c r="BA223" s="90">
        <v>3.2000000000000002E-3</v>
      </c>
      <c r="BB223" s="90">
        <v>3.2000000000000002E-3</v>
      </c>
      <c r="BC223" s="90">
        <v>3.2000000000000002E-3</v>
      </c>
      <c r="BD223" s="90">
        <v>3.2000000000000002E-3</v>
      </c>
      <c r="BE223" s="90">
        <v>3.2000000000000002E-3</v>
      </c>
      <c r="BF223" s="90">
        <v>3.2000000000000002E-3</v>
      </c>
      <c r="BG223" s="90">
        <v>3.2000000000000002E-3</v>
      </c>
      <c r="BI223" s="91"/>
      <c r="BJ223" s="92"/>
      <c r="BK223" s="93"/>
      <c r="BL223" s="93"/>
      <c r="BO223" s="94"/>
      <c r="BP223" s="110"/>
      <c r="BQ223" s="109"/>
    </row>
    <row r="224" spans="1:69" ht="19.899999999999999" customHeight="1">
      <c r="A224" s="102"/>
      <c r="B224" s="35" t="str">
        <f t="shared" si="41"/>
        <v>OEM/ODM</v>
      </c>
      <c r="C224" s="80" t="s">
        <v>956</v>
      </c>
      <c r="D224" s="35" t="str">
        <f t="shared" si="42"/>
        <v>沈思明</v>
      </c>
      <c r="E224" s="35" t="str">
        <f t="shared" si="43"/>
        <v>MLVG0603</v>
      </c>
      <c r="F224" s="81" t="s">
        <v>571</v>
      </c>
      <c r="G224" s="81"/>
      <c r="H224" s="81"/>
      <c r="I224" s="82" t="s">
        <v>4</v>
      </c>
      <c r="J224" s="82" t="s">
        <v>82</v>
      </c>
      <c r="K224" s="82" t="s">
        <v>827</v>
      </c>
      <c r="L224" s="83"/>
      <c r="M224" s="84" t="s">
        <v>759</v>
      </c>
      <c r="N224" s="85"/>
      <c r="O224" s="85"/>
      <c r="P224" s="86" t="s">
        <v>26</v>
      </c>
      <c r="Q224" s="87">
        <v>1121428.0000000002</v>
      </c>
      <c r="R224" s="87">
        <v>717713.92000000027</v>
      </c>
      <c r="S224" s="87">
        <v>1401785.0000000002</v>
      </c>
      <c r="T224" s="87">
        <v>1401785.0000000002</v>
      </c>
      <c r="U224" s="87">
        <v>1682142.0000000002</v>
      </c>
      <c r="V224" s="87">
        <v>1682142.0000000002</v>
      </c>
      <c r="W224" s="87">
        <v>1401785.0000000002</v>
      </c>
      <c r="X224" s="87">
        <v>1401785.0000000002</v>
      </c>
      <c r="Y224" s="87">
        <v>1401785.0000000002</v>
      </c>
      <c r="Z224" s="87">
        <v>1401785.0000000002</v>
      </c>
      <c r="AA224" s="87">
        <v>1401785.0000000002</v>
      </c>
      <c r="AB224" s="87">
        <v>1401785.0000000002</v>
      </c>
      <c r="AC224" s="162">
        <f t="shared" si="44"/>
        <v>16417705.920000002</v>
      </c>
      <c r="AD224" s="88">
        <f t="shared" si="45"/>
        <v>244751.66100000005</v>
      </c>
      <c r="AE224" s="88">
        <v>244751.66100000005</v>
      </c>
      <c r="AF224" s="88">
        <f t="shared" si="46"/>
        <v>305939.57625000004</v>
      </c>
      <c r="AG224" s="88">
        <f t="shared" si="47"/>
        <v>305939.57625000004</v>
      </c>
      <c r="AH224" s="88">
        <f t="shared" si="47"/>
        <v>367127.49150000006</v>
      </c>
      <c r="AI224" s="88">
        <f t="shared" si="47"/>
        <v>367127.49150000006</v>
      </c>
      <c r="AJ224" s="88">
        <f t="shared" si="48"/>
        <v>305939.57625000004</v>
      </c>
      <c r="AK224" s="88">
        <f t="shared" si="48"/>
        <v>305939.57625000004</v>
      </c>
      <c r="AL224" s="88">
        <f t="shared" si="48"/>
        <v>305939.57625000004</v>
      </c>
      <c r="AM224" s="88">
        <f t="shared" si="49"/>
        <v>305939.57625000004</v>
      </c>
      <c r="AN224" s="88">
        <f t="shared" si="49"/>
        <v>305939.57625000004</v>
      </c>
      <c r="AO224" s="88">
        <f t="shared" si="49"/>
        <v>305939.57625000004</v>
      </c>
      <c r="AP224" s="88">
        <f t="shared" si="50"/>
        <v>3671274.9149999996</v>
      </c>
      <c r="AQ224" s="82" t="s">
        <v>1</v>
      </c>
      <c r="AR224" s="89">
        <f t="shared" si="51"/>
        <v>29.1</v>
      </c>
      <c r="AS224" s="21">
        <f t="shared" si="52"/>
        <v>29.1</v>
      </c>
      <c r="AT224" s="21">
        <f t="shared" si="53"/>
        <v>29.1</v>
      </c>
      <c r="AU224" s="21">
        <f t="shared" si="54"/>
        <v>29.1</v>
      </c>
      <c r="AV224" s="90">
        <v>7.4999999999999997E-3</v>
      </c>
      <c r="AW224" s="90">
        <v>7.4999999999999997E-3</v>
      </c>
      <c r="AX224" s="90">
        <v>7.4999999999999997E-3</v>
      </c>
      <c r="AY224" s="90">
        <v>7.4999999999999997E-3</v>
      </c>
      <c r="AZ224" s="90">
        <v>7.4999999999999997E-3</v>
      </c>
      <c r="BA224" s="90">
        <v>7.4999999999999997E-3</v>
      </c>
      <c r="BB224" s="90">
        <v>7.4999999999999997E-3</v>
      </c>
      <c r="BC224" s="90">
        <v>7.4999999999999997E-3</v>
      </c>
      <c r="BD224" s="90">
        <v>7.4999999999999997E-3</v>
      </c>
      <c r="BE224" s="90">
        <v>7.4999999999999997E-3</v>
      </c>
      <c r="BF224" s="90">
        <v>7.4999999999999997E-3</v>
      </c>
      <c r="BG224" s="90">
        <v>7.4999999999999997E-3</v>
      </c>
      <c r="BI224" s="91"/>
      <c r="BJ224" s="92"/>
      <c r="BK224" s="93"/>
      <c r="BL224" s="93"/>
      <c r="BO224" s="94"/>
      <c r="BP224" s="110"/>
      <c r="BQ224" s="109"/>
    </row>
    <row r="225" spans="1:69" ht="19.899999999999999" customHeight="1">
      <c r="A225" s="102"/>
      <c r="B225" s="35" t="str">
        <f t="shared" si="41"/>
        <v>OEM/ODM</v>
      </c>
      <c r="C225" s="80" t="s">
        <v>956</v>
      </c>
      <c r="D225" s="35" t="str">
        <f t="shared" si="42"/>
        <v>沈思明</v>
      </c>
      <c r="E225" s="35" t="str">
        <f t="shared" si="43"/>
        <v>MLVG0603</v>
      </c>
      <c r="F225" s="81" t="s">
        <v>571</v>
      </c>
      <c r="G225" s="81"/>
      <c r="H225" s="81"/>
      <c r="I225" s="82" t="s">
        <v>4</v>
      </c>
      <c r="J225" s="82" t="s">
        <v>82</v>
      </c>
      <c r="K225" s="82" t="s">
        <v>827</v>
      </c>
      <c r="L225" s="83"/>
      <c r="M225" s="84" t="s">
        <v>760</v>
      </c>
      <c r="N225" s="85"/>
      <c r="O225" s="85"/>
      <c r="P225" s="86" t="s">
        <v>26</v>
      </c>
      <c r="Q225" s="87">
        <v>2156.0000000000005</v>
      </c>
      <c r="R225" s="87">
        <v>1379.8400000000004</v>
      </c>
      <c r="S225" s="87">
        <v>2695.0000000000005</v>
      </c>
      <c r="T225" s="87">
        <v>2695.0000000000005</v>
      </c>
      <c r="U225" s="87">
        <v>3234.0000000000005</v>
      </c>
      <c r="V225" s="87">
        <v>3234.0000000000005</v>
      </c>
      <c r="W225" s="87">
        <v>2695.0000000000005</v>
      </c>
      <c r="X225" s="87">
        <v>2695.0000000000005</v>
      </c>
      <c r="Y225" s="87">
        <v>2695.0000000000005</v>
      </c>
      <c r="Z225" s="87">
        <v>2695.0000000000005</v>
      </c>
      <c r="AA225" s="87">
        <v>2695.0000000000005</v>
      </c>
      <c r="AB225" s="87">
        <v>2695.0000000000005</v>
      </c>
      <c r="AC225" s="162">
        <f t="shared" si="44"/>
        <v>31563.840000000004</v>
      </c>
      <c r="AD225" s="88">
        <f t="shared" si="45"/>
        <v>470.54700000000008</v>
      </c>
      <c r="AE225" s="88">
        <v>470.54700000000008</v>
      </c>
      <c r="AF225" s="88">
        <f t="shared" si="46"/>
        <v>588.18375000000003</v>
      </c>
      <c r="AG225" s="88">
        <f t="shared" si="47"/>
        <v>588.18375000000003</v>
      </c>
      <c r="AH225" s="88">
        <f t="shared" si="47"/>
        <v>705.82050000000015</v>
      </c>
      <c r="AI225" s="88">
        <f t="shared" si="47"/>
        <v>705.82050000000015</v>
      </c>
      <c r="AJ225" s="88">
        <f t="shared" si="48"/>
        <v>588.18375000000003</v>
      </c>
      <c r="AK225" s="88">
        <f t="shared" si="48"/>
        <v>588.18375000000003</v>
      </c>
      <c r="AL225" s="88">
        <f t="shared" si="48"/>
        <v>588.18375000000003</v>
      </c>
      <c r="AM225" s="88">
        <f t="shared" si="49"/>
        <v>588.18375000000003</v>
      </c>
      <c r="AN225" s="88">
        <f t="shared" si="49"/>
        <v>588.18375000000003</v>
      </c>
      <c r="AO225" s="88">
        <f t="shared" si="49"/>
        <v>588.18375000000003</v>
      </c>
      <c r="AP225" s="88">
        <f t="shared" si="50"/>
        <v>7058.2050000000017</v>
      </c>
      <c r="AQ225" s="82" t="s">
        <v>1</v>
      </c>
      <c r="AR225" s="89">
        <f t="shared" si="51"/>
        <v>29.1</v>
      </c>
      <c r="AS225" s="21">
        <f t="shared" si="52"/>
        <v>29.1</v>
      </c>
      <c r="AT225" s="21">
        <f t="shared" si="53"/>
        <v>29.1</v>
      </c>
      <c r="AU225" s="21">
        <f t="shared" si="54"/>
        <v>29.1</v>
      </c>
      <c r="AV225" s="90">
        <v>7.4999999999999997E-3</v>
      </c>
      <c r="AW225" s="90">
        <v>7.4999999999999997E-3</v>
      </c>
      <c r="AX225" s="90">
        <v>7.4999999999999997E-3</v>
      </c>
      <c r="AY225" s="90">
        <v>7.4999999999999997E-3</v>
      </c>
      <c r="AZ225" s="90">
        <v>7.4999999999999997E-3</v>
      </c>
      <c r="BA225" s="90">
        <v>7.4999999999999997E-3</v>
      </c>
      <c r="BB225" s="90">
        <v>7.4999999999999997E-3</v>
      </c>
      <c r="BC225" s="90">
        <v>7.4999999999999997E-3</v>
      </c>
      <c r="BD225" s="90">
        <v>7.4999999999999997E-3</v>
      </c>
      <c r="BE225" s="90">
        <v>7.4999999999999997E-3</v>
      </c>
      <c r="BF225" s="90">
        <v>7.4999999999999997E-3</v>
      </c>
      <c r="BG225" s="90">
        <v>7.4999999999999997E-3</v>
      </c>
      <c r="BI225" s="91"/>
      <c r="BJ225" s="92"/>
      <c r="BK225" s="93"/>
      <c r="BL225" s="93"/>
      <c r="BO225" s="94"/>
      <c r="BP225" s="110"/>
      <c r="BQ225" s="109"/>
    </row>
    <row r="226" spans="1:69" ht="19.899999999999999" customHeight="1">
      <c r="A226" s="102"/>
      <c r="B226" s="35" t="str">
        <f t="shared" si="41"/>
        <v>OEM/ODM</v>
      </c>
      <c r="C226" s="80" t="s">
        <v>956</v>
      </c>
      <c r="D226" s="35" t="str">
        <f t="shared" si="42"/>
        <v>沈思明</v>
      </c>
      <c r="E226" s="35" t="str">
        <f t="shared" si="43"/>
        <v>MLVG0603</v>
      </c>
      <c r="F226" s="81" t="s">
        <v>571</v>
      </c>
      <c r="G226" s="81"/>
      <c r="H226" s="81"/>
      <c r="I226" s="82" t="s">
        <v>4</v>
      </c>
      <c r="J226" s="82" t="s">
        <v>82</v>
      </c>
      <c r="K226" s="82" t="s">
        <v>827</v>
      </c>
      <c r="L226" s="83"/>
      <c r="M226" s="84" t="s">
        <v>761</v>
      </c>
      <c r="N226" s="85"/>
      <c r="O226" s="85"/>
      <c r="P226" s="86" t="s">
        <v>26</v>
      </c>
      <c r="Q226" s="87">
        <v>147532.00000000003</v>
      </c>
      <c r="R226" s="87">
        <v>94420.48000000004</v>
      </c>
      <c r="S226" s="87">
        <v>184415.00000000003</v>
      </c>
      <c r="T226" s="87">
        <v>184415.00000000003</v>
      </c>
      <c r="U226" s="87">
        <v>221298.00000000003</v>
      </c>
      <c r="V226" s="87">
        <v>221298.00000000003</v>
      </c>
      <c r="W226" s="87">
        <v>184415.00000000003</v>
      </c>
      <c r="X226" s="87">
        <v>184415.00000000003</v>
      </c>
      <c r="Y226" s="87">
        <v>184415.00000000003</v>
      </c>
      <c r="Z226" s="87">
        <v>184415.00000000003</v>
      </c>
      <c r="AA226" s="87">
        <v>184415.00000000003</v>
      </c>
      <c r="AB226" s="87">
        <v>184415.00000000003</v>
      </c>
      <c r="AC226" s="162">
        <f t="shared" si="44"/>
        <v>2159868.4800000004</v>
      </c>
      <c r="AD226" s="88">
        <f t="shared" si="45"/>
        <v>32198.859000000008</v>
      </c>
      <c r="AE226" s="88">
        <v>32198.859000000008</v>
      </c>
      <c r="AF226" s="88">
        <f t="shared" si="46"/>
        <v>40248.573750000003</v>
      </c>
      <c r="AG226" s="88">
        <f t="shared" si="47"/>
        <v>40248.573750000003</v>
      </c>
      <c r="AH226" s="88">
        <f t="shared" si="47"/>
        <v>48298.288500000002</v>
      </c>
      <c r="AI226" s="88">
        <f t="shared" si="47"/>
        <v>48298.288500000002</v>
      </c>
      <c r="AJ226" s="88">
        <f t="shared" si="48"/>
        <v>40248.573750000003</v>
      </c>
      <c r="AK226" s="88">
        <f t="shared" si="48"/>
        <v>40248.573750000003</v>
      </c>
      <c r="AL226" s="88">
        <f t="shared" si="48"/>
        <v>40248.573750000003</v>
      </c>
      <c r="AM226" s="88">
        <f t="shared" si="49"/>
        <v>40248.573750000003</v>
      </c>
      <c r="AN226" s="88">
        <f t="shared" si="49"/>
        <v>40248.573750000003</v>
      </c>
      <c r="AO226" s="88">
        <f t="shared" si="49"/>
        <v>40248.573750000003</v>
      </c>
      <c r="AP226" s="88">
        <f t="shared" si="50"/>
        <v>482982.88499999989</v>
      </c>
      <c r="AQ226" s="82" t="s">
        <v>1</v>
      </c>
      <c r="AR226" s="89">
        <f t="shared" si="51"/>
        <v>29.1</v>
      </c>
      <c r="AS226" s="21">
        <f t="shared" si="52"/>
        <v>29.1</v>
      </c>
      <c r="AT226" s="21">
        <f t="shared" si="53"/>
        <v>29.1</v>
      </c>
      <c r="AU226" s="21">
        <f t="shared" si="54"/>
        <v>29.1</v>
      </c>
      <c r="AV226" s="90">
        <v>7.4999999999999997E-3</v>
      </c>
      <c r="AW226" s="90">
        <v>7.4999999999999997E-3</v>
      </c>
      <c r="AX226" s="90">
        <v>7.4999999999999997E-3</v>
      </c>
      <c r="AY226" s="90">
        <v>7.4999999999999997E-3</v>
      </c>
      <c r="AZ226" s="90">
        <v>7.4999999999999997E-3</v>
      </c>
      <c r="BA226" s="90">
        <v>7.4999999999999997E-3</v>
      </c>
      <c r="BB226" s="90">
        <v>7.4999999999999997E-3</v>
      </c>
      <c r="BC226" s="90">
        <v>7.4999999999999997E-3</v>
      </c>
      <c r="BD226" s="90">
        <v>7.4999999999999997E-3</v>
      </c>
      <c r="BE226" s="90">
        <v>7.4999999999999997E-3</v>
      </c>
      <c r="BF226" s="90">
        <v>7.4999999999999997E-3</v>
      </c>
      <c r="BG226" s="90">
        <v>7.4999999999999997E-3</v>
      </c>
      <c r="BI226" s="91"/>
      <c r="BJ226" s="92"/>
      <c r="BK226" s="93"/>
      <c r="BL226" s="93"/>
      <c r="BO226" s="94"/>
      <c r="BP226" s="110"/>
      <c r="BQ226" s="109"/>
    </row>
    <row r="227" spans="1:69" ht="19.899999999999999" customHeight="1">
      <c r="A227" s="102"/>
      <c r="B227" s="35" t="str">
        <f t="shared" si="41"/>
        <v>OEM/ODM</v>
      </c>
      <c r="C227" s="80" t="s">
        <v>956</v>
      </c>
      <c r="D227" s="35" t="str">
        <f t="shared" si="42"/>
        <v>沈思明</v>
      </c>
      <c r="E227" s="35" t="str">
        <f t="shared" si="43"/>
        <v>MLVS0402</v>
      </c>
      <c r="F227" s="81" t="s">
        <v>571</v>
      </c>
      <c r="G227" s="81"/>
      <c r="H227" s="81"/>
      <c r="I227" s="82" t="s">
        <v>4</v>
      </c>
      <c r="J227" s="82" t="s">
        <v>82</v>
      </c>
      <c r="K227" s="82" t="s">
        <v>827</v>
      </c>
      <c r="L227" s="83"/>
      <c r="M227" s="84" t="s">
        <v>762</v>
      </c>
      <c r="N227" s="85"/>
      <c r="O227" s="85"/>
      <c r="P227" s="86" t="s">
        <v>26</v>
      </c>
      <c r="Q227" s="87">
        <v>1047200.0000000002</v>
      </c>
      <c r="R227" s="87">
        <v>670208.00000000023</v>
      </c>
      <c r="S227" s="87">
        <v>1309000.0000000002</v>
      </c>
      <c r="T227" s="87">
        <v>1309000.0000000002</v>
      </c>
      <c r="U227" s="87">
        <v>1570800.0000000002</v>
      </c>
      <c r="V227" s="87">
        <v>1570800.0000000002</v>
      </c>
      <c r="W227" s="87">
        <v>1309000.0000000002</v>
      </c>
      <c r="X227" s="87">
        <v>1309000.0000000002</v>
      </c>
      <c r="Y227" s="87">
        <v>1309000.0000000002</v>
      </c>
      <c r="Z227" s="87">
        <v>1309000.0000000002</v>
      </c>
      <c r="AA227" s="87">
        <v>1309000.0000000002</v>
      </c>
      <c r="AB227" s="87">
        <v>1309000.0000000002</v>
      </c>
      <c r="AC227" s="162">
        <f t="shared" si="44"/>
        <v>15331008.000000002</v>
      </c>
      <c r="AD227" s="88">
        <f t="shared" si="45"/>
        <v>63994.392000000014</v>
      </c>
      <c r="AE227" s="88">
        <v>63994.392000000014</v>
      </c>
      <c r="AF227" s="88">
        <f t="shared" si="46"/>
        <v>79992.990000000005</v>
      </c>
      <c r="AG227" s="88">
        <f t="shared" si="47"/>
        <v>79992.990000000005</v>
      </c>
      <c r="AH227" s="88">
        <f t="shared" si="47"/>
        <v>95991.588000000003</v>
      </c>
      <c r="AI227" s="88">
        <f t="shared" si="47"/>
        <v>95991.588000000003</v>
      </c>
      <c r="AJ227" s="88">
        <f t="shared" si="48"/>
        <v>79992.990000000005</v>
      </c>
      <c r="AK227" s="88">
        <f t="shared" si="48"/>
        <v>79992.990000000005</v>
      </c>
      <c r="AL227" s="88">
        <f t="shared" si="48"/>
        <v>79992.990000000005</v>
      </c>
      <c r="AM227" s="88">
        <f t="shared" si="49"/>
        <v>79992.990000000005</v>
      </c>
      <c r="AN227" s="88">
        <f t="shared" si="49"/>
        <v>79992.990000000005</v>
      </c>
      <c r="AO227" s="88">
        <f t="shared" si="49"/>
        <v>79992.990000000005</v>
      </c>
      <c r="AP227" s="88">
        <f t="shared" si="50"/>
        <v>959915.88</v>
      </c>
      <c r="AQ227" s="82" t="s">
        <v>1</v>
      </c>
      <c r="AR227" s="89">
        <f t="shared" si="51"/>
        <v>29.1</v>
      </c>
      <c r="AS227" s="21">
        <f t="shared" si="52"/>
        <v>29.1</v>
      </c>
      <c r="AT227" s="21">
        <f t="shared" si="53"/>
        <v>29.1</v>
      </c>
      <c r="AU227" s="21">
        <f t="shared" si="54"/>
        <v>29.1</v>
      </c>
      <c r="AV227" s="90">
        <v>2.0999999999999999E-3</v>
      </c>
      <c r="AW227" s="90">
        <v>2.0999999999999999E-3</v>
      </c>
      <c r="AX227" s="90">
        <v>2.0999999999999999E-3</v>
      </c>
      <c r="AY227" s="90">
        <v>2.0999999999999999E-3</v>
      </c>
      <c r="AZ227" s="90">
        <v>2.0999999999999999E-3</v>
      </c>
      <c r="BA227" s="90">
        <v>2.0999999999999999E-3</v>
      </c>
      <c r="BB227" s="90">
        <v>2.0999999999999999E-3</v>
      </c>
      <c r="BC227" s="90">
        <v>2.0999999999999999E-3</v>
      </c>
      <c r="BD227" s="90">
        <v>2.0999999999999999E-3</v>
      </c>
      <c r="BE227" s="90">
        <v>2.0999999999999999E-3</v>
      </c>
      <c r="BF227" s="90">
        <v>2.0999999999999999E-3</v>
      </c>
      <c r="BG227" s="90">
        <v>2.0999999999999999E-3</v>
      </c>
      <c r="BI227" s="91"/>
      <c r="BJ227" s="92"/>
      <c r="BK227" s="93"/>
      <c r="BL227" s="93"/>
      <c r="BO227" s="94"/>
      <c r="BP227" s="110"/>
      <c r="BQ227" s="109"/>
    </row>
    <row r="228" spans="1:69" ht="19.899999999999999" customHeight="1">
      <c r="A228" s="102"/>
      <c r="B228" s="35" t="str">
        <f t="shared" si="41"/>
        <v>OEM/ODM</v>
      </c>
      <c r="C228" s="80" t="s">
        <v>956</v>
      </c>
      <c r="D228" s="35" t="str">
        <f t="shared" si="42"/>
        <v>沈思明</v>
      </c>
      <c r="E228" s="35" t="str">
        <f t="shared" si="43"/>
        <v>zepto020</v>
      </c>
      <c r="F228" s="81" t="s">
        <v>571</v>
      </c>
      <c r="G228" s="81"/>
      <c r="H228" s="81"/>
      <c r="I228" s="82" t="s">
        <v>4</v>
      </c>
      <c r="J228" s="82" t="s">
        <v>84</v>
      </c>
      <c r="K228" s="82" t="s">
        <v>827</v>
      </c>
      <c r="L228" s="83"/>
      <c r="M228" s="84" t="s">
        <v>763</v>
      </c>
      <c r="N228" s="85"/>
      <c r="O228" s="85"/>
      <c r="P228" s="86" t="s">
        <v>26</v>
      </c>
      <c r="Q228" s="87">
        <v>0</v>
      </c>
      <c r="R228" s="87">
        <v>0</v>
      </c>
      <c r="S228" s="87">
        <v>0</v>
      </c>
      <c r="T228" s="87">
        <v>0</v>
      </c>
      <c r="U228" s="87">
        <v>1478400.0000000002</v>
      </c>
      <c r="V228" s="87">
        <v>1478400.0000000002</v>
      </c>
      <c r="W228" s="87">
        <v>5000000</v>
      </c>
      <c r="X228" s="87">
        <v>5000000</v>
      </c>
      <c r="Y228" s="87">
        <v>5000000</v>
      </c>
      <c r="Z228" s="87">
        <v>5000000</v>
      </c>
      <c r="AA228" s="87">
        <v>3000000</v>
      </c>
      <c r="AB228" s="87">
        <v>1478400.0000000002</v>
      </c>
      <c r="AC228" s="162">
        <f t="shared" si="44"/>
        <v>27435200</v>
      </c>
      <c r="AD228" s="88">
        <f t="shared" si="45"/>
        <v>0</v>
      </c>
      <c r="AE228" s="88">
        <v>0</v>
      </c>
      <c r="AF228" s="88">
        <f t="shared" si="46"/>
        <v>0</v>
      </c>
      <c r="AG228" s="88">
        <f t="shared" si="47"/>
        <v>0</v>
      </c>
      <c r="AH228" s="88">
        <f t="shared" si="47"/>
        <v>538198.21440000006</v>
      </c>
      <c r="AI228" s="88">
        <f t="shared" si="47"/>
        <v>538198.21440000006</v>
      </c>
      <c r="AJ228" s="88">
        <f t="shared" si="48"/>
        <v>1820205</v>
      </c>
      <c r="AK228" s="88">
        <f t="shared" si="48"/>
        <v>1820205</v>
      </c>
      <c r="AL228" s="88">
        <f t="shared" si="48"/>
        <v>1820205</v>
      </c>
      <c r="AM228" s="88">
        <f t="shared" si="49"/>
        <v>1820205</v>
      </c>
      <c r="AN228" s="88">
        <f t="shared" si="49"/>
        <v>1092123</v>
      </c>
      <c r="AO228" s="88">
        <f t="shared" si="49"/>
        <v>538198.21440000006</v>
      </c>
      <c r="AP228" s="88">
        <f t="shared" si="50"/>
        <v>9987537.6432000007</v>
      </c>
      <c r="AQ228" s="82" t="s">
        <v>1</v>
      </c>
      <c r="AR228" s="89">
        <f t="shared" si="51"/>
        <v>29.1</v>
      </c>
      <c r="AS228" s="21">
        <f t="shared" si="52"/>
        <v>29.1</v>
      </c>
      <c r="AT228" s="21">
        <f t="shared" si="53"/>
        <v>29.1</v>
      </c>
      <c r="AU228" s="21">
        <f t="shared" si="54"/>
        <v>29.1</v>
      </c>
      <c r="AV228" s="90">
        <v>1.251E-2</v>
      </c>
      <c r="AW228" s="90">
        <v>1.251E-2</v>
      </c>
      <c r="AX228" s="90">
        <v>1.251E-2</v>
      </c>
      <c r="AY228" s="90">
        <v>1.251E-2</v>
      </c>
      <c r="AZ228" s="90">
        <v>1.251E-2</v>
      </c>
      <c r="BA228" s="90">
        <v>1.251E-2</v>
      </c>
      <c r="BB228" s="90">
        <v>1.251E-2</v>
      </c>
      <c r="BC228" s="90">
        <v>1.251E-2</v>
      </c>
      <c r="BD228" s="90">
        <v>1.251E-2</v>
      </c>
      <c r="BE228" s="90">
        <v>1.251E-2</v>
      </c>
      <c r="BF228" s="90">
        <v>1.251E-2</v>
      </c>
      <c r="BG228" s="90">
        <v>1.251E-2</v>
      </c>
      <c r="BI228" s="91"/>
      <c r="BJ228" s="92"/>
      <c r="BK228" s="93"/>
      <c r="BL228" s="93"/>
      <c r="BO228" s="94"/>
      <c r="BP228" s="110"/>
      <c r="BQ228" s="109"/>
    </row>
    <row r="229" spans="1:69" ht="19.899999999999999" customHeight="1">
      <c r="A229" s="102"/>
      <c r="B229" s="35" t="str">
        <f t="shared" si="41"/>
        <v>OEM/ODM</v>
      </c>
      <c r="C229" s="80" t="s">
        <v>956</v>
      </c>
      <c r="D229" s="35" t="str">
        <f t="shared" si="42"/>
        <v>沈思明</v>
      </c>
      <c r="E229" s="35" t="str">
        <f t="shared" si="43"/>
        <v>zepto020</v>
      </c>
      <c r="F229" s="81" t="s">
        <v>571</v>
      </c>
      <c r="G229" s="81"/>
      <c r="H229" s="81"/>
      <c r="I229" s="82" t="s">
        <v>4</v>
      </c>
      <c r="J229" s="82" t="s">
        <v>84</v>
      </c>
      <c r="K229" s="82" t="s">
        <v>827</v>
      </c>
      <c r="L229" s="83"/>
      <c r="M229" s="84" t="s">
        <v>764</v>
      </c>
      <c r="N229" s="85"/>
      <c r="O229" s="85"/>
      <c r="P229" s="86" t="s">
        <v>26</v>
      </c>
      <c r="Q229" s="87">
        <v>5000000</v>
      </c>
      <c r="R229" s="87">
        <v>5000000</v>
      </c>
      <c r="S229" s="87">
        <v>5000000</v>
      </c>
      <c r="T229" s="87">
        <v>5000000</v>
      </c>
      <c r="U229" s="87">
        <v>10000000</v>
      </c>
      <c r="V229" s="87">
        <v>10000000</v>
      </c>
      <c r="W229" s="87">
        <v>15000000</v>
      </c>
      <c r="X229" s="87">
        <v>30000000</v>
      </c>
      <c r="Y229" s="87">
        <v>30000000</v>
      </c>
      <c r="Z229" s="87">
        <v>30000000</v>
      </c>
      <c r="AA229" s="87">
        <v>20000000</v>
      </c>
      <c r="AB229" s="87">
        <v>2000000</v>
      </c>
      <c r="AC229" s="162">
        <f t="shared" si="44"/>
        <v>167000000</v>
      </c>
      <c r="AD229" s="88">
        <f t="shared" si="45"/>
        <v>1820205</v>
      </c>
      <c r="AE229" s="88">
        <v>1820205</v>
      </c>
      <c r="AF229" s="88">
        <f t="shared" si="46"/>
        <v>1820205</v>
      </c>
      <c r="AG229" s="88">
        <f t="shared" si="47"/>
        <v>1820205</v>
      </c>
      <c r="AH229" s="88">
        <f t="shared" si="47"/>
        <v>3640410</v>
      </c>
      <c r="AI229" s="88">
        <f t="shared" si="47"/>
        <v>3640410</v>
      </c>
      <c r="AJ229" s="88">
        <f t="shared" si="48"/>
        <v>5460615</v>
      </c>
      <c r="AK229" s="88">
        <f t="shared" si="48"/>
        <v>10921230</v>
      </c>
      <c r="AL229" s="88">
        <f t="shared" si="48"/>
        <v>10921230</v>
      </c>
      <c r="AM229" s="88">
        <f t="shared" si="49"/>
        <v>10921230</v>
      </c>
      <c r="AN229" s="88">
        <f t="shared" si="49"/>
        <v>7280820</v>
      </c>
      <c r="AO229" s="88">
        <f t="shared" si="49"/>
        <v>728082</v>
      </c>
      <c r="AP229" s="88">
        <f t="shared" si="50"/>
        <v>60794847</v>
      </c>
      <c r="AQ229" s="82" t="s">
        <v>1</v>
      </c>
      <c r="AR229" s="89">
        <f t="shared" si="51"/>
        <v>29.1</v>
      </c>
      <c r="AS229" s="21">
        <f t="shared" si="52"/>
        <v>29.1</v>
      </c>
      <c r="AT229" s="21">
        <f t="shared" si="53"/>
        <v>29.1</v>
      </c>
      <c r="AU229" s="21">
        <f t="shared" si="54"/>
        <v>29.1</v>
      </c>
      <c r="AV229" s="90">
        <v>1.251E-2</v>
      </c>
      <c r="AW229" s="90">
        <v>1.251E-2</v>
      </c>
      <c r="AX229" s="90">
        <v>1.251E-2</v>
      </c>
      <c r="AY229" s="90">
        <v>1.251E-2</v>
      </c>
      <c r="AZ229" s="90">
        <v>1.251E-2</v>
      </c>
      <c r="BA229" s="90">
        <v>1.251E-2</v>
      </c>
      <c r="BB229" s="90">
        <v>1.251E-2</v>
      </c>
      <c r="BC229" s="90">
        <v>1.251E-2</v>
      </c>
      <c r="BD229" s="90">
        <v>1.251E-2</v>
      </c>
      <c r="BE229" s="90">
        <v>1.251E-2</v>
      </c>
      <c r="BF229" s="90">
        <v>1.251E-2</v>
      </c>
      <c r="BG229" s="90">
        <v>1.251E-2</v>
      </c>
      <c r="BI229" s="91"/>
      <c r="BJ229" s="92"/>
      <c r="BK229" s="93"/>
      <c r="BL229" s="93"/>
      <c r="BO229" s="94"/>
      <c r="BP229" s="110"/>
      <c r="BQ229" s="109"/>
    </row>
    <row r="230" spans="1:69" ht="19.899999999999999" customHeight="1">
      <c r="A230" s="102"/>
      <c r="B230" s="35" t="str">
        <f t="shared" si="41"/>
        <v>OEM/ODM</v>
      </c>
      <c r="C230" s="80" t="s">
        <v>956</v>
      </c>
      <c r="D230" s="35" t="str">
        <f t="shared" si="42"/>
        <v>沈思明</v>
      </c>
      <c r="E230" s="35" t="str">
        <f t="shared" si="43"/>
        <v>EGA10402</v>
      </c>
      <c r="F230" s="81" t="s">
        <v>572</v>
      </c>
      <c r="G230" s="81"/>
      <c r="H230" s="81"/>
      <c r="I230" s="82" t="s">
        <v>4</v>
      </c>
      <c r="J230" s="82" t="s">
        <v>77</v>
      </c>
      <c r="K230" s="82" t="s">
        <v>827</v>
      </c>
      <c r="L230" s="83"/>
      <c r="M230" s="84" t="s">
        <v>765</v>
      </c>
      <c r="N230" s="85"/>
      <c r="O230" s="85"/>
      <c r="P230" s="86" t="s">
        <v>26</v>
      </c>
      <c r="Q230" s="87">
        <v>302197.53877790831</v>
      </c>
      <c r="R230" s="87">
        <v>193406.42481786135</v>
      </c>
      <c r="S230" s="87">
        <v>377746.92347238539</v>
      </c>
      <c r="T230" s="87">
        <v>377746.92347238539</v>
      </c>
      <c r="U230" s="87">
        <v>453296.30816686247</v>
      </c>
      <c r="V230" s="87">
        <v>453296.30816686247</v>
      </c>
      <c r="W230" s="87">
        <v>377746.92347238539</v>
      </c>
      <c r="X230" s="87">
        <v>377746.92347238539</v>
      </c>
      <c r="Y230" s="87">
        <v>377746.92347238539</v>
      </c>
      <c r="Z230" s="87">
        <v>377746.92347238539</v>
      </c>
      <c r="AA230" s="87">
        <v>377746.92347238539</v>
      </c>
      <c r="AB230" s="87">
        <v>377746.92347238539</v>
      </c>
      <c r="AC230" s="162">
        <f t="shared" si="44"/>
        <v>4424171.9677085774</v>
      </c>
      <c r="AD230" s="88">
        <f t="shared" si="45"/>
        <v>224509.50210149997</v>
      </c>
      <c r="AE230" s="88">
        <v>224509.50210149997</v>
      </c>
      <c r="AF230" s="88">
        <f t="shared" si="46"/>
        <v>280636.87762687495</v>
      </c>
      <c r="AG230" s="88">
        <f t="shared" si="47"/>
        <v>280636.87762687495</v>
      </c>
      <c r="AH230" s="88">
        <f t="shared" si="47"/>
        <v>336764.25315224996</v>
      </c>
      <c r="AI230" s="88">
        <f t="shared" si="47"/>
        <v>336764.25315224996</v>
      </c>
      <c r="AJ230" s="88">
        <f t="shared" si="48"/>
        <v>280636.87762687495</v>
      </c>
      <c r="AK230" s="88">
        <f t="shared" si="48"/>
        <v>280636.87762687495</v>
      </c>
      <c r="AL230" s="88">
        <f t="shared" si="48"/>
        <v>280636.87762687495</v>
      </c>
      <c r="AM230" s="88">
        <f t="shared" si="49"/>
        <v>280636.87762687495</v>
      </c>
      <c r="AN230" s="88">
        <f t="shared" si="49"/>
        <v>280636.87762687495</v>
      </c>
      <c r="AO230" s="88">
        <f t="shared" si="49"/>
        <v>280636.87762687495</v>
      </c>
      <c r="AP230" s="88">
        <f t="shared" si="50"/>
        <v>3367642.5315224994</v>
      </c>
      <c r="AQ230" s="82" t="s">
        <v>1</v>
      </c>
      <c r="AR230" s="89">
        <f t="shared" si="51"/>
        <v>29.1</v>
      </c>
      <c r="AS230" s="21">
        <f t="shared" si="52"/>
        <v>29.1</v>
      </c>
      <c r="AT230" s="21">
        <f t="shared" si="53"/>
        <v>29.1</v>
      </c>
      <c r="AU230" s="21">
        <f t="shared" si="54"/>
        <v>29.1</v>
      </c>
      <c r="AV230" s="90">
        <v>2.5530000000000001E-2</v>
      </c>
      <c r="AW230" s="90">
        <v>2.5530000000000001E-2</v>
      </c>
      <c r="AX230" s="90">
        <v>2.5530000000000001E-2</v>
      </c>
      <c r="AY230" s="90">
        <v>2.5530000000000001E-2</v>
      </c>
      <c r="AZ230" s="90">
        <v>2.5530000000000001E-2</v>
      </c>
      <c r="BA230" s="90">
        <v>2.5530000000000001E-2</v>
      </c>
      <c r="BB230" s="90">
        <v>2.5530000000000001E-2</v>
      </c>
      <c r="BC230" s="90">
        <v>2.5530000000000001E-2</v>
      </c>
      <c r="BD230" s="90">
        <v>2.5530000000000001E-2</v>
      </c>
      <c r="BE230" s="90">
        <v>2.5530000000000001E-2</v>
      </c>
      <c r="BF230" s="90">
        <v>2.5530000000000001E-2</v>
      </c>
      <c r="BG230" s="90">
        <v>2.5530000000000001E-2</v>
      </c>
      <c r="BI230" s="91"/>
      <c r="BJ230" s="92"/>
      <c r="BK230" s="93"/>
      <c r="BL230" s="93"/>
      <c r="BO230" s="94"/>
      <c r="BP230" s="110"/>
      <c r="BQ230" s="109"/>
    </row>
    <row r="231" spans="1:69" ht="19.899999999999999" customHeight="1">
      <c r="A231" s="102"/>
      <c r="B231" s="35" t="str">
        <f t="shared" si="41"/>
        <v>OEM/ODM</v>
      </c>
      <c r="C231" s="80" t="s">
        <v>956</v>
      </c>
      <c r="D231" s="35" t="str">
        <f t="shared" si="42"/>
        <v>沈思明</v>
      </c>
      <c r="E231" s="35" t="str">
        <f t="shared" si="43"/>
        <v>EGA10603</v>
      </c>
      <c r="F231" s="81" t="s">
        <v>572</v>
      </c>
      <c r="G231" s="81"/>
      <c r="H231" s="81"/>
      <c r="I231" s="82" t="s">
        <v>4</v>
      </c>
      <c r="J231" s="82" t="s">
        <v>77</v>
      </c>
      <c r="K231" s="82" t="s">
        <v>827</v>
      </c>
      <c r="L231" s="83"/>
      <c r="M231" s="84" t="s">
        <v>623</v>
      </c>
      <c r="N231" s="85"/>
      <c r="O231" s="85"/>
      <c r="P231" s="86" t="s">
        <v>26</v>
      </c>
      <c r="Q231" s="87">
        <v>304957.09044485074</v>
      </c>
      <c r="R231" s="87">
        <v>195172.53788470451</v>
      </c>
      <c r="S231" s="87">
        <v>381196.36305606342</v>
      </c>
      <c r="T231" s="87">
        <v>381196.36305606342</v>
      </c>
      <c r="U231" s="87">
        <v>457435.6356672761</v>
      </c>
      <c r="V231" s="87">
        <v>457435.6356672761</v>
      </c>
      <c r="W231" s="87">
        <v>381196.36305606342</v>
      </c>
      <c r="X231" s="87">
        <v>381196.36305606342</v>
      </c>
      <c r="Y231" s="87">
        <v>381196.36305606342</v>
      </c>
      <c r="Z231" s="87">
        <v>381196.36305606342</v>
      </c>
      <c r="AA231" s="87">
        <v>381196.36305606342</v>
      </c>
      <c r="AB231" s="87">
        <v>381196.36305606342</v>
      </c>
      <c r="AC231" s="162">
        <f t="shared" si="44"/>
        <v>4464571.804112616</v>
      </c>
      <c r="AD231" s="88">
        <f t="shared" si="45"/>
        <v>242710.77392870001</v>
      </c>
      <c r="AE231" s="88">
        <v>242710.77392870001</v>
      </c>
      <c r="AF231" s="88">
        <f t="shared" si="46"/>
        <v>303388.46741087508</v>
      </c>
      <c r="AG231" s="88">
        <f t="shared" si="47"/>
        <v>303388.46741087508</v>
      </c>
      <c r="AH231" s="88">
        <f t="shared" si="47"/>
        <v>364066.16089305008</v>
      </c>
      <c r="AI231" s="88">
        <f t="shared" si="47"/>
        <v>364066.16089305008</v>
      </c>
      <c r="AJ231" s="88">
        <f t="shared" si="48"/>
        <v>303388.46741087508</v>
      </c>
      <c r="AK231" s="88">
        <f t="shared" si="48"/>
        <v>303388.46741087508</v>
      </c>
      <c r="AL231" s="88">
        <f t="shared" si="48"/>
        <v>303388.46741087508</v>
      </c>
      <c r="AM231" s="88">
        <f t="shared" si="49"/>
        <v>303388.46741087508</v>
      </c>
      <c r="AN231" s="88">
        <f t="shared" si="49"/>
        <v>303388.46741087508</v>
      </c>
      <c r="AO231" s="88">
        <f t="shared" si="49"/>
        <v>303388.46741087508</v>
      </c>
      <c r="AP231" s="88">
        <f t="shared" si="50"/>
        <v>3640661.6089305002</v>
      </c>
      <c r="AQ231" s="82" t="s">
        <v>1</v>
      </c>
      <c r="AR231" s="89">
        <f t="shared" si="51"/>
        <v>29.1</v>
      </c>
      <c r="AS231" s="21">
        <f t="shared" si="52"/>
        <v>29.1</v>
      </c>
      <c r="AT231" s="21">
        <f t="shared" si="53"/>
        <v>29.1</v>
      </c>
      <c r="AU231" s="21">
        <f t="shared" si="54"/>
        <v>29.1</v>
      </c>
      <c r="AV231" s="90">
        <v>2.7349999999999999E-2</v>
      </c>
      <c r="AW231" s="90">
        <v>2.7349999999999999E-2</v>
      </c>
      <c r="AX231" s="90">
        <v>2.7349999999999999E-2</v>
      </c>
      <c r="AY231" s="90">
        <v>2.7349999999999999E-2</v>
      </c>
      <c r="AZ231" s="90">
        <v>2.7349999999999999E-2</v>
      </c>
      <c r="BA231" s="90">
        <v>2.7349999999999999E-2</v>
      </c>
      <c r="BB231" s="90">
        <v>2.7349999999999999E-2</v>
      </c>
      <c r="BC231" s="90">
        <v>2.7349999999999999E-2</v>
      </c>
      <c r="BD231" s="90">
        <v>2.7349999999999999E-2</v>
      </c>
      <c r="BE231" s="90">
        <v>2.7349999999999999E-2</v>
      </c>
      <c r="BF231" s="90">
        <v>2.7349999999999999E-2</v>
      </c>
      <c r="BG231" s="90">
        <v>2.7349999999999999E-2</v>
      </c>
      <c r="BI231" s="91"/>
      <c r="BJ231" s="92"/>
      <c r="BK231" s="93"/>
      <c r="BL231" s="93"/>
      <c r="BO231" s="94"/>
      <c r="BP231" s="110"/>
      <c r="BQ231" s="109"/>
    </row>
    <row r="232" spans="1:69" ht="19.899999999999999" customHeight="1">
      <c r="A232" s="102"/>
      <c r="B232" s="35" t="str">
        <f t="shared" si="41"/>
        <v>OEM/ODM</v>
      </c>
      <c r="C232" s="80" t="s">
        <v>956</v>
      </c>
      <c r="D232" s="35" t="str">
        <f t="shared" si="42"/>
        <v>沈思明</v>
      </c>
      <c r="E232" s="35" t="str">
        <f t="shared" si="43"/>
        <v>EGA10603</v>
      </c>
      <c r="F232" s="81" t="s">
        <v>572</v>
      </c>
      <c r="G232" s="81"/>
      <c r="H232" s="81"/>
      <c r="I232" s="82" t="s">
        <v>4</v>
      </c>
      <c r="J232" s="82" t="s">
        <v>77</v>
      </c>
      <c r="K232" s="82" t="s">
        <v>827</v>
      </c>
      <c r="L232" s="83"/>
      <c r="M232" s="84" t="s">
        <v>624</v>
      </c>
      <c r="N232" s="85"/>
      <c r="O232" s="85"/>
      <c r="P232" s="86" t="s">
        <v>26</v>
      </c>
      <c r="Q232" s="87">
        <v>73549.887605118813</v>
      </c>
      <c r="R232" s="87">
        <v>47071.928067276051</v>
      </c>
      <c r="S232" s="87">
        <v>91937.359506398512</v>
      </c>
      <c r="T232" s="87">
        <v>91937.359506398512</v>
      </c>
      <c r="U232" s="87">
        <v>110324.83140767821</v>
      </c>
      <c r="V232" s="87">
        <v>110324.83140767821</v>
      </c>
      <c r="W232" s="87">
        <v>91937.359506398512</v>
      </c>
      <c r="X232" s="87">
        <v>91937.359506398512</v>
      </c>
      <c r="Y232" s="87">
        <v>91937.359506398512</v>
      </c>
      <c r="Z232" s="87">
        <v>91937.359506398512</v>
      </c>
      <c r="AA232" s="87">
        <v>91937.359506398512</v>
      </c>
      <c r="AB232" s="87">
        <v>91937.359506398512</v>
      </c>
      <c r="AC232" s="162">
        <f t="shared" si="44"/>
        <v>1076770.3545389397</v>
      </c>
      <c r="AD232" s="88">
        <f t="shared" si="45"/>
        <v>58537.252296599989</v>
      </c>
      <c r="AE232" s="88">
        <v>58537.252296599989</v>
      </c>
      <c r="AF232" s="88">
        <f t="shared" si="46"/>
        <v>73171.565370749988</v>
      </c>
      <c r="AG232" s="88">
        <f t="shared" si="47"/>
        <v>73171.565370749988</v>
      </c>
      <c r="AH232" s="88">
        <f t="shared" si="47"/>
        <v>87805.87844489998</v>
      </c>
      <c r="AI232" s="88">
        <f t="shared" si="47"/>
        <v>87805.87844489998</v>
      </c>
      <c r="AJ232" s="88">
        <f t="shared" si="48"/>
        <v>73171.565370749988</v>
      </c>
      <c r="AK232" s="88">
        <f t="shared" si="48"/>
        <v>73171.565370749988</v>
      </c>
      <c r="AL232" s="88">
        <f t="shared" si="48"/>
        <v>73171.565370749988</v>
      </c>
      <c r="AM232" s="88">
        <f t="shared" si="49"/>
        <v>73171.565370749988</v>
      </c>
      <c r="AN232" s="88">
        <f t="shared" si="49"/>
        <v>73171.565370749988</v>
      </c>
      <c r="AO232" s="88">
        <f t="shared" si="49"/>
        <v>73171.565370749988</v>
      </c>
      <c r="AP232" s="88">
        <f t="shared" si="50"/>
        <v>878058.78444900003</v>
      </c>
      <c r="AQ232" s="82" t="s">
        <v>1</v>
      </c>
      <c r="AR232" s="89">
        <f t="shared" si="51"/>
        <v>29.1</v>
      </c>
      <c r="AS232" s="21">
        <f t="shared" si="52"/>
        <v>29.1</v>
      </c>
      <c r="AT232" s="21">
        <f t="shared" si="53"/>
        <v>29.1</v>
      </c>
      <c r="AU232" s="21">
        <f t="shared" si="54"/>
        <v>29.1</v>
      </c>
      <c r="AV232" s="90">
        <v>2.7349999999999999E-2</v>
      </c>
      <c r="AW232" s="90">
        <v>2.7349999999999999E-2</v>
      </c>
      <c r="AX232" s="90">
        <v>2.7349999999999999E-2</v>
      </c>
      <c r="AY232" s="90">
        <v>2.7349999999999999E-2</v>
      </c>
      <c r="AZ232" s="90">
        <v>2.7349999999999999E-2</v>
      </c>
      <c r="BA232" s="90">
        <v>2.7349999999999999E-2</v>
      </c>
      <c r="BB232" s="90">
        <v>2.7349999999999999E-2</v>
      </c>
      <c r="BC232" s="90">
        <v>2.7349999999999999E-2</v>
      </c>
      <c r="BD232" s="90">
        <v>2.7349999999999999E-2</v>
      </c>
      <c r="BE232" s="90">
        <v>2.7349999999999999E-2</v>
      </c>
      <c r="BF232" s="90">
        <v>2.7349999999999999E-2</v>
      </c>
      <c r="BG232" s="90">
        <v>2.7349999999999999E-2</v>
      </c>
      <c r="BI232" s="91"/>
      <c r="BJ232" s="92"/>
      <c r="BK232" s="93"/>
      <c r="BL232" s="93"/>
      <c r="BO232" s="94"/>
      <c r="BP232" s="110"/>
      <c r="BQ232" s="109"/>
    </row>
    <row r="233" spans="1:69" ht="19.899999999999999" customHeight="1">
      <c r="A233" s="102"/>
      <c r="B233" s="35" t="str">
        <f t="shared" si="41"/>
        <v>OEM/ODM</v>
      </c>
      <c r="C233" s="80" t="s">
        <v>956</v>
      </c>
      <c r="D233" s="35" t="str">
        <f t="shared" si="42"/>
        <v>沈思明</v>
      </c>
      <c r="E233" s="35" t="str">
        <f t="shared" si="43"/>
        <v>EGA41206</v>
      </c>
      <c r="F233" s="81" t="s">
        <v>572</v>
      </c>
      <c r="G233" s="81"/>
      <c r="H233" s="81"/>
      <c r="I233" s="82" t="s">
        <v>4</v>
      </c>
      <c r="J233" s="82" t="s">
        <v>77</v>
      </c>
      <c r="K233" s="82" t="s">
        <v>827</v>
      </c>
      <c r="L233" s="83"/>
      <c r="M233" s="84" t="s">
        <v>626</v>
      </c>
      <c r="N233" s="85"/>
      <c r="O233" s="85"/>
      <c r="P233" s="86" t="s">
        <v>26</v>
      </c>
      <c r="Q233" s="87">
        <v>4278.5048973685216</v>
      </c>
      <c r="R233" s="87">
        <v>2738.2431343158541</v>
      </c>
      <c r="S233" s="87">
        <v>5348.1311217106513</v>
      </c>
      <c r="T233" s="87">
        <v>5348.1311217106513</v>
      </c>
      <c r="U233" s="87">
        <v>6417.757346052781</v>
      </c>
      <c r="V233" s="87">
        <v>6417.757346052781</v>
      </c>
      <c r="W233" s="87">
        <v>5348.1311217106513</v>
      </c>
      <c r="X233" s="87">
        <v>5348.1311217106513</v>
      </c>
      <c r="Y233" s="87">
        <v>5348.1311217106513</v>
      </c>
      <c r="Z233" s="87">
        <v>5348.1311217106513</v>
      </c>
      <c r="AA233" s="87">
        <v>5348.1311217106513</v>
      </c>
      <c r="AB233" s="87">
        <v>5348.1311217106513</v>
      </c>
      <c r="AC233" s="162">
        <f t="shared" si="44"/>
        <v>62637.311697475139</v>
      </c>
      <c r="AD233" s="88">
        <f t="shared" si="45"/>
        <v>10897.878229700002</v>
      </c>
      <c r="AE233" s="88">
        <v>10897.878229700002</v>
      </c>
      <c r="AF233" s="88">
        <f t="shared" si="46"/>
        <v>13622.347787125</v>
      </c>
      <c r="AG233" s="88">
        <f t="shared" si="47"/>
        <v>13622.347787125</v>
      </c>
      <c r="AH233" s="88">
        <f t="shared" si="47"/>
        <v>16346.817344549998</v>
      </c>
      <c r="AI233" s="88">
        <f t="shared" si="47"/>
        <v>16346.817344549998</v>
      </c>
      <c r="AJ233" s="88">
        <f t="shared" si="48"/>
        <v>13622.347787125</v>
      </c>
      <c r="AK233" s="88">
        <f t="shared" si="48"/>
        <v>13622.347787125</v>
      </c>
      <c r="AL233" s="88">
        <f t="shared" si="48"/>
        <v>13622.347787125</v>
      </c>
      <c r="AM233" s="88">
        <f t="shared" si="49"/>
        <v>13622.347787125</v>
      </c>
      <c r="AN233" s="88">
        <f t="shared" si="49"/>
        <v>13622.347787125</v>
      </c>
      <c r="AO233" s="88">
        <f t="shared" si="49"/>
        <v>13622.347787125</v>
      </c>
      <c r="AP233" s="88">
        <f t="shared" si="50"/>
        <v>163468.17344550003</v>
      </c>
      <c r="AQ233" s="82" t="s">
        <v>1</v>
      </c>
      <c r="AR233" s="89">
        <f t="shared" si="51"/>
        <v>29.1</v>
      </c>
      <c r="AS233" s="21">
        <f t="shared" si="52"/>
        <v>29.1</v>
      </c>
      <c r="AT233" s="21">
        <f t="shared" si="53"/>
        <v>29.1</v>
      </c>
      <c r="AU233" s="21">
        <f t="shared" si="54"/>
        <v>29.1</v>
      </c>
      <c r="AV233" s="90">
        <v>8.7529999999999997E-2</v>
      </c>
      <c r="AW233" s="90">
        <v>8.7529999999999997E-2</v>
      </c>
      <c r="AX233" s="90">
        <v>8.7529999999999997E-2</v>
      </c>
      <c r="AY233" s="90">
        <v>8.7529999999999997E-2</v>
      </c>
      <c r="AZ233" s="90">
        <v>8.7529999999999997E-2</v>
      </c>
      <c r="BA233" s="90">
        <v>8.7529999999999997E-2</v>
      </c>
      <c r="BB233" s="90">
        <v>8.7529999999999997E-2</v>
      </c>
      <c r="BC233" s="90">
        <v>8.7529999999999997E-2</v>
      </c>
      <c r="BD233" s="90">
        <v>8.7529999999999997E-2</v>
      </c>
      <c r="BE233" s="90">
        <v>8.7529999999999997E-2</v>
      </c>
      <c r="BF233" s="90">
        <v>8.7529999999999997E-2</v>
      </c>
      <c r="BG233" s="90">
        <v>8.7529999999999997E-2</v>
      </c>
      <c r="BI233" s="91"/>
      <c r="BJ233" s="92"/>
      <c r="BK233" s="93"/>
      <c r="BL233" s="93"/>
      <c r="BO233" s="94"/>
      <c r="BP233" s="110"/>
      <c r="BQ233" s="109"/>
    </row>
    <row r="234" spans="1:69" ht="19.899999999999999" customHeight="1">
      <c r="A234" s="102"/>
      <c r="B234" s="35" t="str">
        <f t="shared" si="41"/>
        <v>OEM/ODM</v>
      </c>
      <c r="C234" s="80" t="s">
        <v>956</v>
      </c>
      <c r="D234" s="35" t="str">
        <f t="shared" si="42"/>
        <v>沈思明</v>
      </c>
      <c r="E234" s="35" t="str">
        <f t="shared" si="43"/>
        <v>MLVS0402</v>
      </c>
      <c r="F234" s="81" t="s">
        <v>572</v>
      </c>
      <c r="G234" s="81"/>
      <c r="H234" s="81"/>
      <c r="I234" s="82" t="s">
        <v>4</v>
      </c>
      <c r="J234" s="82" t="s">
        <v>77</v>
      </c>
      <c r="K234" s="82" t="s">
        <v>827</v>
      </c>
      <c r="L234" s="83"/>
      <c r="M234" s="84" t="s">
        <v>766</v>
      </c>
      <c r="N234" s="85"/>
      <c r="O234" s="85"/>
      <c r="P234" s="86" t="s">
        <v>26</v>
      </c>
      <c r="Q234" s="87">
        <v>42130.168866571024</v>
      </c>
      <c r="R234" s="87">
        <v>26963.308074605462</v>
      </c>
      <c r="S234" s="87">
        <v>52662.711083213777</v>
      </c>
      <c r="T234" s="87">
        <v>52662.711083213777</v>
      </c>
      <c r="U234" s="87">
        <v>63195.253299856529</v>
      </c>
      <c r="V234" s="87">
        <v>63195.253299856529</v>
      </c>
      <c r="W234" s="87">
        <v>52662.711083213777</v>
      </c>
      <c r="X234" s="87">
        <v>52662.711083213777</v>
      </c>
      <c r="Y234" s="87">
        <v>52662.711083213777</v>
      </c>
      <c r="Z234" s="87">
        <v>52662.711083213777</v>
      </c>
      <c r="AA234" s="87">
        <v>52662.711083213777</v>
      </c>
      <c r="AB234" s="87">
        <v>52662.711083213777</v>
      </c>
      <c r="AC234" s="162">
        <f t="shared" si="44"/>
        <v>616785.67220659985</v>
      </c>
      <c r="AD234" s="88">
        <f t="shared" si="45"/>
        <v>8545.1357607000009</v>
      </c>
      <c r="AE234" s="88">
        <v>8545.1357607000009</v>
      </c>
      <c r="AF234" s="88">
        <f t="shared" si="46"/>
        <v>10681.419700875002</v>
      </c>
      <c r="AG234" s="88">
        <f t="shared" si="47"/>
        <v>10681.419700875002</v>
      </c>
      <c r="AH234" s="88">
        <f t="shared" si="47"/>
        <v>12817.70364105</v>
      </c>
      <c r="AI234" s="88">
        <f t="shared" si="47"/>
        <v>12817.70364105</v>
      </c>
      <c r="AJ234" s="88">
        <f t="shared" si="48"/>
        <v>10681.419700875002</v>
      </c>
      <c r="AK234" s="88">
        <f t="shared" si="48"/>
        <v>10681.419700875002</v>
      </c>
      <c r="AL234" s="88">
        <f t="shared" si="48"/>
        <v>10681.419700875002</v>
      </c>
      <c r="AM234" s="88">
        <f t="shared" si="49"/>
        <v>10681.419700875002</v>
      </c>
      <c r="AN234" s="88">
        <f t="shared" si="49"/>
        <v>10681.419700875002</v>
      </c>
      <c r="AO234" s="88">
        <f t="shared" si="49"/>
        <v>10681.419700875002</v>
      </c>
      <c r="AP234" s="88">
        <f t="shared" si="50"/>
        <v>128177.03641050003</v>
      </c>
      <c r="AQ234" s="82" t="s">
        <v>1</v>
      </c>
      <c r="AR234" s="89">
        <f t="shared" si="51"/>
        <v>29.1</v>
      </c>
      <c r="AS234" s="21">
        <f t="shared" si="52"/>
        <v>29.1</v>
      </c>
      <c r="AT234" s="21">
        <f t="shared" si="53"/>
        <v>29.1</v>
      </c>
      <c r="AU234" s="21">
        <f t="shared" si="54"/>
        <v>29.1</v>
      </c>
      <c r="AV234" s="90">
        <v>6.9699999999999996E-3</v>
      </c>
      <c r="AW234" s="90">
        <v>6.9699999999999996E-3</v>
      </c>
      <c r="AX234" s="90">
        <v>6.9699999999999996E-3</v>
      </c>
      <c r="AY234" s="90">
        <v>6.9699999999999996E-3</v>
      </c>
      <c r="AZ234" s="90">
        <v>6.9699999999999996E-3</v>
      </c>
      <c r="BA234" s="90">
        <v>6.9699999999999996E-3</v>
      </c>
      <c r="BB234" s="90">
        <v>6.9699999999999996E-3</v>
      </c>
      <c r="BC234" s="90">
        <v>6.9699999999999996E-3</v>
      </c>
      <c r="BD234" s="90">
        <v>6.9699999999999996E-3</v>
      </c>
      <c r="BE234" s="90">
        <v>6.9699999999999996E-3</v>
      </c>
      <c r="BF234" s="90">
        <v>6.9699999999999996E-3</v>
      </c>
      <c r="BG234" s="90">
        <v>6.9699999999999996E-3</v>
      </c>
      <c r="BI234" s="91"/>
      <c r="BJ234" s="92"/>
      <c r="BK234" s="93"/>
      <c r="BL234" s="93"/>
      <c r="BO234" s="94"/>
      <c r="BP234" s="110"/>
      <c r="BQ234" s="109"/>
    </row>
    <row r="235" spans="1:69" ht="19.899999999999999" customHeight="1">
      <c r="A235" s="102"/>
      <c r="B235" s="35" t="str">
        <f t="shared" si="41"/>
        <v>OEM/ODM</v>
      </c>
      <c r="C235" s="80" t="s">
        <v>956</v>
      </c>
      <c r="D235" s="35" t="str">
        <f t="shared" si="42"/>
        <v>沈思明</v>
      </c>
      <c r="E235" s="35" t="str">
        <f t="shared" si="43"/>
        <v>MLVS0402</v>
      </c>
      <c r="F235" s="81" t="s">
        <v>572</v>
      </c>
      <c r="G235" s="81"/>
      <c r="H235" s="81"/>
      <c r="I235" s="82" t="s">
        <v>4</v>
      </c>
      <c r="J235" s="82" t="s">
        <v>77</v>
      </c>
      <c r="K235" s="82" t="s">
        <v>827</v>
      </c>
      <c r="L235" s="83"/>
      <c r="M235" s="84" t="s">
        <v>767</v>
      </c>
      <c r="N235" s="85"/>
      <c r="O235" s="85"/>
      <c r="P235" s="86" t="s">
        <v>26</v>
      </c>
      <c r="Q235" s="87">
        <v>2573.0851745576292</v>
      </c>
      <c r="R235" s="87">
        <v>1646.7745117168827</v>
      </c>
      <c r="S235" s="87">
        <v>3216.3564681970361</v>
      </c>
      <c r="T235" s="87">
        <v>3216.3564681970361</v>
      </c>
      <c r="U235" s="87">
        <v>3859.6277618364429</v>
      </c>
      <c r="V235" s="87">
        <v>3859.6277618364429</v>
      </c>
      <c r="W235" s="87">
        <v>3216.3564681970361</v>
      </c>
      <c r="X235" s="87">
        <v>3216.3564681970361</v>
      </c>
      <c r="Y235" s="87">
        <v>3216.3564681970361</v>
      </c>
      <c r="Z235" s="87">
        <v>3216.3564681970361</v>
      </c>
      <c r="AA235" s="87">
        <v>3216.3564681970361</v>
      </c>
      <c r="AB235" s="87">
        <v>3216.3564681970361</v>
      </c>
      <c r="AC235" s="162">
        <f t="shared" si="44"/>
        <v>37669.966955523683</v>
      </c>
      <c r="AD235" s="88">
        <f t="shared" si="45"/>
        <v>521.89114670000026</v>
      </c>
      <c r="AE235" s="88">
        <v>521.89114670000026</v>
      </c>
      <c r="AF235" s="88">
        <f t="shared" si="46"/>
        <v>652.36393337500022</v>
      </c>
      <c r="AG235" s="88">
        <f t="shared" si="47"/>
        <v>652.36393337500022</v>
      </c>
      <c r="AH235" s="88">
        <f t="shared" si="47"/>
        <v>782.83672005000028</v>
      </c>
      <c r="AI235" s="88">
        <f t="shared" si="47"/>
        <v>782.83672005000028</v>
      </c>
      <c r="AJ235" s="88">
        <f t="shared" si="48"/>
        <v>652.36393337500022</v>
      </c>
      <c r="AK235" s="88">
        <f t="shared" si="48"/>
        <v>652.36393337500022</v>
      </c>
      <c r="AL235" s="88">
        <f t="shared" si="48"/>
        <v>652.36393337500022</v>
      </c>
      <c r="AM235" s="88">
        <f t="shared" si="49"/>
        <v>652.36393337500022</v>
      </c>
      <c r="AN235" s="88">
        <f t="shared" si="49"/>
        <v>652.36393337500022</v>
      </c>
      <c r="AO235" s="88">
        <f t="shared" si="49"/>
        <v>652.36393337500022</v>
      </c>
      <c r="AP235" s="88">
        <f t="shared" si="50"/>
        <v>7828.3672005000008</v>
      </c>
      <c r="AQ235" s="82" t="s">
        <v>1</v>
      </c>
      <c r="AR235" s="89">
        <f t="shared" si="51"/>
        <v>29.1</v>
      </c>
      <c r="AS235" s="21">
        <f t="shared" si="52"/>
        <v>29.1</v>
      </c>
      <c r="AT235" s="21">
        <f t="shared" si="53"/>
        <v>29.1</v>
      </c>
      <c r="AU235" s="21">
        <f t="shared" si="54"/>
        <v>29.1</v>
      </c>
      <c r="AV235" s="90">
        <v>6.9699999999999996E-3</v>
      </c>
      <c r="AW235" s="90">
        <v>6.9699999999999996E-3</v>
      </c>
      <c r="AX235" s="90">
        <v>6.9699999999999996E-3</v>
      </c>
      <c r="AY235" s="90">
        <v>6.9699999999999996E-3</v>
      </c>
      <c r="AZ235" s="90">
        <v>6.9699999999999996E-3</v>
      </c>
      <c r="BA235" s="90">
        <v>6.9699999999999996E-3</v>
      </c>
      <c r="BB235" s="90">
        <v>6.9699999999999996E-3</v>
      </c>
      <c r="BC235" s="90">
        <v>6.9699999999999996E-3</v>
      </c>
      <c r="BD235" s="90">
        <v>6.9699999999999996E-3</v>
      </c>
      <c r="BE235" s="90">
        <v>6.9699999999999996E-3</v>
      </c>
      <c r="BF235" s="90">
        <v>6.9699999999999996E-3</v>
      </c>
      <c r="BG235" s="90">
        <v>6.9699999999999996E-3</v>
      </c>
      <c r="BI235" s="91"/>
      <c r="BJ235" s="92"/>
      <c r="BK235" s="93"/>
      <c r="BL235" s="93"/>
      <c r="BO235" s="94"/>
      <c r="BP235" s="110"/>
      <c r="BQ235" s="109"/>
    </row>
    <row r="236" spans="1:69" ht="19.899999999999999" customHeight="1">
      <c r="A236" s="102"/>
      <c r="B236" s="35" t="str">
        <f t="shared" si="41"/>
        <v>OEM/ODM</v>
      </c>
      <c r="C236" s="80" t="s">
        <v>956</v>
      </c>
      <c r="D236" s="35" t="str">
        <f t="shared" si="42"/>
        <v>沈思明</v>
      </c>
      <c r="E236" s="35" t="str">
        <f t="shared" si="43"/>
        <v>MLVS0402</v>
      </c>
      <c r="F236" s="81" t="s">
        <v>572</v>
      </c>
      <c r="G236" s="81"/>
      <c r="H236" s="81"/>
      <c r="I236" s="82" t="s">
        <v>4</v>
      </c>
      <c r="J236" s="82" t="s">
        <v>77</v>
      </c>
      <c r="K236" s="82" t="s">
        <v>827</v>
      </c>
      <c r="L236" s="83"/>
      <c r="M236" s="84" t="s">
        <v>768</v>
      </c>
      <c r="N236" s="85"/>
      <c r="O236" s="85"/>
      <c r="P236" s="86" t="s">
        <v>26</v>
      </c>
      <c r="Q236" s="87">
        <v>14517.32443806791</v>
      </c>
      <c r="R236" s="87">
        <v>9291.0876403634629</v>
      </c>
      <c r="S236" s="87">
        <v>18146.655547584887</v>
      </c>
      <c r="T236" s="87">
        <v>18146.655547584887</v>
      </c>
      <c r="U236" s="87">
        <v>21775.986657101865</v>
      </c>
      <c r="V236" s="87">
        <v>21775.986657101865</v>
      </c>
      <c r="W236" s="87">
        <v>18146.655547584887</v>
      </c>
      <c r="X236" s="87">
        <v>18146.655547584887</v>
      </c>
      <c r="Y236" s="87">
        <v>18146.655547584887</v>
      </c>
      <c r="Z236" s="87">
        <v>18146.655547584887</v>
      </c>
      <c r="AA236" s="87">
        <v>18146.655547584887</v>
      </c>
      <c r="AB236" s="87">
        <v>18146.655547584887</v>
      </c>
      <c r="AC236" s="162">
        <f t="shared" si="44"/>
        <v>212533.62977331417</v>
      </c>
      <c r="AD236" s="88">
        <f t="shared" si="45"/>
        <v>2944.5053637999999</v>
      </c>
      <c r="AE236" s="88">
        <v>2944.5053637999999</v>
      </c>
      <c r="AF236" s="88">
        <f t="shared" si="46"/>
        <v>3680.6317047500002</v>
      </c>
      <c r="AG236" s="88">
        <f t="shared" si="47"/>
        <v>3680.6317047500002</v>
      </c>
      <c r="AH236" s="88">
        <f t="shared" si="47"/>
        <v>4416.7580456999995</v>
      </c>
      <c r="AI236" s="88">
        <f t="shared" si="47"/>
        <v>4416.7580456999995</v>
      </c>
      <c r="AJ236" s="88">
        <f t="shared" si="48"/>
        <v>3680.6317047500002</v>
      </c>
      <c r="AK236" s="88">
        <f t="shared" si="48"/>
        <v>3680.6317047500002</v>
      </c>
      <c r="AL236" s="88">
        <f t="shared" si="48"/>
        <v>3680.6317047500002</v>
      </c>
      <c r="AM236" s="88">
        <f t="shared" si="49"/>
        <v>3680.6317047500002</v>
      </c>
      <c r="AN236" s="88">
        <f t="shared" si="49"/>
        <v>3680.6317047500002</v>
      </c>
      <c r="AO236" s="88">
        <f t="shared" si="49"/>
        <v>3680.6317047500002</v>
      </c>
      <c r="AP236" s="88">
        <f t="shared" si="50"/>
        <v>44167.580456999996</v>
      </c>
      <c r="AQ236" s="82" t="s">
        <v>1</v>
      </c>
      <c r="AR236" s="89">
        <f t="shared" si="51"/>
        <v>29.1</v>
      </c>
      <c r="AS236" s="21">
        <f t="shared" si="52"/>
        <v>29.1</v>
      </c>
      <c r="AT236" s="21">
        <f t="shared" si="53"/>
        <v>29.1</v>
      </c>
      <c r="AU236" s="21">
        <f t="shared" si="54"/>
        <v>29.1</v>
      </c>
      <c r="AV236" s="90">
        <v>6.9699999999999996E-3</v>
      </c>
      <c r="AW236" s="90">
        <v>6.9699999999999996E-3</v>
      </c>
      <c r="AX236" s="90">
        <v>6.9699999999999996E-3</v>
      </c>
      <c r="AY236" s="90">
        <v>6.9699999999999996E-3</v>
      </c>
      <c r="AZ236" s="90">
        <v>6.9699999999999996E-3</v>
      </c>
      <c r="BA236" s="90">
        <v>6.9699999999999996E-3</v>
      </c>
      <c r="BB236" s="90">
        <v>6.9699999999999996E-3</v>
      </c>
      <c r="BC236" s="90">
        <v>6.9699999999999996E-3</v>
      </c>
      <c r="BD236" s="90">
        <v>6.9699999999999996E-3</v>
      </c>
      <c r="BE236" s="90">
        <v>6.9699999999999996E-3</v>
      </c>
      <c r="BF236" s="90">
        <v>6.9699999999999996E-3</v>
      </c>
      <c r="BG236" s="90">
        <v>6.9699999999999996E-3</v>
      </c>
      <c r="BI236" s="91"/>
      <c r="BJ236" s="92"/>
      <c r="BK236" s="93"/>
      <c r="BL236" s="93"/>
      <c r="BO236" s="94"/>
      <c r="BP236" s="110"/>
      <c r="BQ236" s="109"/>
    </row>
    <row r="237" spans="1:69" ht="19.899999999999999" customHeight="1">
      <c r="A237" s="102"/>
      <c r="B237" s="35" t="str">
        <f t="shared" si="41"/>
        <v>OEM/ODM</v>
      </c>
      <c r="C237" s="80" t="s">
        <v>956</v>
      </c>
      <c r="D237" s="35" t="str">
        <f t="shared" si="42"/>
        <v>沈思明</v>
      </c>
      <c r="E237" s="35" t="str">
        <f t="shared" si="43"/>
        <v>MLVS0402</v>
      </c>
      <c r="F237" s="81" t="s">
        <v>572</v>
      </c>
      <c r="G237" s="81"/>
      <c r="H237" s="81"/>
      <c r="I237" s="82" t="s">
        <v>4</v>
      </c>
      <c r="J237" s="82" t="s">
        <v>77</v>
      </c>
      <c r="K237" s="82" t="s">
        <v>827</v>
      </c>
      <c r="L237" s="83"/>
      <c r="M237" s="84" t="s">
        <v>769</v>
      </c>
      <c r="N237" s="85"/>
      <c r="O237" s="85"/>
      <c r="P237" s="86" t="s">
        <v>26</v>
      </c>
      <c r="Q237" s="87">
        <v>5948.5059301769506</v>
      </c>
      <c r="R237" s="87">
        <v>3807.0437953132491</v>
      </c>
      <c r="S237" s="87">
        <v>7435.6324127211874</v>
      </c>
      <c r="T237" s="87">
        <v>7435.6324127211874</v>
      </c>
      <c r="U237" s="87">
        <v>8922.7588952654241</v>
      </c>
      <c r="V237" s="87">
        <v>8922.7588952654241</v>
      </c>
      <c r="W237" s="87">
        <v>7435.6324127211874</v>
      </c>
      <c r="X237" s="87">
        <v>7435.6324127211874</v>
      </c>
      <c r="Y237" s="87">
        <v>7435.6324127211874</v>
      </c>
      <c r="Z237" s="87">
        <v>7435.6324127211874</v>
      </c>
      <c r="AA237" s="87">
        <v>7435.6324127211874</v>
      </c>
      <c r="AB237" s="87">
        <v>7435.6324127211874</v>
      </c>
      <c r="AC237" s="162">
        <f t="shared" si="44"/>
        <v>87086.126817790544</v>
      </c>
      <c r="AD237" s="88">
        <f t="shared" si="45"/>
        <v>1206.5176123000003</v>
      </c>
      <c r="AE237" s="88">
        <v>1206.5176123000003</v>
      </c>
      <c r="AF237" s="88">
        <f t="shared" si="46"/>
        <v>1508.1470153750004</v>
      </c>
      <c r="AG237" s="88">
        <f t="shared" si="47"/>
        <v>1508.1470153750004</v>
      </c>
      <c r="AH237" s="88">
        <f t="shared" si="47"/>
        <v>1809.7764184500002</v>
      </c>
      <c r="AI237" s="88">
        <f t="shared" si="47"/>
        <v>1809.7764184500002</v>
      </c>
      <c r="AJ237" s="88">
        <f t="shared" si="48"/>
        <v>1508.1470153750004</v>
      </c>
      <c r="AK237" s="88">
        <f t="shared" si="48"/>
        <v>1508.1470153750004</v>
      </c>
      <c r="AL237" s="88">
        <f t="shared" si="48"/>
        <v>1508.1470153750004</v>
      </c>
      <c r="AM237" s="88">
        <f t="shared" si="49"/>
        <v>1508.1470153750004</v>
      </c>
      <c r="AN237" s="88">
        <f t="shared" si="49"/>
        <v>1508.1470153750004</v>
      </c>
      <c r="AO237" s="88">
        <f t="shared" si="49"/>
        <v>1508.1470153750004</v>
      </c>
      <c r="AP237" s="88">
        <f t="shared" si="50"/>
        <v>18097.764184500003</v>
      </c>
      <c r="AQ237" s="82" t="s">
        <v>1</v>
      </c>
      <c r="AR237" s="89">
        <f t="shared" si="51"/>
        <v>29.1</v>
      </c>
      <c r="AS237" s="21">
        <f t="shared" si="52"/>
        <v>29.1</v>
      </c>
      <c r="AT237" s="21">
        <f t="shared" si="53"/>
        <v>29.1</v>
      </c>
      <c r="AU237" s="21">
        <f t="shared" si="54"/>
        <v>29.1</v>
      </c>
      <c r="AV237" s="90">
        <v>6.9699999999999996E-3</v>
      </c>
      <c r="AW237" s="90">
        <v>6.9699999999999996E-3</v>
      </c>
      <c r="AX237" s="90">
        <v>6.9699999999999996E-3</v>
      </c>
      <c r="AY237" s="90">
        <v>6.9699999999999996E-3</v>
      </c>
      <c r="AZ237" s="90">
        <v>6.9699999999999996E-3</v>
      </c>
      <c r="BA237" s="90">
        <v>6.9699999999999996E-3</v>
      </c>
      <c r="BB237" s="90">
        <v>6.9699999999999996E-3</v>
      </c>
      <c r="BC237" s="90">
        <v>6.9699999999999996E-3</v>
      </c>
      <c r="BD237" s="90">
        <v>6.9699999999999996E-3</v>
      </c>
      <c r="BE237" s="90">
        <v>6.9699999999999996E-3</v>
      </c>
      <c r="BF237" s="90">
        <v>6.9699999999999996E-3</v>
      </c>
      <c r="BG237" s="90">
        <v>6.9699999999999996E-3</v>
      </c>
      <c r="BI237" s="91"/>
      <c r="BJ237" s="92"/>
      <c r="BK237" s="93"/>
      <c r="BL237" s="93"/>
      <c r="BO237" s="94"/>
      <c r="BP237" s="110"/>
      <c r="BQ237" s="109"/>
    </row>
    <row r="238" spans="1:69" ht="19.899999999999999" customHeight="1">
      <c r="A238" s="102"/>
      <c r="B238" s="35" t="str">
        <f t="shared" si="41"/>
        <v>OEM/ODM</v>
      </c>
      <c r="C238" s="80" t="s">
        <v>956</v>
      </c>
      <c r="D238" s="35" t="str">
        <f t="shared" si="42"/>
        <v>沈思明</v>
      </c>
      <c r="E238" s="35" t="str">
        <f t="shared" si="43"/>
        <v>MLVS0402</v>
      </c>
      <c r="F238" s="81" t="s">
        <v>572</v>
      </c>
      <c r="G238" s="81"/>
      <c r="H238" s="81"/>
      <c r="I238" s="82" t="s">
        <v>4</v>
      </c>
      <c r="J238" s="82" t="s">
        <v>77</v>
      </c>
      <c r="K238" s="82" t="s">
        <v>827</v>
      </c>
      <c r="L238" s="83"/>
      <c r="M238" s="84" t="s">
        <v>770</v>
      </c>
      <c r="N238" s="85"/>
      <c r="O238" s="85"/>
      <c r="P238" s="86" t="s">
        <v>26</v>
      </c>
      <c r="Q238" s="87">
        <v>17124.80421455939</v>
      </c>
      <c r="R238" s="87">
        <v>10959.87469731801</v>
      </c>
      <c r="S238" s="87">
        <v>21406.005268199235</v>
      </c>
      <c r="T238" s="87">
        <v>21406.005268199235</v>
      </c>
      <c r="U238" s="87">
        <v>25687.206321839079</v>
      </c>
      <c r="V238" s="87">
        <v>25687.206321839079</v>
      </c>
      <c r="W238" s="87">
        <v>21406.005268199235</v>
      </c>
      <c r="X238" s="87">
        <v>21406.005268199235</v>
      </c>
      <c r="Y238" s="87">
        <v>21406.005268199235</v>
      </c>
      <c r="Z238" s="87">
        <v>21406.005268199235</v>
      </c>
      <c r="AA238" s="87">
        <v>21406.005268199235</v>
      </c>
      <c r="AB238" s="87">
        <v>21406.005268199235</v>
      </c>
      <c r="AC238" s="162">
        <f t="shared" si="44"/>
        <v>250707.13370114937</v>
      </c>
      <c r="AD238" s="88">
        <f t="shared" si="45"/>
        <v>6069.6813562000016</v>
      </c>
      <c r="AE238" s="88">
        <v>6069.6813562000016</v>
      </c>
      <c r="AF238" s="88">
        <f t="shared" si="46"/>
        <v>7587.1016952500013</v>
      </c>
      <c r="AG238" s="88">
        <f t="shared" si="47"/>
        <v>7587.1016952500013</v>
      </c>
      <c r="AH238" s="88">
        <f t="shared" si="47"/>
        <v>9104.5220343000001</v>
      </c>
      <c r="AI238" s="88">
        <f t="shared" si="47"/>
        <v>9104.5220343000001</v>
      </c>
      <c r="AJ238" s="88">
        <f t="shared" si="48"/>
        <v>7587.1016952500013</v>
      </c>
      <c r="AK238" s="88">
        <f t="shared" si="48"/>
        <v>7587.1016952500013</v>
      </c>
      <c r="AL238" s="88">
        <f t="shared" si="48"/>
        <v>7587.1016952500013</v>
      </c>
      <c r="AM238" s="88">
        <f t="shared" si="49"/>
        <v>7587.1016952500013</v>
      </c>
      <c r="AN238" s="88">
        <f t="shared" si="49"/>
        <v>7587.1016952500013</v>
      </c>
      <c r="AO238" s="88">
        <f t="shared" si="49"/>
        <v>7587.1016952500013</v>
      </c>
      <c r="AP238" s="88">
        <f t="shared" si="50"/>
        <v>91045.220343000023</v>
      </c>
      <c r="AQ238" s="82" t="s">
        <v>1</v>
      </c>
      <c r="AR238" s="89">
        <f t="shared" si="51"/>
        <v>29.1</v>
      </c>
      <c r="AS238" s="21">
        <f t="shared" si="52"/>
        <v>29.1</v>
      </c>
      <c r="AT238" s="21">
        <f t="shared" si="53"/>
        <v>29.1</v>
      </c>
      <c r="AU238" s="21">
        <f t="shared" si="54"/>
        <v>29.1</v>
      </c>
      <c r="AV238" s="90">
        <v>1.218E-2</v>
      </c>
      <c r="AW238" s="90">
        <v>1.218E-2</v>
      </c>
      <c r="AX238" s="90">
        <v>1.218E-2</v>
      </c>
      <c r="AY238" s="90">
        <v>1.218E-2</v>
      </c>
      <c r="AZ238" s="90">
        <v>1.218E-2</v>
      </c>
      <c r="BA238" s="90">
        <v>1.218E-2</v>
      </c>
      <c r="BB238" s="90">
        <v>1.218E-2</v>
      </c>
      <c r="BC238" s="90">
        <v>1.218E-2</v>
      </c>
      <c r="BD238" s="90">
        <v>1.218E-2</v>
      </c>
      <c r="BE238" s="90">
        <v>1.218E-2</v>
      </c>
      <c r="BF238" s="90">
        <v>1.218E-2</v>
      </c>
      <c r="BG238" s="90">
        <v>1.218E-2</v>
      </c>
      <c r="BI238" s="91"/>
      <c r="BJ238" s="92"/>
      <c r="BK238" s="93"/>
      <c r="BL238" s="93"/>
      <c r="BO238" s="94"/>
      <c r="BP238" s="110"/>
      <c r="BQ238" s="109"/>
    </row>
    <row r="239" spans="1:69" ht="19.899999999999999" customHeight="1">
      <c r="A239" s="102"/>
      <c r="B239" s="35" t="str">
        <f t="shared" si="41"/>
        <v>OEM/ODM</v>
      </c>
      <c r="C239" s="80" t="s">
        <v>956</v>
      </c>
      <c r="D239" s="35" t="str">
        <f t="shared" si="42"/>
        <v>沈思明</v>
      </c>
      <c r="E239" s="35" t="str">
        <f t="shared" si="43"/>
        <v>MLVS0402</v>
      </c>
      <c r="F239" s="81" t="s">
        <v>572</v>
      </c>
      <c r="G239" s="81"/>
      <c r="H239" s="81"/>
      <c r="I239" s="82" t="s">
        <v>4</v>
      </c>
      <c r="J239" s="82" t="s">
        <v>77</v>
      </c>
      <c r="K239" s="82" t="s">
        <v>827</v>
      </c>
      <c r="L239" s="83"/>
      <c r="M239" s="84" t="s">
        <v>771</v>
      </c>
      <c r="N239" s="85"/>
      <c r="O239" s="85"/>
      <c r="P239" s="86" t="s">
        <v>26</v>
      </c>
      <c r="Q239" s="87">
        <v>889.86417624521096</v>
      </c>
      <c r="R239" s="87">
        <v>569.51307279693503</v>
      </c>
      <c r="S239" s="87">
        <v>1112.3302203065136</v>
      </c>
      <c r="T239" s="87">
        <v>1112.3302203065136</v>
      </c>
      <c r="U239" s="87">
        <v>1334.7962643678163</v>
      </c>
      <c r="V239" s="87">
        <v>1334.7962643678163</v>
      </c>
      <c r="W239" s="87">
        <v>1112.3302203065136</v>
      </c>
      <c r="X239" s="87">
        <v>1112.3302203065136</v>
      </c>
      <c r="Y239" s="87">
        <v>1112.3302203065136</v>
      </c>
      <c r="Z239" s="87">
        <v>1112.3302203065136</v>
      </c>
      <c r="AA239" s="87">
        <v>1112.3302203065136</v>
      </c>
      <c r="AB239" s="87">
        <v>1112.3302203065136</v>
      </c>
      <c r="AC239" s="162">
        <f t="shared" si="44"/>
        <v>13027.611540229891</v>
      </c>
      <c r="AD239" s="88">
        <f t="shared" si="45"/>
        <v>315.40167890000009</v>
      </c>
      <c r="AE239" s="88">
        <v>315.40167890000009</v>
      </c>
      <c r="AF239" s="88">
        <f t="shared" si="46"/>
        <v>394.25209862500009</v>
      </c>
      <c r="AG239" s="88">
        <f t="shared" si="47"/>
        <v>394.25209862500009</v>
      </c>
      <c r="AH239" s="88">
        <f t="shared" si="47"/>
        <v>473.10251835000008</v>
      </c>
      <c r="AI239" s="88">
        <f t="shared" si="47"/>
        <v>473.10251835000008</v>
      </c>
      <c r="AJ239" s="88">
        <f t="shared" si="48"/>
        <v>394.25209862500009</v>
      </c>
      <c r="AK239" s="88">
        <f t="shared" si="48"/>
        <v>394.25209862500009</v>
      </c>
      <c r="AL239" s="88">
        <f t="shared" si="48"/>
        <v>394.25209862500009</v>
      </c>
      <c r="AM239" s="88">
        <f t="shared" si="49"/>
        <v>394.25209862500009</v>
      </c>
      <c r="AN239" s="88">
        <f t="shared" si="49"/>
        <v>394.25209862500009</v>
      </c>
      <c r="AO239" s="88">
        <f t="shared" si="49"/>
        <v>394.25209862500009</v>
      </c>
      <c r="AP239" s="88">
        <f t="shared" si="50"/>
        <v>4731.0251835000017</v>
      </c>
      <c r="AQ239" s="82" t="s">
        <v>1</v>
      </c>
      <c r="AR239" s="89">
        <f t="shared" si="51"/>
        <v>29.1</v>
      </c>
      <c r="AS239" s="21">
        <f t="shared" si="52"/>
        <v>29.1</v>
      </c>
      <c r="AT239" s="21">
        <f t="shared" si="53"/>
        <v>29.1</v>
      </c>
      <c r="AU239" s="21">
        <f t="shared" si="54"/>
        <v>29.1</v>
      </c>
      <c r="AV239" s="90">
        <v>1.218E-2</v>
      </c>
      <c r="AW239" s="90">
        <v>1.218E-2</v>
      </c>
      <c r="AX239" s="90">
        <v>1.218E-2</v>
      </c>
      <c r="AY239" s="90">
        <v>1.218E-2</v>
      </c>
      <c r="AZ239" s="90">
        <v>1.218E-2</v>
      </c>
      <c r="BA239" s="90">
        <v>1.218E-2</v>
      </c>
      <c r="BB239" s="90">
        <v>1.218E-2</v>
      </c>
      <c r="BC239" s="90">
        <v>1.218E-2</v>
      </c>
      <c r="BD239" s="90">
        <v>1.218E-2</v>
      </c>
      <c r="BE239" s="90">
        <v>1.218E-2</v>
      </c>
      <c r="BF239" s="90">
        <v>1.218E-2</v>
      </c>
      <c r="BG239" s="90">
        <v>1.218E-2</v>
      </c>
      <c r="BI239" s="91"/>
      <c r="BJ239" s="92"/>
      <c r="BK239" s="93"/>
      <c r="BL239" s="93"/>
      <c r="BO239" s="94"/>
      <c r="BP239" s="110"/>
      <c r="BQ239" s="109"/>
    </row>
    <row r="240" spans="1:69" ht="19.899999999999999" customHeight="1">
      <c r="A240" s="102"/>
      <c r="B240" s="35" t="str">
        <f t="shared" si="41"/>
        <v>OEM/ODM</v>
      </c>
      <c r="C240" s="80" t="s">
        <v>956</v>
      </c>
      <c r="D240" s="35" t="str">
        <f t="shared" si="42"/>
        <v>沈思明</v>
      </c>
      <c r="E240" s="35" t="str">
        <f t="shared" si="43"/>
        <v>MLVS0603</v>
      </c>
      <c r="F240" s="81" t="s">
        <v>572</v>
      </c>
      <c r="G240" s="81"/>
      <c r="H240" s="81"/>
      <c r="I240" s="82" t="s">
        <v>4</v>
      </c>
      <c r="J240" s="82" t="s">
        <v>77</v>
      </c>
      <c r="K240" s="82" t="s">
        <v>827</v>
      </c>
      <c r="L240" s="83"/>
      <c r="M240" s="84" t="s">
        <v>772</v>
      </c>
      <c r="N240" s="85"/>
      <c r="O240" s="85"/>
      <c r="P240" s="86" t="s">
        <v>26</v>
      </c>
      <c r="Q240" s="87">
        <v>1723.2590368980618</v>
      </c>
      <c r="R240" s="87">
        <v>1102.8857836147597</v>
      </c>
      <c r="S240" s="87">
        <v>2154.0737961225773</v>
      </c>
      <c r="T240" s="87">
        <v>2154.0737961225773</v>
      </c>
      <c r="U240" s="87">
        <v>2584.8885553470927</v>
      </c>
      <c r="V240" s="87">
        <v>2584.8885553470927</v>
      </c>
      <c r="W240" s="87">
        <v>2154.0737961225773</v>
      </c>
      <c r="X240" s="87">
        <v>2154.0737961225773</v>
      </c>
      <c r="Y240" s="87">
        <v>2154.0737961225773</v>
      </c>
      <c r="Z240" s="87">
        <v>2154.0737961225773</v>
      </c>
      <c r="AA240" s="87">
        <v>2154.0737961225773</v>
      </c>
      <c r="AB240" s="87">
        <v>2154.0737961225773</v>
      </c>
      <c r="AC240" s="162">
        <f t="shared" si="44"/>
        <v>25228.512300187631</v>
      </c>
      <c r="AD240" s="88">
        <f t="shared" si="45"/>
        <v>534.56529280000018</v>
      </c>
      <c r="AE240" s="88">
        <v>534.56529280000018</v>
      </c>
      <c r="AF240" s="88">
        <f t="shared" si="46"/>
        <v>668.20661600000017</v>
      </c>
      <c r="AG240" s="88">
        <f t="shared" si="47"/>
        <v>668.20661600000017</v>
      </c>
      <c r="AH240" s="88">
        <f t="shared" si="47"/>
        <v>801.84793920000016</v>
      </c>
      <c r="AI240" s="88">
        <f t="shared" si="47"/>
        <v>801.84793920000016</v>
      </c>
      <c r="AJ240" s="88">
        <f t="shared" si="48"/>
        <v>668.20661600000017</v>
      </c>
      <c r="AK240" s="88">
        <f t="shared" si="48"/>
        <v>668.20661600000017</v>
      </c>
      <c r="AL240" s="88">
        <f t="shared" si="48"/>
        <v>668.20661600000017</v>
      </c>
      <c r="AM240" s="88">
        <f t="shared" si="49"/>
        <v>668.20661600000017</v>
      </c>
      <c r="AN240" s="88">
        <f t="shared" si="49"/>
        <v>668.20661600000017</v>
      </c>
      <c r="AO240" s="88">
        <f t="shared" si="49"/>
        <v>668.20661600000017</v>
      </c>
      <c r="AP240" s="88">
        <f t="shared" si="50"/>
        <v>8018.4793920000029</v>
      </c>
      <c r="AQ240" s="82" t="s">
        <v>1</v>
      </c>
      <c r="AR240" s="89">
        <f t="shared" si="51"/>
        <v>29.1</v>
      </c>
      <c r="AS240" s="21">
        <f t="shared" si="52"/>
        <v>29.1</v>
      </c>
      <c r="AT240" s="21">
        <f t="shared" si="53"/>
        <v>29.1</v>
      </c>
      <c r="AU240" s="21">
        <f t="shared" si="54"/>
        <v>29.1</v>
      </c>
      <c r="AV240" s="90">
        <v>1.0659999999999999E-2</v>
      </c>
      <c r="AW240" s="90">
        <v>1.0659999999999999E-2</v>
      </c>
      <c r="AX240" s="90">
        <v>1.0659999999999999E-2</v>
      </c>
      <c r="AY240" s="90">
        <v>1.0659999999999999E-2</v>
      </c>
      <c r="AZ240" s="90">
        <v>1.0659999999999999E-2</v>
      </c>
      <c r="BA240" s="90">
        <v>1.0659999999999999E-2</v>
      </c>
      <c r="BB240" s="90">
        <v>1.0659999999999999E-2</v>
      </c>
      <c r="BC240" s="90">
        <v>1.0659999999999999E-2</v>
      </c>
      <c r="BD240" s="90">
        <v>1.0659999999999999E-2</v>
      </c>
      <c r="BE240" s="90">
        <v>1.0659999999999999E-2</v>
      </c>
      <c r="BF240" s="90">
        <v>1.0659999999999999E-2</v>
      </c>
      <c r="BG240" s="90">
        <v>1.0659999999999999E-2</v>
      </c>
      <c r="BI240" s="91"/>
      <c r="BJ240" s="92"/>
      <c r="BK240" s="93"/>
      <c r="BL240" s="93"/>
      <c r="BO240" s="94"/>
      <c r="BP240" s="110"/>
      <c r="BQ240" s="109"/>
    </row>
    <row r="241" spans="1:69" ht="19.899999999999999" customHeight="1">
      <c r="A241" s="102"/>
      <c r="B241" s="35" t="str">
        <f t="shared" si="41"/>
        <v>OEM/ODM</v>
      </c>
      <c r="C241" s="80" t="s">
        <v>956</v>
      </c>
      <c r="D241" s="35" t="str">
        <f t="shared" si="42"/>
        <v>沈思明</v>
      </c>
      <c r="E241" s="35" t="str">
        <f t="shared" si="43"/>
        <v>MLVS0603</v>
      </c>
      <c r="F241" s="81" t="s">
        <v>572</v>
      </c>
      <c r="G241" s="81"/>
      <c r="H241" s="81"/>
      <c r="I241" s="82" t="s">
        <v>4</v>
      </c>
      <c r="J241" s="82" t="s">
        <v>77</v>
      </c>
      <c r="K241" s="82" t="s">
        <v>827</v>
      </c>
      <c r="L241" s="83"/>
      <c r="M241" s="84" t="s">
        <v>773</v>
      </c>
      <c r="N241" s="85"/>
      <c r="O241" s="85"/>
      <c r="P241" s="86" t="s">
        <v>26</v>
      </c>
      <c r="Q241" s="87">
        <v>30505.452126328957</v>
      </c>
      <c r="R241" s="87">
        <v>19523.489360850534</v>
      </c>
      <c r="S241" s="87">
        <v>38131.815157911195</v>
      </c>
      <c r="T241" s="87">
        <v>38131.815157911195</v>
      </c>
      <c r="U241" s="87">
        <v>45758.178189493432</v>
      </c>
      <c r="V241" s="87">
        <v>45758.178189493432</v>
      </c>
      <c r="W241" s="87">
        <v>38131.815157911195</v>
      </c>
      <c r="X241" s="87">
        <v>38131.815157911195</v>
      </c>
      <c r="Y241" s="87">
        <v>38131.815157911195</v>
      </c>
      <c r="Z241" s="87">
        <v>38131.815157911195</v>
      </c>
      <c r="AA241" s="87">
        <v>38131.815157911195</v>
      </c>
      <c r="AB241" s="87">
        <v>38131.815157911195</v>
      </c>
      <c r="AC241" s="162">
        <f t="shared" si="44"/>
        <v>446599.81912945595</v>
      </c>
      <c r="AD241" s="88">
        <f t="shared" si="45"/>
        <v>9462.9742822999997</v>
      </c>
      <c r="AE241" s="88">
        <v>9462.9742822999997</v>
      </c>
      <c r="AF241" s="88">
        <f t="shared" si="46"/>
        <v>11828.717852875001</v>
      </c>
      <c r="AG241" s="88">
        <f t="shared" si="47"/>
        <v>11828.717852875001</v>
      </c>
      <c r="AH241" s="88">
        <f t="shared" si="47"/>
        <v>14194.461423449999</v>
      </c>
      <c r="AI241" s="88">
        <f t="shared" si="47"/>
        <v>14194.461423449999</v>
      </c>
      <c r="AJ241" s="88">
        <f t="shared" si="48"/>
        <v>11828.717852875001</v>
      </c>
      <c r="AK241" s="88">
        <f t="shared" si="48"/>
        <v>11828.717852875001</v>
      </c>
      <c r="AL241" s="88">
        <f t="shared" si="48"/>
        <v>11828.717852875001</v>
      </c>
      <c r="AM241" s="88">
        <f t="shared" si="49"/>
        <v>11828.717852875001</v>
      </c>
      <c r="AN241" s="88">
        <f t="shared" si="49"/>
        <v>11828.717852875001</v>
      </c>
      <c r="AO241" s="88">
        <f t="shared" si="49"/>
        <v>11828.717852875001</v>
      </c>
      <c r="AP241" s="88">
        <f t="shared" si="50"/>
        <v>141944.61423450004</v>
      </c>
      <c r="AQ241" s="82" t="s">
        <v>1</v>
      </c>
      <c r="AR241" s="89">
        <f t="shared" si="51"/>
        <v>29.1</v>
      </c>
      <c r="AS241" s="21">
        <f t="shared" si="52"/>
        <v>29.1</v>
      </c>
      <c r="AT241" s="21">
        <f t="shared" si="53"/>
        <v>29.1</v>
      </c>
      <c r="AU241" s="21">
        <f t="shared" si="54"/>
        <v>29.1</v>
      </c>
      <c r="AV241" s="90">
        <v>1.0659999999999999E-2</v>
      </c>
      <c r="AW241" s="90">
        <v>1.0659999999999999E-2</v>
      </c>
      <c r="AX241" s="90">
        <v>1.0659999999999999E-2</v>
      </c>
      <c r="AY241" s="90">
        <v>1.0659999999999999E-2</v>
      </c>
      <c r="AZ241" s="90">
        <v>1.0659999999999999E-2</v>
      </c>
      <c r="BA241" s="90">
        <v>1.0659999999999999E-2</v>
      </c>
      <c r="BB241" s="90">
        <v>1.0659999999999999E-2</v>
      </c>
      <c r="BC241" s="90">
        <v>1.0659999999999999E-2</v>
      </c>
      <c r="BD241" s="90">
        <v>1.0659999999999999E-2</v>
      </c>
      <c r="BE241" s="90">
        <v>1.0659999999999999E-2</v>
      </c>
      <c r="BF241" s="90">
        <v>1.0659999999999999E-2</v>
      </c>
      <c r="BG241" s="90">
        <v>1.0659999999999999E-2</v>
      </c>
      <c r="BI241" s="91"/>
      <c r="BJ241" s="92"/>
      <c r="BK241" s="93"/>
      <c r="BL241" s="93"/>
      <c r="BO241" s="94"/>
      <c r="BP241" s="110"/>
      <c r="BQ241" s="109"/>
    </row>
    <row r="242" spans="1:69" ht="19.899999999999999" customHeight="1">
      <c r="A242" s="102"/>
      <c r="B242" s="35" t="str">
        <f t="shared" si="41"/>
        <v>OEM/ODM</v>
      </c>
      <c r="C242" s="80" t="s">
        <v>956</v>
      </c>
      <c r="D242" s="35" t="str">
        <f t="shared" si="42"/>
        <v>沈思明</v>
      </c>
      <c r="E242" s="35" t="str">
        <f t="shared" si="43"/>
        <v>MLVS0603</v>
      </c>
      <c r="F242" s="81" t="s">
        <v>572</v>
      </c>
      <c r="G242" s="81"/>
      <c r="H242" s="81"/>
      <c r="I242" s="82" t="s">
        <v>4</v>
      </c>
      <c r="J242" s="82" t="s">
        <v>77</v>
      </c>
      <c r="K242" s="82" t="s">
        <v>827</v>
      </c>
      <c r="L242" s="83"/>
      <c r="M242" s="84" t="s">
        <v>774</v>
      </c>
      <c r="N242" s="85"/>
      <c r="O242" s="85"/>
      <c r="P242" s="86" t="s">
        <v>26</v>
      </c>
      <c r="Q242" s="87">
        <v>289159.26053783635</v>
      </c>
      <c r="R242" s="87">
        <v>185061.92674421531</v>
      </c>
      <c r="S242" s="87">
        <v>361449.07567229541</v>
      </c>
      <c r="T242" s="87">
        <v>361449.07567229541</v>
      </c>
      <c r="U242" s="87">
        <v>433738.89080675447</v>
      </c>
      <c r="V242" s="87">
        <v>433738.89080675447</v>
      </c>
      <c r="W242" s="87">
        <v>361449.07567229541</v>
      </c>
      <c r="X242" s="87">
        <v>361449.07567229541</v>
      </c>
      <c r="Y242" s="87">
        <v>361449.07567229541</v>
      </c>
      <c r="Z242" s="87">
        <v>361449.07567229541</v>
      </c>
      <c r="AA242" s="87">
        <v>361449.07567229541</v>
      </c>
      <c r="AB242" s="87">
        <v>361449.07567229541</v>
      </c>
      <c r="AC242" s="162">
        <f t="shared" si="44"/>
        <v>4233291.5742739234</v>
      </c>
      <c r="AD242" s="88">
        <f t="shared" si="45"/>
        <v>89698.937574400057</v>
      </c>
      <c r="AE242" s="88">
        <v>89698.937574400057</v>
      </c>
      <c r="AF242" s="88">
        <f t="shared" si="46"/>
        <v>112123.67196800007</v>
      </c>
      <c r="AG242" s="88">
        <f t="shared" si="47"/>
        <v>112123.67196800007</v>
      </c>
      <c r="AH242" s="88">
        <f t="shared" si="47"/>
        <v>134548.40636160006</v>
      </c>
      <c r="AI242" s="88">
        <f t="shared" si="47"/>
        <v>134548.40636160006</v>
      </c>
      <c r="AJ242" s="88">
        <f t="shared" si="48"/>
        <v>112123.67196800007</v>
      </c>
      <c r="AK242" s="88">
        <f t="shared" si="48"/>
        <v>112123.67196800007</v>
      </c>
      <c r="AL242" s="88">
        <f t="shared" si="48"/>
        <v>112123.67196800007</v>
      </c>
      <c r="AM242" s="88">
        <f t="shared" si="49"/>
        <v>112123.67196800007</v>
      </c>
      <c r="AN242" s="88">
        <f t="shared" si="49"/>
        <v>112123.67196800007</v>
      </c>
      <c r="AO242" s="88">
        <f t="shared" si="49"/>
        <v>112123.67196800007</v>
      </c>
      <c r="AP242" s="88">
        <f t="shared" si="50"/>
        <v>1345484.0636160006</v>
      </c>
      <c r="AQ242" s="82" t="s">
        <v>1</v>
      </c>
      <c r="AR242" s="89">
        <f t="shared" si="51"/>
        <v>29.1</v>
      </c>
      <c r="AS242" s="21">
        <f t="shared" si="52"/>
        <v>29.1</v>
      </c>
      <c r="AT242" s="21">
        <f t="shared" si="53"/>
        <v>29.1</v>
      </c>
      <c r="AU242" s="21">
        <f t="shared" si="54"/>
        <v>29.1</v>
      </c>
      <c r="AV242" s="90">
        <v>1.0659999999999999E-2</v>
      </c>
      <c r="AW242" s="90">
        <v>1.0659999999999999E-2</v>
      </c>
      <c r="AX242" s="90">
        <v>1.0659999999999999E-2</v>
      </c>
      <c r="AY242" s="90">
        <v>1.0659999999999999E-2</v>
      </c>
      <c r="AZ242" s="90">
        <v>1.0659999999999999E-2</v>
      </c>
      <c r="BA242" s="90">
        <v>1.0659999999999999E-2</v>
      </c>
      <c r="BB242" s="90">
        <v>1.0659999999999999E-2</v>
      </c>
      <c r="BC242" s="90">
        <v>1.0659999999999999E-2</v>
      </c>
      <c r="BD242" s="90">
        <v>1.0659999999999999E-2</v>
      </c>
      <c r="BE242" s="90">
        <v>1.0659999999999999E-2</v>
      </c>
      <c r="BF242" s="90">
        <v>1.0659999999999999E-2</v>
      </c>
      <c r="BG242" s="90">
        <v>1.0659999999999999E-2</v>
      </c>
      <c r="BI242" s="91"/>
      <c r="BJ242" s="92"/>
      <c r="BK242" s="93"/>
      <c r="BL242" s="93"/>
      <c r="BO242" s="94"/>
      <c r="BP242" s="110"/>
      <c r="BQ242" s="109"/>
    </row>
    <row r="243" spans="1:69" ht="19.899999999999999" customHeight="1">
      <c r="A243" s="102"/>
      <c r="B243" s="35" t="str">
        <f t="shared" si="41"/>
        <v>OEM/ODM</v>
      </c>
      <c r="C243" s="80" t="s">
        <v>956</v>
      </c>
      <c r="D243" s="35" t="str">
        <f t="shared" si="42"/>
        <v>沈思明</v>
      </c>
      <c r="E243" s="35" t="str">
        <f t="shared" si="43"/>
        <v>MLVS0603</v>
      </c>
      <c r="F243" s="81" t="s">
        <v>572</v>
      </c>
      <c r="G243" s="81"/>
      <c r="H243" s="81"/>
      <c r="I243" s="82" t="s">
        <v>4</v>
      </c>
      <c r="J243" s="82" t="s">
        <v>77</v>
      </c>
      <c r="K243" s="82" t="s">
        <v>827</v>
      </c>
      <c r="L243" s="83"/>
      <c r="M243" s="84" t="s">
        <v>775</v>
      </c>
      <c r="N243" s="85"/>
      <c r="O243" s="85"/>
      <c r="P243" s="86" t="s">
        <v>26</v>
      </c>
      <c r="Q243" s="87">
        <v>1723.2590368980618</v>
      </c>
      <c r="R243" s="87">
        <v>1102.8857836147597</v>
      </c>
      <c r="S243" s="87">
        <v>2154.0737961225773</v>
      </c>
      <c r="T243" s="87">
        <v>2154.0737961225773</v>
      </c>
      <c r="U243" s="87">
        <v>2584.8885553470927</v>
      </c>
      <c r="V243" s="87">
        <v>2584.8885553470927</v>
      </c>
      <c r="W243" s="87">
        <v>2154.0737961225773</v>
      </c>
      <c r="X243" s="87">
        <v>2154.0737961225773</v>
      </c>
      <c r="Y243" s="87">
        <v>2154.0737961225773</v>
      </c>
      <c r="Z243" s="87">
        <v>2154.0737961225773</v>
      </c>
      <c r="AA243" s="87">
        <v>2154.0737961225773</v>
      </c>
      <c r="AB243" s="87">
        <v>2154.0737961225773</v>
      </c>
      <c r="AC243" s="162">
        <f t="shared" si="44"/>
        <v>25228.512300187631</v>
      </c>
      <c r="AD243" s="88">
        <f t="shared" si="45"/>
        <v>534.56529280000018</v>
      </c>
      <c r="AE243" s="88">
        <v>534.56529280000018</v>
      </c>
      <c r="AF243" s="88">
        <f t="shared" si="46"/>
        <v>668.20661600000017</v>
      </c>
      <c r="AG243" s="88">
        <f t="shared" si="47"/>
        <v>668.20661600000017</v>
      </c>
      <c r="AH243" s="88">
        <f t="shared" si="47"/>
        <v>801.84793920000016</v>
      </c>
      <c r="AI243" s="88">
        <f t="shared" si="47"/>
        <v>801.84793920000016</v>
      </c>
      <c r="AJ243" s="88">
        <f t="shared" si="48"/>
        <v>668.20661600000017</v>
      </c>
      <c r="AK243" s="88">
        <f t="shared" si="48"/>
        <v>668.20661600000017</v>
      </c>
      <c r="AL243" s="88">
        <f t="shared" si="48"/>
        <v>668.20661600000017</v>
      </c>
      <c r="AM243" s="88">
        <f t="shared" si="49"/>
        <v>668.20661600000017</v>
      </c>
      <c r="AN243" s="88">
        <f t="shared" si="49"/>
        <v>668.20661600000017</v>
      </c>
      <c r="AO243" s="88">
        <f t="shared" si="49"/>
        <v>668.20661600000017</v>
      </c>
      <c r="AP243" s="88">
        <f t="shared" si="50"/>
        <v>8018.4793920000029</v>
      </c>
      <c r="AQ243" s="82" t="s">
        <v>1</v>
      </c>
      <c r="AR243" s="89">
        <f t="shared" si="51"/>
        <v>29.1</v>
      </c>
      <c r="AS243" s="21">
        <f t="shared" si="52"/>
        <v>29.1</v>
      </c>
      <c r="AT243" s="21">
        <f t="shared" si="53"/>
        <v>29.1</v>
      </c>
      <c r="AU243" s="21">
        <f t="shared" si="54"/>
        <v>29.1</v>
      </c>
      <c r="AV243" s="90">
        <v>1.0659999999999999E-2</v>
      </c>
      <c r="AW243" s="90">
        <v>1.0659999999999999E-2</v>
      </c>
      <c r="AX243" s="90">
        <v>1.0659999999999999E-2</v>
      </c>
      <c r="AY243" s="90">
        <v>1.0659999999999999E-2</v>
      </c>
      <c r="AZ243" s="90">
        <v>1.0659999999999999E-2</v>
      </c>
      <c r="BA243" s="90">
        <v>1.0659999999999999E-2</v>
      </c>
      <c r="BB243" s="90">
        <v>1.0659999999999999E-2</v>
      </c>
      <c r="BC243" s="90">
        <v>1.0659999999999999E-2</v>
      </c>
      <c r="BD243" s="90">
        <v>1.0659999999999999E-2</v>
      </c>
      <c r="BE243" s="90">
        <v>1.0659999999999999E-2</v>
      </c>
      <c r="BF243" s="90">
        <v>1.0659999999999999E-2</v>
      </c>
      <c r="BG243" s="90">
        <v>1.0659999999999999E-2</v>
      </c>
      <c r="BI243" s="91"/>
      <c r="BJ243" s="92"/>
      <c r="BK243" s="93"/>
      <c r="BL243" s="93"/>
      <c r="BO243" s="94"/>
      <c r="BP243" s="110"/>
      <c r="BQ243" s="109"/>
    </row>
    <row r="244" spans="1:69" ht="19.899999999999999" customHeight="1">
      <c r="A244" s="102"/>
      <c r="B244" s="35" t="str">
        <f t="shared" si="41"/>
        <v>OEM/ODM</v>
      </c>
      <c r="C244" s="80" t="s">
        <v>956</v>
      </c>
      <c r="D244" s="35" t="str">
        <f t="shared" si="42"/>
        <v>沈思明</v>
      </c>
      <c r="E244" s="35" t="str">
        <f t="shared" si="43"/>
        <v>MLVS0603</v>
      </c>
      <c r="F244" s="81" t="s">
        <v>572</v>
      </c>
      <c r="G244" s="81"/>
      <c r="H244" s="81"/>
      <c r="I244" s="82" t="s">
        <v>4</v>
      </c>
      <c r="J244" s="82" t="s">
        <v>77</v>
      </c>
      <c r="K244" s="82" t="s">
        <v>827</v>
      </c>
      <c r="L244" s="83"/>
      <c r="M244" s="84" t="s">
        <v>776</v>
      </c>
      <c r="N244" s="85"/>
      <c r="O244" s="85"/>
      <c r="P244" s="86" t="s">
        <v>26</v>
      </c>
      <c r="Q244" s="87">
        <v>7544.1532520325236</v>
      </c>
      <c r="R244" s="87">
        <v>4828.2580813008162</v>
      </c>
      <c r="S244" s="87">
        <v>9430.1915650406536</v>
      </c>
      <c r="T244" s="87">
        <v>9430.1915650406536</v>
      </c>
      <c r="U244" s="87">
        <v>11316.229878048784</v>
      </c>
      <c r="V244" s="87">
        <v>11316.229878048784</v>
      </c>
      <c r="W244" s="87">
        <v>9430.1915650406536</v>
      </c>
      <c r="X244" s="87">
        <v>9430.1915650406536</v>
      </c>
      <c r="Y244" s="87">
        <v>9430.1915650406536</v>
      </c>
      <c r="Z244" s="87">
        <v>9430.1915650406536</v>
      </c>
      <c r="AA244" s="87">
        <v>9430.1915650406536</v>
      </c>
      <c r="AB244" s="87">
        <v>9430.1915650406536</v>
      </c>
      <c r="AC244" s="162">
        <f t="shared" si="44"/>
        <v>110446.40360975616</v>
      </c>
      <c r="AD244" s="88">
        <f t="shared" si="45"/>
        <v>2340.2416037000007</v>
      </c>
      <c r="AE244" s="88">
        <v>2340.2416037000007</v>
      </c>
      <c r="AF244" s="88">
        <f t="shared" si="46"/>
        <v>2925.3020046250008</v>
      </c>
      <c r="AG244" s="88">
        <f t="shared" si="47"/>
        <v>2925.3020046250008</v>
      </c>
      <c r="AH244" s="88">
        <f t="shared" si="47"/>
        <v>3510.3624055500009</v>
      </c>
      <c r="AI244" s="88">
        <f t="shared" si="47"/>
        <v>3510.3624055500009</v>
      </c>
      <c r="AJ244" s="88">
        <f t="shared" si="48"/>
        <v>2925.3020046250008</v>
      </c>
      <c r="AK244" s="88">
        <f t="shared" si="48"/>
        <v>2925.3020046250008</v>
      </c>
      <c r="AL244" s="88">
        <f t="shared" si="48"/>
        <v>2925.3020046250008</v>
      </c>
      <c r="AM244" s="88">
        <f t="shared" si="49"/>
        <v>2925.3020046250008</v>
      </c>
      <c r="AN244" s="88">
        <f t="shared" si="49"/>
        <v>2925.3020046250008</v>
      </c>
      <c r="AO244" s="88">
        <f t="shared" si="49"/>
        <v>2925.3020046250008</v>
      </c>
      <c r="AP244" s="88">
        <f t="shared" si="50"/>
        <v>35103.624055500019</v>
      </c>
      <c r="AQ244" s="82" t="s">
        <v>1</v>
      </c>
      <c r="AR244" s="89">
        <f t="shared" si="51"/>
        <v>29.1</v>
      </c>
      <c r="AS244" s="21">
        <f t="shared" si="52"/>
        <v>29.1</v>
      </c>
      <c r="AT244" s="21">
        <f t="shared" si="53"/>
        <v>29.1</v>
      </c>
      <c r="AU244" s="21">
        <f t="shared" si="54"/>
        <v>29.1</v>
      </c>
      <c r="AV244" s="90">
        <v>1.0659999999999999E-2</v>
      </c>
      <c r="AW244" s="90">
        <v>1.0659999999999999E-2</v>
      </c>
      <c r="AX244" s="90">
        <v>1.0659999999999999E-2</v>
      </c>
      <c r="AY244" s="90">
        <v>1.0659999999999999E-2</v>
      </c>
      <c r="AZ244" s="90">
        <v>1.0659999999999999E-2</v>
      </c>
      <c r="BA244" s="90">
        <v>1.0659999999999999E-2</v>
      </c>
      <c r="BB244" s="90">
        <v>1.0659999999999999E-2</v>
      </c>
      <c r="BC244" s="90">
        <v>1.0659999999999999E-2</v>
      </c>
      <c r="BD244" s="90">
        <v>1.0659999999999999E-2</v>
      </c>
      <c r="BE244" s="90">
        <v>1.0659999999999999E-2</v>
      </c>
      <c r="BF244" s="90">
        <v>1.0659999999999999E-2</v>
      </c>
      <c r="BG244" s="90">
        <v>1.0659999999999999E-2</v>
      </c>
      <c r="BI244" s="91"/>
      <c r="BJ244" s="92"/>
      <c r="BK244" s="93"/>
      <c r="BL244" s="93"/>
      <c r="BO244" s="94"/>
      <c r="BP244" s="110"/>
      <c r="BQ244" s="109"/>
    </row>
    <row r="245" spans="1:69" ht="19.899999999999999" customHeight="1">
      <c r="A245" s="102"/>
      <c r="B245" s="35" t="str">
        <f t="shared" si="41"/>
        <v>OEM/ODM</v>
      </c>
      <c r="C245" s="80" t="s">
        <v>956</v>
      </c>
      <c r="D245" s="35" t="str">
        <f t="shared" si="42"/>
        <v>沈思明</v>
      </c>
      <c r="E245" s="35" t="str">
        <f t="shared" si="43"/>
        <v>MLVS0603</v>
      </c>
      <c r="F245" s="81" t="s">
        <v>572</v>
      </c>
      <c r="G245" s="81"/>
      <c r="H245" s="81"/>
      <c r="I245" s="82" t="s">
        <v>4</v>
      </c>
      <c r="J245" s="82" t="s">
        <v>77</v>
      </c>
      <c r="K245" s="82" t="s">
        <v>827</v>
      </c>
      <c r="L245" s="83"/>
      <c r="M245" s="84" t="s">
        <v>777</v>
      </c>
      <c r="N245" s="85"/>
      <c r="O245" s="85"/>
      <c r="P245" s="86" t="s">
        <v>26</v>
      </c>
      <c r="Q245" s="87">
        <v>3446.5180737961236</v>
      </c>
      <c r="R245" s="87">
        <v>2205.7715672295194</v>
      </c>
      <c r="S245" s="87">
        <v>4308.1475922451546</v>
      </c>
      <c r="T245" s="87">
        <v>4308.1475922451546</v>
      </c>
      <c r="U245" s="87">
        <v>5169.7771106941855</v>
      </c>
      <c r="V245" s="87">
        <v>5169.7771106941855</v>
      </c>
      <c r="W245" s="87">
        <v>4308.1475922451546</v>
      </c>
      <c r="X245" s="87">
        <v>4308.1475922451546</v>
      </c>
      <c r="Y245" s="87">
        <v>4308.1475922451546</v>
      </c>
      <c r="Z245" s="87">
        <v>4308.1475922451546</v>
      </c>
      <c r="AA245" s="87">
        <v>4308.1475922451546</v>
      </c>
      <c r="AB245" s="87">
        <v>4308.1475922451546</v>
      </c>
      <c r="AC245" s="162">
        <f t="shared" si="44"/>
        <v>50457.024600375262</v>
      </c>
      <c r="AD245" s="88">
        <f t="shared" si="45"/>
        <v>1069.1305856000004</v>
      </c>
      <c r="AE245" s="88">
        <v>1069.1305856000004</v>
      </c>
      <c r="AF245" s="88">
        <f t="shared" si="46"/>
        <v>1336.4132320000003</v>
      </c>
      <c r="AG245" s="88">
        <f t="shared" si="47"/>
        <v>1336.4132320000003</v>
      </c>
      <c r="AH245" s="88">
        <f t="shared" si="47"/>
        <v>1603.6958784000003</v>
      </c>
      <c r="AI245" s="88">
        <f t="shared" si="47"/>
        <v>1603.6958784000003</v>
      </c>
      <c r="AJ245" s="88">
        <f t="shared" si="48"/>
        <v>1336.4132320000003</v>
      </c>
      <c r="AK245" s="88">
        <f t="shared" si="48"/>
        <v>1336.4132320000003</v>
      </c>
      <c r="AL245" s="88">
        <f t="shared" si="48"/>
        <v>1336.4132320000003</v>
      </c>
      <c r="AM245" s="88">
        <f t="shared" si="49"/>
        <v>1336.4132320000003</v>
      </c>
      <c r="AN245" s="88">
        <f t="shared" si="49"/>
        <v>1336.4132320000003</v>
      </c>
      <c r="AO245" s="88">
        <f t="shared" si="49"/>
        <v>1336.4132320000003</v>
      </c>
      <c r="AP245" s="88">
        <f t="shared" si="50"/>
        <v>16036.958784000006</v>
      </c>
      <c r="AQ245" s="82" t="s">
        <v>1</v>
      </c>
      <c r="AR245" s="89">
        <f t="shared" si="51"/>
        <v>29.1</v>
      </c>
      <c r="AS245" s="21">
        <f t="shared" si="52"/>
        <v>29.1</v>
      </c>
      <c r="AT245" s="21">
        <f t="shared" si="53"/>
        <v>29.1</v>
      </c>
      <c r="AU245" s="21">
        <f t="shared" si="54"/>
        <v>29.1</v>
      </c>
      <c r="AV245" s="90">
        <v>1.0659999999999999E-2</v>
      </c>
      <c r="AW245" s="90">
        <v>1.0659999999999999E-2</v>
      </c>
      <c r="AX245" s="90">
        <v>1.0659999999999999E-2</v>
      </c>
      <c r="AY245" s="90">
        <v>1.0659999999999999E-2</v>
      </c>
      <c r="AZ245" s="90">
        <v>1.0659999999999999E-2</v>
      </c>
      <c r="BA245" s="90">
        <v>1.0659999999999999E-2</v>
      </c>
      <c r="BB245" s="90">
        <v>1.0659999999999999E-2</v>
      </c>
      <c r="BC245" s="90">
        <v>1.0659999999999999E-2</v>
      </c>
      <c r="BD245" s="90">
        <v>1.0659999999999999E-2</v>
      </c>
      <c r="BE245" s="90">
        <v>1.0659999999999999E-2</v>
      </c>
      <c r="BF245" s="90">
        <v>1.0659999999999999E-2</v>
      </c>
      <c r="BG245" s="90">
        <v>1.0659999999999999E-2</v>
      </c>
      <c r="BI245" s="91"/>
      <c r="BJ245" s="92"/>
      <c r="BK245" s="93"/>
      <c r="BL245" s="93"/>
      <c r="BO245" s="94"/>
      <c r="BP245" s="110"/>
      <c r="BQ245" s="109"/>
    </row>
    <row r="246" spans="1:69" ht="19.899999999999999" customHeight="1">
      <c r="A246" s="102"/>
      <c r="B246" s="35" t="str">
        <f t="shared" si="41"/>
        <v>OEM/ODM</v>
      </c>
      <c r="C246" s="80" t="s">
        <v>956</v>
      </c>
      <c r="D246" s="35" t="str">
        <f t="shared" si="42"/>
        <v>沈思明</v>
      </c>
      <c r="E246" s="35" t="str">
        <f t="shared" si="43"/>
        <v>MLVS0603</v>
      </c>
      <c r="F246" s="81" t="s">
        <v>572</v>
      </c>
      <c r="G246" s="81"/>
      <c r="H246" s="81"/>
      <c r="I246" s="82" t="s">
        <v>4</v>
      </c>
      <c r="J246" s="82" t="s">
        <v>77</v>
      </c>
      <c r="K246" s="82" t="s">
        <v>827</v>
      </c>
      <c r="L246" s="83"/>
      <c r="M246" s="84" t="s">
        <v>778</v>
      </c>
      <c r="N246" s="85"/>
      <c r="O246" s="85"/>
      <c r="P246" s="86" t="s">
        <v>26</v>
      </c>
      <c r="Q246" s="87">
        <v>8960.9508442776769</v>
      </c>
      <c r="R246" s="87">
        <v>5735.0085403377134</v>
      </c>
      <c r="S246" s="87">
        <v>11201.188555347095</v>
      </c>
      <c r="T246" s="87">
        <v>11201.188555347095</v>
      </c>
      <c r="U246" s="87">
        <v>13441.426266416513</v>
      </c>
      <c r="V246" s="87">
        <v>13441.426266416513</v>
      </c>
      <c r="W246" s="87">
        <v>11201.188555347095</v>
      </c>
      <c r="X246" s="87">
        <v>11201.188555347095</v>
      </c>
      <c r="Y246" s="87">
        <v>11201.188555347095</v>
      </c>
      <c r="Z246" s="87">
        <v>11201.188555347095</v>
      </c>
      <c r="AA246" s="87">
        <v>11201.188555347095</v>
      </c>
      <c r="AB246" s="87">
        <v>11201.188555347095</v>
      </c>
      <c r="AC246" s="162">
        <f t="shared" si="44"/>
        <v>131188.32036022519</v>
      </c>
      <c r="AD246" s="88">
        <f t="shared" si="45"/>
        <v>2779.7407176000011</v>
      </c>
      <c r="AE246" s="88">
        <v>2779.7407176000011</v>
      </c>
      <c r="AF246" s="88">
        <f t="shared" si="46"/>
        <v>3474.6758970000005</v>
      </c>
      <c r="AG246" s="88">
        <f t="shared" si="47"/>
        <v>3474.6758970000005</v>
      </c>
      <c r="AH246" s="88">
        <f t="shared" si="47"/>
        <v>4169.6110764000005</v>
      </c>
      <c r="AI246" s="88">
        <f t="shared" si="47"/>
        <v>4169.6110764000005</v>
      </c>
      <c r="AJ246" s="88">
        <f t="shared" si="48"/>
        <v>3474.6758970000005</v>
      </c>
      <c r="AK246" s="88">
        <f t="shared" si="48"/>
        <v>3474.6758970000005</v>
      </c>
      <c r="AL246" s="88">
        <f t="shared" si="48"/>
        <v>3474.6758970000005</v>
      </c>
      <c r="AM246" s="88">
        <f t="shared" si="49"/>
        <v>3474.6758970000005</v>
      </c>
      <c r="AN246" s="88">
        <f t="shared" si="49"/>
        <v>3474.6758970000005</v>
      </c>
      <c r="AO246" s="88">
        <f t="shared" si="49"/>
        <v>3474.6758970000005</v>
      </c>
      <c r="AP246" s="88">
        <f t="shared" si="50"/>
        <v>41696.110764000005</v>
      </c>
      <c r="AQ246" s="82" t="s">
        <v>1</v>
      </c>
      <c r="AR246" s="89">
        <f t="shared" si="51"/>
        <v>29.1</v>
      </c>
      <c r="AS246" s="21">
        <f t="shared" si="52"/>
        <v>29.1</v>
      </c>
      <c r="AT246" s="21">
        <f t="shared" si="53"/>
        <v>29.1</v>
      </c>
      <c r="AU246" s="21">
        <f t="shared" si="54"/>
        <v>29.1</v>
      </c>
      <c r="AV246" s="90">
        <v>1.0659999999999999E-2</v>
      </c>
      <c r="AW246" s="90">
        <v>1.0659999999999999E-2</v>
      </c>
      <c r="AX246" s="90">
        <v>1.0659999999999999E-2</v>
      </c>
      <c r="AY246" s="90">
        <v>1.0659999999999999E-2</v>
      </c>
      <c r="AZ246" s="90">
        <v>1.0659999999999999E-2</v>
      </c>
      <c r="BA246" s="90">
        <v>1.0659999999999999E-2</v>
      </c>
      <c r="BB246" s="90">
        <v>1.0659999999999999E-2</v>
      </c>
      <c r="BC246" s="90">
        <v>1.0659999999999999E-2</v>
      </c>
      <c r="BD246" s="90">
        <v>1.0659999999999999E-2</v>
      </c>
      <c r="BE246" s="90">
        <v>1.0659999999999999E-2</v>
      </c>
      <c r="BF246" s="90">
        <v>1.0659999999999999E-2</v>
      </c>
      <c r="BG246" s="90">
        <v>1.0659999999999999E-2</v>
      </c>
      <c r="BI246" s="91"/>
      <c r="BJ246" s="92"/>
      <c r="BK246" s="93"/>
      <c r="BL246" s="93"/>
      <c r="BO246" s="94"/>
      <c r="BP246" s="110"/>
      <c r="BQ246" s="109"/>
    </row>
    <row r="247" spans="1:69" ht="19.899999999999999" customHeight="1">
      <c r="A247" s="102"/>
      <c r="B247" s="35" t="str">
        <f t="shared" si="41"/>
        <v>OEM/ODM</v>
      </c>
      <c r="C247" s="80" t="s">
        <v>956</v>
      </c>
      <c r="D247" s="35" t="str">
        <f t="shared" si="42"/>
        <v>沈思明</v>
      </c>
      <c r="E247" s="35" t="str">
        <f t="shared" si="43"/>
        <v>MLVS0603</v>
      </c>
      <c r="F247" s="81" t="s">
        <v>572</v>
      </c>
      <c r="G247" s="81"/>
      <c r="H247" s="81"/>
      <c r="I247" s="82" t="s">
        <v>4</v>
      </c>
      <c r="J247" s="82" t="s">
        <v>77</v>
      </c>
      <c r="K247" s="82" t="s">
        <v>827</v>
      </c>
      <c r="L247" s="83"/>
      <c r="M247" s="84" t="s">
        <v>779</v>
      </c>
      <c r="N247" s="85"/>
      <c r="O247" s="85"/>
      <c r="P247" s="86" t="s">
        <v>26</v>
      </c>
      <c r="Q247" s="87">
        <v>18836.150281425897</v>
      </c>
      <c r="R247" s="87">
        <v>12055.136180112575</v>
      </c>
      <c r="S247" s="87">
        <v>23545.187851782368</v>
      </c>
      <c r="T247" s="87">
        <v>23545.187851782368</v>
      </c>
      <c r="U247" s="87">
        <v>28254.225422138839</v>
      </c>
      <c r="V247" s="87">
        <v>28254.225422138839</v>
      </c>
      <c r="W247" s="87">
        <v>23545.187851782368</v>
      </c>
      <c r="X247" s="87">
        <v>23545.187851782368</v>
      </c>
      <c r="Y247" s="87">
        <v>23545.187851782368</v>
      </c>
      <c r="Z247" s="87">
        <v>23545.187851782368</v>
      </c>
      <c r="AA247" s="87">
        <v>23545.187851782368</v>
      </c>
      <c r="AB247" s="87">
        <v>23545.187851782368</v>
      </c>
      <c r="AC247" s="162">
        <f t="shared" si="44"/>
        <v>275761.24012007506</v>
      </c>
      <c r="AD247" s="88">
        <f t="shared" si="45"/>
        <v>5843.0868342000022</v>
      </c>
      <c r="AE247" s="88">
        <v>5843.0868342000022</v>
      </c>
      <c r="AF247" s="88">
        <f t="shared" si="46"/>
        <v>7303.8585427500011</v>
      </c>
      <c r="AG247" s="88">
        <f t="shared" si="47"/>
        <v>7303.8585427500011</v>
      </c>
      <c r="AH247" s="88">
        <f t="shared" si="47"/>
        <v>8764.630251300001</v>
      </c>
      <c r="AI247" s="88">
        <f t="shared" si="47"/>
        <v>8764.630251300001</v>
      </c>
      <c r="AJ247" s="88">
        <f t="shared" si="48"/>
        <v>7303.8585427500011</v>
      </c>
      <c r="AK247" s="88">
        <f t="shared" si="48"/>
        <v>7303.8585427500011</v>
      </c>
      <c r="AL247" s="88">
        <f t="shared" si="48"/>
        <v>7303.8585427500011</v>
      </c>
      <c r="AM247" s="88">
        <f t="shared" si="49"/>
        <v>7303.8585427500011</v>
      </c>
      <c r="AN247" s="88">
        <f t="shared" si="49"/>
        <v>7303.8585427500011</v>
      </c>
      <c r="AO247" s="88">
        <f t="shared" si="49"/>
        <v>7303.8585427500011</v>
      </c>
      <c r="AP247" s="88">
        <f t="shared" si="50"/>
        <v>87646.302513000031</v>
      </c>
      <c r="AQ247" s="82" t="s">
        <v>1</v>
      </c>
      <c r="AR247" s="89">
        <f t="shared" si="51"/>
        <v>29.1</v>
      </c>
      <c r="AS247" s="21">
        <f t="shared" si="52"/>
        <v>29.1</v>
      </c>
      <c r="AT247" s="21">
        <f t="shared" si="53"/>
        <v>29.1</v>
      </c>
      <c r="AU247" s="21">
        <f t="shared" si="54"/>
        <v>29.1</v>
      </c>
      <c r="AV247" s="90">
        <v>1.0659999999999999E-2</v>
      </c>
      <c r="AW247" s="90">
        <v>1.0659999999999999E-2</v>
      </c>
      <c r="AX247" s="90">
        <v>1.0659999999999999E-2</v>
      </c>
      <c r="AY247" s="90">
        <v>1.0659999999999999E-2</v>
      </c>
      <c r="AZ247" s="90">
        <v>1.0659999999999999E-2</v>
      </c>
      <c r="BA247" s="90">
        <v>1.0659999999999999E-2</v>
      </c>
      <c r="BB247" s="90">
        <v>1.0659999999999999E-2</v>
      </c>
      <c r="BC247" s="90">
        <v>1.0659999999999999E-2</v>
      </c>
      <c r="BD247" s="90">
        <v>1.0659999999999999E-2</v>
      </c>
      <c r="BE247" s="90">
        <v>1.0659999999999999E-2</v>
      </c>
      <c r="BF247" s="90">
        <v>1.0659999999999999E-2</v>
      </c>
      <c r="BG247" s="90">
        <v>1.0659999999999999E-2</v>
      </c>
      <c r="BI247" s="91"/>
      <c r="BJ247" s="92"/>
      <c r="BK247" s="93"/>
      <c r="BL247" s="93"/>
      <c r="BO247" s="94"/>
      <c r="BP247" s="110"/>
      <c r="BQ247" s="109"/>
    </row>
    <row r="248" spans="1:69" ht="19.899999999999999" customHeight="1">
      <c r="A248" s="102"/>
      <c r="B248" s="35" t="str">
        <f t="shared" ref="B248:B288" si="55">VLOOKUP(C248,$B$1:$C$50,2,FALSE)</f>
        <v>OEM/ODM</v>
      </c>
      <c r="C248" s="80" t="s">
        <v>956</v>
      </c>
      <c r="D248" s="35" t="str">
        <f t="shared" ref="D248:D288" si="56">VLOOKUP(C248,$B$1:$D$50,3,FALSE)</f>
        <v>沈思明</v>
      </c>
      <c r="E248" s="35" t="str">
        <f t="shared" ref="E248:E288" si="57">LEFT(M248,8)</f>
        <v>MLVS0603</v>
      </c>
      <c r="F248" s="81" t="s">
        <v>572</v>
      </c>
      <c r="G248" s="81"/>
      <c r="H248" s="81"/>
      <c r="I248" s="82" t="s">
        <v>4</v>
      </c>
      <c r="J248" s="82" t="s">
        <v>77</v>
      </c>
      <c r="K248" s="82" t="s">
        <v>827</v>
      </c>
      <c r="L248" s="83"/>
      <c r="M248" s="84" t="s">
        <v>780</v>
      </c>
      <c r="N248" s="85"/>
      <c r="O248" s="85"/>
      <c r="P248" s="86" t="s">
        <v>26</v>
      </c>
      <c r="Q248" s="87">
        <v>35734.88377110695</v>
      </c>
      <c r="R248" s="87">
        <v>22870.325613508452</v>
      </c>
      <c r="S248" s="87">
        <v>44668.604713883688</v>
      </c>
      <c r="T248" s="87">
        <v>44668.604713883688</v>
      </c>
      <c r="U248" s="87">
        <v>53602.325656660425</v>
      </c>
      <c r="V248" s="87">
        <v>53602.325656660425</v>
      </c>
      <c r="W248" s="87">
        <v>44668.604713883688</v>
      </c>
      <c r="X248" s="87">
        <v>44668.604713883688</v>
      </c>
      <c r="Y248" s="87">
        <v>44668.604713883688</v>
      </c>
      <c r="Z248" s="87">
        <v>44668.604713883688</v>
      </c>
      <c r="AA248" s="87">
        <v>44668.604713883688</v>
      </c>
      <c r="AB248" s="87">
        <v>44668.604713883688</v>
      </c>
      <c r="AC248" s="162">
        <f t="shared" ref="AC248:AC288" si="58">SUM(Q248:AB248)</f>
        <v>523158.69840900588</v>
      </c>
      <c r="AD248" s="88">
        <f t="shared" si="45"/>
        <v>11085.175355100004</v>
      </c>
      <c r="AE248" s="88">
        <v>11085.175355100004</v>
      </c>
      <c r="AF248" s="88">
        <f t="shared" si="46"/>
        <v>13856.469193875004</v>
      </c>
      <c r="AG248" s="88">
        <f t="shared" si="47"/>
        <v>13856.469193875004</v>
      </c>
      <c r="AH248" s="88">
        <f t="shared" si="47"/>
        <v>16627.763032650004</v>
      </c>
      <c r="AI248" s="88">
        <f t="shared" si="47"/>
        <v>16627.763032650004</v>
      </c>
      <c r="AJ248" s="88">
        <f t="shared" si="48"/>
        <v>13856.469193875004</v>
      </c>
      <c r="AK248" s="88">
        <f t="shared" si="48"/>
        <v>13856.469193875004</v>
      </c>
      <c r="AL248" s="88">
        <f t="shared" si="48"/>
        <v>13856.469193875004</v>
      </c>
      <c r="AM248" s="88">
        <f t="shared" si="49"/>
        <v>13856.469193875004</v>
      </c>
      <c r="AN248" s="88">
        <f t="shared" si="49"/>
        <v>13856.469193875004</v>
      </c>
      <c r="AO248" s="88">
        <f t="shared" si="49"/>
        <v>13856.469193875004</v>
      </c>
      <c r="AP248" s="88">
        <f t="shared" ref="AP248:AP288" si="59">SUM(AD248:AO248)</f>
        <v>166277.63032650005</v>
      </c>
      <c r="AQ248" s="82" t="s">
        <v>1</v>
      </c>
      <c r="AR248" s="89">
        <f t="shared" ref="AR248:AR288" si="60">VLOOKUP(AQ248,$AQ$1:$AU$6,2,FALSE)</f>
        <v>29.1</v>
      </c>
      <c r="AS248" s="21">
        <f t="shared" ref="AS248:AS288" si="61">VLOOKUP($AQ248,$AQ$1:$AU$6,3,FALSE)</f>
        <v>29.1</v>
      </c>
      <c r="AT248" s="21">
        <f t="shared" ref="AT248:AT288" si="62">VLOOKUP($AQ248,$AQ$1:$AU$6,4,FALSE)</f>
        <v>29.1</v>
      </c>
      <c r="AU248" s="21">
        <f t="shared" ref="AU248:AU288" si="63">VLOOKUP($AQ248,$AQ$1:$AU$6,5,FALSE)</f>
        <v>29.1</v>
      </c>
      <c r="AV248" s="90">
        <v>1.0659999999999999E-2</v>
      </c>
      <c r="AW248" s="90">
        <v>1.0659999999999999E-2</v>
      </c>
      <c r="AX248" s="90">
        <v>1.0659999999999999E-2</v>
      </c>
      <c r="AY248" s="90">
        <v>1.0659999999999999E-2</v>
      </c>
      <c r="AZ248" s="90">
        <v>1.0659999999999999E-2</v>
      </c>
      <c r="BA248" s="90">
        <v>1.0659999999999999E-2</v>
      </c>
      <c r="BB248" s="90">
        <v>1.0659999999999999E-2</v>
      </c>
      <c r="BC248" s="90">
        <v>1.0659999999999999E-2</v>
      </c>
      <c r="BD248" s="90">
        <v>1.0659999999999999E-2</v>
      </c>
      <c r="BE248" s="90">
        <v>1.0659999999999999E-2</v>
      </c>
      <c r="BF248" s="90">
        <v>1.0659999999999999E-2</v>
      </c>
      <c r="BG248" s="90">
        <v>1.0659999999999999E-2</v>
      </c>
      <c r="BI248" s="91"/>
      <c r="BJ248" s="92"/>
      <c r="BK248" s="93"/>
      <c r="BL248" s="93"/>
      <c r="BO248" s="94"/>
      <c r="BP248" s="110"/>
      <c r="BQ248" s="109"/>
    </row>
    <row r="249" spans="1:69" ht="19.899999999999999" customHeight="1">
      <c r="A249" s="102"/>
      <c r="B249" s="35" t="str">
        <f t="shared" si="55"/>
        <v>OEM/ODM</v>
      </c>
      <c r="C249" s="80" t="s">
        <v>956</v>
      </c>
      <c r="D249" s="35" t="str">
        <f t="shared" si="56"/>
        <v>沈思明</v>
      </c>
      <c r="E249" s="35" t="str">
        <f t="shared" si="57"/>
        <v>MLVS0603</v>
      </c>
      <c r="F249" s="81" t="s">
        <v>572</v>
      </c>
      <c r="G249" s="81"/>
      <c r="H249" s="81"/>
      <c r="I249" s="82" t="s">
        <v>4</v>
      </c>
      <c r="J249" s="82" t="s">
        <v>77</v>
      </c>
      <c r="K249" s="82" t="s">
        <v>827</v>
      </c>
      <c r="L249" s="83"/>
      <c r="M249" s="84" t="s">
        <v>632</v>
      </c>
      <c r="N249" s="85"/>
      <c r="O249" s="85"/>
      <c r="P249" s="86" t="s">
        <v>26</v>
      </c>
      <c r="Q249" s="87">
        <v>8616.3000000000011</v>
      </c>
      <c r="R249" s="87">
        <v>5514.4320000000007</v>
      </c>
      <c r="S249" s="87">
        <v>10770.375000000002</v>
      </c>
      <c r="T249" s="87">
        <v>10770.375000000002</v>
      </c>
      <c r="U249" s="87">
        <v>12924.450000000003</v>
      </c>
      <c r="V249" s="87">
        <v>12924.450000000003</v>
      </c>
      <c r="W249" s="87">
        <v>10770.375000000002</v>
      </c>
      <c r="X249" s="87">
        <v>10770.375000000002</v>
      </c>
      <c r="Y249" s="87">
        <v>10770.375000000002</v>
      </c>
      <c r="Z249" s="87">
        <v>10770.375000000002</v>
      </c>
      <c r="AA249" s="87">
        <v>10770.375000000002</v>
      </c>
      <c r="AB249" s="87">
        <v>10770.375000000002</v>
      </c>
      <c r="AC249" s="162">
        <f t="shared" si="58"/>
        <v>126142.63200000001</v>
      </c>
      <c r="AD249" s="88">
        <f t="shared" si="45"/>
        <v>1908.0882513000001</v>
      </c>
      <c r="AE249" s="88">
        <v>1908.0882513000001</v>
      </c>
      <c r="AF249" s="88">
        <f t="shared" si="46"/>
        <v>2385.1103141250005</v>
      </c>
      <c r="AG249" s="88">
        <f t="shared" si="47"/>
        <v>2385.1103141250005</v>
      </c>
      <c r="AH249" s="88">
        <f t="shared" si="47"/>
        <v>2862.1323769500009</v>
      </c>
      <c r="AI249" s="88">
        <f t="shared" si="47"/>
        <v>2862.1323769500009</v>
      </c>
      <c r="AJ249" s="88">
        <f t="shared" si="48"/>
        <v>2385.1103141250005</v>
      </c>
      <c r="AK249" s="88">
        <f t="shared" si="48"/>
        <v>2385.1103141250005</v>
      </c>
      <c r="AL249" s="88">
        <f t="shared" si="48"/>
        <v>2385.1103141250005</v>
      </c>
      <c r="AM249" s="88">
        <f t="shared" si="49"/>
        <v>2385.1103141250005</v>
      </c>
      <c r="AN249" s="88">
        <f t="shared" si="49"/>
        <v>2385.1103141250005</v>
      </c>
      <c r="AO249" s="88">
        <f t="shared" si="49"/>
        <v>2385.1103141250005</v>
      </c>
      <c r="AP249" s="88">
        <f t="shared" si="59"/>
        <v>28621.323769499999</v>
      </c>
      <c r="AQ249" s="82" t="s">
        <v>1</v>
      </c>
      <c r="AR249" s="89">
        <f t="shared" si="60"/>
        <v>29.1</v>
      </c>
      <c r="AS249" s="21">
        <f t="shared" si="61"/>
        <v>29.1</v>
      </c>
      <c r="AT249" s="21">
        <f t="shared" si="62"/>
        <v>29.1</v>
      </c>
      <c r="AU249" s="21">
        <f t="shared" si="63"/>
        <v>29.1</v>
      </c>
      <c r="AV249" s="90">
        <v>7.6099999999999996E-3</v>
      </c>
      <c r="AW249" s="90">
        <v>7.6099999999999996E-3</v>
      </c>
      <c r="AX249" s="90">
        <v>7.6099999999999996E-3</v>
      </c>
      <c r="AY249" s="90">
        <v>7.6099999999999996E-3</v>
      </c>
      <c r="AZ249" s="90">
        <v>7.6099999999999996E-3</v>
      </c>
      <c r="BA249" s="90">
        <v>7.6099999999999996E-3</v>
      </c>
      <c r="BB249" s="90">
        <v>7.6099999999999996E-3</v>
      </c>
      <c r="BC249" s="90">
        <v>7.6099999999999996E-3</v>
      </c>
      <c r="BD249" s="90">
        <v>7.6099999999999996E-3</v>
      </c>
      <c r="BE249" s="90">
        <v>7.6099999999999996E-3</v>
      </c>
      <c r="BF249" s="90">
        <v>7.6099999999999996E-3</v>
      </c>
      <c r="BG249" s="90">
        <v>7.6099999999999996E-3</v>
      </c>
      <c r="BI249" s="91"/>
      <c r="BJ249" s="92"/>
      <c r="BK249" s="93"/>
      <c r="BL249" s="93"/>
      <c r="BO249" s="94"/>
      <c r="BP249" s="110"/>
      <c r="BQ249" s="109"/>
    </row>
    <row r="250" spans="1:69" ht="19.899999999999999" customHeight="1">
      <c r="A250" s="102"/>
      <c r="B250" s="35" t="str">
        <f t="shared" si="55"/>
        <v>OEM/ODM</v>
      </c>
      <c r="C250" s="80" t="s">
        <v>956</v>
      </c>
      <c r="D250" s="35" t="str">
        <f t="shared" si="56"/>
        <v>沈思明</v>
      </c>
      <c r="E250" s="35" t="str">
        <f t="shared" si="57"/>
        <v>MLVS0603</v>
      </c>
      <c r="F250" s="81" t="s">
        <v>572</v>
      </c>
      <c r="G250" s="81"/>
      <c r="H250" s="81"/>
      <c r="I250" s="82" t="s">
        <v>4</v>
      </c>
      <c r="J250" s="82" t="s">
        <v>77</v>
      </c>
      <c r="K250" s="82" t="s">
        <v>827</v>
      </c>
      <c r="L250" s="83"/>
      <c r="M250" s="84" t="s">
        <v>781</v>
      </c>
      <c r="N250" s="85"/>
      <c r="O250" s="85"/>
      <c r="P250" s="86" t="s">
        <v>26</v>
      </c>
      <c r="Q250" s="87">
        <v>32994.873202001261</v>
      </c>
      <c r="R250" s="87">
        <v>21116.718849280809</v>
      </c>
      <c r="S250" s="87">
        <v>41243.591502501571</v>
      </c>
      <c r="T250" s="87">
        <v>41243.591502501571</v>
      </c>
      <c r="U250" s="87">
        <v>49492.309803001881</v>
      </c>
      <c r="V250" s="87">
        <v>49492.309803001881</v>
      </c>
      <c r="W250" s="87">
        <v>41243.591502501571</v>
      </c>
      <c r="X250" s="87">
        <v>41243.591502501571</v>
      </c>
      <c r="Y250" s="87">
        <v>41243.591502501571</v>
      </c>
      <c r="Z250" s="87">
        <v>41243.591502501571</v>
      </c>
      <c r="AA250" s="87">
        <v>41243.591502501571</v>
      </c>
      <c r="AB250" s="87">
        <v>41243.591502501571</v>
      </c>
      <c r="AC250" s="162">
        <f t="shared" si="58"/>
        <v>483044.94367729838</v>
      </c>
      <c r="AD250" s="88">
        <f t="shared" si="45"/>
        <v>10235.207636500003</v>
      </c>
      <c r="AE250" s="88">
        <v>10235.207636500003</v>
      </c>
      <c r="AF250" s="88">
        <f t="shared" si="46"/>
        <v>12794.009545625002</v>
      </c>
      <c r="AG250" s="88">
        <f t="shared" si="47"/>
        <v>12794.009545625002</v>
      </c>
      <c r="AH250" s="88">
        <f t="shared" si="47"/>
        <v>15352.811454750003</v>
      </c>
      <c r="AI250" s="88">
        <f t="shared" si="47"/>
        <v>15352.811454750003</v>
      </c>
      <c r="AJ250" s="88">
        <f t="shared" si="48"/>
        <v>12794.009545625002</v>
      </c>
      <c r="AK250" s="88">
        <f t="shared" si="48"/>
        <v>12794.009545625002</v>
      </c>
      <c r="AL250" s="88">
        <f t="shared" si="48"/>
        <v>12794.009545625002</v>
      </c>
      <c r="AM250" s="88">
        <f t="shared" si="49"/>
        <v>12794.009545625002</v>
      </c>
      <c r="AN250" s="88">
        <f t="shared" si="49"/>
        <v>12794.009545625002</v>
      </c>
      <c r="AO250" s="88">
        <f t="shared" si="49"/>
        <v>12794.009545625002</v>
      </c>
      <c r="AP250" s="88">
        <f t="shared" si="59"/>
        <v>153528.11454750001</v>
      </c>
      <c r="AQ250" s="82" t="s">
        <v>1</v>
      </c>
      <c r="AR250" s="89">
        <f t="shared" si="60"/>
        <v>29.1</v>
      </c>
      <c r="AS250" s="21">
        <f t="shared" si="61"/>
        <v>29.1</v>
      </c>
      <c r="AT250" s="21">
        <f t="shared" si="62"/>
        <v>29.1</v>
      </c>
      <c r="AU250" s="21">
        <f t="shared" si="63"/>
        <v>29.1</v>
      </c>
      <c r="AV250" s="90">
        <v>1.0659999999999999E-2</v>
      </c>
      <c r="AW250" s="90">
        <v>1.0659999999999999E-2</v>
      </c>
      <c r="AX250" s="90">
        <v>1.0659999999999999E-2</v>
      </c>
      <c r="AY250" s="90">
        <v>1.0659999999999999E-2</v>
      </c>
      <c r="AZ250" s="90">
        <v>1.0659999999999999E-2</v>
      </c>
      <c r="BA250" s="90">
        <v>1.0659999999999999E-2</v>
      </c>
      <c r="BB250" s="90">
        <v>1.0659999999999999E-2</v>
      </c>
      <c r="BC250" s="90">
        <v>1.0659999999999999E-2</v>
      </c>
      <c r="BD250" s="90">
        <v>1.0659999999999999E-2</v>
      </c>
      <c r="BE250" s="90">
        <v>1.0659999999999999E-2</v>
      </c>
      <c r="BF250" s="90">
        <v>1.0659999999999999E-2</v>
      </c>
      <c r="BG250" s="90">
        <v>1.0659999999999999E-2</v>
      </c>
      <c r="BI250" s="91"/>
      <c r="BJ250" s="92"/>
      <c r="BK250" s="93"/>
      <c r="BL250" s="93"/>
      <c r="BO250" s="94"/>
      <c r="BP250" s="110"/>
      <c r="BQ250" s="109"/>
    </row>
    <row r="251" spans="1:69" ht="19.899999999999999" customHeight="1">
      <c r="A251" s="102"/>
      <c r="B251" s="35" t="str">
        <f t="shared" si="55"/>
        <v>OEM/ODM</v>
      </c>
      <c r="C251" s="80" t="s">
        <v>956</v>
      </c>
      <c r="D251" s="35" t="str">
        <f t="shared" si="56"/>
        <v>沈思明</v>
      </c>
      <c r="E251" s="35" t="str">
        <f t="shared" si="57"/>
        <v>MLVS0603</v>
      </c>
      <c r="F251" s="81" t="s">
        <v>572</v>
      </c>
      <c r="G251" s="81"/>
      <c r="H251" s="81"/>
      <c r="I251" s="82" t="s">
        <v>4</v>
      </c>
      <c r="J251" s="82" t="s">
        <v>77</v>
      </c>
      <c r="K251" s="82" t="s">
        <v>827</v>
      </c>
      <c r="L251" s="83"/>
      <c r="M251" s="84" t="s">
        <v>633</v>
      </c>
      <c r="N251" s="85"/>
      <c r="O251" s="85"/>
      <c r="P251" s="86" t="s">
        <v>26</v>
      </c>
      <c r="Q251" s="87">
        <v>19989.817214191859</v>
      </c>
      <c r="R251" s="87">
        <v>12793.483017082792</v>
      </c>
      <c r="S251" s="87">
        <v>24987.27151773982</v>
      </c>
      <c r="T251" s="87">
        <v>24987.27151773982</v>
      </c>
      <c r="U251" s="87">
        <v>29984.725821287782</v>
      </c>
      <c r="V251" s="87">
        <v>29984.725821287782</v>
      </c>
      <c r="W251" s="87">
        <v>24987.27151773982</v>
      </c>
      <c r="X251" s="87">
        <v>24987.27151773982</v>
      </c>
      <c r="Y251" s="87">
        <v>24987.27151773982</v>
      </c>
      <c r="Z251" s="87">
        <v>24987.27151773982</v>
      </c>
      <c r="AA251" s="87">
        <v>24987.27151773982</v>
      </c>
      <c r="AB251" s="87">
        <v>24987.27151773982</v>
      </c>
      <c r="AC251" s="162">
        <f t="shared" si="58"/>
        <v>292650.92401576869</v>
      </c>
      <c r="AD251" s="88">
        <f t="shared" si="45"/>
        <v>4426.7650119000009</v>
      </c>
      <c r="AE251" s="88">
        <v>4426.7650119000009</v>
      </c>
      <c r="AF251" s="88">
        <f t="shared" si="46"/>
        <v>5533.4562648750007</v>
      </c>
      <c r="AG251" s="88">
        <f t="shared" si="47"/>
        <v>5533.4562648750007</v>
      </c>
      <c r="AH251" s="88">
        <f t="shared" si="47"/>
        <v>6640.1475178500004</v>
      </c>
      <c r="AI251" s="88">
        <f t="shared" si="47"/>
        <v>6640.1475178500004</v>
      </c>
      <c r="AJ251" s="88">
        <f t="shared" si="48"/>
        <v>5533.4562648750007</v>
      </c>
      <c r="AK251" s="88">
        <f t="shared" si="48"/>
        <v>5533.4562648750007</v>
      </c>
      <c r="AL251" s="88">
        <f t="shared" si="48"/>
        <v>5533.4562648750007</v>
      </c>
      <c r="AM251" s="88">
        <f t="shared" si="49"/>
        <v>5533.4562648750007</v>
      </c>
      <c r="AN251" s="88">
        <f t="shared" si="49"/>
        <v>5533.4562648750007</v>
      </c>
      <c r="AO251" s="88">
        <f t="shared" si="49"/>
        <v>5533.4562648750007</v>
      </c>
      <c r="AP251" s="88">
        <f t="shared" si="59"/>
        <v>66401.475178499997</v>
      </c>
      <c r="AQ251" s="82" t="s">
        <v>1</v>
      </c>
      <c r="AR251" s="89">
        <f t="shared" si="60"/>
        <v>29.1</v>
      </c>
      <c r="AS251" s="21">
        <f t="shared" si="61"/>
        <v>29.1</v>
      </c>
      <c r="AT251" s="21">
        <f t="shared" si="62"/>
        <v>29.1</v>
      </c>
      <c r="AU251" s="21">
        <f t="shared" si="63"/>
        <v>29.1</v>
      </c>
      <c r="AV251" s="90">
        <v>7.6099999999999996E-3</v>
      </c>
      <c r="AW251" s="90">
        <v>7.6099999999999996E-3</v>
      </c>
      <c r="AX251" s="90">
        <v>7.6099999999999996E-3</v>
      </c>
      <c r="AY251" s="90">
        <v>7.6099999999999996E-3</v>
      </c>
      <c r="AZ251" s="90">
        <v>7.6099999999999996E-3</v>
      </c>
      <c r="BA251" s="90">
        <v>7.6099999999999996E-3</v>
      </c>
      <c r="BB251" s="90">
        <v>7.6099999999999996E-3</v>
      </c>
      <c r="BC251" s="90">
        <v>7.6099999999999996E-3</v>
      </c>
      <c r="BD251" s="90">
        <v>7.6099999999999996E-3</v>
      </c>
      <c r="BE251" s="90">
        <v>7.6099999999999996E-3</v>
      </c>
      <c r="BF251" s="90">
        <v>7.6099999999999996E-3</v>
      </c>
      <c r="BG251" s="90">
        <v>7.6099999999999996E-3</v>
      </c>
      <c r="BI251" s="91"/>
      <c r="BJ251" s="92"/>
      <c r="BK251" s="93"/>
      <c r="BL251" s="93"/>
      <c r="BO251" s="94"/>
      <c r="BP251" s="110"/>
      <c r="BQ251" s="109"/>
    </row>
    <row r="252" spans="1:69" ht="19.899999999999999" customHeight="1">
      <c r="A252" s="102"/>
      <c r="B252" s="35" t="str">
        <f t="shared" si="55"/>
        <v>OEM/ODM</v>
      </c>
      <c r="C252" s="80" t="s">
        <v>956</v>
      </c>
      <c r="D252" s="35" t="str">
        <f t="shared" si="56"/>
        <v>沈思明</v>
      </c>
      <c r="E252" s="35" t="str">
        <f t="shared" si="57"/>
        <v>MLVS0603</v>
      </c>
      <c r="F252" s="81" t="s">
        <v>572</v>
      </c>
      <c r="G252" s="81"/>
      <c r="H252" s="81"/>
      <c r="I252" s="82" t="s">
        <v>4</v>
      </c>
      <c r="J252" s="82" t="s">
        <v>77</v>
      </c>
      <c r="K252" s="82" t="s">
        <v>827</v>
      </c>
      <c r="L252" s="83"/>
      <c r="M252" s="84" t="s">
        <v>782</v>
      </c>
      <c r="N252" s="85"/>
      <c r="O252" s="85"/>
      <c r="P252" s="86" t="s">
        <v>26</v>
      </c>
      <c r="Q252" s="87">
        <v>138996.51388367734</v>
      </c>
      <c r="R252" s="87">
        <v>88957.768885553509</v>
      </c>
      <c r="S252" s="87">
        <v>173745.64235459667</v>
      </c>
      <c r="T252" s="87">
        <v>173745.64235459667</v>
      </c>
      <c r="U252" s="87">
        <v>208494.770825516</v>
      </c>
      <c r="V252" s="87">
        <v>208494.770825516</v>
      </c>
      <c r="W252" s="87">
        <v>173745.64235459667</v>
      </c>
      <c r="X252" s="87">
        <v>173745.64235459667</v>
      </c>
      <c r="Y252" s="87">
        <v>173745.64235459667</v>
      </c>
      <c r="Z252" s="87">
        <v>173745.64235459667</v>
      </c>
      <c r="AA252" s="87">
        <v>173745.64235459667</v>
      </c>
      <c r="AB252" s="87">
        <v>173745.64235459667</v>
      </c>
      <c r="AC252" s="162">
        <f t="shared" si="58"/>
        <v>2034908.9632570359</v>
      </c>
      <c r="AD252" s="88">
        <f t="shared" si="45"/>
        <v>43117.552585800011</v>
      </c>
      <c r="AE252" s="88">
        <v>43117.552585800011</v>
      </c>
      <c r="AF252" s="88">
        <f t="shared" si="46"/>
        <v>53896.940732250012</v>
      </c>
      <c r="AG252" s="88">
        <f t="shared" si="47"/>
        <v>53896.940732250012</v>
      </c>
      <c r="AH252" s="88">
        <f t="shared" si="47"/>
        <v>64676.328878700013</v>
      </c>
      <c r="AI252" s="88">
        <f t="shared" si="47"/>
        <v>64676.328878700013</v>
      </c>
      <c r="AJ252" s="88">
        <f t="shared" si="48"/>
        <v>53896.940732250012</v>
      </c>
      <c r="AK252" s="88">
        <f t="shared" si="48"/>
        <v>53896.940732250012</v>
      </c>
      <c r="AL252" s="88">
        <f t="shared" si="48"/>
        <v>53896.940732250012</v>
      </c>
      <c r="AM252" s="88">
        <f t="shared" si="49"/>
        <v>53896.940732250012</v>
      </c>
      <c r="AN252" s="88">
        <f t="shared" si="49"/>
        <v>53896.940732250012</v>
      </c>
      <c r="AO252" s="88">
        <f t="shared" si="49"/>
        <v>53896.940732250012</v>
      </c>
      <c r="AP252" s="88">
        <f t="shared" si="59"/>
        <v>646763.288787</v>
      </c>
      <c r="AQ252" s="82" t="s">
        <v>1</v>
      </c>
      <c r="AR252" s="89">
        <f t="shared" si="60"/>
        <v>29.1</v>
      </c>
      <c r="AS252" s="21">
        <f t="shared" si="61"/>
        <v>29.1</v>
      </c>
      <c r="AT252" s="21">
        <f t="shared" si="62"/>
        <v>29.1</v>
      </c>
      <c r="AU252" s="21">
        <f t="shared" si="63"/>
        <v>29.1</v>
      </c>
      <c r="AV252" s="90">
        <v>1.0659999999999999E-2</v>
      </c>
      <c r="AW252" s="90">
        <v>1.0659999999999999E-2</v>
      </c>
      <c r="AX252" s="90">
        <v>1.0659999999999999E-2</v>
      </c>
      <c r="AY252" s="90">
        <v>1.0659999999999999E-2</v>
      </c>
      <c r="AZ252" s="90">
        <v>1.0659999999999999E-2</v>
      </c>
      <c r="BA252" s="90">
        <v>1.0659999999999999E-2</v>
      </c>
      <c r="BB252" s="90">
        <v>1.0659999999999999E-2</v>
      </c>
      <c r="BC252" s="90">
        <v>1.0659999999999999E-2</v>
      </c>
      <c r="BD252" s="90">
        <v>1.0659999999999999E-2</v>
      </c>
      <c r="BE252" s="90">
        <v>1.0659999999999999E-2</v>
      </c>
      <c r="BF252" s="90">
        <v>1.0659999999999999E-2</v>
      </c>
      <c r="BG252" s="90">
        <v>1.0659999999999999E-2</v>
      </c>
      <c r="BI252" s="91"/>
      <c r="BJ252" s="92"/>
      <c r="BK252" s="93"/>
      <c r="BL252" s="93"/>
      <c r="BO252" s="94"/>
      <c r="BP252" s="110"/>
      <c r="BQ252" s="109"/>
    </row>
    <row r="253" spans="1:69" ht="19.899999999999999" customHeight="1">
      <c r="A253" s="102"/>
      <c r="B253" s="35" t="str">
        <f t="shared" si="55"/>
        <v>OEM/ODM</v>
      </c>
      <c r="C253" s="80" t="s">
        <v>956</v>
      </c>
      <c r="D253" s="35" t="str">
        <f t="shared" si="56"/>
        <v>沈思明</v>
      </c>
      <c r="E253" s="35" t="str">
        <f t="shared" si="57"/>
        <v>MLVS0603</v>
      </c>
      <c r="F253" s="81" t="s">
        <v>572</v>
      </c>
      <c r="G253" s="81"/>
      <c r="H253" s="81"/>
      <c r="I253" s="82" t="s">
        <v>4</v>
      </c>
      <c r="J253" s="82" t="s">
        <v>77</v>
      </c>
      <c r="K253" s="82" t="s">
        <v>827</v>
      </c>
      <c r="L253" s="83"/>
      <c r="M253" s="84" t="s">
        <v>783</v>
      </c>
      <c r="N253" s="85"/>
      <c r="O253" s="85"/>
      <c r="P253" s="86" t="s">
        <v>26</v>
      </c>
      <c r="Q253" s="87">
        <v>102727.91513445904</v>
      </c>
      <c r="R253" s="87">
        <v>65745.865686053789</v>
      </c>
      <c r="S253" s="87">
        <v>128409.89391807378</v>
      </c>
      <c r="T253" s="87">
        <v>128409.89391807378</v>
      </c>
      <c r="U253" s="87">
        <v>154091.87270168852</v>
      </c>
      <c r="V253" s="87">
        <v>154091.87270168852</v>
      </c>
      <c r="W253" s="87">
        <v>128409.89391807378</v>
      </c>
      <c r="X253" s="87">
        <v>128409.89391807378</v>
      </c>
      <c r="Y253" s="87">
        <v>128409.89391807378</v>
      </c>
      <c r="Z253" s="87">
        <v>128409.89391807378</v>
      </c>
      <c r="AA253" s="87">
        <v>128409.89391807378</v>
      </c>
      <c r="AB253" s="87">
        <v>128409.89391807378</v>
      </c>
      <c r="AC253" s="162">
        <f t="shared" si="58"/>
        <v>1503936.6775684799</v>
      </c>
      <c r="AD253" s="88">
        <f t="shared" si="45"/>
        <v>31866.815642199999</v>
      </c>
      <c r="AE253" s="88">
        <v>31866.815642199999</v>
      </c>
      <c r="AF253" s="88">
        <f t="shared" si="46"/>
        <v>39833.519552749996</v>
      </c>
      <c r="AG253" s="88">
        <f t="shared" si="47"/>
        <v>39833.519552749996</v>
      </c>
      <c r="AH253" s="88">
        <f t="shared" si="47"/>
        <v>47800.223463299983</v>
      </c>
      <c r="AI253" s="88">
        <f t="shared" si="47"/>
        <v>47800.223463299983</v>
      </c>
      <c r="AJ253" s="88">
        <f t="shared" si="48"/>
        <v>39833.519552749996</v>
      </c>
      <c r="AK253" s="88">
        <f t="shared" si="48"/>
        <v>39833.519552749996</v>
      </c>
      <c r="AL253" s="88">
        <f t="shared" si="48"/>
        <v>39833.519552749996</v>
      </c>
      <c r="AM253" s="88">
        <f t="shared" si="49"/>
        <v>39833.519552749996</v>
      </c>
      <c r="AN253" s="88">
        <f t="shared" si="49"/>
        <v>39833.519552749996</v>
      </c>
      <c r="AO253" s="88">
        <f t="shared" si="49"/>
        <v>39833.519552749996</v>
      </c>
      <c r="AP253" s="88">
        <f t="shared" si="59"/>
        <v>478002.23463299987</v>
      </c>
      <c r="AQ253" s="82" t="s">
        <v>1</v>
      </c>
      <c r="AR253" s="89">
        <f t="shared" si="60"/>
        <v>29.1</v>
      </c>
      <c r="AS253" s="21">
        <f t="shared" si="61"/>
        <v>29.1</v>
      </c>
      <c r="AT253" s="21">
        <f t="shared" si="62"/>
        <v>29.1</v>
      </c>
      <c r="AU253" s="21">
        <f t="shared" si="63"/>
        <v>29.1</v>
      </c>
      <c r="AV253" s="90">
        <v>1.0659999999999999E-2</v>
      </c>
      <c r="AW253" s="90">
        <v>1.0659999999999999E-2</v>
      </c>
      <c r="AX253" s="90">
        <v>1.0659999999999999E-2</v>
      </c>
      <c r="AY253" s="90">
        <v>1.0659999999999999E-2</v>
      </c>
      <c r="AZ253" s="90">
        <v>1.0659999999999999E-2</v>
      </c>
      <c r="BA253" s="90">
        <v>1.0659999999999999E-2</v>
      </c>
      <c r="BB253" s="90">
        <v>1.0659999999999999E-2</v>
      </c>
      <c r="BC253" s="90">
        <v>1.0659999999999999E-2</v>
      </c>
      <c r="BD253" s="90">
        <v>1.0659999999999999E-2</v>
      </c>
      <c r="BE253" s="90">
        <v>1.0659999999999999E-2</v>
      </c>
      <c r="BF253" s="90">
        <v>1.0659999999999999E-2</v>
      </c>
      <c r="BG253" s="90">
        <v>1.0659999999999999E-2</v>
      </c>
      <c r="BI253" s="91"/>
      <c r="BJ253" s="92"/>
      <c r="BK253" s="93"/>
      <c r="BL253" s="93"/>
      <c r="BO253" s="94"/>
      <c r="BP253" s="110"/>
      <c r="BQ253" s="109"/>
    </row>
    <row r="254" spans="1:69" ht="19.899999999999999" customHeight="1">
      <c r="A254" s="102"/>
      <c r="B254" s="35" t="str">
        <f t="shared" si="55"/>
        <v>OEM/ODM</v>
      </c>
      <c r="C254" s="80" t="s">
        <v>956</v>
      </c>
      <c r="D254" s="35" t="str">
        <f t="shared" si="56"/>
        <v>沈思明</v>
      </c>
      <c r="E254" s="35" t="str">
        <f t="shared" si="57"/>
        <v>MLVS0805</v>
      </c>
      <c r="F254" s="81" t="s">
        <v>572</v>
      </c>
      <c r="G254" s="81"/>
      <c r="H254" s="81"/>
      <c r="I254" s="82" t="s">
        <v>4</v>
      </c>
      <c r="J254" s="82" t="s">
        <v>77</v>
      </c>
      <c r="K254" s="82" t="s">
        <v>827</v>
      </c>
      <c r="L254" s="83"/>
      <c r="M254" s="84" t="s">
        <v>784</v>
      </c>
      <c r="N254" s="85"/>
      <c r="O254" s="85"/>
      <c r="P254" s="86" t="s">
        <v>26</v>
      </c>
      <c r="Q254" s="87">
        <v>52509.137251927692</v>
      </c>
      <c r="R254" s="87">
        <v>33605.847841233728</v>
      </c>
      <c r="S254" s="87">
        <v>65636.421564909615</v>
      </c>
      <c r="T254" s="87">
        <v>65636.421564909615</v>
      </c>
      <c r="U254" s="87">
        <v>78763.705877891538</v>
      </c>
      <c r="V254" s="87">
        <v>78763.705877891538</v>
      </c>
      <c r="W254" s="87">
        <v>65636.421564909615</v>
      </c>
      <c r="X254" s="87">
        <v>65636.421564909615</v>
      </c>
      <c r="Y254" s="87">
        <v>65636.421564909615</v>
      </c>
      <c r="Z254" s="87">
        <v>65636.421564909615</v>
      </c>
      <c r="AA254" s="87">
        <v>65636.421564909615</v>
      </c>
      <c r="AB254" s="87">
        <v>65636.421564909615</v>
      </c>
      <c r="AC254" s="162">
        <f t="shared" si="58"/>
        <v>768733.76936822152</v>
      </c>
      <c r="AD254" s="88">
        <f t="shared" si="45"/>
        <v>40293.779125600006</v>
      </c>
      <c r="AE254" s="88">
        <v>40293.779125600006</v>
      </c>
      <c r="AF254" s="88">
        <f t="shared" si="46"/>
        <v>50367.223907</v>
      </c>
      <c r="AG254" s="88">
        <f t="shared" si="47"/>
        <v>50367.223907</v>
      </c>
      <c r="AH254" s="88">
        <f t="shared" si="47"/>
        <v>60440.668688400001</v>
      </c>
      <c r="AI254" s="88">
        <f t="shared" si="47"/>
        <v>60440.668688400001</v>
      </c>
      <c r="AJ254" s="88">
        <f t="shared" si="48"/>
        <v>50367.223907</v>
      </c>
      <c r="AK254" s="88">
        <f t="shared" si="48"/>
        <v>50367.223907</v>
      </c>
      <c r="AL254" s="88">
        <f t="shared" si="48"/>
        <v>50367.223907</v>
      </c>
      <c r="AM254" s="88">
        <f t="shared" si="49"/>
        <v>50367.223907</v>
      </c>
      <c r="AN254" s="88">
        <f t="shared" si="49"/>
        <v>50367.223907</v>
      </c>
      <c r="AO254" s="88">
        <f t="shared" si="49"/>
        <v>50367.223907</v>
      </c>
      <c r="AP254" s="88">
        <f t="shared" si="59"/>
        <v>604406.68688399997</v>
      </c>
      <c r="AQ254" s="82" t="s">
        <v>1</v>
      </c>
      <c r="AR254" s="89">
        <f t="shared" si="60"/>
        <v>29.1</v>
      </c>
      <c r="AS254" s="21">
        <f t="shared" si="61"/>
        <v>29.1</v>
      </c>
      <c r="AT254" s="21">
        <f t="shared" si="62"/>
        <v>29.1</v>
      </c>
      <c r="AU254" s="21">
        <f t="shared" si="63"/>
        <v>29.1</v>
      </c>
      <c r="AV254" s="90">
        <v>2.6370000000000001E-2</v>
      </c>
      <c r="AW254" s="90">
        <v>2.6370000000000001E-2</v>
      </c>
      <c r="AX254" s="90">
        <v>2.6370000000000001E-2</v>
      </c>
      <c r="AY254" s="90">
        <v>2.6370000000000001E-2</v>
      </c>
      <c r="AZ254" s="90">
        <v>2.6370000000000001E-2</v>
      </c>
      <c r="BA254" s="90">
        <v>2.6370000000000001E-2</v>
      </c>
      <c r="BB254" s="90">
        <v>2.6370000000000001E-2</v>
      </c>
      <c r="BC254" s="90">
        <v>2.6370000000000001E-2</v>
      </c>
      <c r="BD254" s="90">
        <v>2.6370000000000001E-2</v>
      </c>
      <c r="BE254" s="90">
        <v>2.6370000000000001E-2</v>
      </c>
      <c r="BF254" s="90">
        <v>2.6370000000000001E-2</v>
      </c>
      <c r="BG254" s="90">
        <v>2.6370000000000001E-2</v>
      </c>
      <c r="BI254" s="91"/>
      <c r="BJ254" s="92"/>
      <c r="BK254" s="93"/>
      <c r="BL254" s="93"/>
      <c r="BO254" s="94"/>
      <c r="BP254" s="110"/>
      <c r="BQ254" s="109"/>
    </row>
    <row r="255" spans="1:69" ht="19.899999999999999" customHeight="1">
      <c r="A255" s="102"/>
      <c r="B255" s="35" t="str">
        <f t="shared" si="55"/>
        <v>OEM/ODM</v>
      </c>
      <c r="C255" s="80" t="s">
        <v>956</v>
      </c>
      <c r="D255" s="35" t="str">
        <f t="shared" si="56"/>
        <v>沈思明</v>
      </c>
      <c r="E255" s="35" t="str">
        <f t="shared" si="57"/>
        <v>MLVS0805</v>
      </c>
      <c r="F255" s="81" t="s">
        <v>572</v>
      </c>
      <c r="G255" s="81"/>
      <c r="H255" s="81"/>
      <c r="I255" s="82" t="s">
        <v>4</v>
      </c>
      <c r="J255" s="82" t="s">
        <v>77</v>
      </c>
      <c r="K255" s="82" t="s">
        <v>827</v>
      </c>
      <c r="L255" s="83"/>
      <c r="M255" s="84" t="s">
        <v>785</v>
      </c>
      <c r="N255" s="85"/>
      <c r="O255" s="85"/>
      <c r="P255" s="86" t="s">
        <v>26</v>
      </c>
      <c r="Q255" s="87">
        <v>68886.036670458852</v>
      </c>
      <c r="R255" s="87">
        <v>44087.063469093671</v>
      </c>
      <c r="S255" s="87">
        <v>86107.545838073565</v>
      </c>
      <c r="T255" s="87">
        <v>86107.545838073565</v>
      </c>
      <c r="U255" s="87">
        <v>103329.05500568828</v>
      </c>
      <c r="V255" s="87">
        <v>103329.05500568828</v>
      </c>
      <c r="W255" s="87">
        <v>86107.545838073565</v>
      </c>
      <c r="X255" s="87">
        <v>86107.545838073565</v>
      </c>
      <c r="Y255" s="87">
        <v>86107.545838073565</v>
      </c>
      <c r="Z255" s="87">
        <v>86107.545838073565</v>
      </c>
      <c r="AA255" s="87">
        <v>86107.545838073565</v>
      </c>
      <c r="AB255" s="87">
        <v>86107.545838073565</v>
      </c>
      <c r="AC255" s="162">
        <f t="shared" si="58"/>
        <v>1008491.5768555178</v>
      </c>
      <c r="AD255" s="88">
        <f t="shared" si="45"/>
        <v>52860.871301700005</v>
      </c>
      <c r="AE255" s="88">
        <v>52860.871301700005</v>
      </c>
      <c r="AF255" s="88">
        <f t="shared" si="46"/>
        <v>66076.089127125</v>
      </c>
      <c r="AG255" s="88">
        <f t="shared" si="47"/>
        <v>66076.089127125</v>
      </c>
      <c r="AH255" s="88">
        <f t="shared" si="47"/>
        <v>79291.306952550003</v>
      </c>
      <c r="AI255" s="88">
        <f t="shared" si="47"/>
        <v>79291.306952550003</v>
      </c>
      <c r="AJ255" s="88">
        <f t="shared" si="48"/>
        <v>66076.089127125</v>
      </c>
      <c r="AK255" s="88">
        <f t="shared" si="48"/>
        <v>66076.089127125</v>
      </c>
      <c r="AL255" s="88">
        <f t="shared" si="48"/>
        <v>66076.089127125</v>
      </c>
      <c r="AM255" s="88">
        <f t="shared" si="49"/>
        <v>66076.089127125</v>
      </c>
      <c r="AN255" s="88">
        <f t="shared" si="49"/>
        <v>66076.089127125</v>
      </c>
      <c r="AO255" s="88">
        <f t="shared" si="49"/>
        <v>66076.089127125</v>
      </c>
      <c r="AP255" s="88">
        <f t="shared" si="59"/>
        <v>792913.06952549994</v>
      </c>
      <c r="AQ255" s="82" t="s">
        <v>1</v>
      </c>
      <c r="AR255" s="89">
        <f t="shared" si="60"/>
        <v>29.1</v>
      </c>
      <c r="AS255" s="21">
        <f t="shared" si="61"/>
        <v>29.1</v>
      </c>
      <c r="AT255" s="21">
        <f t="shared" si="62"/>
        <v>29.1</v>
      </c>
      <c r="AU255" s="21">
        <f t="shared" si="63"/>
        <v>29.1</v>
      </c>
      <c r="AV255" s="90">
        <v>2.6370000000000001E-2</v>
      </c>
      <c r="AW255" s="90">
        <v>2.6370000000000001E-2</v>
      </c>
      <c r="AX255" s="90">
        <v>2.6370000000000001E-2</v>
      </c>
      <c r="AY255" s="90">
        <v>2.6370000000000001E-2</v>
      </c>
      <c r="AZ255" s="90">
        <v>2.6370000000000001E-2</v>
      </c>
      <c r="BA255" s="90">
        <v>2.6370000000000001E-2</v>
      </c>
      <c r="BB255" s="90">
        <v>2.6370000000000001E-2</v>
      </c>
      <c r="BC255" s="90">
        <v>2.6370000000000001E-2</v>
      </c>
      <c r="BD255" s="90">
        <v>2.6370000000000001E-2</v>
      </c>
      <c r="BE255" s="90">
        <v>2.6370000000000001E-2</v>
      </c>
      <c r="BF255" s="90">
        <v>2.6370000000000001E-2</v>
      </c>
      <c r="BG255" s="90">
        <v>2.6370000000000001E-2</v>
      </c>
      <c r="BI255" s="91"/>
      <c r="BJ255" s="92"/>
      <c r="BK255" s="93"/>
      <c r="BL255" s="93"/>
      <c r="BO255" s="94"/>
      <c r="BP255" s="110"/>
      <c r="BQ255" s="109"/>
    </row>
    <row r="256" spans="1:69" ht="19.899999999999999" customHeight="1">
      <c r="A256" s="102"/>
      <c r="B256" s="35" t="str">
        <f t="shared" si="55"/>
        <v>OEM/ODM</v>
      </c>
      <c r="C256" s="80" t="s">
        <v>956</v>
      </c>
      <c r="D256" s="35" t="str">
        <f t="shared" si="56"/>
        <v>沈思明</v>
      </c>
      <c r="E256" s="35" t="str">
        <f t="shared" si="57"/>
        <v>MLVS0805</v>
      </c>
      <c r="F256" s="81" t="s">
        <v>572</v>
      </c>
      <c r="G256" s="81"/>
      <c r="H256" s="81"/>
      <c r="I256" s="82" t="s">
        <v>4</v>
      </c>
      <c r="J256" s="82" t="s">
        <v>77</v>
      </c>
      <c r="K256" s="82" t="s">
        <v>827</v>
      </c>
      <c r="L256" s="83"/>
      <c r="M256" s="84" t="s">
        <v>786</v>
      </c>
      <c r="N256" s="85"/>
      <c r="O256" s="85"/>
      <c r="P256" s="86" t="s">
        <v>26</v>
      </c>
      <c r="Q256" s="87">
        <v>16374.614043736578</v>
      </c>
      <c r="R256" s="87">
        <v>10479.752987991411</v>
      </c>
      <c r="S256" s="87">
        <v>20468.267554670721</v>
      </c>
      <c r="T256" s="87">
        <v>20468.267554670721</v>
      </c>
      <c r="U256" s="87">
        <v>24561.921065604864</v>
      </c>
      <c r="V256" s="87">
        <v>24561.921065604864</v>
      </c>
      <c r="W256" s="87">
        <v>20468.267554670721</v>
      </c>
      <c r="X256" s="87">
        <v>20468.267554670721</v>
      </c>
      <c r="Y256" s="87">
        <v>20468.267554670721</v>
      </c>
      <c r="Z256" s="87">
        <v>20468.267554670721</v>
      </c>
      <c r="AA256" s="87">
        <v>20468.267554670721</v>
      </c>
      <c r="AB256" s="87">
        <v>20468.267554670721</v>
      </c>
      <c r="AC256" s="162">
        <f t="shared" si="58"/>
        <v>239724.34960030348</v>
      </c>
      <c r="AD256" s="88">
        <f t="shared" si="45"/>
        <v>12565.338454900007</v>
      </c>
      <c r="AE256" s="88">
        <v>12565.338454900007</v>
      </c>
      <c r="AF256" s="88">
        <f t="shared" si="46"/>
        <v>15706.673068625008</v>
      </c>
      <c r="AG256" s="88">
        <f t="shared" si="47"/>
        <v>15706.673068625008</v>
      </c>
      <c r="AH256" s="88">
        <f t="shared" si="47"/>
        <v>18848.007682350009</v>
      </c>
      <c r="AI256" s="88">
        <f t="shared" si="47"/>
        <v>18848.007682350009</v>
      </c>
      <c r="AJ256" s="88">
        <f t="shared" si="48"/>
        <v>15706.673068625008</v>
      </c>
      <c r="AK256" s="88">
        <f t="shared" si="48"/>
        <v>15706.673068625008</v>
      </c>
      <c r="AL256" s="88">
        <f t="shared" si="48"/>
        <v>15706.673068625008</v>
      </c>
      <c r="AM256" s="88">
        <f t="shared" si="49"/>
        <v>15706.673068625008</v>
      </c>
      <c r="AN256" s="88">
        <f t="shared" si="49"/>
        <v>15706.673068625008</v>
      </c>
      <c r="AO256" s="88">
        <f t="shared" si="49"/>
        <v>15706.673068625008</v>
      </c>
      <c r="AP256" s="88">
        <f t="shared" si="59"/>
        <v>188480.0768235001</v>
      </c>
      <c r="AQ256" s="82" t="s">
        <v>1</v>
      </c>
      <c r="AR256" s="89">
        <f t="shared" si="60"/>
        <v>29.1</v>
      </c>
      <c r="AS256" s="21">
        <f t="shared" si="61"/>
        <v>29.1</v>
      </c>
      <c r="AT256" s="21">
        <f t="shared" si="62"/>
        <v>29.1</v>
      </c>
      <c r="AU256" s="21">
        <f t="shared" si="63"/>
        <v>29.1</v>
      </c>
      <c r="AV256" s="90">
        <v>2.6370000000000001E-2</v>
      </c>
      <c r="AW256" s="90">
        <v>2.6370000000000001E-2</v>
      </c>
      <c r="AX256" s="90">
        <v>2.6370000000000001E-2</v>
      </c>
      <c r="AY256" s="90">
        <v>2.6370000000000001E-2</v>
      </c>
      <c r="AZ256" s="90">
        <v>2.6370000000000001E-2</v>
      </c>
      <c r="BA256" s="90">
        <v>2.6370000000000001E-2</v>
      </c>
      <c r="BB256" s="90">
        <v>2.6370000000000001E-2</v>
      </c>
      <c r="BC256" s="90">
        <v>2.6370000000000001E-2</v>
      </c>
      <c r="BD256" s="90">
        <v>2.6370000000000001E-2</v>
      </c>
      <c r="BE256" s="90">
        <v>2.6370000000000001E-2</v>
      </c>
      <c r="BF256" s="90">
        <v>2.6370000000000001E-2</v>
      </c>
      <c r="BG256" s="90">
        <v>2.6370000000000001E-2</v>
      </c>
      <c r="BI256" s="91"/>
      <c r="BJ256" s="92"/>
      <c r="BK256" s="93"/>
      <c r="BL256" s="93"/>
      <c r="BO256" s="94"/>
      <c r="BP256" s="110"/>
      <c r="BQ256" s="109"/>
    </row>
    <row r="257" spans="1:69" ht="19.899999999999999" customHeight="1">
      <c r="A257" s="102"/>
      <c r="B257" s="35" t="str">
        <f t="shared" si="55"/>
        <v>OEM/ODM</v>
      </c>
      <c r="C257" s="80" t="s">
        <v>956</v>
      </c>
      <c r="D257" s="35" t="str">
        <f t="shared" si="56"/>
        <v>沈思明</v>
      </c>
      <c r="E257" s="35" t="str">
        <f t="shared" si="57"/>
        <v>MLVS0805</v>
      </c>
      <c r="F257" s="81" t="s">
        <v>572</v>
      </c>
      <c r="G257" s="81"/>
      <c r="H257" s="81"/>
      <c r="I257" s="82" t="s">
        <v>4</v>
      </c>
      <c r="J257" s="82" t="s">
        <v>77</v>
      </c>
      <c r="K257" s="82" t="s">
        <v>827</v>
      </c>
      <c r="L257" s="83"/>
      <c r="M257" s="84" t="s">
        <v>573</v>
      </c>
      <c r="N257" s="85"/>
      <c r="O257" s="85"/>
      <c r="P257" s="86" t="s">
        <v>26</v>
      </c>
      <c r="Q257" s="87">
        <v>16759.716243205661</v>
      </c>
      <c r="R257" s="87">
        <v>10726.218395651624</v>
      </c>
      <c r="S257" s="87">
        <v>20949.645304007077</v>
      </c>
      <c r="T257" s="87">
        <v>20949.645304007077</v>
      </c>
      <c r="U257" s="87">
        <v>25139.574364808494</v>
      </c>
      <c r="V257" s="87">
        <v>25139.574364808494</v>
      </c>
      <c r="W257" s="87">
        <v>20949.645304007077</v>
      </c>
      <c r="X257" s="87">
        <v>20949.645304007077</v>
      </c>
      <c r="Y257" s="87">
        <v>20949.645304007077</v>
      </c>
      <c r="Z257" s="87">
        <v>20949.645304007077</v>
      </c>
      <c r="AA257" s="87">
        <v>20949.645304007077</v>
      </c>
      <c r="AB257" s="87">
        <v>20949.645304007077</v>
      </c>
      <c r="AC257" s="162">
        <f t="shared" si="58"/>
        <v>245362.24580053089</v>
      </c>
      <c r="AD257" s="88">
        <f t="shared" si="45"/>
        <v>12860.853174399999</v>
      </c>
      <c r="AE257" s="88">
        <v>12860.853174399999</v>
      </c>
      <c r="AF257" s="88">
        <f t="shared" si="46"/>
        <v>16076.066468000001</v>
      </c>
      <c r="AG257" s="88">
        <f t="shared" si="47"/>
        <v>16076.066468000001</v>
      </c>
      <c r="AH257" s="88">
        <f t="shared" si="47"/>
        <v>19291.279761600003</v>
      </c>
      <c r="AI257" s="88">
        <f t="shared" si="47"/>
        <v>19291.279761600003</v>
      </c>
      <c r="AJ257" s="88">
        <f t="shared" si="48"/>
        <v>16076.066468000001</v>
      </c>
      <c r="AK257" s="88">
        <f t="shared" si="48"/>
        <v>16076.066468000001</v>
      </c>
      <c r="AL257" s="88">
        <f t="shared" si="48"/>
        <v>16076.066468000001</v>
      </c>
      <c r="AM257" s="88">
        <f t="shared" si="49"/>
        <v>16076.066468000001</v>
      </c>
      <c r="AN257" s="88">
        <f t="shared" si="49"/>
        <v>16076.066468000001</v>
      </c>
      <c r="AO257" s="88">
        <f t="shared" si="49"/>
        <v>16076.066468000001</v>
      </c>
      <c r="AP257" s="88">
        <f t="shared" si="59"/>
        <v>192912.79761600003</v>
      </c>
      <c r="AQ257" s="82" t="s">
        <v>1</v>
      </c>
      <c r="AR257" s="89">
        <f t="shared" si="60"/>
        <v>29.1</v>
      </c>
      <c r="AS257" s="21">
        <f t="shared" si="61"/>
        <v>29.1</v>
      </c>
      <c r="AT257" s="21">
        <f t="shared" si="62"/>
        <v>29.1</v>
      </c>
      <c r="AU257" s="21">
        <f t="shared" si="63"/>
        <v>29.1</v>
      </c>
      <c r="AV257" s="90">
        <v>2.6370000000000001E-2</v>
      </c>
      <c r="AW257" s="90">
        <v>2.6370000000000001E-2</v>
      </c>
      <c r="AX257" s="90">
        <v>2.6370000000000001E-2</v>
      </c>
      <c r="AY257" s="90">
        <v>2.6370000000000001E-2</v>
      </c>
      <c r="AZ257" s="90">
        <v>2.6370000000000001E-2</v>
      </c>
      <c r="BA257" s="90">
        <v>2.6370000000000001E-2</v>
      </c>
      <c r="BB257" s="90">
        <v>2.6370000000000001E-2</v>
      </c>
      <c r="BC257" s="90">
        <v>2.6370000000000001E-2</v>
      </c>
      <c r="BD257" s="90">
        <v>2.6370000000000001E-2</v>
      </c>
      <c r="BE257" s="90">
        <v>2.6370000000000001E-2</v>
      </c>
      <c r="BF257" s="90">
        <v>2.6370000000000001E-2</v>
      </c>
      <c r="BG257" s="90">
        <v>2.6370000000000001E-2</v>
      </c>
      <c r="BI257" s="91"/>
      <c r="BJ257" s="92"/>
      <c r="BK257" s="93"/>
      <c r="BL257" s="93"/>
      <c r="BO257" s="94"/>
      <c r="BP257" s="110"/>
      <c r="BQ257" s="109"/>
    </row>
    <row r="258" spans="1:69" ht="19.899999999999999" customHeight="1">
      <c r="A258" s="102"/>
      <c r="B258" s="35" t="str">
        <f t="shared" si="55"/>
        <v>OEM/ODM</v>
      </c>
      <c r="C258" s="80" t="s">
        <v>956</v>
      </c>
      <c r="D258" s="35" t="str">
        <f t="shared" si="56"/>
        <v>沈思明</v>
      </c>
      <c r="E258" s="35" t="str">
        <f t="shared" si="57"/>
        <v>MLVS0805</v>
      </c>
      <c r="F258" s="81" t="s">
        <v>572</v>
      </c>
      <c r="G258" s="81"/>
      <c r="H258" s="81"/>
      <c r="I258" s="82" t="s">
        <v>4</v>
      </c>
      <c r="J258" s="82" t="s">
        <v>77</v>
      </c>
      <c r="K258" s="82" t="s">
        <v>827</v>
      </c>
      <c r="L258" s="83"/>
      <c r="M258" s="84" t="s">
        <v>574</v>
      </c>
      <c r="N258" s="85"/>
      <c r="O258" s="85"/>
      <c r="P258" s="86" t="s">
        <v>26</v>
      </c>
      <c r="Q258" s="87">
        <v>10153.605274411973</v>
      </c>
      <c r="R258" s="87">
        <v>6498.3073756236636</v>
      </c>
      <c r="S258" s="87">
        <v>12692.006593014965</v>
      </c>
      <c r="T258" s="87">
        <v>12692.006593014965</v>
      </c>
      <c r="U258" s="87">
        <v>15230.407911617956</v>
      </c>
      <c r="V258" s="87">
        <v>15230.407911617956</v>
      </c>
      <c r="W258" s="87">
        <v>12692.006593014965</v>
      </c>
      <c r="X258" s="87">
        <v>12692.006593014965</v>
      </c>
      <c r="Y258" s="87">
        <v>12692.006593014965</v>
      </c>
      <c r="Z258" s="87">
        <v>12692.006593014965</v>
      </c>
      <c r="AA258" s="87">
        <v>12692.006593014965</v>
      </c>
      <c r="AB258" s="87">
        <v>12692.006593014965</v>
      </c>
      <c r="AC258" s="162">
        <f t="shared" si="58"/>
        <v>148648.78121739122</v>
      </c>
      <c r="AD258" s="88">
        <f t="shared" si="45"/>
        <v>8290.8857724000009</v>
      </c>
      <c r="AE258" s="88">
        <v>8290.8857724000009</v>
      </c>
      <c r="AF258" s="88">
        <f t="shared" si="46"/>
        <v>10363.607215499998</v>
      </c>
      <c r="AG258" s="88">
        <f t="shared" si="47"/>
        <v>10363.607215499998</v>
      </c>
      <c r="AH258" s="88">
        <f t="shared" si="47"/>
        <v>12436.328658599998</v>
      </c>
      <c r="AI258" s="88">
        <f t="shared" si="47"/>
        <v>12436.328658599998</v>
      </c>
      <c r="AJ258" s="88">
        <f t="shared" si="48"/>
        <v>10363.607215499998</v>
      </c>
      <c r="AK258" s="88">
        <f t="shared" si="48"/>
        <v>10363.607215499998</v>
      </c>
      <c r="AL258" s="88">
        <f t="shared" si="48"/>
        <v>10363.607215499998</v>
      </c>
      <c r="AM258" s="88">
        <f t="shared" si="49"/>
        <v>10363.607215499998</v>
      </c>
      <c r="AN258" s="88">
        <f t="shared" si="49"/>
        <v>10363.607215499998</v>
      </c>
      <c r="AO258" s="88">
        <f t="shared" si="49"/>
        <v>10363.607215499998</v>
      </c>
      <c r="AP258" s="88">
        <f t="shared" si="59"/>
        <v>124363.28658599999</v>
      </c>
      <c r="AQ258" s="82" t="s">
        <v>1</v>
      </c>
      <c r="AR258" s="89">
        <f t="shared" si="60"/>
        <v>29.1</v>
      </c>
      <c r="AS258" s="21">
        <f t="shared" si="61"/>
        <v>29.1</v>
      </c>
      <c r="AT258" s="21">
        <f t="shared" si="62"/>
        <v>29.1</v>
      </c>
      <c r="AU258" s="21">
        <f t="shared" si="63"/>
        <v>29.1</v>
      </c>
      <c r="AV258" s="90">
        <v>2.8060000000000002E-2</v>
      </c>
      <c r="AW258" s="90">
        <v>2.8060000000000002E-2</v>
      </c>
      <c r="AX258" s="90">
        <v>2.8060000000000002E-2</v>
      </c>
      <c r="AY258" s="90">
        <v>2.8060000000000002E-2</v>
      </c>
      <c r="AZ258" s="90">
        <v>2.8060000000000002E-2</v>
      </c>
      <c r="BA258" s="90">
        <v>2.8060000000000002E-2</v>
      </c>
      <c r="BB258" s="90">
        <v>2.8060000000000002E-2</v>
      </c>
      <c r="BC258" s="90">
        <v>2.8060000000000002E-2</v>
      </c>
      <c r="BD258" s="90">
        <v>2.8060000000000002E-2</v>
      </c>
      <c r="BE258" s="90">
        <v>2.8060000000000002E-2</v>
      </c>
      <c r="BF258" s="90">
        <v>2.8060000000000002E-2</v>
      </c>
      <c r="BG258" s="90">
        <v>2.8060000000000002E-2</v>
      </c>
      <c r="BI258" s="91"/>
      <c r="BJ258" s="92"/>
      <c r="BK258" s="93"/>
      <c r="BL258" s="93"/>
      <c r="BO258" s="94"/>
      <c r="BP258" s="110"/>
      <c r="BQ258" s="109"/>
    </row>
    <row r="259" spans="1:69" ht="19.899999999999999" customHeight="1">
      <c r="A259" s="102"/>
      <c r="B259" s="35" t="str">
        <f t="shared" si="55"/>
        <v>OEM/ODM</v>
      </c>
      <c r="C259" s="80" t="s">
        <v>956</v>
      </c>
      <c r="D259" s="35" t="str">
        <f t="shared" si="56"/>
        <v>沈思明</v>
      </c>
      <c r="E259" s="35" t="str">
        <f t="shared" si="57"/>
        <v>MLVS0805</v>
      </c>
      <c r="F259" s="81" t="s">
        <v>572</v>
      </c>
      <c r="G259" s="81"/>
      <c r="H259" s="81"/>
      <c r="I259" s="82" t="s">
        <v>4</v>
      </c>
      <c r="J259" s="82" t="s">
        <v>77</v>
      </c>
      <c r="K259" s="82" t="s">
        <v>827</v>
      </c>
      <c r="L259" s="83"/>
      <c r="M259" s="84" t="s">
        <v>575</v>
      </c>
      <c r="N259" s="85"/>
      <c r="O259" s="85"/>
      <c r="P259" s="86" t="s">
        <v>26</v>
      </c>
      <c r="Q259" s="87">
        <v>113336.46157249401</v>
      </c>
      <c r="R259" s="87">
        <v>72535.335406396174</v>
      </c>
      <c r="S259" s="87">
        <v>141670.57696561751</v>
      </c>
      <c r="T259" s="87">
        <v>141670.57696561751</v>
      </c>
      <c r="U259" s="87">
        <v>170004.69235874101</v>
      </c>
      <c r="V259" s="87">
        <v>170004.69235874101</v>
      </c>
      <c r="W259" s="87">
        <v>141670.57696561751</v>
      </c>
      <c r="X259" s="87">
        <v>141670.57696561751</v>
      </c>
      <c r="Y259" s="87">
        <v>141670.57696561751</v>
      </c>
      <c r="Z259" s="87">
        <v>141670.57696561751</v>
      </c>
      <c r="AA259" s="87">
        <v>141670.57696561751</v>
      </c>
      <c r="AB259" s="87">
        <v>141670.57696561751</v>
      </c>
      <c r="AC259" s="162">
        <f t="shared" si="58"/>
        <v>1659245.7974213122</v>
      </c>
      <c r="AD259" s="88">
        <f t="shared" si="45"/>
        <v>86970.660507500026</v>
      </c>
      <c r="AE259" s="88">
        <v>86970.660507500026</v>
      </c>
      <c r="AF259" s="88">
        <f t="shared" si="46"/>
        <v>108713.32563437503</v>
      </c>
      <c r="AG259" s="88">
        <f t="shared" si="47"/>
        <v>108713.32563437503</v>
      </c>
      <c r="AH259" s="88">
        <f t="shared" si="47"/>
        <v>130455.99076125002</v>
      </c>
      <c r="AI259" s="88">
        <f t="shared" si="47"/>
        <v>130455.99076125002</v>
      </c>
      <c r="AJ259" s="88">
        <f t="shared" si="48"/>
        <v>108713.32563437503</v>
      </c>
      <c r="AK259" s="88">
        <f t="shared" si="48"/>
        <v>108713.32563437503</v>
      </c>
      <c r="AL259" s="88">
        <f t="shared" si="48"/>
        <v>108713.32563437503</v>
      </c>
      <c r="AM259" s="88">
        <f t="shared" si="49"/>
        <v>108713.32563437503</v>
      </c>
      <c r="AN259" s="88">
        <f t="shared" si="49"/>
        <v>108713.32563437503</v>
      </c>
      <c r="AO259" s="88">
        <f t="shared" si="49"/>
        <v>108713.32563437503</v>
      </c>
      <c r="AP259" s="88">
        <f t="shared" si="59"/>
        <v>1304559.9076125</v>
      </c>
      <c r="AQ259" s="82" t="s">
        <v>1</v>
      </c>
      <c r="AR259" s="89">
        <f t="shared" si="60"/>
        <v>29.1</v>
      </c>
      <c r="AS259" s="21">
        <f t="shared" si="61"/>
        <v>29.1</v>
      </c>
      <c r="AT259" s="21">
        <f t="shared" si="62"/>
        <v>29.1</v>
      </c>
      <c r="AU259" s="21">
        <f t="shared" si="63"/>
        <v>29.1</v>
      </c>
      <c r="AV259" s="90">
        <v>2.6370000000000001E-2</v>
      </c>
      <c r="AW259" s="90">
        <v>2.6370000000000001E-2</v>
      </c>
      <c r="AX259" s="90">
        <v>2.6370000000000001E-2</v>
      </c>
      <c r="AY259" s="90">
        <v>2.6370000000000001E-2</v>
      </c>
      <c r="AZ259" s="90">
        <v>2.6370000000000001E-2</v>
      </c>
      <c r="BA259" s="90">
        <v>2.6370000000000001E-2</v>
      </c>
      <c r="BB259" s="90">
        <v>2.6370000000000001E-2</v>
      </c>
      <c r="BC259" s="90">
        <v>2.6370000000000001E-2</v>
      </c>
      <c r="BD259" s="90">
        <v>2.6370000000000001E-2</v>
      </c>
      <c r="BE259" s="90">
        <v>2.6370000000000001E-2</v>
      </c>
      <c r="BF259" s="90">
        <v>2.6370000000000001E-2</v>
      </c>
      <c r="BG259" s="90">
        <v>2.6370000000000001E-2</v>
      </c>
      <c r="BI259" s="91"/>
      <c r="BJ259" s="92"/>
      <c r="BK259" s="93"/>
      <c r="BL259" s="93"/>
      <c r="BO259" s="94"/>
      <c r="BP259" s="110"/>
      <c r="BQ259" s="109"/>
    </row>
    <row r="260" spans="1:69" ht="19.899999999999999" customHeight="1">
      <c r="A260" s="102"/>
      <c r="B260" s="35" t="str">
        <f t="shared" si="55"/>
        <v>OEM/ODM</v>
      </c>
      <c r="C260" s="80" t="s">
        <v>956</v>
      </c>
      <c r="D260" s="35" t="str">
        <f t="shared" si="56"/>
        <v>沈思明</v>
      </c>
      <c r="E260" s="35" t="str">
        <f t="shared" si="57"/>
        <v>MLVS0805</v>
      </c>
      <c r="F260" s="81" t="s">
        <v>572</v>
      </c>
      <c r="G260" s="81"/>
      <c r="H260" s="81"/>
      <c r="I260" s="82" t="s">
        <v>4</v>
      </c>
      <c r="J260" s="82" t="s">
        <v>77</v>
      </c>
      <c r="K260" s="82" t="s">
        <v>827</v>
      </c>
      <c r="L260" s="83"/>
      <c r="M260" s="84" t="s">
        <v>576</v>
      </c>
      <c r="N260" s="85"/>
      <c r="O260" s="85"/>
      <c r="P260" s="86" t="s">
        <v>26</v>
      </c>
      <c r="Q260" s="87">
        <v>23867.639678928073</v>
      </c>
      <c r="R260" s="87">
        <v>15275.289394513969</v>
      </c>
      <c r="S260" s="87">
        <v>29834.549598660091</v>
      </c>
      <c r="T260" s="87">
        <v>29834.549598660091</v>
      </c>
      <c r="U260" s="87">
        <v>35801.459518392105</v>
      </c>
      <c r="V260" s="87">
        <v>35801.459518392105</v>
      </c>
      <c r="W260" s="87">
        <v>29834.549598660091</v>
      </c>
      <c r="X260" s="87">
        <v>29834.549598660091</v>
      </c>
      <c r="Y260" s="87">
        <v>29834.549598660091</v>
      </c>
      <c r="Z260" s="87">
        <v>29834.549598660091</v>
      </c>
      <c r="AA260" s="87">
        <v>29834.549598660091</v>
      </c>
      <c r="AB260" s="87">
        <v>29834.549598660091</v>
      </c>
      <c r="AC260" s="162">
        <f t="shared" si="58"/>
        <v>349422.24489950697</v>
      </c>
      <c r="AD260" s="88">
        <f t="shared" si="45"/>
        <v>18315.239057500003</v>
      </c>
      <c r="AE260" s="88">
        <v>18315.239057500003</v>
      </c>
      <c r="AF260" s="88">
        <f t="shared" si="46"/>
        <v>22894.048821875</v>
      </c>
      <c r="AG260" s="88">
        <f t="shared" si="47"/>
        <v>22894.048821875</v>
      </c>
      <c r="AH260" s="88">
        <f t="shared" si="47"/>
        <v>27472.858586249997</v>
      </c>
      <c r="AI260" s="88">
        <f t="shared" si="47"/>
        <v>27472.858586249997</v>
      </c>
      <c r="AJ260" s="88">
        <f t="shared" si="48"/>
        <v>22894.048821875</v>
      </c>
      <c r="AK260" s="88">
        <f t="shared" si="48"/>
        <v>22894.048821875</v>
      </c>
      <c r="AL260" s="88">
        <f t="shared" si="48"/>
        <v>22894.048821875</v>
      </c>
      <c r="AM260" s="88">
        <f t="shared" si="49"/>
        <v>22894.048821875</v>
      </c>
      <c r="AN260" s="88">
        <f t="shared" si="49"/>
        <v>22894.048821875</v>
      </c>
      <c r="AO260" s="88">
        <f t="shared" si="49"/>
        <v>22894.048821875</v>
      </c>
      <c r="AP260" s="88">
        <f t="shared" si="59"/>
        <v>274728.58586250001</v>
      </c>
      <c r="AQ260" s="82" t="s">
        <v>1</v>
      </c>
      <c r="AR260" s="89">
        <f t="shared" si="60"/>
        <v>29.1</v>
      </c>
      <c r="AS260" s="21">
        <f t="shared" si="61"/>
        <v>29.1</v>
      </c>
      <c r="AT260" s="21">
        <f t="shared" si="62"/>
        <v>29.1</v>
      </c>
      <c r="AU260" s="21">
        <f t="shared" si="63"/>
        <v>29.1</v>
      </c>
      <c r="AV260" s="90">
        <v>2.6370000000000001E-2</v>
      </c>
      <c r="AW260" s="90">
        <v>2.6370000000000001E-2</v>
      </c>
      <c r="AX260" s="90">
        <v>2.6370000000000001E-2</v>
      </c>
      <c r="AY260" s="90">
        <v>2.6370000000000001E-2</v>
      </c>
      <c r="AZ260" s="90">
        <v>2.6370000000000001E-2</v>
      </c>
      <c r="BA260" s="90">
        <v>2.6370000000000001E-2</v>
      </c>
      <c r="BB260" s="90">
        <v>2.6370000000000001E-2</v>
      </c>
      <c r="BC260" s="90">
        <v>2.6370000000000001E-2</v>
      </c>
      <c r="BD260" s="90">
        <v>2.6370000000000001E-2</v>
      </c>
      <c r="BE260" s="90">
        <v>2.6370000000000001E-2</v>
      </c>
      <c r="BF260" s="90">
        <v>2.6370000000000001E-2</v>
      </c>
      <c r="BG260" s="90">
        <v>2.6370000000000001E-2</v>
      </c>
      <c r="BI260" s="91"/>
      <c r="BJ260" s="92"/>
      <c r="BK260" s="93"/>
      <c r="BL260" s="93"/>
      <c r="BO260" s="94"/>
      <c r="BP260" s="110"/>
      <c r="BQ260" s="109"/>
    </row>
    <row r="261" spans="1:69" ht="19.899999999999999" customHeight="1">
      <c r="A261" s="102"/>
      <c r="B261" s="35" t="str">
        <f t="shared" si="55"/>
        <v>OEM/ODM</v>
      </c>
      <c r="C261" s="80" t="s">
        <v>956</v>
      </c>
      <c r="D261" s="35" t="str">
        <f t="shared" si="56"/>
        <v>沈思明</v>
      </c>
      <c r="E261" s="35" t="str">
        <f t="shared" si="57"/>
        <v>MLVS0805</v>
      </c>
      <c r="F261" s="81" t="s">
        <v>572</v>
      </c>
      <c r="G261" s="81"/>
      <c r="H261" s="81"/>
      <c r="I261" s="82" t="s">
        <v>4</v>
      </c>
      <c r="J261" s="82" t="s">
        <v>77</v>
      </c>
      <c r="K261" s="82" t="s">
        <v>827</v>
      </c>
      <c r="L261" s="83"/>
      <c r="M261" s="84" t="s">
        <v>577</v>
      </c>
      <c r="N261" s="85"/>
      <c r="O261" s="85"/>
      <c r="P261" s="86" t="s">
        <v>26</v>
      </c>
      <c r="Q261" s="87">
        <v>11028.864467197571</v>
      </c>
      <c r="R261" s="87">
        <v>7058.473259006445</v>
      </c>
      <c r="S261" s="87">
        <v>13786.080583996963</v>
      </c>
      <c r="T261" s="87">
        <v>13786.080583996963</v>
      </c>
      <c r="U261" s="87">
        <v>16543.296700796356</v>
      </c>
      <c r="V261" s="87">
        <v>16543.296700796356</v>
      </c>
      <c r="W261" s="87">
        <v>13786.080583996963</v>
      </c>
      <c r="X261" s="87">
        <v>13786.080583996963</v>
      </c>
      <c r="Y261" s="87">
        <v>13786.080583996963</v>
      </c>
      <c r="Z261" s="87">
        <v>13786.080583996963</v>
      </c>
      <c r="AA261" s="87">
        <v>13786.080583996963</v>
      </c>
      <c r="AB261" s="87">
        <v>13786.080583996963</v>
      </c>
      <c r="AC261" s="162">
        <f t="shared" si="58"/>
        <v>161462.57579977243</v>
      </c>
      <c r="AD261" s="88">
        <f t="shared" si="45"/>
        <v>8463.1866395999987</v>
      </c>
      <c r="AE261" s="88">
        <v>8463.1866395999987</v>
      </c>
      <c r="AF261" s="88">
        <f t="shared" si="46"/>
        <v>10578.9832995</v>
      </c>
      <c r="AG261" s="88">
        <f t="shared" si="47"/>
        <v>10578.9832995</v>
      </c>
      <c r="AH261" s="88">
        <f t="shared" si="47"/>
        <v>12694.779959399999</v>
      </c>
      <c r="AI261" s="88">
        <f t="shared" si="47"/>
        <v>12694.779959399999</v>
      </c>
      <c r="AJ261" s="88">
        <f t="shared" si="48"/>
        <v>10578.9832995</v>
      </c>
      <c r="AK261" s="88">
        <f t="shared" si="48"/>
        <v>10578.9832995</v>
      </c>
      <c r="AL261" s="88">
        <f t="shared" si="48"/>
        <v>10578.9832995</v>
      </c>
      <c r="AM261" s="88">
        <f t="shared" si="49"/>
        <v>10578.9832995</v>
      </c>
      <c r="AN261" s="88">
        <f t="shared" si="49"/>
        <v>10578.9832995</v>
      </c>
      <c r="AO261" s="88">
        <f t="shared" si="49"/>
        <v>10578.9832995</v>
      </c>
      <c r="AP261" s="88">
        <f t="shared" si="59"/>
        <v>126947.79959400001</v>
      </c>
      <c r="AQ261" s="82" t="s">
        <v>1</v>
      </c>
      <c r="AR261" s="89">
        <f t="shared" si="60"/>
        <v>29.1</v>
      </c>
      <c r="AS261" s="21">
        <f t="shared" si="61"/>
        <v>29.1</v>
      </c>
      <c r="AT261" s="21">
        <f t="shared" si="62"/>
        <v>29.1</v>
      </c>
      <c r="AU261" s="21">
        <f t="shared" si="63"/>
        <v>29.1</v>
      </c>
      <c r="AV261" s="90">
        <v>2.6370000000000001E-2</v>
      </c>
      <c r="AW261" s="90">
        <v>2.6370000000000001E-2</v>
      </c>
      <c r="AX261" s="90">
        <v>2.6370000000000001E-2</v>
      </c>
      <c r="AY261" s="90">
        <v>2.6370000000000001E-2</v>
      </c>
      <c r="AZ261" s="90">
        <v>2.6370000000000001E-2</v>
      </c>
      <c r="BA261" s="90">
        <v>2.6370000000000001E-2</v>
      </c>
      <c r="BB261" s="90">
        <v>2.6370000000000001E-2</v>
      </c>
      <c r="BC261" s="90">
        <v>2.6370000000000001E-2</v>
      </c>
      <c r="BD261" s="90">
        <v>2.6370000000000001E-2</v>
      </c>
      <c r="BE261" s="90">
        <v>2.6370000000000001E-2</v>
      </c>
      <c r="BF261" s="90">
        <v>2.6370000000000001E-2</v>
      </c>
      <c r="BG261" s="90">
        <v>2.6370000000000001E-2</v>
      </c>
      <c r="BI261" s="91"/>
      <c r="BJ261" s="92"/>
      <c r="BK261" s="93"/>
      <c r="BL261" s="93"/>
      <c r="BO261" s="94"/>
      <c r="BP261" s="110"/>
      <c r="BQ261" s="109"/>
    </row>
    <row r="262" spans="1:69" ht="19.899999999999999" customHeight="1">
      <c r="A262" s="102"/>
      <c r="B262" s="35" t="str">
        <f t="shared" si="55"/>
        <v>OEM/ODM</v>
      </c>
      <c r="C262" s="80" t="s">
        <v>956</v>
      </c>
      <c r="D262" s="35" t="str">
        <f t="shared" si="56"/>
        <v>沈思明</v>
      </c>
      <c r="E262" s="35" t="str">
        <f t="shared" si="57"/>
        <v>MLVS0805</v>
      </c>
      <c r="F262" s="81" t="s">
        <v>572</v>
      </c>
      <c r="G262" s="81"/>
      <c r="H262" s="81"/>
      <c r="I262" s="82" t="s">
        <v>4</v>
      </c>
      <c r="J262" s="82" t="s">
        <v>77</v>
      </c>
      <c r="K262" s="82" t="s">
        <v>827</v>
      </c>
      <c r="L262" s="83"/>
      <c r="M262" s="84" t="s">
        <v>578</v>
      </c>
      <c r="N262" s="85"/>
      <c r="O262" s="85"/>
      <c r="P262" s="86" t="s">
        <v>26</v>
      </c>
      <c r="Q262" s="87">
        <v>179177.5896473265</v>
      </c>
      <c r="R262" s="87">
        <v>114673.65737428896</v>
      </c>
      <c r="S262" s="87">
        <v>223971.98705915813</v>
      </c>
      <c r="T262" s="87">
        <v>223971.98705915813</v>
      </c>
      <c r="U262" s="87">
        <v>268766.38447098975</v>
      </c>
      <c r="V262" s="87">
        <v>268766.38447098975</v>
      </c>
      <c r="W262" s="87">
        <v>223971.98705915813</v>
      </c>
      <c r="X262" s="87">
        <v>223971.98705915813</v>
      </c>
      <c r="Y262" s="87">
        <v>223971.98705915813</v>
      </c>
      <c r="Z262" s="87">
        <v>223971.98705915813</v>
      </c>
      <c r="AA262" s="87">
        <v>223971.98705915813</v>
      </c>
      <c r="AB262" s="87">
        <v>223971.98705915813</v>
      </c>
      <c r="AC262" s="162">
        <f t="shared" si="58"/>
        <v>2623159.9124368601</v>
      </c>
      <c r="AD262" s="88">
        <f t="shared" si="45"/>
        <v>137494.96943490001</v>
      </c>
      <c r="AE262" s="88">
        <v>137494.96943490001</v>
      </c>
      <c r="AF262" s="88">
        <f t="shared" si="46"/>
        <v>171868.711793625</v>
      </c>
      <c r="AG262" s="88">
        <f t="shared" si="47"/>
        <v>171868.711793625</v>
      </c>
      <c r="AH262" s="88">
        <f t="shared" si="47"/>
        <v>206242.45415235002</v>
      </c>
      <c r="AI262" s="88">
        <f t="shared" si="47"/>
        <v>206242.45415235002</v>
      </c>
      <c r="AJ262" s="88">
        <f t="shared" si="48"/>
        <v>171868.711793625</v>
      </c>
      <c r="AK262" s="88">
        <f t="shared" si="48"/>
        <v>171868.711793625</v>
      </c>
      <c r="AL262" s="88">
        <f t="shared" si="48"/>
        <v>171868.711793625</v>
      </c>
      <c r="AM262" s="88">
        <f t="shared" si="49"/>
        <v>171868.711793625</v>
      </c>
      <c r="AN262" s="88">
        <f t="shared" si="49"/>
        <v>171868.711793625</v>
      </c>
      <c r="AO262" s="88">
        <f t="shared" si="49"/>
        <v>171868.711793625</v>
      </c>
      <c r="AP262" s="88">
        <f t="shared" si="59"/>
        <v>2062424.5415235003</v>
      </c>
      <c r="AQ262" s="82" t="s">
        <v>1</v>
      </c>
      <c r="AR262" s="89">
        <f t="shared" si="60"/>
        <v>29.1</v>
      </c>
      <c r="AS262" s="21">
        <f t="shared" si="61"/>
        <v>29.1</v>
      </c>
      <c r="AT262" s="21">
        <f t="shared" si="62"/>
        <v>29.1</v>
      </c>
      <c r="AU262" s="21">
        <f t="shared" si="63"/>
        <v>29.1</v>
      </c>
      <c r="AV262" s="90">
        <v>2.6370000000000001E-2</v>
      </c>
      <c r="AW262" s="90">
        <v>2.6370000000000001E-2</v>
      </c>
      <c r="AX262" s="90">
        <v>2.6370000000000001E-2</v>
      </c>
      <c r="AY262" s="90">
        <v>2.6370000000000001E-2</v>
      </c>
      <c r="AZ262" s="90">
        <v>2.6370000000000001E-2</v>
      </c>
      <c r="BA262" s="90">
        <v>2.6370000000000001E-2</v>
      </c>
      <c r="BB262" s="90">
        <v>2.6370000000000001E-2</v>
      </c>
      <c r="BC262" s="90">
        <v>2.6370000000000001E-2</v>
      </c>
      <c r="BD262" s="90">
        <v>2.6370000000000001E-2</v>
      </c>
      <c r="BE262" s="90">
        <v>2.6370000000000001E-2</v>
      </c>
      <c r="BF262" s="90">
        <v>2.6370000000000001E-2</v>
      </c>
      <c r="BG262" s="90">
        <v>2.6370000000000001E-2</v>
      </c>
      <c r="BI262" s="91"/>
      <c r="BJ262" s="92"/>
      <c r="BK262" s="93"/>
      <c r="BL262" s="93"/>
      <c r="BO262" s="94"/>
      <c r="BP262" s="110"/>
      <c r="BQ262" s="109"/>
    </row>
    <row r="263" spans="1:69" ht="19.899999999999999" customHeight="1">
      <c r="A263" s="102"/>
      <c r="B263" s="35" t="str">
        <f t="shared" si="55"/>
        <v>OEM/ODM</v>
      </c>
      <c r="C263" s="80" t="s">
        <v>956</v>
      </c>
      <c r="D263" s="35" t="str">
        <f t="shared" si="56"/>
        <v>沈思明</v>
      </c>
      <c r="E263" s="35" t="str">
        <f t="shared" si="57"/>
        <v>MLVS0805</v>
      </c>
      <c r="F263" s="81" t="s">
        <v>572</v>
      </c>
      <c r="G263" s="81"/>
      <c r="H263" s="81"/>
      <c r="I263" s="82" t="s">
        <v>4</v>
      </c>
      <c r="J263" s="82" t="s">
        <v>77</v>
      </c>
      <c r="K263" s="82" t="s">
        <v>827</v>
      </c>
      <c r="L263" s="83"/>
      <c r="M263" s="84" t="s">
        <v>579</v>
      </c>
      <c r="N263" s="85"/>
      <c r="O263" s="85"/>
      <c r="P263" s="86" t="s">
        <v>26</v>
      </c>
      <c r="Q263" s="87">
        <v>91776.67473138668</v>
      </c>
      <c r="R263" s="87">
        <v>58737.071828087479</v>
      </c>
      <c r="S263" s="87">
        <v>114720.84341423334</v>
      </c>
      <c r="T263" s="87">
        <v>114720.84341423334</v>
      </c>
      <c r="U263" s="87">
        <v>137665.01209708001</v>
      </c>
      <c r="V263" s="87">
        <v>137665.01209708001</v>
      </c>
      <c r="W263" s="87">
        <v>114720.84341423334</v>
      </c>
      <c r="X263" s="87">
        <v>114720.84341423334</v>
      </c>
      <c r="Y263" s="87">
        <v>114720.84341423334</v>
      </c>
      <c r="Z263" s="87">
        <v>114720.84341423334</v>
      </c>
      <c r="AA263" s="87">
        <v>114720.84341423334</v>
      </c>
      <c r="AB263" s="87">
        <v>114720.84341423334</v>
      </c>
      <c r="AC263" s="162">
        <f t="shared" si="58"/>
        <v>1343610.5180675008</v>
      </c>
      <c r="AD263" s="88">
        <f t="shared" si="45"/>
        <v>70426.391558600008</v>
      </c>
      <c r="AE263" s="88">
        <v>70426.391558600008</v>
      </c>
      <c r="AF263" s="88">
        <f t="shared" si="46"/>
        <v>88032.989448250009</v>
      </c>
      <c r="AG263" s="88">
        <f t="shared" si="47"/>
        <v>88032.989448250009</v>
      </c>
      <c r="AH263" s="88">
        <f t="shared" si="47"/>
        <v>105639.5873379</v>
      </c>
      <c r="AI263" s="88">
        <f t="shared" si="47"/>
        <v>105639.5873379</v>
      </c>
      <c r="AJ263" s="88">
        <f t="shared" si="48"/>
        <v>88032.989448250009</v>
      </c>
      <c r="AK263" s="88">
        <f t="shared" si="48"/>
        <v>88032.989448250009</v>
      </c>
      <c r="AL263" s="88">
        <f t="shared" si="48"/>
        <v>88032.989448250009</v>
      </c>
      <c r="AM263" s="88">
        <f t="shared" si="49"/>
        <v>88032.989448250009</v>
      </c>
      <c r="AN263" s="88">
        <f t="shared" si="49"/>
        <v>88032.989448250009</v>
      </c>
      <c r="AO263" s="88">
        <f t="shared" si="49"/>
        <v>88032.989448250009</v>
      </c>
      <c r="AP263" s="88">
        <f t="shared" si="59"/>
        <v>1056395.8733790002</v>
      </c>
      <c r="AQ263" s="82" t="s">
        <v>1</v>
      </c>
      <c r="AR263" s="89">
        <f t="shared" si="60"/>
        <v>29.1</v>
      </c>
      <c r="AS263" s="21">
        <f t="shared" si="61"/>
        <v>29.1</v>
      </c>
      <c r="AT263" s="21">
        <f t="shared" si="62"/>
        <v>29.1</v>
      </c>
      <c r="AU263" s="21">
        <f t="shared" si="63"/>
        <v>29.1</v>
      </c>
      <c r="AV263" s="90">
        <v>2.6370000000000001E-2</v>
      </c>
      <c r="AW263" s="90">
        <v>2.6370000000000001E-2</v>
      </c>
      <c r="AX263" s="90">
        <v>2.6370000000000001E-2</v>
      </c>
      <c r="AY263" s="90">
        <v>2.6370000000000001E-2</v>
      </c>
      <c r="AZ263" s="90">
        <v>2.6370000000000001E-2</v>
      </c>
      <c r="BA263" s="90">
        <v>2.6370000000000001E-2</v>
      </c>
      <c r="BB263" s="90">
        <v>2.6370000000000001E-2</v>
      </c>
      <c r="BC263" s="90">
        <v>2.6370000000000001E-2</v>
      </c>
      <c r="BD263" s="90">
        <v>2.6370000000000001E-2</v>
      </c>
      <c r="BE263" s="90">
        <v>2.6370000000000001E-2</v>
      </c>
      <c r="BF263" s="90">
        <v>2.6370000000000001E-2</v>
      </c>
      <c r="BG263" s="90">
        <v>2.6370000000000001E-2</v>
      </c>
      <c r="BI263" s="91"/>
      <c r="BJ263" s="92"/>
      <c r="BK263" s="93"/>
      <c r="BL263" s="93"/>
      <c r="BO263" s="94"/>
      <c r="BP263" s="110"/>
      <c r="BQ263" s="109"/>
    </row>
    <row r="264" spans="1:69" ht="19.899999999999999" customHeight="1">
      <c r="A264" s="102"/>
      <c r="B264" s="35" t="str">
        <f t="shared" si="55"/>
        <v>OEM/ODM</v>
      </c>
      <c r="C264" s="80" t="s">
        <v>956</v>
      </c>
      <c r="D264" s="35" t="str">
        <f t="shared" si="56"/>
        <v>沈思明</v>
      </c>
      <c r="E264" s="35" t="str">
        <f t="shared" si="57"/>
        <v>MLVS0805</v>
      </c>
      <c r="F264" s="81" t="s">
        <v>572</v>
      </c>
      <c r="G264" s="81"/>
      <c r="H264" s="81"/>
      <c r="I264" s="82" t="s">
        <v>4</v>
      </c>
      <c r="J264" s="82" t="s">
        <v>77</v>
      </c>
      <c r="K264" s="82" t="s">
        <v>827</v>
      </c>
      <c r="L264" s="83"/>
      <c r="M264" s="84" t="s">
        <v>580</v>
      </c>
      <c r="N264" s="85"/>
      <c r="O264" s="85"/>
      <c r="P264" s="86" t="s">
        <v>26</v>
      </c>
      <c r="Q264" s="87">
        <v>74228.768929338883</v>
      </c>
      <c r="R264" s="87">
        <v>47506.412114776889</v>
      </c>
      <c r="S264" s="87">
        <v>92785.961161673607</v>
      </c>
      <c r="T264" s="87">
        <v>92785.961161673607</v>
      </c>
      <c r="U264" s="87">
        <v>111343.15339400833</v>
      </c>
      <c r="V264" s="87">
        <v>111343.15339400833</v>
      </c>
      <c r="W264" s="87">
        <v>92785.961161673607</v>
      </c>
      <c r="X264" s="87">
        <v>92785.961161673607</v>
      </c>
      <c r="Y264" s="87">
        <v>92785.961161673607</v>
      </c>
      <c r="Z264" s="87">
        <v>92785.961161673607</v>
      </c>
      <c r="AA264" s="87">
        <v>92785.961161673607</v>
      </c>
      <c r="AB264" s="87">
        <v>92785.961161673607</v>
      </c>
      <c r="AC264" s="162">
        <f t="shared" si="58"/>
        <v>1086709.1771255215</v>
      </c>
      <c r="AD264" s="88">
        <f t="shared" ref="AD264:AD288" si="64">Q264*$AR264*AV264</f>
        <v>56960.707727000001</v>
      </c>
      <c r="AE264" s="88">
        <v>56960.707727000001</v>
      </c>
      <c r="AF264" s="88">
        <f t="shared" ref="AF264:AF288" si="65">S264*$AR264*AX264</f>
        <v>71200.884658750001</v>
      </c>
      <c r="AG264" s="88">
        <f t="shared" ref="AG264:AI288" si="66">T264*$AS264*AY264</f>
        <v>71200.884658750001</v>
      </c>
      <c r="AH264" s="88">
        <f t="shared" si="66"/>
        <v>85441.061590500001</v>
      </c>
      <c r="AI264" s="88">
        <f t="shared" si="66"/>
        <v>85441.061590500001</v>
      </c>
      <c r="AJ264" s="88">
        <f t="shared" ref="AJ264:AL288" si="67">W264*$AT264*BB264</f>
        <v>71200.884658750001</v>
      </c>
      <c r="AK264" s="88">
        <f t="shared" si="67"/>
        <v>71200.884658750001</v>
      </c>
      <c r="AL264" s="88">
        <f t="shared" si="67"/>
        <v>71200.884658750001</v>
      </c>
      <c r="AM264" s="88">
        <f t="shared" ref="AM264:AO288" si="68">Z264*$AU264*BE264</f>
        <v>71200.884658750001</v>
      </c>
      <c r="AN264" s="88">
        <f t="shared" si="68"/>
        <v>71200.884658750001</v>
      </c>
      <c r="AO264" s="88">
        <f t="shared" si="68"/>
        <v>71200.884658750001</v>
      </c>
      <c r="AP264" s="88">
        <f t="shared" si="59"/>
        <v>854410.61590500013</v>
      </c>
      <c r="AQ264" s="82" t="s">
        <v>1</v>
      </c>
      <c r="AR264" s="89">
        <f t="shared" si="60"/>
        <v>29.1</v>
      </c>
      <c r="AS264" s="21">
        <f t="shared" si="61"/>
        <v>29.1</v>
      </c>
      <c r="AT264" s="21">
        <f t="shared" si="62"/>
        <v>29.1</v>
      </c>
      <c r="AU264" s="21">
        <f t="shared" si="63"/>
        <v>29.1</v>
      </c>
      <c r="AV264" s="90">
        <v>2.6370000000000001E-2</v>
      </c>
      <c r="AW264" s="90">
        <v>2.6370000000000001E-2</v>
      </c>
      <c r="AX264" s="90">
        <v>2.6370000000000001E-2</v>
      </c>
      <c r="AY264" s="90">
        <v>2.6370000000000001E-2</v>
      </c>
      <c r="AZ264" s="90">
        <v>2.6370000000000001E-2</v>
      </c>
      <c r="BA264" s="90">
        <v>2.6370000000000001E-2</v>
      </c>
      <c r="BB264" s="90">
        <v>2.6370000000000001E-2</v>
      </c>
      <c r="BC264" s="90">
        <v>2.6370000000000001E-2</v>
      </c>
      <c r="BD264" s="90">
        <v>2.6370000000000001E-2</v>
      </c>
      <c r="BE264" s="90">
        <v>2.6370000000000001E-2</v>
      </c>
      <c r="BF264" s="90">
        <v>2.6370000000000001E-2</v>
      </c>
      <c r="BG264" s="90">
        <v>2.6370000000000001E-2</v>
      </c>
      <c r="BI264" s="91"/>
      <c r="BJ264" s="92"/>
      <c r="BK264" s="93"/>
      <c r="BL264" s="93"/>
      <c r="BO264" s="94"/>
      <c r="BP264" s="110"/>
      <c r="BQ264" s="109"/>
    </row>
    <row r="265" spans="1:69" ht="19.899999999999999" customHeight="1">
      <c r="A265" s="102"/>
      <c r="B265" s="35" t="str">
        <f t="shared" si="55"/>
        <v>OEM/ODM</v>
      </c>
      <c r="C265" s="80" t="s">
        <v>956</v>
      </c>
      <c r="D265" s="35" t="str">
        <f t="shared" si="56"/>
        <v>沈思明</v>
      </c>
      <c r="E265" s="35" t="str">
        <f t="shared" si="57"/>
        <v>MLVS1206</v>
      </c>
      <c r="F265" s="81" t="s">
        <v>572</v>
      </c>
      <c r="G265" s="81"/>
      <c r="H265" s="81"/>
      <c r="I265" s="82" t="s">
        <v>4</v>
      </c>
      <c r="J265" s="82" t="s">
        <v>77</v>
      </c>
      <c r="K265" s="82" t="s">
        <v>827</v>
      </c>
      <c r="L265" s="83"/>
      <c r="M265" s="84" t="s">
        <v>581</v>
      </c>
      <c r="N265" s="85"/>
      <c r="O265" s="85"/>
      <c r="P265" s="86" t="s">
        <v>26</v>
      </c>
      <c r="Q265" s="87">
        <v>4480.4758358083927</v>
      </c>
      <c r="R265" s="87">
        <v>2867.5045349173715</v>
      </c>
      <c r="S265" s="87">
        <v>5600.5947947604909</v>
      </c>
      <c r="T265" s="87">
        <v>5600.5947947604909</v>
      </c>
      <c r="U265" s="87">
        <v>6720.7137537125891</v>
      </c>
      <c r="V265" s="87">
        <v>6720.7137537125891</v>
      </c>
      <c r="W265" s="87">
        <v>5600.5947947604909</v>
      </c>
      <c r="X265" s="87">
        <v>5600.5947947604909</v>
      </c>
      <c r="Y265" s="87">
        <v>5600.5947947604909</v>
      </c>
      <c r="Z265" s="87">
        <v>5600.5947947604909</v>
      </c>
      <c r="AA265" s="87">
        <v>5600.5947947604909</v>
      </c>
      <c r="AB265" s="87">
        <v>5600.5947947604909</v>
      </c>
      <c r="AC265" s="162">
        <f t="shared" si="58"/>
        <v>65594.166236234858</v>
      </c>
      <c r="AD265" s="88">
        <f t="shared" si="64"/>
        <v>5706.8134354000013</v>
      </c>
      <c r="AE265" s="88">
        <v>5706.8134354000013</v>
      </c>
      <c r="AF265" s="88">
        <f t="shared" si="65"/>
        <v>7133.5167942500011</v>
      </c>
      <c r="AG265" s="88">
        <f t="shared" si="66"/>
        <v>7133.5167942500011</v>
      </c>
      <c r="AH265" s="88">
        <f t="shared" si="66"/>
        <v>8560.220153100001</v>
      </c>
      <c r="AI265" s="88">
        <f t="shared" si="66"/>
        <v>8560.220153100001</v>
      </c>
      <c r="AJ265" s="88">
        <f t="shared" si="67"/>
        <v>7133.5167942500011</v>
      </c>
      <c r="AK265" s="88">
        <f t="shared" si="67"/>
        <v>7133.5167942500011</v>
      </c>
      <c r="AL265" s="88">
        <f t="shared" si="67"/>
        <v>7133.5167942500011</v>
      </c>
      <c r="AM265" s="88">
        <f t="shared" si="68"/>
        <v>7133.5167942500011</v>
      </c>
      <c r="AN265" s="88">
        <f t="shared" si="68"/>
        <v>7133.5167942500011</v>
      </c>
      <c r="AO265" s="88">
        <f t="shared" si="68"/>
        <v>7133.5167942500011</v>
      </c>
      <c r="AP265" s="88">
        <f t="shared" si="59"/>
        <v>85602.201530999999</v>
      </c>
      <c r="AQ265" s="82" t="s">
        <v>1</v>
      </c>
      <c r="AR265" s="89">
        <f t="shared" si="60"/>
        <v>29.1</v>
      </c>
      <c r="AS265" s="21">
        <f t="shared" si="61"/>
        <v>29.1</v>
      </c>
      <c r="AT265" s="21">
        <f t="shared" si="62"/>
        <v>29.1</v>
      </c>
      <c r="AU265" s="21">
        <f t="shared" si="63"/>
        <v>29.1</v>
      </c>
      <c r="AV265" s="90">
        <v>4.3770000000000003E-2</v>
      </c>
      <c r="AW265" s="90">
        <v>4.3770000000000003E-2</v>
      </c>
      <c r="AX265" s="90">
        <v>4.3770000000000003E-2</v>
      </c>
      <c r="AY265" s="90">
        <v>4.3770000000000003E-2</v>
      </c>
      <c r="AZ265" s="90">
        <v>4.3770000000000003E-2</v>
      </c>
      <c r="BA265" s="90">
        <v>4.3770000000000003E-2</v>
      </c>
      <c r="BB265" s="90">
        <v>4.3770000000000003E-2</v>
      </c>
      <c r="BC265" s="90">
        <v>4.3770000000000003E-2</v>
      </c>
      <c r="BD265" s="90">
        <v>4.3770000000000003E-2</v>
      </c>
      <c r="BE265" s="90">
        <v>4.3770000000000003E-2</v>
      </c>
      <c r="BF265" s="90">
        <v>4.3770000000000003E-2</v>
      </c>
      <c r="BG265" s="90">
        <v>4.3770000000000003E-2</v>
      </c>
      <c r="BI265" s="91"/>
      <c r="BJ265" s="92"/>
      <c r="BK265" s="93"/>
      <c r="BL265" s="93"/>
      <c r="BO265" s="94"/>
      <c r="BP265" s="110"/>
      <c r="BQ265" s="109"/>
    </row>
    <row r="266" spans="1:69" ht="19.899999999999999" customHeight="1">
      <c r="A266" s="102"/>
      <c r="B266" s="35" t="str">
        <f t="shared" si="55"/>
        <v>OEM/ODM</v>
      </c>
      <c r="C266" s="80" t="s">
        <v>956</v>
      </c>
      <c r="D266" s="35" t="str">
        <f t="shared" si="56"/>
        <v>沈思明</v>
      </c>
      <c r="E266" s="35" t="str">
        <f t="shared" si="57"/>
        <v>MLVS1206</v>
      </c>
      <c r="F266" s="81" t="s">
        <v>572</v>
      </c>
      <c r="G266" s="81"/>
      <c r="H266" s="81"/>
      <c r="I266" s="82" t="s">
        <v>4</v>
      </c>
      <c r="J266" s="82" t="s">
        <v>77</v>
      </c>
      <c r="K266" s="82" t="s">
        <v>827</v>
      </c>
      <c r="L266" s="83"/>
      <c r="M266" s="84" t="s">
        <v>582</v>
      </c>
      <c r="N266" s="85"/>
      <c r="O266" s="85"/>
      <c r="P266" s="86" t="s">
        <v>26</v>
      </c>
      <c r="Q266" s="87">
        <v>48885.730797349788</v>
      </c>
      <c r="R266" s="87">
        <v>31286.867710303864</v>
      </c>
      <c r="S266" s="87">
        <v>61107.16349668723</v>
      </c>
      <c r="T266" s="87">
        <v>61107.16349668723</v>
      </c>
      <c r="U266" s="87">
        <v>73328.596196024679</v>
      </c>
      <c r="V266" s="87">
        <v>73328.596196024679</v>
      </c>
      <c r="W266" s="87">
        <v>61107.16349668723</v>
      </c>
      <c r="X266" s="87">
        <v>61107.16349668723</v>
      </c>
      <c r="Y266" s="87">
        <v>61107.16349668723</v>
      </c>
      <c r="Z266" s="87">
        <v>61107.16349668723</v>
      </c>
      <c r="AA266" s="87">
        <v>61107.16349668723</v>
      </c>
      <c r="AB266" s="87">
        <v>61107.16349668723</v>
      </c>
      <c r="AC266" s="162">
        <f t="shared" si="58"/>
        <v>715687.09887320071</v>
      </c>
      <c r="AD266" s="88">
        <f t="shared" si="64"/>
        <v>62266.097516700014</v>
      </c>
      <c r="AE266" s="88">
        <v>62266.097516700014</v>
      </c>
      <c r="AF266" s="88">
        <f t="shared" si="65"/>
        <v>77832.621895875011</v>
      </c>
      <c r="AG266" s="88">
        <f t="shared" si="66"/>
        <v>77832.621895875011</v>
      </c>
      <c r="AH266" s="88">
        <f t="shared" si="66"/>
        <v>93399.146275050021</v>
      </c>
      <c r="AI266" s="88">
        <f t="shared" si="66"/>
        <v>93399.146275050021</v>
      </c>
      <c r="AJ266" s="88">
        <f t="shared" si="67"/>
        <v>77832.621895875011</v>
      </c>
      <c r="AK266" s="88">
        <f t="shared" si="67"/>
        <v>77832.621895875011</v>
      </c>
      <c r="AL266" s="88">
        <f t="shared" si="67"/>
        <v>77832.621895875011</v>
      </c>
      <c r="AM266" s="88">
        <f t="shared" si="68"/>
        <v>77832.621895875011</v>
      </c>
      <c r="AN266" s="88">
        <f t="shared" si="68"/>
        <v>77832.621895875011</v>
      </c>
      <c r="AO266" s="88">
        <f t="shared" si="68"/>
        <v>77832.621895875011</v>
      </c>
      <c r="AP266" s="88">
        <f t="shared" si="59"/>
        <v>933991.46275049995</v>
      </c>
      <c r="AQ266" s="82" t="s">
        <v>1</v>
      </c>
      <c r="AR266" s="89">
        <f t="shared" si="60"/>
        <v>29.1</v>
      </c>
      <c r="AS266" s="21">
        <f t="shared" si="61"/>
        <v>29.1</v>
      </c>
      <c r="AT266" s="21">
        <f t="shared" si="62"/>
        <v>29.1</v>
      </c>
      <c r="AU266" s="21">
        <f t="shared" si="63"/>
        <v>29.1</v>
      </c>
      <c r="AV266" s="90">
        <v>4.3770000000000003E-2</v>
      </c>
      <c r="AW266" s="90">
        <v>4.3770000000000003E-2</v>
      </c>
      <c r="AX266" s="90">
        <v>4.3770000000000003E-2</v>
      </c>
      <c r="AY266" s="90">
        <v>4.3770000000000003E-2</v>
      </c>
      <c r="AZ266" s="90">
        <v>4.3770000000000003E-2</v>
      </c>
      <c r="BA266" s="90">
        <v>4.3770000000000003E-2</v>
      </c>
      <c r="BB266" s="90">
        <v>4.3770000000000003E-2</v>
      </c>
      <c r="BC266" s="90">
        <v>4.3770000000000003E-2</v>
      </c>
      <c r="BD266" s="90">
        <v>4.3770000000000003E-2</v>
      </c>
      <c r="BE266" s="90">
        <v>4.3770000000000003E-2</v>
      </c>
      <c r="BF266" s="90">
        <v>4.3770000000000003E-2</v>
      </c>
      <c r="BG266" s="90">
        <v>4.3770000000000003E-2</v>
      </c>
      <c r="BI266" s="91"/>
      <c r="BJ266" s="92"/>
      <c r="BK266" s="93"/>
      <c r="BL266" s="93"/>
      <c r="BO266" s="94"/>
      <c r="BP266" s="110"/>
      <c r="BQ266" s="109"/>
    </row>
    <row r="267" spans="1:69" ht="19.899999999999999" customHeight="1">
      <c r="A267" s="102"/>
      <c r="B267" s="35" t="str">
        <f t="shared" si="55"/>
        <v>OEM/ODM</v>
      </c>
      <c r="C267" s="80" t="s">
        <v>956</v>
      </c>
      <c r="D267" s="35" t="str">
        <f t="shared" si="56"/>
        <v>沈思明</v>
      </c>
      <c r="E267" s="35" t="str">
        <f t="shared" si="57"/>
        <v>MLVS1206</v>
      </c>
      <c r="F267" s="81" t="s">
        <v>572</v>
      </c>
      <c r="G267" s="81"/>
      <c r="H267" s="81"/>
      <c r="I267" s="82" t="s">
        <v>4</v>
      </c>
      <c r="J267" s="82" t="s">
        <v>77</v>
      </c>
      <c r="K267" s="82" t="s">
        <v>827</v>
      </c>
      <c r="L267" s="83"/>
      <c r="M267" s="84" t="s">
        <v>583</v>
      </c>
      <c r="N267" s="85"/>
      <c r="O267" s="85"/>
      <c r="P267" s="86" t="s">
        <v>26</v>
      </c>
      <c r="Q267" s="87">
        <v>80345.178828725926</v>
      </c>
      <c r="R267" s="87">
        <v>51420.914450384596</v>
      </c>
      <c r="S267" s="87">
        <v>100431.4735359074</v>
      </c>
      <c r="T267" s="87">
        <v>100431.4735359074</v>
      </c>
      <c r="U267" s="87">
        <v>120517.76824308887</v>
      </c>
      <c r="V267" s="87">
        <v>120517.76824308887</v>
      </c>
      <c r="W267" s="87">
        <v>100431.4735359074</v>
      </c>
      <c r="X267" s="87">
        <v>100431.4735359074</v>
      </c>
      <c r="Y267" s="87">
        <v>100431.4735359074</v>
      </c>
      <c r="Z267" s="87">
        <v>100431.4735359074</v>
      </c>
      <c r="AA267" s="87">
        <v>100431.4735359074</v>
      </c>
      <c r="AB267" s="87">
        <v>100431.4735359074</v>
      </c>
      <c r="AC267" s="162">
        <f t="shared" si="58"/>
        <v>1176253.4180525476</v>
      </c>
      <c r="AD267" s="88">
        <f t="shared" si="64"/>
        <v>102336.21669040003</v>
      </c>
      <c r="AE267" s="88">
        <v>102336.21669040003</v>
      </c>
      <c r="AF267" s="88">
        <f t="shared" si="65"/>
        <v>127920.27086300001</v>
      </c>
      <c r="AG267" s="88">
        <f t="shared" si="66"/>
        <v>127920.27086300001</v>
      </c>
      <c r="AH267" s="88">
        <f t="shared" si="66"/>
        <v>153504.32503560002</v>
      </c>
      <c r="AI267" s="88">
        <f t="shared" si="66"/>
        <v>153504.32503560002</v>
      </c>
      <c r="AJ267" s="88">
        <f t="shared" si="67"/>
        <v>127920.27086300001</v>
      </c>
      <c r="AK267" s="88">
        <f t="shared" si="67"/>
        <v>127920.27086300001</v>
      </c>
      <c r="AL267" s="88">
        <f t="shared" si="67"/>
        <v>127920.27086300001</v>
      </c>
      <c r="AM267" s="88">
        <f t="shared" si="68"/>
        <v>127920.27086300001</v>
      </c>
      <c r="AN267" s="88">
        <f t="shared" si="68"/>
        <v>127920.27086300001</v>
      </c>
      <c r="AO267" s="88">
        <f t="shared" si="68"/>
        <v>127920.27086300001</v>
      </c>
      <c r="AP267" s="88">
        <f t="shared" si="59"/>
        <v>1535043.2503560004</v>
      </c>
      <c r="AQ267" s="82" t="s">
        <v>1</v>
      </c>
      <c r="AR267" s="89">
        <f t="shared" si="60"/>
        <v>29.1</v>
      </c>
      <c r="AS267" s="21">
        <f t="shared" si="61"/>
        <v>29.1</v>
      </c>
      <c r="AT267" s="21">
        <f t="shared" si="62"/>
        <v>29.1</v>
      </c>
      <c r="AU267" s="21">
        <f t="shared" si="63"/>
        <v>29.1</v>
      </c>
      <c r="AV267" s="90">
        <v>4.3770000000000003E-2</v>
      </c>
      <c r="AW267" s="90">
        <v>4.3770000000000003E-2</v>
      </c>
      <c r="AX267" s="90">
        <v>4.3770000000000003E-2</v>
      </c>
      <c r="AY267" s="90">
        <v>4.3770000000000003E-2</v>
      </c>
      <c r="AZ267" s="90">
        <v>4.3770000000000003E-2</v>
      </c>
      <c r="BA267" s="90">
        <v>4.3770000000000003E-2</v>
      </c>
      <c r="BB267" s="90">
        <v>4.3770000000000003E-2</v>
      </c>
      <c r="BC267" s="90">
        <v>4.3770000000000003E-2</v>
      </c>
      <c r="BD267" s="90">
        <v>4.3770000000000003E-2</v>
      </c>
      <c r="BE267" s="90">
        <v>4.3770000000000003E-2</v>
      </c>
      <c r="BF267" s="90">
        <v>4.3770000000000003E-2</v>
      </c>
      <c r="BG267" s="90">
        <v>4.3770000000000003E-2</v>
      </c>
      <c r="BI267" s="91"/>
      <c r="BJ267" s="92"/>
      <c r="BK267" s="93"/>
      <c r="BL267" s="93"/>
      <c r="BO267" s="94"/>
      <c r="BP267" s="110"/>
      <c r="BQ267" s="109"/>
    </row>
    <row r="268" spans="1:69" ht="19.899999999999999" customHeight="1">
      <c r="A268" s="102"/>
      <c r="B268" s="35" t="str">
        <f t="shared" si="55"/>
        <v>OEM/ODM</v>
      </c>
      <c r="C268" s="80" t="s">
        <v>956</v>
      </c>
      <c r="D268" s="35" t="str">
        <f t="shared" si="56"/>
        <v>沈思明</v>
      </c>
      <c r="E268" s="35" t="str">
        <f t="shared" si="57"/>
        <v>MLVS1206</v>
      </c>
      <c r="F268" s="81" t="s">
        <v>572</v>
      </c>
      <c r="G268" s="81"/>
      <c r="H268" s="81"/>
      <c r="I268" s="82" t="s">
        <v>4</v>
      </c>
      <c r="J268" s="82" t="s">
        <v>77</v>
      </c>
      <c r="K268" s="82" t="s">
        <v>827</v>
      </c>
      <c r="L268" s="83"/>
      <c r="M268" s="84" t="s">
        <v>584</v>
      </c>
      <c r="N268" s="85"/>
      <c r="O268" s="85"/>
      <c r="P268" s="86" t="s">
        <v>26</v>
      </c>
      <c r="Q268" s="87">
        <v>10170.633927347501</v>
      </c>
      <c r="R268" s="87">
        <v>6509.2057135024006</v>
      </c>
      <c r="S268" s="87">
        <v>12713.292409184374</v>
      </c>
      <c r="T268" s="87">
        <v>12713.292409184374</v>
      </c>
      <c r="U268" s="87">
        <v>15255.950891021248</v>
      </c>
      <c r="V268" s="87">
        <v>15255.950891021248</v>
      </c>
      <c r="W268" s="87">
        <v>12713.292409184374</v>
      </c>
      <c r="X268" s="87">
        <v>12713.292409184374</v>
      </c>
      <c r="Y268" s="87">
        <v>12713.292409184374</v>
      </c>
      <c r="Z268" s="87">
        <v>12713.292409184374</v>
      </c>
      <c r="AA268" s="87">
        <v>12713.292409184374</v>
      </c>
      <c r="AB268" s="87">
        <v>12713.292409184374</v>
      </c>
      <c r="AC268" s="162">
        <f t="shared" si="58"/>
        <v>148898.08069636743</v>
      </c>
      <c r="AD268" s="88">
        <f t="shared" si="64"/>
        <v>12954.407627700004</v>
      </c>
      <c r="AE268" s="88">
        <v>12954.407627700004</v>
      </c>
      <c r="AF268" s="88">
        <f t="shared" si="65"/>
        <v>16193.009534625004</v>
      </c>
      <c r="AG268" s="88">
        <f t="shared" si="66"/>
        <v>16193.009534625004</v>
      </c>
      <c r="AH268" s="88">
        <f t="shared" si="66"/>
        <v>19431.611441550005</v>
      </c>
      <c r="AI268" s="88">
        <f t="shared" si="66"/>
        <v>19431.611441550005</v>
      </c>
      <c r="AJ268" s="88">
        <f t="shared" si="67"/>
        <v>16193.009534625004</v>
      </c>
      <c r="AK268" s="88">
        <f t="shared" si="67"/>
        <v>16193.009534625004</v>
      </c>
      <c r="AL268" s="88">
        <f t="shared" si="67"/>
        <v>16193.009534625004</v>
      </c>
      <c r="AM268" s="88">
        <f t="shared" si="68"/>
        <v>16193.009534625004</v>
      </c>
      <c r="AN268" s="88">
        <f t="shared" si="68"/>
        <v>16193.009534625004</v>
      </c>
      <c r="AO268" s="88">
        <f t="shared" si="68"/>
        <v>16193.009534625004</v>
      </c>
      <c r="AP268" s="88">
        <f t="shared" si="59"/>
        <v>194316.11441550008</v>
      </c>
      <c r="AQ268" s="82" t="s">
        <v>1</v>
      </c>
      <c r="AR268" s="89">
        <f t="shared" si="60"/>
        <v>29.1</v>
      </c>
      <c r="AS268" s="21">
        <f t="shared" si="61"/>
        <v>29.1</v>
      </c>
      <c r="AT268" s="21">
        <f t="shared" si="62"/>
        <v>29.1</v>
      </c>
      <c r="AU268" s="21">
        <f t="shared" si="63"/>
        <v>29.1</v>
      </c>
      <c r="AV268" s="90">
        <v>4.3770000000000003E-2</v>
      </c>
      <c r="AW268" s="90">
        <v>4.3770000000000003E-2</v>
      </c>
      <c r="AX268" s="90">
        <v>4.3770000000000003E-2</v>
      </c>
      <c r="AY268" s="90">
        <v>4.3770000000000003E-2</v>
      </c>
      <c r="AZ268" s="90">
        <v>4.3770000000000003E-2</v>
      </c>
      <c r="BA268" s="90">
        <v>4.3770000000000003E-2</v>
      </c>
      <c r="BB268" s="90">
        <v>4.3770000000000003E-2</v>
      </c>
      <c r="BC268" s="90">
        <v>4.3770000000000003E-2</v>
      </c>
      <c r="BD268" s="90">
        <v>4.3770000000000003E-2</v>
      </c>
      <c r="BE268" s="90">
        <v>4.3770000000000003E-2</v>
      </c>
      <c r="BF268" s="90">
        <v>4.3770000000000003E-2</v>
      </c>
      <c r="BG268" s="90">
        <v>4.3770000000000003E-2</v>
      </c>
      <c r="BI268" s="91"/>
      <c r="BJ268" s="92"/>
      <c r="BK268" s="93"/>
      <c r="BL268" s="93"/>
      <c r="BO268" s="94"/>
      <c r="BP268" s="110"/>
      <c r="BQ268" s="109"/>
    </row>
    <row r="269" spans="1:69" ht="19.899999999999999" customHeight="1">
      <c r="A269" s="102"/>
      <c r="B269" s="35" t="str">
        <f t="shared" si="55"/>
        <v>OEM/ODM</v>
      </c>
      <c r="C269" s="80" t="s">
        <v>956</v>
      </c>
      <c r="D269" s="35" t="str">
        <f t="shared" si="56"/>
        <v>沈思明</v>
      </c>
      <c r="E269" s="35" t="str">
        <f t="shared" si="57"/>
        <v>MLVS1206</v>
      </c>
      <c r="F269" s="81" t="s">
        <v>572</v>
      </c>
      <c r="G269" s="81"/>
      <c r="H269" s="81"/>
      <c r="I269" s="82" t="s">
        <v>4</v>
      </c>
      <c r="J269" s="82" t="s">
        <v>77</v>
      </c>
      <c r="K269" s="82" t="s">
        <v>827</v>
      </c>
      <c r="L269" s="83"/>
      <c r="M269" s="84" t="s">
        <v>585</v>
      </c>
      <c r="N269" s="85"/>
      <c r="O269" s="85"/>
      <c r="P269" s="86" t="s">
        <v>26</v>
      </c>
      <c r="Q269" s="87">
        <v>21158.719815703294</v>
      </c>
      <c r="R269" s="87">
        <v>13541.580682050109</v>
      </c>
      <c r="S269" s="87">
        <v>26448.399769629115</v>
      </c>
      <c r="T269" s="87">
        <v>26448.399769629115</v>
      </c>
      <c r="U269" s="87">
        <v>31738.079723554936</v>
      </c>
      <c r="V269" s="87">
        <v>31738.079723554936</v>
      </c>
      <c r="W269" s="87">
        <v>26448.399769629115</v>
      </c>
      <c r="X269" s="87">
        <v>26448.399769629115</v>
      </c>
      <c r="Y269" s="87">
        <v>26448.399769629115</v>
      </c>
      <c r="Z269" s="87">
        <v>26448.399769629115</v>
      </c>
      <c r="AA269" s="87">
        <v>26448.399769629115</v>
      </c>
      <c r="AB269" s="87">
        <v>26448.399769629115</v>
      </c>
      <c r="AC269" s="162">
        <f t="shared" si="58"/>
        <v>309763.65810189623</v>
      </c>
      <c r="AD269" s="88">
        <f t="shared" si="64"/>
        <v>26950.009540299998</v>
      </c>
      <c r="AE269" s="88">
        <v>26950.009540299998</v>
      </c>
      <c r="AF269" s="88">
        <f t="shared" si="65"/>
        <v>33687.511925374994</v>
      </c>
      <c r="AG269" s="88">
        <f t="shared" si="66"/>
        <v>33687.511925374994</v>
      </c>
      <c r="AH269" s="88">
        <f t="shared" si="66"/>
        <v>40425.014310449995</v>
      </c>
      <c r="AI269" s="88">
        <f t="shared" si="66"/>
        <v>40425.014310449995</v>
      </c>
      <c r="AJ269" s="88">
        <f t="shared" si="67"/>
        <v>33687.511925374994</v>
      </c>
      <c r="AK269" s="88">
        <f t="shared" si="67"/>
        <v>33687.511925374994</v>
      </c>
      <c r="AL269" s="88">
        <f t="shared" si="67"/>
        <v>33687.511925374994</v>
      </c>
      <c r="AM269" s="88">
        <f t="shared" si="68"/>
        <v>33687.511925374994</v>
      </c>
      <c r="AN269" s="88">
        <f t="shared" si="68"/>
        <v>33687.511925374994</v>
      </c>
      <c r="AO269" s="88">
        <f t="shared" si="68"/>
        <v>33687.511925374994</v>
      </c>
      <c r="AP269" s="88">
        <f t="shared" si="59"/>
        <v>404250.14310449985</v>
      </c>
      <c r="AQ269" s="82" t="s">
        <v>1</v>
      </c>
      <c r="AR269" s="89">
        <f t="shared" si="60"/>
        <v>29.1</v>
      </c>
      <c r="AS269" s="21">
        <f t="shared" si="61"/>
        <v>29.1</v>
      </c>
      <c r="AT269" s="21">
        <f t="shared" si="62"/>
        <v>29.1</v>
      </c>
      <c r="AU269" s="21">
        <f t="shared" si="63"/>
        <v>29.1</v>
      </c>
      <c r="AV269" s="90">
        <v>4.3770000000000003E-2</v>
      </c>
      <c r="AW269" s="90">
        <v>4.3770000000000003E-2</v>
      </c>
      <c r="AX269" s="90">
        <v>4.3770000000000003E-2</v>
      </c>
      <c r="AY269" s="90">
        <v>4.3770000000000003E-2</v>
      </c>
      <c r="AZ269" s="90">
        <v>4.3770000000000003E-2</v>
      </c>
      <c r="BA269" s="90">
        <v>4.3770000000000003E-2</v>
      </c>
      <c r="BB269" s="90">
        <v>4.3770000000000003E-2</v>
      </c>
      <c r="BC269" s="90">
        <v>4.3770000000000003E-2</v>
      </c>
      <c r="BD269" s="90">
        <v>4.3770000000000003E-2</v>
      </c>
      <c r="BE269" s="90">
        <v>4.3770000000000003E-2</v>
      </c>
      <c r="BF269" s="90">
        <v>4.3770000000000003E-2</v>
      </c>
      <c r="BG269" s="90">
        <v>4.3770000000000003E-2</v>
      </c>
      <c r="BI269" s="91"/>
      <c r="BJ269" s="92"/>
      <c r="BK269" s="93"/>
      <c r="BL269" s="93"/>
      <c r="BO269" s="94"/>
      <c r="BP269" s="110"/>
      <c r="BQ269" s="109"/>
    </row>
    <row r="270" spans="1:69" ht="19.899999999999999" customHeight="1">
      <c r="A270" s="102"/>
      <c r="B270" s="35" t="str">
        <f t="shared" si="55"/>
        <v>OEM/ODM</v>
      </c>
      <c r="C270" s="80" t="s">
        <v>956</v>
      </c>
      <c r="D270" s="35" t="str">
        <f t="shared" si="56"/>
        <v>沈思明</v>
      </c>
      <c r="E270" s="35" t="str">
        <f t="shared" si="57"/>
        <v>MLVS1206</v>
      </c>
      <c r="F270" s="81" t="s">
        <v>572</v>
      </c>
      <c r="G270" s="81"/>
      <c r="H270" s="81"/>
      <c r="I270" s="82" t="s">
        <v>4</v>
      </c>
      <c r="J270" s="82" t="s">
        <v>77</v>
      </c>
      <c r="K270" s="82" t="s">
        <v>827</v>
      </c>
      <c r="L270" s="83"/>
      <c r="M270" s="84" t="s">
        <v>586</v>
      </c>
      <c r="N270" s="85"/>
      <c r="O270" s="85"/>
      <c r="P270" s="86" t="s">
        <v>26</v>
      </c>
      <c r="Q270" s="87">
        <v>1033.9561876475516</v>
      </c>
      <c r="R270" s="87">
        <v>661.73196009443313</v>
      </c>
      <c r="S270" s="87">
        <v>1292.4452345594395</v>
      </c>
      <c r="T270" s="87">
        <v>1292.4452345594395</v>
      </c>
      <c r="U270" s="87">
        <v>1550.9342814713275</v>
      </c>
      <c r="V270" s="87">
        <v>1550.9342814713275</v>
      </c>
      <c r="W270" s="87">
        <v>1292.4452345594395</v>
      </c>
      <c r="X270" s="87">
        <v>1292.4452345594395</v>
      </c>
      <c r="Y270" s="87">
        <v>1292.4452345594395</v>
      </c>
      <c r="Z270" s="87">
        <v>1292.4452345594395</v>
      </c>
      <c r="AA270" s="87">
        <v>1292.4452345594395</v>
      </c>
      <c r="AB270" s="87">
        <v>1292.4452345594395</v>
      </c>
      <c r="AC270" s="162">
        <f t="shared" si="58"/>
        <v>15137.118587160157</v>
      </c>
      <c r="AD270" s="88">
        <f t="shared" si="64"/>
        <v>1316.9572339000001</v>
      </c>
      <c r="AE270" s="88">
        <v>1316.9572339000001</v>
      </c>
      <c r="AF270" s="88">
        <f t="shared" si="65"/>
        <v>1646.1965423750003</v>
      </c>
      <c r="AG270" s="88">
        <f t="shared" si="66"/>
        <v>1646.1965423750003</v>
      </c>
      <c r="AH270" s="88">
        <f t="shared" si="66"/>
        <v>1975.4358508500002</v>
      </c>
      <c r="AI270" s="88">
        <f t="shared" si="66"/>
        <v>1975.4358508500002</v>
      </c>
      <c r="AJ270" s="88">
        <f t="shared" si="67"/>
        <v>1646.1965423750003</v>
      </c>
      <c r="AK270" s="88">
        <f t="shared" si="67"/>
        <v>1646.1965423750003</v>
      </c>
      <c r="AL270" s="88">
        <f t="shared" si="67"/>
        <v>1646.1965423750003</v>
      </c>
      <c r="AM270" s="88">
        <f t="shared" si="68"/>
        <v>1646.1965423750003</v>
      </c>
      <c r="AN270" s="88">
        <f t="shared" si="68"/>
        <v>1646.1965423750003</v>
      </c>
      <c r="AO270" s="88">
        <f t="shared" si="68"/>
        <v>1646.1965423750003</v>
      </c>
      <c r="AP270" s="88">
        <f t="shared" si="59"/>
        <v>19754.358508500005</v>
      </c>
      <c r="AQ270" s="82" t="s">
        <v>1</v>
      </c>
      <c r="AR270" s="89">
        <f t="shared" si="60"/>
        <v>29.1</v>
      </c>
      <c r="AS270" s="21">
        <f t="shared" si="61"/>
        <v>29.1</v>
      </c>
      <c r="AT270" s="21">
        <f t="shared" si="62"/>
        <v>29.1</v>
      </c>
      <c r="AU270" s="21">
        <f t="shared" si="63"/>
        <v>29.1</v>
      </c>
      <c r="AV270" s="90">
        <v>4.3770000000000003E-2</v>
      </c>
      <c r="AW270" s="90">
        <v>4.3770000000000003E-2</v>
      </c>
      <c r="AX270" s="90">
        <v>4.3770000000000003E-2</v>
      </c>
      <c r="AY270" s="90">
        <v>4.3770000000000003E-2</v>
      </c>
      <c r="AZ270" s="90">
        <v>4.3770000000000003E-2</v>
      </c>
      <c r="BA270" s="90">
        <v>4.3770000000000003E-2</v>
      </c>
      <c r="BB270" s="90">
        <v>4.3770000000000003E-2</v>
      </c>
      <c r="BC270" s="90">
        <v>4.3770000000000003E-2</v>
      </c>
      <c r="BD270" s="90">
        <v>4.3770000000000003E-2</v>
      </c>
      <c r="BE270" s="90">
        <v>4.3770000000000003E-2</v>
      </c>
      <c r="BF270" s="90">
        <v>4.3770000000000003E-2</v>
      </c>
      <c r="BG270" s="90">
        <v>4.3770000000000003E-2</v>
      </c>
      <c r="BI270" s="91"/>
      <c r="BJ270" s="92"/>
      <c r="BK270" s="93"/>
      <c r="BL270" s="93"/>
      <c r="BO270" s="94"/>
      <c r="BP270" s="110"/>
      <c r="BQ270" s="109"/>
    </row>
    <row r="271" spans="1:69" ht="19.899999999999999" customHeight="1">
      <c r="A271" s="102"/>
      <c r="B271" s="35" t="str">
        <f t="shared" si="55"/>
        <v>OEM/ODM</v>
      </c>
      <c r="C271" s="80" t="s">
        <v>956</v>
      </c>
      <c r="D271" s="35" t="str">
        <f t="shared" si="56"/>
        <v>沈思明</v>
      </c>
      <c r="E271" s="35" t="str">
        <f t="shared" si="57"/>
        <v>MLVS1206</v>
      </c>
      <c r="F271" s="81" t="s">
        <v>572</v>
      </c>
      <c r="G271" s="81"/>
      <c r="H271" s="81"/>
      <c r="I271" s="82" t="s">
        <v>4</v>
      </c>
      <c r="J271" s="82" t="s">
        <v>77</v>
      </c>
      <c r="K271" s="82" t="s">
        <v>827</v>
      </c>
      <c r="L271" s="83"/>
      <c r="M271" s="84" t="s">
        <v>587</v>
      </c>
      <c r="N271" s="85"/>
      <c r="O271" s="85"/>
      <c r="P271" s="86" t="s">
        <v>26</v>
      </c>
      <c r="Q271" s="87">
        <v>10339.559507239424</v>
      </c>
      <c r="R271" s="87">
        <v>6617.3180846332325</v>
      </c>
      <c r="S271" s="87">
        <v>12924.44938404928</v>
      </c>
      <c r="T271" s="87">
        <v>12924.44938404928</v>
      </c>
      <c r="U271" s="87">
        <v>15509.339260859135</v>
      </c>
      <c r="V271" s="87">
        <v>15509.339260859135</v>
      </c>
      <c r="W271" s="87">
        <v>12924.44938404928</v>
      </c>
      <c r="X271" s="87">
        <v>12924.44938404928</v>
      </c>
      <c r="Y271" s="87">
        <v>12924.44938404928</v>
      </c>
      <c r="Z271" s="87">
        <v>12924.44938404928</v>
      </c>
      <c r="AA271" s="87">
        <v>12924.44938404928</v>
      </c>
      <c r="AB271" s="87">
        <v>12924.44938404928</v>
      </c>
      <c r="AC271" s="162">
        <f t="shared" si="58"/>
        <v>151371.15118598519</v>
      </c>
      <c r="AD271" s="88">
        <f t="shared" si="64"/>
        <v>12537.718839800003</v>
      </c>
      <c r="AE271" s="88">
        <v>12537.718839800003</v>
      </c>
      <c r="AF271" s="88">
        <f t="shared" si="65"/>
        <v>15672.148549750005</v>
      </c>
      <c r="AG271" s="88">
        <f t="shared" si="66"/>
        <v>15672.148549750005</v>
      </c>
      <c r="AH271" s="88">
        <f t="shared" si="66"/>
        <v>18806.578259700003</v>
      </c>
      <c r="AI271" s="88">
        <f t="shared" si="66"/>
        <v>18806.578259700003</v>
      </c>
      <c r="AJ271" s="88">
        <f t="shared" si="67"/>
        <v>15672.148549750005</v>
      </c>
      <c r="AK271" s="88">
        <f t="shared" si="67"/>
        <v>15672.148549750005</v>
      </c>
      <c r="AL271" s="88">
        <f t="shared" si="67"/>
        <v>15672.148549750005</v>
      </c>
      <c r="AM271" s="88">
        <f t="shared" si="68"/>
        <v>15672.148549750005</v>
      </c>
      <c r="AN271" s="88">
        <f t="shared" si="68"/>
        <v>15672.148549750005</v>
      </c>
      <c r="AO271" s="88">
        <f t="shared" si="68"/>
        <v>15672.148549750005</v>
      </c>
      <c r="AP271" s="88">
        <f t="shared" si="59"/>
        <v>188065.78259700007</v>
      </c>
      <c r="AQ271" s="82" t="s">
        <v>1</v>
      </c>
      <c r="AR271" s="89">
        <f t="shared" si="60"/>
        <v>29.1</v>
      </c>
      <c r="AS271" s="21">
        <f t="shared" si="61"/>
        <v>29.1</v>
      </c>
      <c r="AT271" s="21">
        <f t="shared" si="62"/>
        <v>29.1</v>
      </c>
      <c r="AU271" s="21">
        <f t="shared" si="63"/>
        <v>29.1</v>
      </c>
      <c r="AV271" s="90">
        <v>4.1669999999999999E-2</v>
      </c>
      <c r="AW271" s="90">
        <v>4.1669999999999999E-2</v>
      </c>
      <c r="AX271" s="90">
        <v>4.1669999999999999E-2</v>
      </c>
      <c r="AY271" s="90">
        <v>4.1669999999999999E-2</v>
      </c>
      <c r="AZ271" s="90">
        <v>4.1669999999999999E-2</v>
      </c>
      <c r="BA271" s="90">
        <v>4.1669999999999999E-2</v>
      </c>
      <c r="BB271" s="90">
        <v>4.1669999999999999E-2</v>
      </c>
      <c r="BC271" s="90">
        <v>4.1669999999999999E-2</v>
      </c>
      <c r="BD271" s="90">
        <v>4.1669999999999999E-2</v>
      </c>
      <c r="BE271" s="90">
        <v>4.1669999999999999E-2</v>
      </c>
      <c r="BF271" s="90">
        <v>4.1669999999999999E-2</v>
      </c>
      <c r="BG271" s="90">
        <v>4.1669999999999999E-2</v>
      </c>
      <c r="BI271" s="91"/>
      <c r="BJ271" s="92"/>
      <c r="BK271" s="93"/>
      <c r="BL271" s="93"/>
      <c r="BO271" s="94"/>
      <c r="BP271" s="110"/>
      <c r="BQ271" s="109"/>
    </row>
    <row r="272" spans="1:69" ht="19.899999999999999" customHeight="1">
      <c r="A272" s="102"/>
      <c r="B272" s="35" t="str">
        <f t="shared" si="55"/>
        <v>OEM/ODM</v>
      </c>
      <c r="C272" s="80" t="s">
        <v>956</v>
      </c>
      <c r="D272" s="35" t="str">
        <f t="shared" si="56"/>
        <v>沈思明</v>
      </c>
      <c r="E272" s="35" t="str">
        <f t="shared" si="57"/>
        <v>MLVS1206</v>
      </c>
      <c r="F272" s="81" t="s">
        <v>572</v>
      </c>
      <c r="G272" s="81"/>
      <c r="H272" s="81"/>
      <c r="I272" s="82" t="s">
        <v>4</v>
      </c>
      <c r="J272" s="82" t="s">
        <v>77</v>
      </c>
      <c r="K272" s="82" t="s">
        <v>827</v>
      </c>
      <c r="L272" s="83"/>
      <c r="M272" s="84" t="s">
        <v>588</v>
      </c>
      <c r="N272" s="85"/>
      <c r="O272" s="85"/>
      <c r="P272" s="86" t="s">
        <v>26</v>
      </c>
      <c r="Q272" s="87">
        <v>8759.8280938237749</v>
      </c>
      <c r="R272" s="87">
        <v>5606.2899800472169</v>
      </c>
      <c r="S272" s="87">
        <v>10949.785117279718</v>
      </c>
      <c r="T272" s="87">
        <v>10949.785117279718</v>
      </c>
      <c r="U272" s="87">
        <v>13139.742140735661</v>
      </c>
      <c r="V272" s="87">
        <v>13139.742140735661</v>
      </c>
      <c r="W272" s="87">
        <v>10949.785117279718</v>
      </c>
      <c r="X272" s="87">
        <v>10949.785117279718</v>
      </c>
      <c r="Y272" s="87">
        <v>10949.785117279718</v>
      </c>
      <c r="Z272" s="87">
        <v>10949.785117279718</v>
      </c>
      <c r="AA272" s="87">
        <v>10949.785117279718</v>
      </c>
      <c r="AB272" s="87">
        <v>10949.785117279718</v>
      </c>
      <c r="AC272" s="162">
        <f t="shared" si="58"/>
        <v>128243.88329358009</v>
      </c>
      <c r="AD272" s="88">
        <f t="shared" si="64"/>
        <v>11157.4543619</v>
      </c>
      <c r="AE272" s="88">
        <v>11157.4543619</v>
      </c>
      <c r="AF272" s="88">
        <f t="shared" si="65"/>
        <v>13946.817952375</v>
      </c>
      <c r="AG272" s="88">
        <f t="shared" si="66"/>
        <v>13946.817952375</v>
      </c>
      <c r="AH272" s="88">
        <f t="shared" si="66"/>
        <v>16736.181542849998</v>
      </c>
      <c r="AI272" s="88">
        <f t="shared" si="66"/>
        <v>16736.181542849998</v>
      </c>
      <c r="AJ272" s="88">
        <f t="shared" si="67"/>
        <v>13946.817952375</v>
      </c>
      <c r="AK272" s="88">
        <f t="shared" si="67"/>
        <v>13946.817952375</v>
      </c>
      <c r="AL272" s="88">
        <f t="shared" si="67"/>
        <v>13946.817952375</v>
      </c>
      <c r="AM272" s="88">
        <f t="shared" si="68"/>
        <v>13946.817952375</v>
      </c>
      <c r="AN272" s="88">
        <f t="shared" si="68"/>
        <v>13946.817952375</v>
      </c>
      <c r="AO272" s="88">
        <f t="shared" si="68"/>
        <v>13946.817952375</v>
      </c>
      <c r="AP272" s="88">
        <f t="shared" si="59"/>
        <v>167361.81542849995</v>
      </c>
      <c r="AQ272" s="82" t="s">
        <v>1</v>
      </c>
      <c r="AR272" s="89">
        <f t="shared" si="60"/>
        <v>29.1</v>
      </c>
      <c r="AS272" s="21">
        <f t="shared" si="61"/>
        <v>29.1</v>
      </c>
      <c r="AT272" s="21">
        <f t="shared" si="62"/>
        <v>29.1</v>
      </c>
      <c r="AU272" s="21">
        <f t="shared" si="63"/>
        <v>29.1</v>
      </c>
      <c r="AV272" s="90">
        <v>4.3770000000000003E-2</v>
      </c>
      <c r="AW272" s="90">
        <v>4.3770000000000003E-2</v>
      </c>
      <c r="AX272" s="90">
        <v>4.3770000000000003E-2</v>
      </c>
      <c r="AY272" s="90">
        <v>4.3770000000000003E-2</v>
      </c>
      <c r="AZ272" s="90">
        <v>4.3770000000000003E-2</v>
      </c>
      <c r="BA272" s="90">
        <v>4.3770000000000003E-2</v>
      </c>
      <c r="BB272" s="90">
        <v>4.3770000000000003E-2</v>
      </c>
      <c r="BC272" s="90">
        <v>4.3770000000000003E-2</v>
      </c>
      <c r="BD272" s="90">
        <v>4.3770000000000003E-2</v>
      </c>
      <c r="BE272" s="90">
        <v>4.3770000000000003E-2</v>
      </c>
      <c r="BF272" s="90">
        <v>4.3770000000000003E-2</v>
      </c>
      <c r="BG272" s="90">
        <v>4.3770000000000003E-2</v>
      </c>
      <c r="BI272" s="91"/>
      <c r="BJ272" s="92"/>
      <c r="BK272" s="93"/>
      <c r="BL272" s="93"/>
      <c r="BO272" s="94"/>
      <c r="BP272" s="110"/>
      <c r="BQ272" s="109"/>
    </row>
    <row r="273" spans="1:69" ht="19.899999999999999" customHeight="1">
      <c r="A273" s="102"/>
      <c r="B273" s="35" t="str">
        <f t="shared" si="55"/>
        <v>OEM/ODM</v>
      </c>
      <c r="C273" s="80" t="s">
        <v>956</v>
      </c>
      <c r="D273" s="35" t="str">
        <f t="shared" si="56"/>
        <v>沈思明</v>
      </c>
      <c r="E273" s="35" t="str">
        <f t="shared" si="57"/>
        <v>MLVS1206</v>
      </c>
      <c r="F273" s="81" t="s">
        <v>572</v>
      </c>
      <c r="G273" s="81"/>
      <c r="H273" s="81"/>
      <c r="I273" s="82" t="s">
        <v>4</v>
      </c>
      <c r="J273" s="82" t="s">
        <v>77</v>
      </c>
      <c r="K273" s="82" t="s">
        <v>827</v>
      </c>
      <c r="L273" s="83"/>
      <c r="M273" s="84" t="s">
        <v>589</v>
      </c>
      <c r="N273" s="85"/>
      <c r="O273" s="85"/>
      <c r="P273" s="86" t="s">
        <v>26</v>
      </c>
      <c r="Q273" s="87">
        <v>4480.4758358083927</v>
      </c>
      <c r="R273" s="87">
        <v>2867.5045349173715</v>
      </c>
      <c r="S273" s="87">
        <v>5600.5947947604909</v>
      </c>
      <c r="T273" s="87">
        <v>5600.5947947604909</v>
      </c>
      <c r="U273" s="87">
        <v>6720.7137537125891</v>
      </c>
      <c r="V273" s="87">
        <v>6720.7137537125891</v>
      </c>
      <c r="W273" s="87">
        <v>5600.5947947604909</v>
      </c>
      <c r="X273" s="87">
        <v>5600.5947947604909</v>
      </c>
      <c r="Y273" s="87">
        <v>5600.5947947604909</v>
      </c>
      <c r="Z273" s="87">
        <v>5600.5947947604909</v>
      </c>
      <c r="AA273" s="87">
        <v>5600.5947947604909</v>
      </c>
      <c r="AB273" s="87">
        <v>5600.5947947604909</v>
      </c>
      <c r="AC273" s="162">
        <f t="shared" si="58"/>
        <v>65594.166236234858</v>
      </c>
      <c r="AD273" s="88">
        <f t="shared" si="64"/>
        <v>5706.8134354000013</v>
      </c>
      <c r="AE273" s="88">
        <v>5706.8134354000013</v>
      </c>
      <c r="AF273" s="88">
        <f t="shared" si="65"/>
        <v>7133.5167942500011</v>
      </c>
      <c r="AG273" s="88">
        <f t="shared" si="66"/>
        <v>7133.5167942500011</v>
      </c>
      <c r="AH273" s="88">
        <f t="shared" si="66"/>
        <v>8560.220153100001</v>
      </c>
      <c r="AI273" s="88">
        <f t="shared" si="66"/>
        <v>8560.220153100001</v>
      </c>
      <c r="AJ273" s="88">
        <f t="shared" si="67"/>
        <v>7133.5167942500011</v>
      </c>
      <c r="AK273" s="88">
        <f t="shared" si="67"/>
        <v>7133.5167942500011</v>
      </c>
      <c r="AL273" s="88">
        <f t="shared" si="67"/>
        <v>7133.5167942500011</v>
      </c>
      <c r="AM273" s="88">
        <f t="shared" si="68"/>
        <v>7133.5167942500011</v>
      </c>
      <c r="AN273" s="88">
        <f t="shared" si="68"/>
        <v>7133.5167942500011</v>
      </c>
      <c r="AO273" s="88">
        <f t="shared" si="68"/>
        <v>7133.5167942500011</v>
      </c>
      <c r="AP273" s="88">
        <f t="shared" si="59"/>
        <v>85602.201530999999</v>
      </c>
      <c r="AQ273" s="82" t="s">
        <v>1</v>
      </c>
      <c r="AR273" s="89">
        <f t="shared" si="60"/>
        <v>29.1</v>
      </c>
      <c r="AS273" s="21">
        <f t="shared" si="61"/>
        <v>29.1</v>
      </c>
      <c r="AT273" s="21">
        <f t="shared" si="62"/>
        <v>29.1</v>
      </c>
      <c r="AU273" s="21">
        <f t="shared" si="63"/>
        <v>29.1</v>
      </c>
      <c r="AV273" s="90">
        <v>4.3770000000000003E-2</v>
      </c>
      <c r="AW273" s="90">
        <v>4.3770000000000003E-2</v>
      </c>
      <c r="AX273" s="90">
        <v>4.3770000000000003E-2</v>
      </c>
      <c r="AY273" s="90">
        <v>4.3770000000000003E-2</v>
      </c>
      <c r="AZ273" s="90">
        <v>4.3770000000000003E-2</v>
      </c>
      <c r="BA273" s="90">
        <v>4.3770000000000003E-2</v>
      </c>
      <c r="BB273" s="90">
        <v>4.3770000000000003E-2</v>
      </c>
      <c r="BC273" s="90">
        <v>4.3770000000000003E-2</v>
      </c>
      <c r="BD273" s="90">
        <v>4.3770000000000003E-2</v>
      </c>
      <c r="BE273" s="90">
        <v>4.3770000000000003E-2</v>
      </c>
      <c r="BF273" s="90">
        <v>4.3770000000000003E-2</v>
      </c>
      <c r="BG273" s="90">
        <v>4.3770000000000003E-2</v>
      </c>
      <c r="BI273" s="91"/>
      <c r="BJ273" s="92"/>
      <c r="BK273" s="93"/>
      <c r="BL273" s="93"/>
      <c r="BO273" s="94"/>
      <c r="BP273" s="110"/>
      <c r="BQ273" s="109"/>
    </row>
    <row r="274" spans="1:69" ht="19.899999999999999" customHeight="1">
      <c r="A274" s="102"/>
      <c r="B274" s="35" t="str">
        <f t="shared" si="55"/>
        <v>OEM/ODM</v>
      </c>
      <c r="C274" s="80" t="s">
        <v>956</v>
      </c>
      <c r="D274" s="35" t="str">
        <f t="shared" si="56"/>
        <v>沈思明</v>
      </c>
      <c r="E274" s="35" t="str">
        <f t="shared" si="57"/>
        <v>MLVS1206</v>
      </c>
      <c r="F274" s="81" t="s">
        <v>572</v>
      </c>
      <c r="G274" s="81"/>
      <c r="H274" s="81"/>
      <c r="I274" s="82" t="s">
        <v>4</v>
      </c>
      <c r="J274" s="82" t="s">
        <v>77</v>
      </c>
      <c r="K274" s="82" t="s">
        <v>827</v>
      </c>
      <c r="L274" s="83"/>
      <c r="M274" s="84" t="s">
        <v>590</v>
      </c>
      <c r="N274" s="85"/>
      <c r="O274" s="85"/>
      <c r="P274" s="86" t="s">
        <v>26</v>
      </c>
      <c r="Q274" s="87">
        <v>153629.77020790501</v>
      </c>
      <c r="R274" s="87">
        <v>98323.052933059225</v>
      </c>
      <c r="S274" s="87">
        <v>192037.21275988125</v>
      </c>
      <c r="T274" s="87">
        <v>192037.21275988125</v>
      </c>
      <c r="U274" s="87">
        <v>230444.6553118575</v>
      </c>
      <c r="V274" s="87">
        <v>230444.6553118575</v>
      </c>
      <c r="W274" s="87">
        <v>192037.21275988125</v>
      </c>
      <c r="X274" s="87">
        <v>192037.21275988125</v>
      </c>
      <c r="Y274" s="87">
        <v>192037.21275988125</v>
      </c>
      <c r="Z274" s="87">
        <v>192037.21275988125</v>
      </c>
      <c r="AA274" s="87">
        <v>192037.21275988125</v>
      </c>
      <c r="AB274" s="87">
        <v>192037.21275988125</v>
      </c>
      <c r="AC274" s="162">
        <f t="shared" si="58"/>
        <v>2249139.8358437293</v>
      </c>
      <c r="AD274" s="88">
        <f t="shared" si="64"/>
        <v>195679.31372220011</v>
      </c>
      <c r="AE274" s="88">
        <v>195679.31372220011</v>
      </c>
      <c r="AF274" s="88">
        <f t="shared" si="65"/>
        <v>244599.14215275008</v>
      </c>
      <c r="AG274" s="88">
        <f t="shared" si="66"/>
        <v>244599.14215275008</v>
      </c>
      <c r="AH274" s="88">
        <f t="shared" si="66"/>
        <v>293518.97058330011</v>
      </c>
      <c r="AI274" s="88">
        <f t="shared" si="66"/>
        <v>293518.97058330011</v>
      </c>
      <c r="AJ274" s="88">
        <f t="shared" si="67"/>
        <v>244599.14215275008</v>
      </c>
      <c r="AK274" s="88">
        <f t="shared" si="67"/>
        <v>244599.14215275008</v>
      </c>
      <c r="AL274" s="88">
        <f t="shared" si="67"/>
        <v>244599.14215275008</v>
      </c>
      <c r="AM274" s="88">
        <f t="shared" si="68"/>
        <v>244599.14215275008</v>
      </c>
      <c r="AN274" s="88">
        <f t="shared" si="68"/>
        <v>244599.14215275008</v>
      </c>
      <c r="AO274" s="88">
        <f t="shared" si="68"/>
        <v>244599.14215275008</v>
      </c>
      <c r="AP274" s="88">
        <f t="shared" si="59"/>
        <v>2935189.7058330006</v>
      </c>
      <c r="AQ274" s="82" t="s">
        <v>1</v>
      </c>
      <c r="AR274" s="89">
        <f t="shared" si="60"/>
        <v>29.1</v>
      </c>
      <c r="AS274" s="21">
        <f t="shared" si="61"/>
        <v>29.1</v>
      </c>
      <c r="AT274" s="21">
        <f t="shared" si="62"/>
        <v>29.1</v>
      </c>
      <c r="AU274" s="21">
        <f t="shared" si="63"/>
        <v>29.1</v>
      </c>
      <c r="AV274" s="90">
        <v>4.3770000000000003E-2</v>
      </c>
      <c r="AW274" s="90">
        <v>4.3770000000000003E-2</v>
      </c>
      <c r="AX274" s="90">
        <v>4.3770000000000003E-2</v>
      </c>
      <c r="AY274" s="90">
        <v>4.3770000000000003E-2</v>
      </c>
      <c r="AZ274" s="90">
        <v>4.3770000000000003E-2</v>
      </c>
      <c r="BA274" s="90">
        <v>4.3770000000000003E-2</v>
      </c>
      <c r="BB274" s="90">
        <v>4.3770000000000003E-2</v>
      </c>
      <c r="BC274" s="90">
        <v>4.3770000000000003E-2</v>
      </c>
      <c r="BD274" s="90">
        <v>4.3770000000000003E-2</v>
      </c>
      <c r="BE274" s="90">
        <v>4.3770000000000003E-2</v>
      </c>
      <c r="BF274" s="90">
        <v>4.3770000000000003E-2</v>
      </c>
      <c r="BG274" s="90">
        <v>4.3770000000000003E-2</v>
      </c>
      <c r="BI274" s="91"/>
      <c r="BJ274" s="92"/>
      <c r="BK274" s="93"/>
      <c r="BL274" s="93"/>
      <c r="BO274" s="94"/>
      <c r="BP274" s="110"/>
      <c r="BQ274" s="109"/>
    </row>
    <row r="275" spans="1:69" ht="19.899999999999999" customHeight="1">
      <c r="A275" s="102"/>
      <c r="B275" s="35" t="str">
        <f t="shared" si="55"/>
        <v>OEM/ODM</v>
      </c>
      <c r="C275" s="80" t="s">
        <v>956</v>
      </c>
      <c r="D275" s="35" t="str">
        <f t="shared" si="56"/>
        <v>沈思明</v>
      </c>
      <c r="E275" s="35" t="str">
        <f t="shared" si="57"/>
        <v>MLVS1206</v>
      </c>
      <c r="F275" s="81" t="s">
        <v>572</v>
      </c>
      <c r="G275" s="81"/>
      <c r="H275" s="81"/>
      <c r="I275" s="82" t="s">
        <v>4</v>
      </c>
      <c r="J275" s="82" t="s">
        <v>77</v>
      </c>
      <c r="K275" s="82" t="s">
        <v>827</v>
      </c>
      <c r="L275" s="83"/>
      <c r="M275" s="84" t="s">
        <v>591</v>
      </c>
      <c r="N275" s="85"/>
      <c r="O275" s="85"/>
      <c r="P275" s="86" t="s">
        <v>26</v>
      </c>
      <c r="Q275" s="87">
        <v>186212.86233340952</v>
      </c>
      <c r="R275" s="87">
        <v>119176.23189338211</v>
      </c>
      <c r="S275" s="87">
        <v>232766.07791676189</v>
      </c>
      <c r="T275" s="87">
        <v>232766.07791676189</v>
      </c>
      <c r="U275" s="87">
        <v>279319.29350011423</v>
      </c>
      <c r="V275" s="87">
        <v>279319.29350011423</v>
      </c>
      <c r="W275" s="87">
        <v>232766.07791676189</v>
      </c>
      <c r="X275" s="87">
        <v>232766.07791676189</v>
      </c>
      <c r="Y275" s="87">
        <v>232766.07791676189</v>
      </c>
      <c r="Z275" s="87">
        <v>232766.07791676189</v>
      </c>
      <c r="AA275" s="87">
        <v>232766.07791676189</v>
      </c>
      <c r="AB275" s="87">
        <v>232766.07791676189</v>
      </c>
      <c r="AC275" s="162">
        <f t="shared" si="58"/>
        <v>2726156.3045611149</v>
      </c>
      <c r="AD275" s="88">
        <f t="shared" si="64"/>
        <v>237180.62624410007</v>
      </c>
      <c r="AE275" s="88">
        <v>237180.62624410007</v>
      </c>
      <c r="AF275" s="88">
        <f t="shared" si="65"/>
        <v>296475.78280512505</v>
      </c>
      <c r="AG275" s="88">
        <f t="shared" si="66"/>
        <v>296475.78280512505</v>
      </c>
      <c r="AH275" s="88">
        <f t="shared" si="66"/>
        <v>355770.93936615007</v>
      </c>
      <c r="AI275" s="88">
        <f t="shared" si="66"/>
        <v>355770.93936615007</v>
      </c>
      <c r="AJ275" s="88">
        <f t="shared" si="67"/>
        <v>296475.78280512505</v>
      </c>
      <c r="AK275" s="88">
        <f t="shared" si="67"/>
        <v>296475.78280512505</v>
      </c>
      <c r="AL275" s="88">
        <f t="shared" si="67"/>
        <v>296475.78280512505</v>
      </c>
      <c r="AM275" s="88">
        <f t="shared" si="68"/>
        <v>296475.78280512505</v>
      </c>
      <c r="AN275" s="88">
        <f t="shared" si="68"/>
        <v>296475.78280512505</v>
      </c>
      <c r="AO275" s="88">
        <f t="shared" si="68"/>
        <v>296475.78280512505</v>
      </c>
      <c r="AP275" s="88">
        <f t="shared" si="59"/>
        <v>3557709.3936615014</v>
      </c>
      <c r="AQ275" s="82" t="s">
        <v>1</v>
      </c>
      <c r="AR275" s="89">
        <f t="shared" si="60"/>
        <v>29.1</v>
      </c>
      <c r="AS275" s="21">
        <f t="shared" si="61"/>
        <v>29.1</v>
      </c>
      <c r="AT275" s="21">
        <f t="shared" si="62"/>
        <v>29.1</v>
      </c>
      <c r="AU275" s="21">
        <f t="shared" si="63"/>
        <v>29.1</v>
      </c>
      <c r="AV275" s="90">
        <v>4.3770000000000003E-2</v>
      </c>
      <c r="AW275" s="90">
        <v>4.3770000000000003E-2</v>
      </c>
      <c r="AX275" s="90">
        <v>4.3770000000000003E-2</v>
      </c>
      <c r="AY275" s="90">
        <v>4.3770000000000003E-2</v>
      </c>
      <c r="AZ275" s="90">
        <v>4.3770000000000003E-2</v>
      </c>
      <c r="BA275" s="90">
        <v>4.3770000000000003E-2</v>
      </c>
      <c r="BB275" s="90">
        <v>4.3770000000000003E-2</v>
      </c>
      <c r="BC275" s="90">
        <v>4.3770000000000003E-2</v>
      </c>
      <c r="BD275" s="90">
        <v>4.3770000000000003E-2</v>
      </c>
      <c r="BE275" s="90">
        <v>4.3770000000000003E-2</v>
      </c>
      <c r="BF275" s="90">
        <v>4.3770000000000003E-2</v>
      </c>
      <c r="BG275" s="90">
        <v>4.3770000000000003E-2</v>
      </c>
      <c r="BI275" s="91"/>
      <c r="BJ275" s="92"/>
      <c r="BK275" s="93"/>
      <c r="BL275" s="93"/>
      <c r="BO275" s="94"/>
      <c r="BP275" s="110"/>
      <c r="BQ275" s="109"/>
    </row>
    <row r="276" spans="1:69" ht="19.899999999999999" customHeight="1">
      <c r="A276" s="102"/>
      <c r="B276" s="35" t="str">
        <f t="shared" si="55"/>
        <v>OEM/ODM</v>
      </c>
      <c r="C276" s="80" t="s">
        <v>956</v>
      </c>
      <c r="D276" s="35" t="str">
        <f t="shared" si="56"/>
        <v>沈思明</v>
      </c>
      <c r="E276" s="35" t="str">
        <f t="shared" si="57"/>
        <v>MLVS1206</v>
      </c>
      <c r="F276" s="81" t="s">
        <v>572</v>
      </c>
      <c r="G276" s="81"/>
      <c r="H276" s="81"/>
      <c r="I276" s="82" t="s">
        <v>4</v>
      </c>
      <c r="J276" s="82" t="s">
        <v>77</v>
      </c>
      <c r="K276" s="82" t="s">
        <v>827</v>
      </c>
      <c r="L276" s="83"/>
      <c r="M276" s="84" t="s">
        <v>592</v>
      </c>
      <c r="N276" s="85"/>
      <c r="O276" s="85"/>
      <c r="P276" s="86" t="s">
        <v>26</v>
      </c>
      <c r="Q276" s="87">
        <v>2757.2157185286733</v>
      </c>
      <c r="R276" s="87">
        <v>1764.618059858351</v>
      </c>
      <c r="S276" s="87">
        <v>3446.5196481608414</v>
      </c>
      <c r="T276" s="87">
        <v>3446.5196481608414</v>
      </c>
      <c r="U276" s="87">
        <v>4135.8235777930095</v>
      </c>
      <c r="V276" s="87">
        <v>4135.8235777930095</v>
      </c>
      <c r="W276" s="87">
        <v>3446.5196481608414</v>
      </c>
      <c r="X276" s="87">
        <v>3446.5196481608414</v>
      </c>
      <c r="Y276" s="87">
        <v>3446.5196481608414</v>
      </c>
      <c r="Z276" s="87">
        <v>3446.5196481608414</v>
      </c>
      <c r="AA276" s="87">
        <v>3446.5196481608414</v>
      </c>
      <c r="AB276" s="87">
        <v>3446.5196481608414</v>
      </c>
      <c r="AC276" s="162">
        <f t="shared" si="58"/>
        <v>40365.638119259776</v>
      </c>
      <c r="AD276" s="88">
        <f t="shared" si="64"/>
        <v>3511.8849612000017</v>
      </c>
      <c r="AE276" s="88">
        <v>3511.8849612000017</v>
      </c>
      <c r="AF276" s="88">
        <f t="shared" si="65"/>
        <v>4389.8562015000007</v>
      </c>
      <c r="AG276" s="88">
        <f t="shared" si="66"/>
        <v>4389.8562015000007</v>
      </c>
      <c r="AH276" s="88">
        <f t="shared" si="66"/>
        <v>5267.827441800001</v>
      </c>
      <c r="AI276" s="88">
        <f t="shared" si="66"/>
        <v>5267.827441800001</v>
      </c>
      <c r="AJ276" s="88">
        <f t="shared" si="67"/>
        <v>4389.8562015000007</v>
      </c>
      <c r="AK276" s="88">
        <f t="shared" si="67"/>
        <v>4389.8562015000007</v>
      </c>
      <c r="AL276" s="88">
        <f t="shared" si="67"/>
        <v>4389.8562015000007</v>
      </c>
      <c r="AM276" s="88">
        <f t="shared" si="68"/>
        <v>4389.8562015000007</v>
      </c>
      <c r="AN276" s="88">
        <f t="shared" si="68"/>
        <v>4389.8562015000007</v>
      </c>
      <c r="AO276" s="88">
        <f t="shared" si="68"/>
        <v>4389.8562015000007</v>
      </c>
      <c r="AP276" s="88">
        <f t="shared" si="59"/>
        <v>52678.274418000001</v>
      </c>
      <c r="AQ276" s="82" t="s">
        <v>1</v>
      </c>
      <c r="AR276" s="89">
        <f t="shared" si="60"/>
        <v>29.1</v>
      </c>
      <c r="AS276" s="21">
        <f t="shared" si="61"/>
        <v>29.1</v>
      </c>
      <c r="AT276" s="21">
        <f t="shared" si="62"/>
        <v>29.1</v>
      </c>
      <c r="AU276" s="21">
        <f t="shared" si="63"/>
        <v>29.1</v>
      </c>
      <c r="AV276" s="90">
        <v>4.3770000000000003E-2</v>
      </c>
      <c r="AW276" s="90">
        <v>4.3770000000000003E-2</v>
      </c>
      <c r="AX276" s="90">
        <v>4.3770000000000003E-2</v>
      </c>
      <c r="AY276" s="90">
        <v>4.3770000000000003E-2</v>
      </c>
      <c r="AZ276" s="90">
        <v>4.3770000000000003E-2</v>
      </c>
      <c r="BA276" s="90">
        <v>4.3770000000000003E-2</v>
      </c>
      <c r="BB276" s="90">
        <v>4.3770000000000003E-2</v>
      </c>
      <c r="BC276" s="90">
        <v>4.3770000000000003E-2</v>
      </c>
      <c r="BD276" s="90">
        <v>4.3770000000000003E-2</v>
      </c>
      <c r="BE276" s="90">
        <v>4.3770000000000003E-2</v>
      </c>
      <c r="BF276" s="90">
        <v>4.3770000000000003E-2</v>
      </c>
      <c r="BG276" s="90">
        <v>4.3770000000000003E-2</v>
      </c>
      <c r="BI276" s="91"/>
      <c r="BJ276" s="92"/>
      <c r="BK276" s="93"/>
      <c r="BL276" s="93"/>
      <c r="BO276" s="94"/>
      <c r="BP276" s="110"/>
      <c r="BQ276" s="109"/>
    </row>
    <row r="277" spans="1:69" ht="19.899999999999999" customHeight="1">
      <c r="A277" s="102"/>
      <c r="B277" s="35" t="str">
        <f t="shared" si="55"/>
        <v>OEM/ODM</v>
      </c>
      <c r="C277" s="80" t="s">
        <v>956</v>
      </c>
      <c r="D277" s="35" t="str">
        <f t="shared" si="56"/>
        <v>沈思明</v>
      </c>
      <c r="E277" s="35" t="str">
        <f t="shared" si="57"/>
        <v>MLVS1206</v>
      </c>
      <c r="F277" s="81" t="s">
        <v>572</v>
      </c>
      <c r="G277" s="81"/>
      <c r="H277" s="81"/>
      <c r="I277" s="82" t="s">
        <v>4</v>
      </c>
      <c r="J277" s="82" t="s">
        <v>77</v>
      </c>
      <c r="K277" s="82" t="s">
        <v>827</v>
      </c>
      <c r="L277" s="83"/>
      <c r="M277" s="84" t="s">
        <v>593</v>
      </c>
      <c r="N277" s="85"/>
      <c r="O277" s="85"/>
      <c r="P277" s="86" t="s">
        <v>26</v>
      </c>
      <c r="Q277" s="87">
        <v>29901.358807402339</v>
      </c>
      <c r="R277" s="87">
        <v>19136.869636737498</v>
      </c>
      <c r="S277" s="87">
        <v>37376.698509252921</v>
      </c>
      <c r="T277" s="87">
        <v>37376.698509252921</v>
      </c>
      <c r="U277" s="87">
        <v>44852.038211103507</v>
      </c>
      <c r="V277" s="87">
        <v>44852.038211103507</v>
      </c>
      <c r="W277" s="87">
        <v>37376.698509252921</v>
      </c>
      <c r="X277" s="87">
        <v>37376.698509252921</v>
      </c>
      <c r="Y277" s="87">
        <v>37376.698509252921</v>
      </c>
      <c r="Z277" s="87">
        <v>37376.698509252921</v>
      </c>
      <c r="AA277" s="87">
        <v>37376.698509252921</v>
      </c>
      <c r="AB277" s="87">
        <v>37376.698509252921</v>
      </c>
      <c r="AC277" s="162">
        <f t="shared" si="58"/>
        <v>437755.89294037025</v>
      </c>
      <c r="AD277" s="88">
        <f t="shared" si="64"/>
        <v>38085.570022500018</v>
      </c>
      <c r="AE277" s="88">
        <v>38085.570022500018</v>
      </c>
      <c r="AF277" s="88">
        <f t="shared" si="65"/>
        <v>47606.962528125019</v>
      </c>
      <c r="AG277" s="88">
        <f t="shared" si="66"/>
        <v>47606.962528125019</v>
      </c>
      <c r="AH277" s="88">
        <f t="shared" si="66"/>
        <v>57128.355033750027</v>
      </c>
      <c r="AI277" s="88">
        <f t="shared" si="66"/>
        <v>57128.355033750027</v>
      </c>
      <c r="AJ277" s="88">
        <f t="shared" si="67"/>
        <v>47606.962528125019</v>
      </c>
      <c r="AK277" s="88">
        <f t="shared" si="67"/>
        <v>47606.962528125019</v>
      </c>
      <c r="AL277" s="88">
        <f t="shared" si="67"/>
        <v>47606.962528125019</v>
      </c>
      <c r="AM277" s="88">
        <f t="shared" si="68"/>
        <v>47606.962528125019</v>
      </c>
      <c r="AN277" s="88">
        <f t="shared" si="68"/>
        <v>47606.962528125019</v>
      </c>
      <c r="AO277" s="88">
        <f t="shared" si="68"/>
        <v>47606.962528125019</v>
      </c>
      <c r="AP277" s="88">
        <f t="shared" si="59"/>
        <v>571283.55033750029</v>
      </c>
      <c r="AQ277" s="82" t="s">
        <v>1</v>
      </c>
      <c r="AR277" s="89">
        <f t="shared" si="60"/>
        <v>29.1</v>
      </c>
      <c r="AS277" s="21">
        <f t="shared" si="61"/>
        <v>29.1</v>
      </c>
      <c r="AT277" s="21">
        <f t="shared" si="62"/>
        <v>29.1</v>
      </c>
      <c r="AU277" s="21">
        <f t="shared" si="63"/>
        <v>29.1</v>
      </c>
      <c r="AV277" s="90">
        <v>4.3770000000000003E-2</v>
      </c>
      <c r="AW277" s="90">
        <v>4.3770000000000003E-2</v>
      </c>
      <c r="AX277" s="90">
        <v>4.3770000000000003E-2</v>
      </c>
      <c r="AY277" s="90">
        <v>4.3770000000000003E-2</v>
      </c>
      <c r="AZ277" s="90">
        <v>4.3770000000000003E-2</v>
      </c>
      <c r="BA277" s="90">
        <v>4.3770000000000003E-2</v>
      </c>
      <c r="BB277" s="90">
        <v>4.3770000000000003E-2</v>
      </c>
      <c r="BC277" s="90">
        <v>4.3770000000000003E-2</v>
      </c>
      <c r="BD277" s="90">
        <v>4.3770000000000003E-2</v>
      </c>
      <c r="BE277" s="90">
        <v>4.3770000000000003E-2</v>
      </c>
      <c r="BF277" s="90">
        <v>4.3770000000000003E-2</v>
      </c>
      <c r="BG277" s="90">
        <v>4.3770000000000003E-2</v>
      </c>
      <c r="BI277" s="91"/>
      <c r="BJ277" s="92"/>
      <c r="BK277" s="93"/>
      <c r="BL277" s="93"/>
      <c r="BO277" s="94"/>
      <c r="BP277" s="110"/>
      <c r="BQ277" s="109"/>
    </row>
    <row r="278" spans="1:69" ht="19.899999999999999" customHeight="1">
      <c r="A278" s="102"/>
      <c r="B278" s="35" t="str">
        <f t="shared" si="55"/>
        <v>OEM/ODM</v>
      </c>
      <c r="C278" s="80" t="s">
        <v>956</v>
      </c>
      <c r="D278" s="35" t="str">
        <f t="shared" si="56"/>
        <v>沈思明</v>
      </c>
      <c r="E278" s="35" t="str">
        <f t="shared" si="57"/>
        <v>MLVS1206</v>
      </c>
      <c r="F278" s="81" t="s">
        <v>572</v>
      </c>
      <c r="G278" s="81"/>
      <c r="H278" s="81"/>
      <c r="I278" s="82" t="s">
        <v>4</v>
      </c>
      <c r="J278" s="82" t="s">
        <v>77</v>
      </c>
      <c r="K278" s="82" t="s">
        <v>827</v>
      </c>
      <c r="L278" s="83"/>
      <c r="M278" s="84" t="s">
        <v>594</v>
      </c>
      <c r="N278" s="85"/>
      <c r="O278" s="85"/>
      <c r="P278" s="86" t="s">
        <v>26</v>
      </c>
      <c r="Q278" s="87">
        <v>91471.521087502872</v>
      </c>
      <c r="R278" s="87">
        <v>58541.773496001842</v>
      </c>
      <c r="S278" s="87">
        <v>114339.40135937858</v>
      </c>
      <c r="T278" s="87">
        <v>114339.40135937858</v>
      </c>
      <c r="U278" s="87">
        <v>137207.2816312543</v>
      </c>
      <c r="V278" s="87">
        <v>137207.2816312543</v>
      </c>
      <c r="W278" s="87">
        <v>114339.40135937858</v>
      </c>
      <c r="X278" s="87">
        <v>114339.40135937858</v>
      </c>
      <c r="Y278" s="87">
        <v>114339.40135937858</v>
      </c>
      <c r="Z278" s="87">
        <v>114339.40135937858</v>
      </c>
      <c r="AA278" s="87">
        <v>114339.40135937858</v>
      </c>
      <c r="AB278" s="87">
        <v>114339.40135937858</v>
      </c>
      <c r="AC278" s="162">
        <f t="shared" si="58"/>
        <v>1339143.068721042</v>
      </c>
      <c r="AD278" s="88">
        <f t="shared" si="64"/>
        <v>116507.91670980002</v>
      </c>
      <c r="AE278" s="88">
        <v>116507.91670980002</v>
      </c>
      <c r="AF278" s="88">
        <f t="shared" si="65"/>
        <v>145634.89588725002</v>
      </c>
      <c r="AG278" s="88">
        <f t="shared" si="66"/>
        <v>145634.89588725002</v>
      </c>
      <c r="AH278" s="88">
        <f t="shared" si="66"/>
        <v>174761.87506470003</v>
      </c>
      <c r="AI278" s="88">
        <f t="shared" si="66"/>
        <v>174761.87506470003</v>
      </c>
      <c r="AJ278" s="88">
        <f t="shared" si="67"/>
        <v>145634.89588725002</v>
      </c>
      <c r="AK278" s="88">
        <f t="shared" si="67"/>
        <v>145634.89588725002</v>
      </c>
      <c r="AL278" s="88">
        <f t="shared" si="67"/>
        <v>145634.89588725002</v>
      </c>
      <c r="AM278" s="88">
        <f t="shared" si="68"/>
        <v>145634.89588725002</v>
      </c>
      <c r="AN278" s="88">
        <f t="shared" si="68"/>
        <v>145634.89588725002</v>
      </c>
      <c r="AO278" s="88">
        <f t="shared" si="68"/>
        <v>145634.89588725002</v>
      </c>
      <c r="AP278" s="88">
        <f t="shared" si="59"/>
        <v>1747618.7506470005</v>
      </c>
      <c r="AQ278" s="82" t="s">
        <v>1</v>
      </c>
      <c r="AR278" s="89">
        <f t="shared" si="60"/>
        <v>29.1</v>
      </c>
      <c r="AS278" s="21">
        <f t="shared" si="61"/>
        <v>29.1</v>
      </c>
      <c r="AT278" s="21">
        <f t="shared" si="62"/>
        <v>29.1</v>
      </c>
      <c r="AU278" s="21">
        <f t="shared" si="63"/>
        <v>29.1</v>
      </c>
      <c r="AV278" s="90">
        <v>4.3770000000000003E-2</v>
      </c>
      <c r="AW278" s="90">
        <v>4.3770000000000003E-2</v>
      </c>
      <c r="AX278" s="90">
        <v>4.3770000000000003E-2</v>
      </c>
      <c r="AY278" s="90">
        <v>4.3770000000000003E-2</v>
      </c>
      <c r="AZ278" s="90">
        <v>4.3770000000000003E-2</v>
      </c>
      <c r="BA278" s="90">
        <v>4.3770000000000003E-2</v>
      </c>
      <c r="BB278" s="90">
        <v>4.3770000000000003E-2</v>
      </c>
      <c r="BC278" s="90">
        <v>4.3770000000000003E-2</v>
      </c>
      <c r="BD278" s="90">
        <v>4.3770000000000003E-2</v>
      </c>
      <c r="BE278" s="90">
        <v>4.3770000000000003E-2</v>
      </c>
      <c r="BF278" s="90">
        <v>4.3770000000000003E-2</v>
      </c>
      <c r="BG278" s="90">
        <v>4.3770000000000003E-2</v>
      </c>
      <c r="BI278" s="91"/>
      <c r="BJ278" s="92"/>
      <c r="BK278" s="93"/>
      <c r="BL278" s="93"/>
      <c r="BO278" s="94"/>
      <c r="BP278" s="110"/>
      <c r="BQ278" s="109"/>
    </row>
    <row r="279" spans="1:69" ht="19.899999999999999" customHeight="1">
      <c r="A279" s="102"/>
      <c r="B279" s="35" t="str">
        <f t="shared" si="55"/>
        <v>OEM/ODM</v>
      </c>
      <c r="C279" s="80" t="s">
        <v>956</v>
      </c>
      <c r="D279" s="35" t="str">
        <f t="shared" si="56"/>
        <v>沈思明</v>
      </c>
      <c r="E279" s="35" t="str">
        <f t="shared" si="57"/>
        <v>MLVS1206</v>
      </c>
      <c r="F279" s="81" t="s">
        <v>572</v>
      </c>
      <c r="G279" s="81"/>
      <c r="H279" s="81"/>
      <c r="I279" s="82" t="s">
        <v>4</v>
      </c>
      <c r="J279" s="82" t="s">
        <v>77</v>
      </c>
      <c r="K279" s="82" t="s">
        <v>827</v>
      </c>
      <c r="L279" s="83"/>
      <c r="M279" s="84" t="s">
        <v>595</v>
      </c>
      <c r="N279" s="85"/>
      <c r="O279" s="85"/>
      <c r="P279" s="86" t="s">
        <v>26</v>
      </c>
      <c r="Q279" s="87">
        <v>60355.612916000318</v>
      </c>
      <c r="R279" s="87">
        <v>38627.592266240208</v>
      </c>
      <c r="S279" s="87">
        <v>75444.516145000394</v>
      </c>
      <c r="T279" s="87">
        <v>75444.516145000394</v>
      </c>
      <c r="U279" s="87">
        <v>90533.41937400047</v>
      </c>
      <c r="V279" s="87">
        <v>90533.41937400047</v>
      </c>
      <c r="W279" s="87">
        <v>75444.516145000394</v>
      </c>
      <c r="X279" s="87">
        <v>75444.516145000394</v>
      </c>
      <c r="Y279" s="87">
        <v>75444.516145000394</v>
      </c>
      <c r="Z279" s="87">
        <v>75444.516145000394</v>
      </c>
      <c r="AA279" s="87">
        <v>75444.516145000394</v>
      </c>
      <c r="AB279" s="87">
        <v>75444.516145000394</v>
      </c>
      <c r="AC279" s="162">
        <f t="shared" si="58"/>
        <v>883606.17309024441</v>
      </c>
      <c r="AD279" s="88">
        <f t="shared" si="64"/>
        <v>76875.366660400017</v>
      </c>
      <c r="AE279" s="88">
        <v>76875.366660400017</v>
      </c>
      <c r="AF279" s="88">
        <f t="shared" si="65"/>
        <v>96094.208325500018</v>
      </c>
      <c r="AG279" s="88">
        <f t="shared" si="66"/>
        <v>96094.208325500018</v>
      </c>
      <c r="AH279" s="88">
        <f t="shared" si="66"/>
        <v>115313.04999060002</v>
      </c>
      <c r="AI279" s="88">
        <f t="shared" si="66"/>
        <v>115313.04999060002</v>
      </c>
      <c r="AJ279" s="88">
        <f t="shared" si="67"/>
        <v>96094.208325500018</v>
      </c>
      <c r="AK279" s="88">
        <f t="shared" si="67"/>
        <v>96094.208325500018</v>
      </c>
      <c r="AL279" s="88">
        <f t="shared" si="67"/>
        <v>96094.208325500018</v>
      </c>
      <c r="AM279" s="88">
        <f t="shared" si="68"/>
        <v>96094.208325500018</v>
      </c>
      <c r="AN279" s="88">
        <f t="shared" si="68"/>
        <v>96094.208325500018</v>
      </c>
      <c r="AO279" s="88">
        <f t="shared" si="68"/>
        <v>96094.208325500018</v>
      </c>
      <c r="AP279" s="88">
        <f t="shared" si="59"/>
        <v>1153130.4999060002</v>
      </c>
      <c r="AQ279" s="82" t="s">
        <v>1</v>
      </c>
      <c r="AR279" s="89">
        <f t="shared" si="60"/>
        <v>29.1</v>
      </c>
      <c r="AS279" s="21">
        <f t="shared" si="61"/>
        <v>29.1</v>
      </c>
      <c r="AT279" s="21">
        <f t="shared" si="62"/>
        <v>29.1</v>
      </c>
      <c r="AU279" s="21">
        <f t="shared" si="63"/>
        <v>29.1</v>
      </c>
      <c r="AV279" s="90">
        <v>4.3770000000000003E-2</v>
      </c>
      <c r="AW279" s="90">
        <v>4.3770000000000003E-2</v>
      </c>
      <c r="AX279" s="90">
        <v>4.3770000000000003E-2</v>
      </c>
      <c r="AY279" s="90">
        <v>4.3770000000000003E-2</v>
      </c>
      <c r="AZ279" s="90">
        <v>4.3770000000000003E-2</v>
      </c>
      <c r="BA279" s="90">
        <v>4.3770000000000003E-2</v>
      </c>
      <c r="BB279" s="90">
        <v>4.3770000000000003E-2</v>
      </c>
      <c r="BC279" s="90">
        <v>4.3770000000000003E-2</v>
      </c>
      <c r="BD279" s="90">
        <v>4.3770000000000003E-2</v>
      </c>
      <c r="BE279" s="90">
        <v>4.3770000000000003E-2</v>
      </c>
      <c r="BF279" s="90">
        <v>4.3770000000000003E-2</v>
      </c>
      <c r="BG279" s="90">
        <v>4.3770000000000003E-2</v>
      </c>
      <c r="BI279" s="91"/>
      <c r="BJ279" s="92"/>
      <c r="BK279" s="93"/>
      <c r="BL279" s="93"/>
      <c r="BO279" s="94"/>
      <c r="BP279" s="110"/>
      <c r="BQ279" s="109"/>
    </row>
    <row r="280" spans="1:69" ht="19.899999999999999" customHeight="1">
      <c r="A280" s="102"/>
      <c r="B280" s="35" t="str">
        <f t="shared" si="55"/>
        <v>OEM/ODM</v>
      </c>
      <c r="C280" s="80" t="s">
        <v>956</v>
      </c>
      <c r="D280" s="35" t="str">
        <f t="shared" si="56"/>
        <v>沈思明</v>
      </c>
      <c r="E280" s="35" t="str">
        <f t="shared" si="57"/>
        <v>MLVS1206</v>
      </c>
      <c r="F280" s="81" t="s">
        <v>572</v>
      </c>
      <c r="G280" s="81"/>
      <c r="H280" s="81"/>
      <c r="I280" s="82" t="s">
        <v>4</v>
      </c>
      <c r="J280" s="82" t="s">
        <v>77</v>
      </c>
      <c r="K280" s="82" t="s">
        <v>827</v>
      </c>
      <c r="L280" s="83"/>
      <c r="M280" s="84" t="s">
        <v>596</v>
      </c>
      <c r="N280" s="85"/>
      <c r="O280" s="85"/>
      <c r="P280" s="86" t="s">
        <v>26</v>
      </c>
      <c r="Q280" s="87">
        <v>1723.2601172797197</v>
      </c>
      <c r="R280" s="87">
        <v>1102.8864750590208</v>
      </c>
      <c r="S280" s="87">
        <v>2154.0751465996495</v>
      </c>
      <c r="T280" s="87">
        <v>2154.0751465996495</v>
      </c>
      <c r="U280" s="87">
        <v>2584.8901759195792</v>
      </c>
      <c r="V280" s="87">
        <v>2584.8901759195792</v>
      </c>
      <c r="W280" s="87">
        <v>2154.0751465996495</v>
      </c>
      <c r="X280" s="87">
        <v>2154.0751465996495</v>
      </c>
      <c r="Y280" s="87">
        <v>2154.0751465996495</v>
      </c>
      <c r="Z280" s="87">
        <v>2154.0751465996495</v>
      </c>
      <c r="AA280" s="87">
        <v>2154.0751465996495</v>
      </c>
      <c r="AB280" s="87">
        <v>2154.0751465996495</v>
      </c>
      <c r="AC280" s="162">
        <f t="shared" si="58"/>
        <v>25228.5281169751</v>
      </c>
      <c r="AD280" s="88">
        <f t="shared" si="64"/>
        <v>2194.9284742</v>
      </c>
      <c r="AE280" s="88">
        <v>2194.9284742</v>
      </c>
      <c r="AF280" s="88">
        <f t="shared" si="65"/>
        <v>2743.66059275</v>
      </c>
      <c r="AG280" s="88">
        <f t="shared" si="66"/>
        <v>2743.66059275</v>
      </c>
      <c r="AH280" s="88">
        <f t="shared" si="66"/>
        <v>3292.3927113</v>
      </c>
      <c r="AI280" s="88">
        <f t="shared" si="66"/>
        <v>3292.3927113</v>
      </c>
      <c r="AJ280" s="88">
        <f t="shared" si="67"/>
        <v>2743.66059275</v>
      </c>
      <c r="AK280" s="88">
        <f t="shared" si="67"/>
        <v>2743.66059275</v>
      </c>
      <c r="AL280" s="88">
        <f t="shared" si="67"/>
        <v>2743.66059275</v>
      </c>
      <c r="AM280" s="88">
        <f t="shared" si="68"/>
        <v>2743.66059275</v>
      </c>
      <c r="AN280" s="88">
        <f t="shared" si="68"/>
        <v>2743.66059275</v>
      </c>
      <c r="AO280" s="88">
        <f t="shared" si="68"/>
        <v>2743.66059275</v>
      </c>
      <c r="AP280" s="88">
        <f t="shared" si="59"/>
        <v>32923.927112999991</v>
      </c>
      <c r="AQ280" s="82" t="s">
        <v>1</v>
      </c>
      <c r="AR280" s="89">
        <f t="shared" si="60"/>
        <v>29.1</v>
      </c>
      <c r="AS280" s="21">
        <f t="shared" si="61"/>
        <v>29.1</v>
      </c>
      <c r="AT280" s="21">
        <f t="shared" si="62"/>
        <v>29.1</v>
      </c>
      <c r="AU280" s="21">
        <f t="shared" si="63"/>
        <v>29.1</v>
      </c>
      <c r="AV280" s="90">
        <v>4.3770000000000003E-2</v>
      </c>
      <c r="AW280" s="90">
        <v>4.3770000000000003E-2</v>
      </c>
      <c r="AX280" s="90">
        <v>4.3770000000000003E-2</v>
      </c>
      <c r="AY280" s="90">
        <v>4.3770000000000003E-2</v>
      </c>
      <c r="AZ280" s="90">
        <v>4.3770000000000003E-2</v>
      </c>
      <c r="BA280" s="90">
        <v>4.3770000000000003E-2</v>
      </c>
      <c r="BB280" s="90">
        <v>4.3770000000000003E-2</v>
      </c>
      <c r="BC280" s="90">
        <v>4.3770000000000003E-2</v>
      </c>
      <c r="BD280" s="90">
        <v>4.3770000000000003E-2</v>
      </c>
      <c r="BE280" s="90">
        <v>4.3770000000000003E-2</v>
      </c>
      <c r="BF280" s="90">
        <v>4.3770000000000003E-2</v>
      </c>
      <c r="BG280" s="90">
        <v>4.3770000000000003E-2</v>
      </c>
      <c r="BI280" s="91"/>
      <c r="BJ280" s="92"/>
      <c r="BK280" s="93"/>
      <c r="BL280" s="93"/>
      <c r="BO280" s="94"/>
      <c r="BP280" s="110"/>
      <c r="BQ280" s="109"/>
    </row>
    <row r="281" spans="1:69" ht="19.899999999999999" customHeight="1">
      <c r="A281" s="102"/>
      <c r="B281" s="35" t="str">
        <f t="shared" si="55"/>
        <v>OEM/ODM</v>
      </c>
      <c r="C281" s="80" t="s">
        <v>956</v>
      </c>
      <c r="D281" s="35" t="str">
        <f t="shared" si="56"/>
        <v>沈思明</v>
      </c>
      <c r="E281" s="35" t="str">
        <f t="shared" si="57"/>
        <v>MLVS1206</v>
      </c>
      <c r="F281" s="81" t="s">
        <v>572</v>
      </c>
      <c r="G281" s="81"/>
      <c r="H281" s="81"/>
      <c r="I281" s="82" t="s">
        <v>4</v>
      </c>
      <c r="J281" s="82" t="s">
        <v>77</v>
      </c>
      <c r="K281" s="82" t="s">
        <v>827</v>
      </c>
      <c r="L281" s="83"/>
      <c r="M281" s="84" t="s">
        <v>597</v>
      </c>
      <c r="N281" s="85"/>
      <c r="O281" s="85"/>
      <c r="P281" s="86" t="s">
        <v>26</v>
      </c>
      <c r="Q281" s="87">
        <v>13625.554908232429</v>
      </c>
      <c r="R281" s="87">
        <v>8720.3551412687557</v>
      </c>
      <c r="S281" s="87">
        <v>17031.943635290536</v>
      </c>
      <c r="T281" s="87">
        <v>17031.943635290536</v>
      </c>
      <c r="U281" s="87">
        <v>20438.332362348643</v>
      </c>
      <c r="V281" s="87">
        <v>20438.332362348643</v>
      </c>
      <c r="W281" s="87">
        <v>17031.943635290536</v>
      </c>
      <c r="X281" s="87">
        <v>17031.943635290536</v>
      </c>
      <c r="Y281" s="87">
        <v>17031.943635290536</v>
      </c>
      <c r="Z281" s="87">
        <v>17031.943635290536</v>
      </c>
      <c r="AA281" s="87">
        <v>17031.943635290536</v>
      </c>
      <c r="AB281" s="87">
        <v>17031.943635290536</v>
      </c>
      <c r="AC281" s="162">
        <f t="shared" si="58"/>
        <v>199478.12385652281</v>
      </c>
      <c r="AD281" s="88">
        <f t="shared" si="64"/>
        <v>17354.964665500003</v>
      </c>
      <c r="AE281" s="88">
        <v>17354.964665500003</v>
      </c>
      <c r="AF281" s="88">
        <f t="shared" si="65"/>
        <v>21693.705831875006</v>
      </c>
      <c r="AG281" s="88">
        <f t="shared" si="66"/>
        <v>21693.705831875006</v>
      </c>
      <c r="AH281" s="88">
        <f t="shared" si="66"/>
        <v>26032.446998250005</v>
      </c>
      <c r="AI281" s="88">
        <f t="shared" si="66"/>
        <v>26032.446998250005</v>
      </c>
      <c r="AJ281" s="88">
        <f t="shared" si="67"/>
        <v>21693.705831875006</v>
      </c>
      <c r="AK281" s="88">
        <f t="shared" si="67"/>
        <v>21693.705831875006</v>
      </c>
      <c r="AL281" s="88">
        <f t="shared" si="67"/>
        <v>21693.705831875006</v>
      </c>
      <c r="AM281" s="88">
        <f t="shared" si="68"/>
        <v>21693.705831875006</v>
      </c>
      <c r="AN281" s="88">
        <f t="shared" si="68"/>
        <v>21693.705831875006</v>
      </c>
      <c r="AO281" s="88">
        <f t="shared" si="68"/>
        <v>21693.705831875006</v>
      </c>
      <c r="AP281" s="88">
        <f t="shared" si="59"/>
        <v>260324.46998250004</v>
      </c>
      <c r="AQ281" s="82" t="s">
        <v>1</v>
      </c>
      <c r="AR281" s="89">
        <f t="shared" si="60"/>
        <v>29.1</v>
      </c>
      <c r="AS281" s="21">
        <f t="shared" si="61"/>
        <v>29.1</v>
      </c>
      <c r="AT281" s="21">
        <f t="shared" si="62"/>
        <v>29.1</v>
      </c>
      <c r="AU281" s="21">
        <f t="shared" si="63"/>
        <v>29.1</v>
      </c>
      <c r="AV281" s="90">
        <v>4.3770000000000003E-2</v>
      </c>
      <c r="AW281" s="90">
        <v>4.3770000000000003E-2</v>
      </c>
      <c r="AX281" s="90">
        <v>4.3770000000000003E-2</v>
      </c>
      <c r="AY281" s="90">
        <v>4.3770000000000003E-2</v>
      </c>
      <c r="AZ281" s="90">
        <v>4.3770000000000003E-2</v>
      </c>
      <c r="BA281" s="90">
        <v>4.3770000000000003E-2</v>
      </c>
      <c r="BB281" s="90">
        <v>4.3770000000000003E-2</v>
      </c>
      <c r="BC281" s="90">
        <v>4.3770000000000003E-2</v>
      </c>
      <c r="BD281" s="90">
        <v>4.3770000000000003E-2</v>
      </c>
      <c r="BE281" s="90">
        <v>4.3770000000000003E-2</v>
      </c>
      <c r="BF281" s="90">
        <v>4.3770000000000003E-2</v>
      </c>
      <c r="BG281" s="90">
        <v>4.3770000000000003E-2</v>
      </c>
      <c r="BI281" s="91"/>
      <c r="BJ281" s="92"/>
      <c r="BK281" s="93"/>
      <c r="BL281" s="93"/>
      <c r="BO281" s="94"/>
      <c r="BP281" s="110"/>
      <c r="BQ281" s="109"/>
    </row>
    <row r="282" spans="1:69" ht="19.899999999999999" customHeight="1">
      <c r="A282" s="102"/>
      <c r="B282" s="35" t="str">
        <f t="shared" si="55"/>
        <v>OEM/ODM</v>
      </c>
      <c r="C282" s="80" t="s">
        <v>956</v>
      </c>
      <c r="D282" s="35" t="str">
        <f t="shared" si="56"/>
        <v>沈思明</v>
      </c>
      <c r="E282" s="35" t="s">
        <v>957</v>
      </c>
      <c r="F282" s="81" t="s">
        <v>572</v>
      </c>
      <c r="G282" s="81"/>
      <c r="H282" s="81"/>
      <c r="I282" s="82" t="s">
        <v>4</v>
      </c>
      <c r="J282" s="82" t="s">
        <v>77</v>
      </c>
      <c r="K282" s="82" t="s">
        <v>827</v>
      </c>
      <c r="L282" s="83"/>
      <c r="M282" s="84" t="s">
        <v>598</v>
      </c>
      <c r="N282" s="85"/>
      <c r="O282" s="85"/>
      <c r="P282" s="86" t="s">
        <v>26</v>
      </c>
      <c r="Q282" s="87">
        <v>8.9140158730158736E-2</v>
      </c>
      <c r="R282" s="87">
        <v>5.7049701587301598E-2</v>
      </c>
      <c r="S282" s="87">
        <v>0.11142519841269842</v>
      </c>
      <c r="T282" s="87">
        <v>0.11142519841269842</v>
      </c>
      <c r="U282" s="87">
        <v>0.1337102380952381</v>
      </c>
      <c r="V282" s="87">
        <v>0.1337102380952381</v>
      </c>
      <c r="W282" s="87">
        <v>0.11142519841269842</v>
      </c>
      <c r="X282" s="87">
        <v>0.11142519841269842</v>
      </c>
      <c r="Y282" s="87">
        <v>0.11142519841269842</v>
      </c>
      <c r="Z282" s="87">
        <v>0.11142519841269842</v>
      </c>
      <c r="AA282" s="87">
        <v>0.11142519841269842</v>
      </c>
      <c r="AB282" s="87">
        <v>0.11142519841269842</v>
      </c>
      <c r="AC282" s="162">
        <f t="shared" si="58"/>
        <v>1.3050119238095237</v>
      </c>
      <c r="AD282" s="88">
        <f t="shared" si="64"/>
        <v>114.39445710000001</v>
      </c>
      <c r="AE282" s="88">
        <v>114.39445710000001</v>
      </c>
      <c r="AF282" s="88">
        <f t="shared" si="65"/>
        <v>142.99307137500003</v>
      </c>
      <c r="AG282" s="88">
        <f t="shared" si="66"/>
        <v>142.99307137500003</v>
      </c>
      <c r="AH282" s="88">
        <f t="shared" si="66"/>
        <v>171.59168565000002</v>
      </c>
      <c r="AI282" s="88">
        <f t="shared" si="66"/>
        <v>171.59168565000002</v>
      </c>
      <c r="AJ282" s="88">
        <f t="shared" si="67"/>
        <v>142.99307137500003</v>
      </c>
      <c r="AK282" s="88">
        <f t="shared" si="67"/>
        <v>142.99307137500003</v>
      </c>
      <c r="AL282" s="88">
        <f t="shared" si="67"/>
        <v>142.99307137500003</v>
      </c>
      <c r="AM282" s="88">
        <f t="shared" si="68"/>
        <v>142.99307137500003</v>
      </c>
      <c r="AN282" s="88">
        <f t="shared" si="68"/>
        <v>142.99307137500003</v>
      </c>
      <c r="AO282" s="88">
        <f t="shared" si="68"/>
        <v>142.99307137500003</v>
      </c>
      <c r="AP282" s="88">
        <f t="shared" si="59"/>
        <v>1715.9168565000002</v>
      </c>
      <c r="AQ282" s="82" t="s">
        <v>1</v>
      </c>
      <c r="AR282" s="89">
        <f t="shared" si="60"/>
        <v>29.1</v>
      </c>
      <c r="AS282" s="21">
        <f t="shared" si="61"/>
        <v>29.1</v>
      </c>
      <c r="AT282" s="21">
        <f t="shared" si="62"/>
        <v>29.1</v>
      </c>
      <c r="AU282" s="21">
        <f t="shared" si="63"/>
        <v>29.1</v>
      </c>
      <c r="AV282" s="90">
        <v>44.1</v>
      </c>
      <c r="AW282" s="90">
        <v>44.1</v>
      </c>
      <c r="AX282" s="90">
        <v>44.1</v>
      </c>
      <c r="AY282" s="90">
        <v>44.1</v>
      </c>
      <c r="AZ282" s="90">
        <v>44.1</v>
      </c>
      <c r="BA282" s="90">
        <v>44.1</v>
      </c>
      <c r="BB282" s="90">
        <v>44.1</v>
      </c>
      <c r="BC282" s="90">
        <v>44.1</v>
      </c>
      <c r="BD282" s="90">
        <v>44.1</v>
      </c>
      <c r="BE282" s="90">
        <v>44.1</v>
      </c>
      <c r="BF282" s="90">
        <v>44.1</v>
      </c>
      <c r="BG282" s="90">
        <v>44.1</v>
      </c>
      <c r="BI282" s="91"/>
      <c r="BJ282" s="92"/>
      <c r="BK282" s="93"/>
      <c r="BL282" s="93"/>
      <c r="BO282" s="94"/>
      <c r="BP282" s="110"/>
      <c r="BQ282" s="109"/>
    </row>
    <row r="283" spans="1:69" ht="19.899999999999999" customHeight="1">
      <c r="A283" s="102"/>
      <c r="B283" s="35" t="str">
        <f t="shared" si="55"/>
        <v>OEM/ODM</v>
      </c>
      <c r="C283" s="80" t="s">
        <v>956</v>
      </c>
      <c r="D283" s="35" t="str">
        <f t="shared" si="56"/>
        <v>沈思明</v>
      </c>
      <c r="E283" s="35" t="str">
        <f t="shared" si="57"/>
        <v>ACA-5036</v>
      </c>
      <c r="F283" s="81" t="s">
        <v>572</v>
      </c>
      <c r="G283" s="81"/>
      <c r="H283" s="81"/>
      <c r="I283" s="82" t="s">
        <v>828</v>
      </c>
      <c r="J283" s="82" t="s">
        <v>77</v>
      </c>
      <c r="K283" s="82" t="s">
        <v>829</v>
      </c>
      <c r="L283" s="83"/>
      <c r="M283" s="84" t="s">
        <v>599</v>
      </c>
      <c r="N283" s="85"/>
      <c r="O283" s="85"/>
      <c r="P283" s="86" t="s">
        <v>26</v>
      </c>
      <c r="Q283" s="87">
        <v>1375.3226666666669</v>
      </c>
      <c r="R283" s="87">
        <v>880.20650666666688</v>
      </c>
      <c r="S283" s="87">
        <v>1719.1533333333334</v>
      </c>
      <c r="T283" s="87">
        <v>1719.1533333333334</v>
      </c>
      <c r="U283" s="87">
        <v>2062.9839999999999</v>
      </c>
      <c r="V283" s="87">
        <v>2062.9839999999999</v>
      </c>
      <c r="W283" s="87">
        <v>1719.1533333333334</v>
      </c>
      <c r="X283" s="87">
        <v>1719.1533333333334</v>
      </c>
      <c r="Y283" s="87">
        <v>1719.1533333333334</v>
      </c>
      <c r="Z283" s="87">
        <v>1719.1533333333334</v>
      </c>
      <c r="AA283" s="87">
        <v>1719.1533333333334</v>
      </c>
      <c r="AB283" s="87">
        <v>1719.1533333333334</v>
      </c>
      <c r="AC283" s="162">
        <f t="shared" si="58"/>
        <v>20134.723839999999</v>
      </c>
      <c r="AD283" s="88">
        <f t="shared" si="64"/>
        <v>3201.7511680000007</v>
      </c>
      <c r="AE283" s="88">
        <v>3201.7511680000007</v>
      </c>
      <c r="AF283" s="88">
        <f t="shared" si="65"/>
        <v>4002.1889600000009</v>
      </c>
      <c r="AG283" s="88">
        <f t="shared" si="66"/>
        <v>4002.1889600000009</v>
      </c>
      <c r="AH283" s="88">
        <f t="shared" si="66"/>
        <v>4802.6267520000001</v>
      </c>
      <c r="AI283" s="88">
        <f t="shared" si="66"/>
        <v>4802.6267520000001</v>
      </c>
      <c r="AJ283" s="88">
        <f t="shared" si="67"/>
        <v>4002.1889600000009</v>
      </c>
      <c r="AK283" s="88">
        <f t="shared" si="67"/>
        <v>4002.1889600000009</v>
      </c>
      <c r="AL283" s="88">
        <f t="shared" si="67"/>
        <v>4002.1889600000009</v>
      </c>
      <c r="AM283" s="88">
        <f t="shared" si="68"/>
        <v>4002.1889600000009</v>
      </c>
      <c r="AN283" s="88">
        <f t="shared" si="68"/>
        <v>4002.1889600000009</v>
      </c>
      <c r="AO283" s="88">
        <f t="shared" si="68"/>
        <v>4002.1889600000009</v>
      </c>
      <c r="AP283" s="88">
        <f t="shared" si="59"/>
        <v>48026.267520000001</v>
      </c>
      <c r="AQ283" s="82" t="s">
        <v>1</v>
      </c>
      <c r="AR283" s="89">
        <f t="shared" si="60"/>
        <v>29.1</v>
      </c>
      <c r="AS283" s="21">
        <f t="shared" si="61"/>
        <v>29.1</v>
      </c>
      <c r="AT283" s="21">
        <f t="shared" si="62"/>
        <v>29.1</v>
      </c>
      <c r="AU283" s="21">
        <f t="shared" si="63"/>
        <v>29.1</v>
      </c>
      <c r="AV283" s="90">
        <v>0.08</v>
      </c>
      <c r="AW283" s="90">
        <v>0.08</v>
      </c>
      <c r="AX283" s="90">
        <v>0.08</v>
      </c>
      <c r="AY283" s="90">
        <v>0.08</v>
      </c>
      <c r="AZ283" s="90">
        <v>0.08</v>
      </c>
      <c r="BA283" s="90">
        <v>0.08</v>
      </c>
      <c r="BB283" s="90">
        <v>0.08</v>
      </c>
      <c r="BC283" s="90">
        <v>0.08</v>
      </c>
      <c r="BD283" s="90">
        <v>0.08</v>
      </c>
      <c r="BE283" s="90">
        <v>0.08</v>
      </c>
      <c r="BF283" s="90">
        <v>0.08</v>
      </c>
      <c r="BG283" s="90">
        <v>0.08</v>
      </c>
      <c r="BI283" s="91"/>
      <c r="BJ283" s="92"/>
      <c r="BK283" s="93"/>
      <c r="BL283" s="93"/>
      <c r="BO283" s="94"/>
      <c r="BP283" s="110"/>
      <c r="BQ283" s="109"/>
    </row>
    <row r="284" spans="1:69" ht="19.899999999999999" customHeight="1">
      <c r="A284" s="102"/>
      <c r="B284" s="35" t="str">
        <f t="shared" si="55"/>
        <v>OEM/ODM</v>
      </c>
      <c r="C284" s="80" t="s">
        <v>956</v>
      </c>
      <c r="D284" s="35" t="str">
        <f t="shared" si="56"/>
        <v>沈思明</v>
      </c>
      <c r="E284" s="35" t="str">
        <f t="shared" si="57"/>
        <v>ACD-5036</v>
      </c>
      <c r="F284" s="81" t="s">
        <v>572</v>
      </c>
      <c r="G284" s="81"/>
      <c r="H284" s="81"/>
      <c r="I284" s="82" t="s">
        <v>828</v>
      </c>
      <c r="J284" s="82" t="s">
        <v>77</v>
      </c>
      <c r="K284" s="82" t="s">
        <v>829</v>
      </c>
      <c r="L284" s="83"/>
      <c r="M284" s="84" t="s">
        <v>600</v>
      </c>
      <c r="N284" s="85"/>
      <c r="O284" s="85"/>
      <c r="P284" s="86" t="s">
        <v>26</v>
      </c>
      <c r="Q284" s="87">
        <v>1375.3226666666669</v>
      </c>
      <c r="R284" s="87">
        <v>880.20650666666688</v>
      </c>
      <c r="S284" s="87">
        <v>1719.1533333333334</v>
      </c>
      <c r="T284" s="87">
        <v>1719.1533333333334</v>
      </c>
      <c r="U284" s="87">
        <v>2062.9839999999999</v>
      </c>
      <c r="V284" s="87">
        <v>2062.9839999999999</v>
      </c>
      <c r="W284" s="87">
        <v>1719.1533333333334</v>
      </c>
      <c r="X284" s="87">
        <v>1719.1533333333334</v>
      </c>
      <c r="Y284" s="87">
        <v>1719.1533333333334</v>
      </c>
      <c r="Z284" s="87">
        <v>1719.1533333333334</v>
      </c>
      <c r="AA284" s="87">
        <v>1719.1533333333334</v>
      </c>
      <c r="AB284" s="87">
        <v>1719.1533333333334</v>
      </c>
      <c r="AC284" s="162">
        <f t="shared" si="58"/>
        <v>20134.723839999999</v>
      </c>
      <c r="AD284" s="88">
        <f t="shared" si="64"/>
        <v>3201.7511680000007</v>
      </c>
      <c r="AE284" s="88">
        <v>3201.7511680000007</v>
      </c>
      <c r="AF284" s="88">
        <f t="shared" si="65"/>
        <v>4002.1889600000009</v>
      </c>
      <c r="AG284" s="88">
        <f t="shared" si="66"/>
        <v>4002.1889600000009</v>
      </c>
      <c r="AH284" s="88">
        <f t="shared" si="66"/>
        <v>4802.6267520000001</v>
      </c>
      <c r="AI284" s="88">
        <f t="shared" si="66"/>
        <v>4802.6267520000001</v>
      </c>
      <c r="AJ284" s="88">
        <f t="shared" si="67"/>
        <v>4002.1889600000009</v>
      </c>
      <c r="AK284" s="88">
        <f t="shared" si="67"/>
        <v>4002.1889600000009</v>
      </c>
      <c r="AL284" s="88">
        <f t="shared" si="67"/>
        <v>4002.1889600000009</v>
      </c>
      <c r="AM284" s="88">
        <f t="shared" si="68"/>
        <v>4002.1889600000009</v>
      </c>
      <c r="AN284" s="88">
        <f t="shared" si="68"/>
        <v>4002.1889600000009</v>
      </c>
      <c r="AO284" s="88">
        <f t="shared" si="68"/>
        <v>4002.1889600000009</v>
      </c>
      <c r="AP284" s="88">
        <f t="shared" si="59"/>
        <v>48026.267520000001</v>
      </c>
      <c r="AQ284" s="82" t="s">
        <v>1</v>
      </c>
      <c r="AR284" s="89">
        <f t="shared" si="60"/>
        <v>29.1</v>
      </c>
      <c r="AS284" s="21">
        <f t="shared" si="61"/>
        <v>29.1</v>
      </c>
      <c r="AT284" s="21">
        <f t="shared" si="62"/>
        <v>29.1</v>
      </c>
      <c r="AU284" s="21">
        <f t="shared" si="63"/>
        <v>29.1</v>
      </c>
      <c r="AV284" s="90">
        <v>0.08</v>
      </c>
      <c r="AW284" s="90">
        <v>0.08</v>
      </c>
      <c r="AX284" s="90">
        <v>0.08</v>
      </c>
      <c r="AY284" s="90">
        <v>0.08</v>
      </c>
      <c r="AZ284" s="90">
        <v>0.08</v>
      </c>
      <c r="BA284" s="90">
        <v>0.08</v>
      </c>
      <c r="BB284" s="90">
        <v>0.08</v>
      </c>
      <c r="BC284" s="90">
        <v>0.08</v>
      </c>
      <c r="BD284" s="90">
        <v>0.08</v>
      </c>
      <c r="BE284" s="90">
        <v>0.08</v>
      </c>
      <c r="BF284" s="90">
        <v>0.08</v>
      </c>
      <c r="BG284" s="90">
        <v>0.08</v>
      </c>
      <c r="BI284" s="91"/>
      <c r="BJ284" s="92"/>
      <c r="BK284" s="93"/>
      <c r="BL284" s="93"/>
      <c r="BO284" s="94"/>
      <c r="BP284" s="110"/>
      <c r="BQ284" s="109"/>
    </row>
    <row r="285" spans="1:69" ht="19.899999999999999" customHeight="1">
      <c r="A285" s="102"/>
      <c r="B285" s="35" t="str">
        <f t="shared" si="55"/>
        <v>OEM/ODM</v>
      </c>
      <c r="C285" s="80" t="s">
        <v>956</v>
      </c>
      <c r="D285" s="35" t="str">
        <f t="shared" si="56"/>
        <v>沈思明</v>
      </c>
      <c r="E285" s="35" t="str">
        <f t="shared" si="57"/>
        <v>ACH-5036</v>
      </c>
      <c r="F285" s="81" t="s">
        <v>572</v>
      </c>
      <c r="G285" s="81"/>
      <c r="H285" s="81"/>
      <c r="I285" s="82" t="s">
        <v>828</v>
      </c>
      <c r="J285" s="82" t="s">
        <v>77</v>
      </c>
      <c r="K285" s="82" t="s">
        <v>829</v>
      </c>
      <c r="L285" s="83"/>
      <c r="M285" s="84" t="s">
        <v>601</v>
      </c>
      <c r="N285" s="85"/>
      <c r="O285" s="85"/>
      <c r="P285" s="86" t="s">
        <v>26</v>
      </c>
      <c r="Q285" s="87">
        <v>1375.3226666666669</v>
      </c>
      <c r="R285" s="87">
        <v>880.20650666666688</v>
      </c>
      <c r="S285" s="87">
        <v>1719.1533333333334</v>
      </c>
      <c r="T285" s="87">
        <v>1719.1533333333334</v>
      </c>
      <c r="U285" s="87">
        <v>2062.9839999999999</v>
      </c>
      <c r="V285" s="87">
        <v>2062.9839999999999</v>
      </c>
      <c r="W285" s="87">
        <v>1719.1533333333334</v>
      </c>
      <c r="X285" s="87">
        <v>1719.1533333333334</v>
      </c>
      <c r="Y285" s="87">
        <v>1719.1533333333334</v>
      </c>
      <c r="Z285" s="87">
        <v>1719.1533333333334</v>
      </c>
      <c r="AA285" s="87">
        <v>1719.1533333333334</v>
      </c>
      <c r="AB285" s="87">
        <v>1719.1533333333334</v>
      </c>
      <c r="AC285" s="162">
        <f t="shared" si="58"/>
        <v>20134.723839999999</v>
      </c>
      <c r="AD285" s="88">
        <f t="shared" si="64"/>
        <v>3201.7511680000007</v>
      </c>
      <c r="AE285" s="88">
        <v>3201.7511680000007</v>
      </c>
      <c r="AF285" s="88">
        <f t="shared" si="65"/>
        <v>4002.1889600000009</v>
      </c>
      <c r="AG285" s="88">
        <f t="shared" si="66"/>
        <v>4002.1889600000009</v>
      </c>
      <c r="AH285" s="88">
        <f t="shared" si="66"/>
        <v>4802.6267520000001</v>
      </c>
      <c r="AI285" s="88">
        <f t="shared" si="66"/>
        <v>4802.6267520000001</v>
      </c>
      <c r="AJ285" s="88">
        <f t="shared" si="67"/>
        <v>4002.1889600000009</v>
      </c>
      <c r="AK285" s="88">
        <f t="shared" si="67"/>
        <v>4002.1889600000009</v>
      </c>
      <c r="AL285" s="88">
        <f t="shared" si="67"/>
        <v>4002.1889600000009</v>
      </c>
      <c r="AM285" s="88">
        <f t="shared" si="68"/>
        <v>4002.1889600000009</v>
      </c>
      <c r="AN285" s="88">
        <f t="shared" si="68"/>
        <v>4002.1889600000009</v>
      </c>
      <c r="AO285" s="88">
        <f t="shared" si="68"/>
        <v>4002.1889600000009</v>
      </c>
      <c r="AP285" s="88">
        <f t="shared" si="59"/>
        <v>48026.267520000001</v>
      </c>
      <c r="AQ285" s="82" t="s">
        <v>1</v>
      </c>
      <c r="AR285" s="89">
        <f t="shared" si="60"/>
        <v>29.1</v>
      </c>
      <c r="AS285" s="21">
        <f t="shared" si="61"/>
        <v>29.1</v>
      </c>
      <c r="AT285" s="21">
        <f t="shared" si="62"/>
        <v>29.1</v>
      </c>
      <c r="AU285" s="21">
        <f t="shared" si="63"/>
        <v>29.1</v>
      </c>
      <c r="AV285" s="90">
        <v>0.08</v>
      </c>
      <c r="AW285" s="90">
        <v>0.08</v>
      </c>
      <c r="AX285" s="90">
        <v>0.08</v>
      </c>
      <c r="AY285" s="90">
        <v>0.08</v>
      </c>
      <c r="AZ285" s="90">
        <v>0.08</v>
      </c>
      <c r="BA285" s="90">
        <v>0.08</v>
      </c>
      <c r="BB285" s="90">
        <v>0.08</v>
      </c>
      <c r="BC285" s="90">
        <v>0.08</v>
      </c>
      <c r="BD285" s="90">
        <v>0.08</v>
      </c>
      <c r="BE285" s="90">
        <v>0.08</v>
      </c>
      <c r="BF285" s="90">
        <v>0.08</v>
      </c>
      <c r="BG285" s="90">
        <v>0.08</v>
      </c>
      <c r="BI285" s="91"/>
      <c r="BJ285" s="92"/>
      <c r="BK285" s="93"/>
      <c r="BL285" s="93"/>
      <c r="BO285" s="94"/>
      <c r="BP285" s="110"/>
      <c r="BQ285" s="109"/>
    </row>
    <row r="286" spans="1:69" ht="19.899999999999999" customHeight="1">
      <c r="A286" s="102"/>
      <c r="B286" s="35" t="str">
        <f t="shared" si="55"/>
        <v>OEM/ODM</v>
      </c>
      <c r="C286" s="80" t="s">
        <v>956</v>
      </c>
      <c r="D286" s="35" t="str">
        <f t="shared" si="56"/>
        <v>沈思明</v>
      </c>
      <c r="E286" s="35" t="str">
        <f t="shared" si="57"/>
        <v>ACM0-321</v>
      </c>
      <c r="F286" s="81" t="s">
        <v>572</v>
      </c>
      <c r="G286" s="81"/>
      <c r="H286" s="81"/>
      <c r="I286" s="82" t="s">
        <v>828</v>
      </c>
      <c r="J286" s="82" t="s">
        <v>77</v>
      </c>
      <c r="K286" s="82" t="s">
        <v>829</v>
      </c>
      <c r="L286" s="83"/>
      <c r="M286" s="84" t="s">
        <v>602</v>
      </c>
      <c r="N286" s="85"/>
      <c r="O286" s="85"/>
      <c r="P286" s="86" t="s">
        <v>26</v>
      </c>
      <c r="Q286" s="87">
        <v>1375.3226666666669</v>
      </c>
      <c r="R286" s="87">
        <v>880.20650666666688</v>
      </c>
      <c r="S286" s="87">
        <v>1719.1533333333334</v>
      </c>
      <c r="T286" s="87">
        <v>1719.1533333333334</v>
      </c>
      <c r="U286" s="87">
        <v>2062.9839999999999</v>
      </c>
      <c r="V286" s="87">
        <v>2062.9839999999999</v>
      </c>
      <c r="W286" s="87">
        <v>1719.1533333333334</v>
      </c>
      <c r="X286" s="87">
        <v>1719.1533333333334</v>
      </c>
      <c r="Y286" s="87">
        <v>1719.1533333333334</v>
      </c>
      <c r="Z286" s="87">
        <v>1719.1533333333334</v>
      </c>
      <c r="AA286" s="87">
        <v>1719.1533333333334</v>
      </c>
      <c r="AB286" s="87">
        <v>1719.1533333333334</v>
      </c>
      <c r="AC286" s="162">
        <f t="shared" si="58"/>
        <v>20134.723839999999</v>
      </c>
      <c r="AD286" s="88">
        <f t="shared" si="64"/>
        <v>3201.7511680000007</v>
      </c>
      <c r="AE286" s="88">
        <v>3201.7511680000007</v>
      </c>
      <c r="AF286" s="88">
        <f t="shared" si="65"/>
        <v>4002.1889600000009</v>
      </c>
      <c r="AG286" s="88">
        <f t="shared" si="66"/>
        <v>4002.1889600000009</v>
      </c>
      <c r="AH286" s="88">
        <f t="shared" si="66"/>
        <v>4802.6267520000001</v>
      </c>
      <c r="AI286" s="88">
        <f t="shared" si="66"/>
        <v>4802.6267520000001</v>
      </c>
      <c r="AJ286" s="88">
        <f t="shared" si="67"/>
        <v>4002.1889600000009</v>
      </c>
      <c r="AK286" s="88">
        <f t="shared" si="67"/>
        <v>4002.1889600000009</v>
      </c>
      <c r="AL286" s="88">
        <f t="shared" si="67"/>
        <v>4002.1889600000009</v>
      </c>
      <c r="AM286" s="88">
        <f t="shared" si="68"/>
        <v>4002.1889600000009</v>
      </c>
      <c r="AN286" s="88">
        <f t="shared" si="68"/>
        <v>4002.1889600000009</v>
      </c>
      <c r="AO286" s="88">
        <f t="shared" si="68"/>
        <v>4002.1889600000009</v>
      </c>
      <c r="AP286" s="88">
        <f t="shared" si="59"/>
        <v>48026.267520000001</v>
      </c>
      <c r="AQ286" s="82" t="s">
        <v>1</v>
      </c>
      <c r="AR286" s="89">
        <f t="shared" si="60"/>
        <v>29.1</v>
      </c>
      <c r="AS286" s="21">
        <f t="shared" si="61"/>
        <v>29.1</v>
      </c>
      <c r="AT286" s="21">
        <f t="shared" si="62"/>
        <v>29.1</v>
      </c>
      <c r="AU286" s="21">
        <f t="shared" si="63"/>
        <v>29.1</v>
      </c>
      <c r="AV286" s="90">
        <v>0.08</v>
      </c>
      <c r="AW286" s="90">
        <v>0.08</v>
      </c>
      <c r="AX286" s="90">
        <v>0.08</v>
      </c>
      <c r="AY286" s="90">
        <v>0.08</v>
      </c>
      <c r="AZ286" s="90">
        <v>0.08</v>
      </c>
      <c r="BA286" s="90">
        <v>0.08</v>
      </c>
      <c r="BB286" s="90">
        <v>0.08</v>
      </c>
      <c r="BC286" s="90">
        <v>0.08</v>
      </c>
      <c r="BD286" s="90">
        <v>0.08</v>
      </c>
      <c r="BE286" s="90">
        <v>0.08</v>
      </c>
      <c r="BF286" s="90">
        <v>0.08</v>
      </c>
      <c r="BG286" s="90">
        <v>0.08</v>
      </c>
      <c r="BI286" s="91"/>
      <c r="BJ286" s="92"/>
      <c r="BK286" s="93"/>
      <c r="BL286" s="93"/>
      <c r="BO286" s="94"/>
      <c r="BP286" s="110"/>
      <c r="BQ286" s="109"/>
    </row>
    <row r="287" spans="1:69" ht="19.899999999999999" customHeight="1">
      <c r="A287" s="102"/>
      <c r="B287" s="35" t="str">
        <f t="shared" si="55"/>
        <v>OEM/ODM</v>
      </c>
      <c r="C287" s="80" t="s">
        <v>956</v>
      </c>
      <c r="D287" s="35" t="str">
        <f t="shared" si="56"/>
        <v>沈思明</v>
      </c>
      <c r="E287" s="35" t="str">
        <f t="shared" si="57"/>
        <v>ACM3-503</v>
      </c>
      <c r="F287" s="81" t="s">
        <v>572</v>
      </c>
      <c r="G287" s="81"/>
      <c r="H287" s="81"/>
      <c r="I287" s="82" t="s">
        <v>828</v>
      </c>
      <c r="J287" s="82" t="s">
        <v>77</v>
      </c>
      <c r="K287" s="82" t="s">
        <v>829</v>
      </c>
      <c r="L287" s="83"/>
      <c r="M287" s="84" t="s">
        <v>603</v>
      </c>
      <c r="N287" s="85"/>
      <c r="O287" s="85"/>
      <c r="P287" s="86" t="s">
        <v>26</v>
      </c>
      <c r="Q287" s="87">
        <v>1375.3226666666669</v>
      </c>
      <c r="R287" s="87">
        <v>880.20650666666688</v>
      </c>
      <c r="S287" s="87">
        <v>1719.1533333333334</v>
      </c>
      <c r="T287" s="87">
        <v>1719.1533333333334</v>
      </c>
      <c r="U287" s="87">
        <v>2062.9839999999999</v>
      </c>
      <c r="V287" s="87">
        <v>2062.9839999999999</v>
      </c>
      <c r="W287" s="87">
        <v>1719.1533333333334</v>
      </c>
      <c r="X287" s="87">
        <v>1719.1533333333334</v>
      </c>
      <c r="Y287" s="87">
        <v>1719.1533333333334</v>
      </c>
      <c r="Z287" s="87">
        <v>1719.1533333333334</v>
      </c>
      <c r="AA287" s="87">
        <v>1719.1533333333334</v>
      </c>
      <c r="AB287" s="87">
        <v>1719.1533333333334</v>
      </c>
      <c r="AC287" s="162">
        <f t="shared" si="58"/>
        <v>20134.723839999999</v>
      </c>
      <c r="AD287" s="88">
        <f t="shared" si="64"/>
        <v>3201.7511680000007</v>
      </c>
      <c r="AE287" s="88">
        <v>3201.7511680000007</v>
      </c>
      <c r="AF287" s="88">
        <f t="shared" si="65"/>
        <v>4002.1889600000009</v>
      </c>
      <c r="AG287" s="88">
        <f t="shared" si="66"/>
        <v>4002.1889600000009</v>
      </c>
      <c r="AH287" s="88">
        <f t="shared" si="66"/>
        <v>4802.6267520000001</v>
      </c>
      <c r="AI287" s="88">
        <f t="shared" si="66"/>
        <v>4802.6267520000001</v>
      </c>
      <c r="AJ287" s="88">
        <f t="shared" si="67"/>
        <v>4002.1889600000009</v>
      </c>
      <c r="AK287" s="88">
        <f t="shared" si="67"/>
        <v>4002.1889600000009</v>
      </c>
      <c r="AL287" s="88">
        <f t="shared" si="67"/>
        <v>4002.1889600000009</v>
      </c>
      <c r="AM287" s="88">
        <f t="shared" si="68"/>
        <v>4002.1889600000009</v>
      </c>
      <c r="AN287" s="88">
        <f t="shared" si="68"/>
        <v>4002.1889600000009</v>
      </c>
      <c r="AO287" s="88">
        <f t="shared" si="68"/>
        <v>4002.1889600000009</v>
      </c>
      <c r="AP287" s="88">
        <f t="shared" si="59"/>
        <v>48026.267520000001</v>
      </c>
      <c r="AQ287" s="82" t="s">
        <v>1</v>
      </c>
      <c r="AR287" s="89">
        <f t="shared" si="60"/>
        <v>29.1</v>
      </c>
      <c r="AS287" s="21">
        <f t="shared" si="61"/>
        <v>29.1</v>
      </c>
      <c r="AT287" s="21">
        <f t="shared" si="62"/>
        <v>29.1</v>
      </c>
      <c r="AU287" s="21">
        <f t="shared" si="63"/>
        <v>29.1</v>
      </c>
      <c r="AV287" s="90">
        <v>0.08</v>
      </c>
      <c r="AW287" s="90">
        <v>0.08</v>
      </c>
      <c r="AX287" s="90">
        <v>0.08</v>
      </c>
      <c r="AY287" s="90">
        <v>0.08</v>
      </c>
      <c r="AZ287" s="90">
        <v>0.08</v>
      </c>
      <c r="BA287" s="90">
        <v>0.08</v>
      </c>
      <c r="BB287" s="90">
        <v>0.08</v>
      </c>
      <c r="BC287" s="90">
        <v>0.08</v>
      </c>
      <c r="BD287" s="90">
        <v>0.08</v>
      </c>
      <c r="BE287" s="90">
        <v>0.08</v>
      </c>
      <c r="BF287" s="90">
        <v>0.08</v>
      </c>
      <c r="BG287" s="90">
        <v>0.08</v>
      </c>
      <c r="BI287" s="91"/>
      <c r="BJ287" s="92"/>
      <c r="BK287" s="93"/>
      <c r="BL287" s="93"/>
      <c r="BO287" s="94"/>
      <c r="BP287" s="110"/>
      <c r="BQ287" s="109"/>
    </row>
    <row r="288" spans="1:69" ht="19.899999999999999" customHeight="1">
      <c r="A288" s="102"/>
      <c r="B288" s="35" t="str">
        <f t="shared" si="55"/>
        <v>OEM/ODM</v>
      </c>
      <c r="C288" s="80" t="s">
        <v>956</v>
      </c>
      <c r="D288" s="35" t="str">
        <f t="shared" si="56"/>
        <v>沈思明</v>
      </c>
      <c r="E288" s="35" t="str">
        <f t="shared" si="57"/>
        <v>WAG-H-LT</v>
      </c>
      <c r="F288" s="81" t="s">
        <v>572</v>
      </c>
      <c r="G288" s="81"/>
      <c r="H288" s="81"/>
      <c r="I288" s="82" t="s">
        <v>828</v>
      </c>
      <c r="J288" s="82" t="s">
        <v>77</v>
      </c>
      <c r="K288" s="82" t="s">
        <v>829</v>
      </c>
      <c r="L288" s="83"/>
      <c r="M288" s="84" t="s">
        <v>604</v>
      </c>
      <c r="N288" s="85"/>
      <c r="O288" s="85"/>
      <c r="P288" s="86" t="s">
        <v>26</v>
      </c>
      <c r="Q288" s="87">
        <v>1375.3226666666669</v>
      </c>
      <c r="R288" s="87">
        <v>880.20650666666688</v>
      </c>
      <c r="S288" s="87">
        <v>1719.1533333333334</v>
      </c>
      <c r="T288" s="87">
        <v>1719.1533333333334</v>
      </c>
      <c r="U288" s="87">
        <v>2062.9839999999999</v>
      </c>
      <c r="V288" s="87">
        <v>2062.9839999999999</v>
      </c>
      <c r="W288" s="87">
        <v>1719.1533333333334</v>
      </c>
      <c r="X288" s="87">
        <v>1719.1533333333334</v>
      </c>
      <c r="Y288" s="87">
        <v>1719.1533333333334</v>
      </c>
      <c r="Z288" s="87">
        <v>1719.1533333333334</v>
      </c>
      <c r="AA288" s="87">
        <v>1719.1533333333334</v>
      </c>
      <c r="AB288" s="87">
        <v>1719.1533333333334</v>
      </c>
      <c r="AC288" s="162">
        <f t="shared" si="58"/>
        <v>20134.723839999999</v>
      </c>
      <c r="AD288" s="88">
        <f t="shared" si="64"/>
        <v>19978.927288320003</v>
      </c>
      <c r="AE288" s="88">
        <v>19978.927288320003</v>
      </c>
      <c r="AF288" s="88">
        <f t="shared" si="65"/>
        <v>24973.659110400004</v>
      </c>
      <c r="AG288" s="88">
        <f t="shared" si="66"/>
        <v>24973.659110400004</v>
      </c>
      <c r="AH288" s="88">
        <f t="shared" si="66"/>
        <v>29968.390932479997</v>
      </c>
      <c r="AI288" s="88">
        <f t="shared" si="66"/>
        <v>29968.390932479997</v>
      </c>
      <c r="AJ288" s="88">
        <f t="shared" si="67"/>
        <v>24973.659110400004</v>
      </c>
      <c r="AK288" s="88">
        <f t="shared" si="67"/>
        <v>24973.659110400004</v>
      </c>
      <c r="AL288" s="88">
        <f t="shared" si="67"/>
        <v>24973.659110400004</v>
      </c>
      <c r="AM288" s="88">
        <f t="shared" si="68"/>
        <v>24973.659110400004</v>
      </c>
      <c r="AN288" s="88">
        <f t="shared" si="68"/>
        <v>24973.659110400004</v>
      </c>
      <c r="AO288" s="88">
        <f t="shared" si="68"/>
        <v>24973.659110400004</v>
      </c>
      <c r="AP288" s="88">
        <f t="shared" si="59"/>
        <v>299683.90932480007</v>
      </c>
      <c r="AQ288" s="82" t="s">
        <v>1</v>
      </c>
      <c r="AR288" s="89">
        <f t="shared" si="60"/>
        <v>29.1</v>
      </c>
      <c r="AS288" s="21">
        <f t="shared" si="61"/>
        <v>29.1</v>
      </c>
      <c r="AT288" s="21">
        <f t="shared" si="62"/>
        <v>29.1</v>
      </c>
      <c r="AU288" s="21">
        <f t="shared" si="63"/>
        <v>29.1</v>
      </c>
      <c r="AV288" s="90">
        <v>0.49919999999999998</v>
      </c>
      <c r="AW288" s="90">
        <v>0.49919999999999998</v>
      </c>
      <c r="AX288" s="90">
        <v>0.49919999999999998</v>
      </c>
      <c r="AY288" s="90">
        <v>0.49919999999999998</v>
      </c>
      <c r="AZ288" s="90">
        <v>0.49919999999999998</v>
      </c>
      <c r="BA288" s="90">
        <v>0.49919999999999998</v>
      </c>
      <c r="BB288" s="90">
        <v>0.49919999999999998</v>
      </c>
      <c r="BC288" s="90">
        <v>0.49919999999999998</v>
      </c>
      <c r="BD288" s="90">
        <v>0.49919999999999998</v>
      </c>
      <c r="BE288" s="90">
        <v>0.49919999999999998</v>
      </c>
      <c r="BF288" s="90">
        <v>0.49919999999999998</v>
      </c>
      <c r="BG288" s="90">
        <v>0.49919999999999998</v>
      </c>
      <c r="BI288" s="91"/>
      <c r="BJ288" s="92"/>
      <c r="BK288" s="93"/>
      <c r="BL288" s="93"/>
      <c r="BO288" s="94"/>
      <c r="BP288" s="110"/>
      <c r="BQ288" s="109"/>
    </row>
    <row r="289" spans="1:69" ht="19.899999999999999" customHeight="1">
      <c r="B289" s="35" t="str">
        <f t="shared" ref="B289:B297" si="69">VLOOKUP(C289,$B$1:$C$50,2,FALSE)</f>
        <v>OEM/ODM</v>
      </c>
      <c r="C289" s="49" t="s">
        <v>958</v>
      </c>
      <c r="D289" s="35" t="str">
        <f t="shared" ref="D289:D297" si="70">VLOOKUP(C289,$B$1:$D$50,3,FALSE)</f>
        <v>沈思明</v>
      </c>
      <c r="E289" s="35" t="str">
        <f t="shared" ref="E289:E297" si="71">LEFT(M289,8)</f>
        <v>ZEN-130/</v>
      </c>
      <c r="F289" s="163" t="s">
        <v>959</v>
      </c>
      <c r="I289" s="82" t="s">
        <v>960</v>
      </c>
      <c r="M289" s="84" t="s">
        <v>961</v>
      </c>
      <c r="P289" s="86" t="s">
        <v>26</v>
      </c>
      <c r="Q289" s="162">
        <v>250</v>
      </c>
      <c r="R289" s="162">
        <v>250</v>
      </c>
      <c r="S289" s="162">
        <v>250</v>
      </c>
      <c r="T289" s="162">
        <v>250</v>
      </c>
      <c r="U289" s="162">
        <v>250</v>
      </c>
      <c r="V289" s="162">
        <v>250</v>
      </c>
      <c r="W289" s="162">
        <v>250</v>
      </c>
      <c r="X289" s="162">
        <v>250</v>
      </c>
      <c r="Y289" s="162">
        <v>250</v>
      </c>
      <c r="Z289" s="162">
        <v>250</v>
      </c>
      <c r="AA289" s="162">
        <v>250</v>
      </c>
      <c r="AB289" s="162">
        <v>250</v>
      </c>
      <c r="AC289" s="162">
        <v>3000</v>
      </c>
      <c r="AD289" s="88">
        <v>576414.32250000013</v>
      </c>
      <c r="AE289" s="88">
        <v>576414.32250000013</v>
      </c>
      <c r="AF289" s="88">
        <v>576414.32250000013</v>
      </c>
      <c r="AG289" s="88">
        <v>568064.37750000006</v>
      </c>
      <c r="AH289" s="88">
        <v>568064.37750000006</v>
      </c>
      <c r="AI289" s="88">
        <v>568064.37750000006</v>
      </c>
      <c r="AJ289" s="88">
        <v>558118.49500000011</v>
      </c>
      <c r="AK289" s="88">
        <v>558118.49500000011</v>
      </c>
      <c r="AL289" s="88">
        <v>558118.49500000011</v>
      </c>
      <c r="AM289" s="88">
        <v>552347.58499999996</v>
      </c>
      <c r="AN289" s="88">
        <v>552347.58499999996</v>
      </c>
      <c r="AO289" s="88">
        <v>552347.58499999996</v>
      </c>
      <c r="AP289" s="88">
        <v>6764834.3399999999</v>
      </c>
      <c r="AQ289" s="164" t="s">
        <v>6</v>
      </c>
      <c r="AR289" s="5">
        <v>4.5147000000000004</v>
      </c>
      <c r="AS289" s="5">
        <v>4.4493</v>
      </c>
      <c r="AT289" s="5">
        <v>4.3714000000000004</v>
      </c>
      <c r="AU289" s="5">
        <v>4.3262</v>
      </c>
      <c r="AV289" s="165">
        <v>510.7</v>
      </c>
      <c r="AW289" s="165">
        <v>510.7</v>
      </c>
      <c r="AX289" s="165">
        <v>510.7</v>
      </c>
      <c r="AY289" s="165">
        <v>510.7</v>
      </c>
      <c r="AZ289" s="165">
        <v>510.7</v>
      </c>
      <c r="BA289" s="165">
        <v>510.7</v>
      </c>
      <c r="BB289" s="165">
        <v>510.7</v>
      </c>
      <c r="BC289" s="165">
        <v>510.7</v>
      </c>
      <c r="BD289" s="165">
        <v>510.7</v>
      </c>
      <c r="BE289" s="165">
        <v>510.7</v>
      </c>
      <c r="BF289" s="165">
        <v>510.7</v>
      </c>
      <c r="BG289" s="166">
        <v>510.7</v>
      </c>
    </row>
    <row r="290" spans="1:69" ht="19.899999999999999" customHeight="1">
      <c r="B290" s="35" t="str">
        <f t="shared" si="69"/>
        <v>OEM/ODM</v>
      </c>
      <c r="C290" s="49" t="s">
        <v>962</v>
      </c>
      <c r="D290" s="35" t="str">
        <f t="shared" si="70"/>
        <v>沈思明</v>
      </c>
      <c r="E290" s="35" t="str">
        <f t="shared" si="71"/>
        <v>CORE-PUN</v>
      </c>
      <c r="F290" s="163" t="s">
        <v>963</v>
      </c>
      <c r="I290" s="82" t="s">
        <v>964</v>
      </c>
      <c r="M290" s="84" t="s">
        <v>965</v>
      </c>
      <c r="P290" s="86" t="s">
        <v>26</v>
      </c>
      <c r="Q290" s="162">
        <v>200</v>
      </c>
      <c r="R290" s="162">
        <v>200</v>
      </c>
      <c r="S290" s="162">
        <v>200</v>
      </c>
      <c r="T290" s="162">
        <v>200</v>
      </c>
      <c r="U290" s="162">
        <v>200</v>
      </c>
      <c r="V290" s="162">
        <v>200</v>
      </c>
      <c r="W290" s="162">
        <v>300</v>
      </c>
      <c r="X290" s="162">
        <v>300</v>
      </c>
      <c r="Y290" s="162">
        <v>300</v>
      </c>
      <c r="Z290" s="162">
        <v>300</v>
      </c>
      <c r="AA290" s="162">
        <v>300</v>
      </c>
      <c r="AB290" s="162">
        <v>300</v>
      </c>
      <c r="AC290" s="162">
        <v>3000</v>
      </c>
      <c r="AD290" s="88">
        <v>171558.6</v>
      </c>
      <c r="AE290" s="88">
        <v>171558.6</v>
      </c>
      <c r="AF290" s="88">
        <v>171558.6</v>
      </c>
      <c r="AG290" s="88">
        <v>169073.4</v>
      </c>
      <c r="AH290" s="88">
        <v>169073.4</v>
      </c>
      <c r="AI290" s="88">
        <v>169073.4</v>
      </c>
      <c r="AJ290" s="88">
        <v>249169.80000000002</v>
      </c>
      <c r="AK290" s="88">
        <v>249169.80000000002</v>
      </c>
      <c r="AL290" s="88">
        <v>249169.80000000002</v>
      </c>
      <c r="AM290" s="88">
        <v>246593.40000000002</v>
      </c>
      <c r="AN290" s="88">
        <v>246593.40000000002</v>
      </c>
      <c r="AO290" s="88">
        <v>246593.40000000002</v>
      </c>
      <c r="AP290" s="88">
        <v>2509185.6</v>
      </c>
      <c r="AQ290" s="164" t="s">
        <v>6</v>
      </c>
      <c r="AR290" s="5">
        <v>4.5147000000000004</v>
      </c>
      <c r="AS290" s="5">
        <v>4.4493</v>
      </c>
      <c r="AT290" s="5">
        <v>4.3714000000000004</v>
      </c>
      <c r="AU290" s="5">
        <v>4.3262</v>
      </c>
      <c r="AV290" s="165">
        <v>190</v>
      </c>
      <c r="AW290" s="165">
        <v>190</v>
      </c>
      <c r="AX290" s="165">
        <v>190</v>
      </c>
      <c r="AY290" s="165">
        <v>190</v>
      </c>
      <c r="AZ290" s="165">
        <v>190</v>
      </c>
      <c r="BA290" s="165">
        <v>190</v>
      </c>
      <c r="BB290" s="165">
        <v>190</v>
      </c>
      <c r="BC290" s="165">
        <v>190</v>
      </c>
      <c r="BD290" s="165">
        <v>190</v>
      </c>
      <c r="BE290" s="165">
        <v>190</v>
      </c>
      <c r="BF290" s="165">
        <v>190</v>
      </c>
      <c r="BG290" s="166">
        <v>190</v>
      </c>
    </row>
    <row r="291" spans="1:69" ht="19.899999999999999" customHeight="1">
      <c r="B291" s="35" t="str">
        <f t="shared" si="69"/>
        <v>OEM/ODM</v>
      </c>
      <c r="C291" s="49" t="s">
        <v>966</v>
      </c>
      <c r="D291" s="35" t="str">
        <f t="shared" si="70"/>
        <v>沈思明</v>
      </c>
      <c r="E291" s="35" t="str">
        <f t="shared" si="71"/>
        <v>PNL-压合后</v>
      </c>
      <c r="F291" s="163" t="s">
        <v>967</v>
      </c>
      <c r="I291" s="82" t="s">
        <v>968</v>
      </c>
      <c r="M291" s="84" t="s">
        <v>969</v>
      </c>
      <c r="P291" s="86" t="s">
        <v>26</v>
      </c>
      <c r="Q291" s="162">
        <v>190</v>
      </c>
      <c r="R291" s="162">
        <v>190</v>
      </c>
      <c r="S291" s="162">
        <v>190</v>
      </c>
      <c r="T291" s="162">
        <v>190</v>
      </c>
      <c r="U291" s="162">
        <v>190</v>
      </c>
      <c r="V291" s="162">
        <v>190</v>
      </c>
      <c r="W291" s="162">
        <v>285</v>
      </c>
      <c r="X291" s="162">
        <v>285</v>
      </c>
      <c r="Y291" s="162">
        <v>285</v>
      </c>
      <c r="Z291" s="162">
        <v>285</v>
      </c>
      <c r="AA291" s="162">
        <v>285</v>
      </c>
      <c r="AB291" s="162">
        <v>285</v>
      </c>
      <c r="AC291" s="162">
        <v>2850</v>
      </c>
      <c r="AD291" s="88">
        <v>634766.82000000007</v>
      </c>
      <c r="AE291" s="88">
        <v>634766.82000000007</v>
      </c>
      <c r="AF291" s="88">
        <v>634766.82000000007</v>
      </c>
      <c r="AG291" s="88">
        <v>625571.57999999996</v>
      </c>
      <c r="AH291" s="88">
        <v>625571.57999999996</v>
      </c>
      <c r="AI291" s="88">
        <v>625571.57999999996</v>
      </c>
      <c r="AJ291" s="88">
        <v>921928.26000000013</v>
      </c>
      <c r="AK291" s="88">
        <v>921928.26000000013</v>
      </c>
      <c r="AL291" s="88">
        <v>921928.26000000013</v>
      </c>
      <c r="AM291" s="88">
        <v>912395.58000000007</v>
      </c>
      <c r="AN291" s="88">
        <v>912395.58000000007</v>
      </c>
      <c r="AO291" s="88">
        <v>912395.58000000007</v>
      </c>
      <c r="AP291" s="88">
        <v>9283986.7199999988</v>
      </c>
      <c r="AQ291" s="164" t="s">
        <v>6</v>
      </c>
      <c r="AR291" s="5">
        <v>4.5147000000000004</v>
      </c>
      <c r="AS291" s="5">
        <v>4.4493</v>
      </c>
      <c r="AT291" s="5">
        <v>4.3714000000000004</v>
      </c>
      <c r="AU291" s="5">
        <v>4.3262</v>
      </c>
      <c r="AV291" s="165">
        <v>740</v>
      </c>
      <c r="AW291" s="165">
        <v>740</v>
      </c>
      <c r="AX291" s="165">
        <v>740</v>
      </c>
      <c r="AY291" s="165">
        <v>740</v>
      </c>
      <c r="AZ291" s="165">
        <v>740</v>
      </c>
      <c r="BA291" s="165">
        <v>740</v>
      </c>
      <c r="BB291" s="165">
        <v>740</v>
      </c>
      <c r="BC291" s="165">
        <v>740</v>
      </c>
      <c r="BD291" s="165">
        <v>740</v>
      </c>
      <c r="BE291" s="165">
        <v>740</v>
      </c>
      <c r="BF291" s="165">
        <v>740</v>
      </c>
      <c r="BG291" s="166">
        <v>740</v>
      </c>
    </row>
    <row r="292" spans="1:69" ht="19.899999999999999" customHeight="1">
      <c r="B292" s="35" t="str">
        <f t="shared" si="69"/>
        <v>OEM/ODM</v>
      </c>
      <c r="C292" s="49" t="s">
        <v>966</v>
      </c>
      <c r="D292" s="35" t="str">
        <f t="shared" si="70"/>
        <v>沈思明</v>
      </c>
      <c r="E292" s="35" t="str">
        <f t="shared" si="71"/>
        <v>ETCH</v>
      </c>
      <c r="F292" s="163" t="s">
        <v>967</v>
      </c>
      <c r="I292" s="82" t="s">
        <v>968</v>
      </c>
      <c r="M292" s="84" t="s">
        <v>970</v>
      </c>
      <c r="P292" s="86" t="s">
        <v>26</v>
      </c>
      <c r="Q292" s="162">
        <v>200</v>
      </c>
      <c r="R292" s="162">
        <v>200</v>
      </c>
      <c r="S292" s="162">
        <v>200</v>
      </c>
      <c r="T292" s="162">
        <v>200</v>
      </c>
      <c r="U292" s="162">
        <v>200</v>
      </c>
      <c r="V292" s="162">
        <v>200</v>
      </c>
      <c r="W292" s="162">
        <v>300</v>
      </c>
      <c r="X292" s="162">
        <v>300</v>
      </c>
      <c r="Y292" s="162">
        <v>300</v>
      </c>
      <c r="Z292" s="162">
        <v>300</v>
      </c>
      <c r="AA292" s="162">
        <v>300</v>
      </c>
      <c r="AB292" s="162">
        <v>300</v>
      </c>
      <c r="AC292" s="162">
        <v>3000</v>
      </c>
      <c r="AD292" s="88">
        <v>77652.840000000011</v>
      </c>
      <c r="AE292" s="88">
        <v>77652.840000000011</v>
      </c>
      <c r="AF292" s="88">
        <v>77652.840000000011</v>
      </c>
      <c r="AG292" s="88">
        <v>76527.960000000006</v>
      </c>
      <c r="AH292" s="88">
        <v>76527.960000000006</v>
      </c>
      <c r="AI292" s="88">
        <v>76527.960000000006</v>
      </c>
      <c r="AJ292" s="88">
        <v>112782.12000000001</v>
      </c>
      <c r="AK292" s="88">
        <v>112782.12000000001</v>
      </c>
      <c r="AL292" s="88">
        <v>112782.12000000001</v>
      </c>
      <c r="AM292" s="88">
        <v>111615.96</v>
      </c>
      <c r="AN292" s="88">
        <v>111615.96</v>
      </c>
      <c r="AO292" s="88">
        <v>111615.96</v>
      </c>
      <c r="AP292" s="88">
        <v>1135736.6400000001</v>
      </c>
      <c r="AQ292" s="164" t="s">
        <v>6</v>
      </c>
      <c r="AR292" s="5">
        <v>4.5147000000000004</v>
      </c>
      <c r="AS292" s="5">
        <v>4.4493</v>
      </c>
      <c r="AT292" s="5">
        <v>4.3714000000000004</v>
      </c>
      <c r="AU292" s="5">
        <v>4.3262</v>
      </c>
      <c r="AV292" s="165">
        <v>86</v>
      </c>
      <c r="AW292" s="165">
        <v>86</v>
      </c>
      <c r="AX292" s="165">
        <v>86</v>
      </c>
      <c r="AY292" s="165">
        <v>86</v>
      </c>
      <c r="AZ292" s="165">
        <v>86</v>
      </c>
      <c r="BA292" s="165">
        <v>86</v>
      </c>
      <c r="BB292" s="165">
        <v>86</v>
      </c>
      <c r="BC292" s="165">
        <v>86</v>
      </c>
      <c r="BD292" s="165">
        <v>86</v>
      </c>
      <c r="BE292" s="165">
        <v>86</v>
      </c>
      <c r="BF292" s="165">
        <v>86</v>
      </c>
      <c r="BG292" s="166">
        <v>86</v>
      </c>
    </row>
    <row r="293" spans="1:69" ht="19.899999999999999" customHeight="1">
      <c r="B293" s="35" t="str">
        <f t="shared" si="69"/>
        <v>OEM/ODM</v>
      </c>
      <c r="C293" s="49" t="s">
        <v>966</v>
      </c>
      <c r="D293" s="35" t="str">
        <f t="shared" si="70"/>
        <v>沈思明</v>
      </c>
      <c r="E293" s="35" t="str">
        <f t="shared" si="71"/>
        <v>OV3-SMT</v>
      </c>
      <c r="F293" s="163" t="s">
        <v>963</v>
      </c>
      <c r="I293" s="82" t="s">
        <v>964</v>
      </c>
      <c r="M293" s="84" t="s">
        <v>971</v>
      </c>
      <c r="P293" s="86" t="s">
        <v>26</v>
      </c>
      <c r="Q293" s="162">
        <v>800</v>
      </c>
      <c r="R293" s="162">
        <v>800</v>
      </c>
      <c r="S293" s="162">
        <v>800</v>
      </c>
      <c r="T293" s="162">
        <v>800</v>
      </c>
      <c r="U293" s="162">
        <v>800</v>
      </c>
      <c r="V293" s="162">
        <v>800</v>
      </c>
      <c r="W293" s="162">
        <v>1200</v>
      </c>
      <c r="X293" s="162">
        <v>1200</v>
      </c>
      <c r="Y293" s="162">
        <v>1200</v>
      </c>
      <c r="Z293" s="162">
        <v>1200</v>
      </c>
      <c r="AA293" s="162">
        <v>1200</v>
      </c>
      <c r="AB293" s="162">
        <v>1200</v>
      </c>
      <c r="AC293" s="162">
        <v>12000</v>
      </c>
      <c r="AD293" s="88">
        <v>301581.96000000002</v>
      </c>
      <c r="AE293" s="88">
        <v>301581.96000000002</v>
      </c>
      <c r="AF293" s="88">
        <v>301581.96000000002</v>
      </c>
      <c r="AG293" s="88">
        <v>297213.24</v>
      </c>
      <c r="AH293" s="88">
        <v>297213.24</v>
      </c>
      <c r="AI293" s="88">
        <v>297213.24</v>
      </c>
      <c r="AJ293" s="88">
        <v>438014.28</v>
      </c>
      <c r="AK293" s="88">
        <v>438014.28</v>
      </c>
      <c r="AL293" s="88">
        <v>438014.28</v>
      </c>
      <c r="AM293" s="88">
        <v>433485.24000000005</v>
      </c>
      <c r="AN293" s="88">
        <v>433485.24000000005</v>
      </c>
      <c r="AO293" s="88">
        <v>433485.24000000005</v>
      </c>
      <c r="AP293" s="88">
        <v>4410884.1600000011</v>
      </c>
      <c r="AQ293" s="164" t="s">
        <v>6</v>
      </c>
      <c r="AR293" s="5">
        <v>4.5147000000000004</v>
      </c>
      <c r="AS293" s="5">
        <v>4.4493</v>
      </c>
      <c r="AT293" s="5">
        <v>4.3714000000000004</v>
      </c>
      <c r="AU293" s="5">
        <v>4.3262</v>
      </c>
      <c r="AV293" s="165">
        <v>83.5</v>
      </c>
      <c r="AW293" s="165">
        <v>83.5</v>
      </c>
      <c r="AX293" s="165">
        <v>83.5</v>
      </c>
      <c r="AY293" s="165">
        <v>83.5</v>
      </c>
      <c r="AZ293" s="165">
        <v>83.5</v>
      </c>
      <c r="BA293" s="165">
        <v>83.5</v>
      </c>
      <c r="BB293" s="165">
        <v>83.5</v>
      </c>
      <c r="BC293" s="165">
        <v>83.5</v>
      </c>
      <c r="BD293" s="165">
        <v>83.5</v>
      </c>
      <c r="BE293" s="165">
        <v>83.5</v>
      </c>
      <c r="BF293" s="165">
        <v>83.5</v>
      </c>
      <c r="BG293" s="166">
        <v>83.5</v>
      </c>
    </row>
    <row r="294" spans="1:69" ht="19.899999999999999" customHeight="1">
      <c r="B294" s="35" t="str">
        <f t="shared" si="69"/>
        <v>OEM/ODM</v>
      </c>
      <c r="C294" s="49" t="s">
        <v>966</v>
      </c>
      <c r="D294" s="35" t="str">
        <f t="shared" si="70"/>
        <v>沈思明</v>
      </c>
      <c r="E294" s="35" t="str">
        <f t="shared" si="71"/>
        <v>OV6</v>
      </c>
      <c r="F294" s="163" t="s">
        <v>972</v>
      </c>
      <c r="I294" s="82" t="s">
        <v>973</v>
      </c>
      <c r="M294" s="84" t="s">
        <v>974</v>
      </c>
      <c r="P294" s="86" t="s">
        <v>26</v>
      </c>
      <c r="Q294" s="162">
        <v>50000</v>
      </c>
      <c r="R294" s="162">
        <v>50000</v>
      </c>
      <c r="S294" s="162">
        <v>50000</v>
      </c>
      <c r="T294" s="162">
        <v>55000</v>
      </c>
      <c r="U294" s="162">
        <v>55000</v>
      </c>
      <c r="V294" s="162">
        <v>55000</v>
      </c>
      <c r="W294" s="162">
        <v>60000</v>
      </c>
      <c r="X294" s="162">
        <v>60000</v>
      </c>
      <c r="Y294" s="162">
        <v>60000</v>
      </c>
      <c r="Z294" s="162">
        <v>60000</v>
      </c>
      <c r="AA294" s="162">
        <v>60000</v>
      </c>
      <c r="AB294" s="162">
        <v>60000</v>
      </c>
      <c r="AC294" s="162">
        <v>675000</v>
      </c>
      <c r="AD294" s="88">
        <v>101580.75000000001</v>
      </c>
      <c r="AE294" s="88">
        <v>101580.75000000001</v>
      </c>
      <c r="AF294" s="88">
        <v>101580.75000000001</v>
      </c>
      <c r="AG294" s="88">
        <v>110120.175</v>
      </c>
      <c r="AH294" s="88">
        <v>110120.175</v>
      </c>
      <c r="AI294" s="88">
        <v>110120.175</v>
      </c>
      <c r="AJ294" s="88">
        <v>118027.8</v>
      </c>
      <c r="AK294" s="88">
        <v>118027.8</v>
      </c>
      <c r="AL294" s="88">
        <v>118027.8</v>
      </c>
      <c r="AM294" s="88">
        <v>116807.40000000001</v>
      </c>
      <c r="AN294" s="88">
        <v>116807.40000000001</v>
      </c>
      <c r="AO294" s="88">
        <v>116807.40000000001</v>
      </c>
      <c r="AP294" s="88">
        <v>1339608.375</v>
      </c>
      <c r="AQ294" s="164" t="s">
        <v>6</v>
      </c>
      <c r="AR294" s="5">
        <v>4.5147000000000004</v>
      </c>
      <c r="AS294" s="5">
        <v>4.4493</v>
      </c>
      <c r="AT294" s="5">
        <v>4.3714000000000004</v>
      </c>
      <c r="AU294" s="5">
        <v>4.3262</v>
      </c>
      <c r="AV294" s="165">
        <v>0.45</v>
      </c>
      <c r="AW294" s="165">
        <v>0.45</v>
      </c>
      <c r="AX294" s="165">
        <v>0.45</v>
      </c>
      <c r="AY294" s="165">
        <v>0.45</v>
      </c>
      <c r="AZ294" s="165">
        <v>0.45</v>
      </c>
      <c r="BA294" s="165">
        <v>0.45</v>
      </c>
      <c r="BB294" s="165">
        <v>0.45</v>
      </c>
      <c r="BC294" s="165">
        <v>0.45</v>
      </c>
      <c r="BD294" s="165">
        <v>0.45</v>
      </c>
      <c r="BE294" s="165">
        <v>0.45</v>
      </c>
      <c r="BF294" s="165">
        <v>0.45</v>
      </c>
      <c r="BG294" s="166">
        <v>0.45</v>
      </c>
    </row>
    <row r="295" spans="1:69" ht="19.899999999999999" customHeight="1">
      <c r="B295" s="35" t="str">
        <f t="shared" si="69"/>
        <v>OEM/ODM</v>
      </c>
      <c r="C295" s="49" t="s">
        <v>975</v>
      </c>
      <c r="D295" s="35" t="str">
        <f t="shared" si="70"/>
        <v>沈思明</v>
      </c>
      <c r="E295" s="35" t="str">
        <f t="shared" si="71"/>
        <v>PTC0201</v>
      </c>
      <c r="F295" s="163" t="s">
        <v>976</v>
      </c>
      <c r="I295" s="82" t="s">
        <v>977</v>
      </c>
      <c r="M295" s="84" t="s">
        <v>978</v>
      </c>
      <c r="P295" s="86" t="s">
        <v>26</v>
      </c>
      <c r="Q295" s="162">
        <v>0</v>
      </c>
      <c r="R295" s="162">
        <v>0</v>
      </c>
      <c r="S295" s="162">
        <v>100</v>
      </c>
      <c r="T295" s="162">
        <v>100</v>
      </c>
      <c r="U295" s="162">
        <v>100</v>
      </c>
      <c r="V295" s="162">
        <v>200</v>
      </c>
      <c r="W295" s="162">
        <v>200</v>
      </c>
      <c r="X295" s="162">
        <v>200</v>
      </c>
      <c r="Y295" s="162">
        <v>200</v>
      </c>
      <c r="Z295" s="162">
        <v>200</v>
      </c>
      <c r="AA295" s="162">
        <v>200</v>
      </c>
      <c r="AB295" s="162">
        <v>200</v>
      </c>
      <c r="AC295" s="162">
        <v>1600</v>
      </c>
      <c r="AD295" s="88">
        <v>0</v>
      </c>
      <c r="AE295" s="88">
        <v>0</v>
      </c>
      <c r="AF295" s="88">
        <v>293455.5</v>
      </c>
      <c r="AG295" s="88">
        <v>289204.5</v>
      </c>
      <c r="AH295" s="88">
        <v>289204.5</v>
      </c>
      <c r="AI295" s="88">
        <v>578409</v>
      </c>
      <c r="AJ295" s="88">
        <v>568282</v>
      </c>
      <c r="AK295" s="88">
        <v>568282</v>
      </c>
      <c r="AL295" s="88">
        <v>568282</v>
      </c>
      <c r="AM295" s="88">
        <v>562406</v>
      </c>
      <c r="AN295" s="88">
        <v>562406</v>
      </c>
      <c r="AO295" s="88">
        <v>562406</v>
      </c>
      <c r="AP295" s="88">
        <v>4842337.5</v>
      </c>
      <c r="AQ295" s="164" t="s">
        <v>6</v>
      </c>
      <c r="AR295" s="5">
        <v>4.5147000000000004</v>
      </c>
      <c r="AS295" s="5">
        <v>4.4493</v>
      </c>
      <c r="AT295" s="5">
        <v>4.3714000000000004</v>
      </c>
      <c r="AU295" s="5">
        <v>4.3262</v>
      </c>
      <c r="AV295" s="165">
        <v>650</v>
      </c>
      <c r="AW295" s="165">
        <v>650</v>
      </c>
      <c r="AX295" s="165">
        <v>650</v>
      </c>
      <c r="AY295" s="165">
        <v>650</v>
      </c>
      <c r="AZ295" s="165">
        <v>650</v>
      </c>
      <c r="BA295" s="165">
        <v>650</v>
      </c>
      <c r="BB295" s="165">
        <v>650</v>
      </c>
      <c r="BC295" s="165">
        <v>650</v>
      </c>
      <c r="BD295" s="165">
        <v>650</v>
      </c>
      <c r="BE295" s="165">
        <v>650</v>
      </c>
      <c r="BF295" s="165">
        <v>650</v>
      </c>
      <c r="BG295" s="166">
        <v>650</v>
      </c>
    </row>
    <row r="296" spans="1:69" ht="19.899999999999999" customHeight="1">
      <c r="B296" s="35" t="str">
        <f t="shared" si="69"/>
        <v>OEM/ODM</v>
      </c>
      <c r="C296" s="49" t="s">
        <v>962</v>
      </c>
      <c r="D296" s="35" t="str">
        <f t="shared" si="70"/>
        <v>沈思明</v>
      </c>
      <c r="E296" s="35" t="str">
        <f t="shared" si="71"/>
        <v>SPCB-PCB</v>
      </c>
      <c r="F296" s="163" t="s">
        <v>963</v>
      </c>
      <c r="I296" s="82" t="s">
        <v>964</v>
      </c>
      <c r="M296" s="84" t="s">
        <v>979</v>
      </c>
      <c r="P296" s="86" t="s">
        <v>26</v>
      </c>
      <c r="Q296" s="167">
        <v>0</v>
      </c>
      <c r="R296" s="167">
        <v>0</v>
      </c>
      <c r="S296" s="167">
        <v>0</v>
      </c>
      <c r="T296" s="167">
        <v>0</v>
      </c>
      <c r="U296" s="167">
        <v>0</v>
      </c>
      <c r="V296" s="167">
        <v>0</v>
      </c>
      <c r="W296" s="167">
        <v>0</v>
      </c>
      <c r="X296" s="167">
        <v>0</v>
      </c>
      <c r="Y296" s="167">
        <v>0</v>
      </c>
      <c r="Z296" s="167">
        <v>0</v>
      </c>
      <c r="AA296" s="167">
        <v>0</v>
      </c>
      <c r="AB296" s="162">
        <v>0</v>
      </c>
      <c r="AC296" s="162">
        <v>0</v>
      </c>
      <c r="AD296" s="88">
        <v>0</v>
      </c>
      <c r="AE296" s="88">
        <v>0</v>
      </c>
      <c r="AF296" s="88">
        <v>0</v>
      </c>
      <c r="AG296" s="88">
        <v>0</v>
      </c>
      <c r="AH296" s="88">
        <v>0</v>
      </c>
      <c r="AI296" s="88">
        <v>0</v>
      </c>
      <c r="AJ296" s="88">
        <v>0</v>
      </c>
      <c r="AK296" s="88">
        <v>0</v>
      </c>
      <c r="AL296" s="88">
        <v>0</v>
      </c>
      <c r="AM296" s="88">
        <v>0</v>
      </c>
      <c r="AN296" s="88">
        <v>0</v>
      </c>
      <c r="AO296" s="88">
        <v>0</v>
      </c>
      <c r="AP296" s="88">
        <v>0</v>
      </c>
      <c r="AQ296" s="164" t="s">
        <v>6</v>
      </c>
      <c r="AR296" s="5">
        <v>4.5147000000000004</v>
      </c>
      <c r="AS296" s="5">
        <v>4.4493</v>
      </c>
      <c r="AT296" s="5">
        <v>4.3714000000000004</v>
      </c>
      <c r="AU296" s="5">
        <v>4.3262</v>
      </c>
      <c r="AV296" s="165">
        <v>500</v>
      </c>
      <c r="AW296" s="165">
        <v>500</v>
      </c>
      <c r="AX296" s="165">
        <v>500</v>
      </c>
      <c r="AY296" s="165">
        <v>500</v>
      </c>
      <c r="AZ296" s="165">
        <v>500</v>
      </c>
      <c r="BA296" s="165">
        <v>500</v>
      </c>
      <c r="BB296" s="165">
        <v>500</v>
      </c>
      <c r="BC296" s="165">
        <v>500</v>
      </c>
      <c r="BD296" s="165">
        <v>500</v>
      </c>
      <c r="BE296" s="165">
        <v>500</v>
      </c>
      <c r="BF296" s="165">
        <v>500</v>
      </c>
      <c r="BG296" s="166">
        <v>500</v>
      </c>
    </row>
    <row r="297" spans="1:69" ht="19.899999999999999" customHeight="1">
      <c r="B297" s="35" t="str">
        <f t="shared" si="69"/>
        <v>OEM/ODM</v>
      </c>
      <c r="C297" s="49" t="s">
        <v>980</v>
      </c>
      <c r="D297" s="35" t="str">
        <f t="shared" si="70"/>
        <v>沈思明</v>
      </c>
      <c r="E297" s="35" t="str">
        <f t="shared" si="71"/>
        <v>OV3-后制程(</v>
      </c>
      <c r="F297" s="163" t="s">
        <v>981</v>
      </c>
      <c r="I297" s="82" t="s">
        <v>982</v>
      </c>
      <c r="M297" s="84" t="s">
        <v>983</v>
      </c>
      <c r="P297" s="86" t="s">
        <v>26</v>
      </c>
      <c r="Q297" s="162">
        <v>842400</v>
      </c>
      <c r="R297" s="162">
        <v>842400</v>
      </c>
      <c r="S297" s="162">
        <v>842400</v>
      </c>
      <c r="T297" s="162">
        <v>842400</v>
      </c>
      <c r="U297" s="162">
        <v>842400</v>
      </c>
      <c r="V297" s="162">
        <v>842400</v>
      </c>
      <c r="W297" s="162">
        <v>1263600</v>
      </c>
      <c r="X297" s="162">
        <v>1263600</v>
      </c>
      <c r="Y297" s="162">
        <v>1263600</v>
      </c>
      <c r="Z297" s="162">
        <v>1263600</v>
      </c>
      <c r="AA297" s="162">
        <v>1263600</v>
      </c>
      <c r="AB297" s="162">
        <v>1263600</v>
      </c>
      <c r="AC297" s="162">
        <f t="shared" ref="AC297" si="72">SUM(Q297:AB297)</f>
        <v>12636000</v>
      </c>
      <c r="AD297" s="88">
        <v>1217018.6496000001</v>
      </c>
      <c r="AE297" s="88">
        <v>1217018.6496000001</v>
      </c>
      <c r="AF297" s="88">
        <v>1217018.6496000001</v>
      </c>
      <c r="AG297" s="88">
        <v>1199388.9024</v>
      </c>
      <c r="AH297" s="88">
        <v>1199388.9024</v>
      </c>
      <c r="AI297" s="88">
        <v>1199388.9024</v>
      </c>
      <c r="AJ297" s="88">
        <v>1767584.3328</v>
      </c>
      <c r="AK297" s="88">
        <v>1767584.3328</v>
      </c>
      <c r="AL297" s="88">
        <v>1767584.3328</v>
      </c>
      <c r="AM297" s="88">
        <v>1749307.6224000002</v>
      </c>
      <c r="AN297" s="88">
        <v>1749307.6224000002</v>
      </c>
      <c r="AO297" s="88">
        <v>1749307.6224000002</v>
      </c>
      <c r="AP297" s="88">
        <v>17799898.521600004</v>
      </c>
      <c r="AQ297" s="164" t="s">
        <v>6</v>
      </c>
      <c r="AR297" s="5">
        <v>4.5147000000000004</v>
      </c>
      <c r="AS297" s="5">
        <v>4.4493</v>
      </c>
      <c r="AT297" s="5">
        <v>4.3714000000000004</v>
      </c>
      <c r="AU297" s="5">
        <v>4.3262</v>
      </c>
      <c r="AV297" s="165">
        <v>0.32</v>
      </c>
      <c r="AW297" s="165">
        <v>0.32</v>
      </c>
      <c r="AX297" s="165">
        <v>0.32</v>
      </c>
      <c r="AY297" s="165">
        <v>0.32</v>
      </c>
      <c r="AZ297" s="165">
        <v>0.32</v>
      </c>
      <c r="BA297" s="165">
        <v>0.32</v>
      </c>
      <c r="BB297" s="165">
        <v>0.32</v>
      </c>
      <c r="BC297" s="165">
        <v>0.32</v>
      </c>
      <c r="BD297" s="165">
        <v>0.32</v>
      </c>
      <c r="BE297" s="165">
        <v>0.32</v>
      </c>
      <c r="BF297" s="165">
        <v>0.32</v>
      </c>
      <c r="BG297" s="166">
        <v>0.32</v>
      </c>
    </row>
    <row r="298" spans="1:69" ht="19.899999999999999" customHeight="1">
      <c r="A298" s="102"/>
      <c r="B298" s="35" t="str">
        <f t="shared" ref="B298" si="73">VLOOKUP(C298,$B$1:$C$50,2,FALSE)</f>
        <v>OEM/ODM</v>
      </c>
      <c r="C298" s="80" t="s">
        <v>1030</v>
      </c>
      <c r="D298" s="35" t="str">
        <f t="shared" ref="D298" si="74">VLOOKUP(C298,$B$1:$D$50,3,FALSE)</f>
        <v>許凱智</v>
      </c>
      <c r="E298" s="35" t="str">
        <f t="shared" ref="E298:E299" si="75">LEFT(M298,8)</f>
        <v>MCI1608H</v>
      </c>
      <c r="F298" s="81"/>
      <c r="G298" s="81" t="s">
        <v>787</v>
      </c>
      <c r="H298" s="81" t="s">
        <v>1031</v>
      </c>
      <c r="I298" s="82" t="s">
        <v>101</v>
      </c>
      <c r="J298" s="82" t="s">
        <v>82</v>
      </c>
      <c r="K298" s="82" t="s">
        <v>827</v>
      </c>
      <c r="L298" s="83"/>
      <c r="M298" s="84" t="s">
        <v>793</v>
      </c>
      <c r="N298" s="85"/>
      <c r="O298" s="85"/>
      <c r="P298" s="86" t="s">
        <v>26</v>
      </c>
      <c r="Q298" s="87"/>
      <c r="R298" s="87"/>
      <c r="S298" s="87"/>
      <c r="T298" s="87"/>
      <c r="U298" s="87"/>
      <c r="V298" s="87"/>
      <c r="W298" s="87">
        <v>15000</v>
      </c>
      <c r="X298" s="87"/>
      <c r="Y298" s="87"/>
      <c r="Z298" s="87"/>
      <c r="AA298" s="87"/>
      <c r="AB298" s="87"/>
      <c r="AC298" s="162">
        <f t="shared" ref="AC298:AC299" si="76">SUM(Q298:AB298)</f>
        <v>15000</v>
      </c>
      <c r="AD298" s="88">
        <f t="shared" ref="AD298:AF312" si="77">Q298*$AR298*AV298</f>
        <v>0</v>
      </c>
      <c r="AE298" s="88">
        <f t="shared" si="77"/>
        <v>0</v>
      </c>
      <c r="AF298" s="88">
        <f t="shared" si="77"/>
        <v>0</v>
      </c>
      <c r="AG298" s="88">
        <f t="shared" ref="AG298:AI312" si="78">T298*$AS298*AY298</f>
        <v>0</v>
      </c>
      <c r="AH298" s="88">
        <f t="shared" si="78"/>
        <v>0</v>
      </c>
      <c r="AI298" s="88">
        <f t="shared" si="78"/>
        <v>0</v>
      </c>
      <c r="AJ298" s="88">
        <f t="shared" ref="AJ298:AL312" si="79">W298*$AT298*BB298</f>
        <v>1964.2499999999998</v>
      </c>
      <c r="AK298" s="88">
        <f t="shared" si="79"/>
        <v>0</v>
      </c>
      <c r="AL298" s="88">
        <f t="shared" si="79"/>
        <v>0</v>
      </c>
      <c r="AM298" s="88">
        <f t="shared" ref="AM298:AO312" si="80">Z298*$AU298*BE298</f>
        <v>0</v>
      </c>
      <c r="AN298" s="88">
        <f t="shared" si="80"/>
        <v>0</v>
      </c>
      <c r="AO298" s="88">
        <f t="shared" si="80"/>
        <v>0</v>
      </c>
      <c r="AP298" s="88">
        <f t="shared" ref="AP298:AP299" si="81">SUM(AD298:AO298)</f>
        <v>1964.2499999999998</v>
      </c>
      <c r="AQ298" s="82" t="s">
        <v>1</v>
      </c>
      <c r="AR298" s="89">
        <f t="shared" ref="AR298:AR299" si="82">VLOOKUP(AQ298,$AQ$1:$AU$6,2,FALSE)</f>
        <v>29.1</v>
      </c>
      <c r="AS298" s="21">
        <f t="shared" ref="AS298:AS299" si="83">VLOOKUP($AQ298,$AQ$1:$AU$6,3,FALSE)</f>
        <v>29.1</v>
      </c>
      <c r="AT298" s="21">
        <f t="shared" ref="AT298:AT299" si="84">VLOOKUP($AQ298,$AQ$1:$AU$6,4,FALSE)</f>
        <v>29.1</v>
      </c>
      <c r="AU298" s="21">
        <f t="shared" ref="AU298:AU299" si="85">VLOOKUP($AQ298,$AQ$1:$AU$6,5,FALSE)</f>
        <v>29.1</v>
      </c>
      <c r="AV298" s="90">
        <v>4.4999999999999997E-3</v>
      </c>
      <c r="AW298" s="90">
        <v>4.4999999999999997E-3</v>
      </c>
      <c r="AX298" s="90">
        <v>4.4999999999999997E-3</v>
      </c>
      <c r="AY298" s="90">
        <v>4.4999999999999997E-3</v>
      </c>
      <c r="AZ298" s="90">
        <v>4.4999999999999997E-3</v>
      </c>
      <c r="BA298" s="90">
        <v>4.4999999999999997E-3</v>
      </c>
      <c r="BB298" s="90">
        <v>4.4999999999999997E-3</v>
      </c>
      <c r="BC298" s="90">
        <v>4.4999999999999997E-3</v>
      </c>
      <c r="BD298" s="90">
        <v>4.4999999999999997E-3</v>
      </c>
      <c r="BE298" s="90">
        <v>4.4999999999999997E-3</v>
      </c>
      <c r="BF298" s="90">
        <v>4.4999999999999997E-3</v>
      </c>
      <c r="BG298" s="90">
        <v>4.4999999999999997E-3</v>
      </c>
      <c r="BI298" s="91"/>
      <c r="BJ298" s="92"/>
      <c r="BK298" s="93"/>
      <c r="BL298" s="93"/>
      <c r="BO298" s="94"/>
      <c r="BP298" s="110"/>
      <c r="BQ298" s="109"/>
    </row>
    <row r="299" spans="1:69" ht="19.899999999999999" customHeight="1">
      <c r="A299" s="102"/>
      <c r="B299" s="35" t="s">
        <v>17</v>
      </c>
      <c r="C299" s="80" t="s">
        <v>792</v>
      </c>
      <c r="D299" s="35" t="s">
        <v>855</v>
      </c>
      <c r="E299" s="35" t="str">
        <f t="shared" si="75"/>
        <v>MCI1608H</v>
      </c>
      <c r="F299" s="81"/>
      <c r="G299" s="81" t="s">
        <v>787</v>
      </c>
      <c r="H299" s="81" t="s">
        <v>1031</v>
      </c>
      <c r="I299" s="82" t="s">
        <v>101</v>
      </c>
      <c r="J299" s="82" t="s">
        <v>82</v>
      </c>
      <c r="K299" s="82" t="s">
        <v>827</v>
      </c>
      <c r="L299" s="83"/>
      <c r="M299" s="84" t="s">
        <v>794</v>
      </c>
      <c r="N299" s="85"/>
      <c r="O299" s="85"/>
      <c r="P299" s="86" t="s">
        <v>26</v>
      </c>
      <c r="Q299" s="87"/>
      <c r="R299" s="87"/>
      <c r="S299" s="87"/>
      <c r="T299" s="87"/>
      <c r="U299" s="87"/>
      <c r="V299" s="87"/>
      <c r="W299" s="87">
        <v>14000</v>
      </c>
      <c r="X299" s="87"/>
      <c r="Y299" s="87"/>
      <c r="Z299" s="87"/>
      <c r="AA299" s="87"/>
      <c r="AB299" s="87"/>
      <c r="AC299" s="162">
        <f t="shared" si="76"/>
        <v>14000</v>
      </c>
      <c r="AD299" s="88">
        <f t="shared" si="77"/>
        <v>0</v>
      </c>
      <c r="AE299" s="88">
        <f t="shared" si="77"/>
        <v>0</v>
      </c>
      <c r="AF299" s="88">
        <f t="shared" si="77"/>
        <v>0</v>
      </c>
      <c r="AG299" s="88">
        <f t="shared" si="78"/>
        <v>0</v>
      </c>
      <c r="AH299" s="88">
        <f t="shared" si="78"/>
        <v>0</v>
      </c>
      <c r="AI299" s="88">
        <f t="shared" si="78"/>
        <v>0</v>
      </c>
      <c r="AJ299" s="88">
        <f t="shared" si="79"/>
        <v>1833.3</v>
      </c>
      <c r="AK299" s="88">
        <f t="shared" si="79"/>
        <v>0</v>
      </c>
      <c r="AL299" s="88">
        <f t="shared" si="79"/>
        <v>0</v>
      </c>
      <c r="AM299" s="88">
        <f t="shared" si="80"/>
        <v>0</v>
      </c>
      <c r="AN299" s="88">
        <f t="shared" si="80"/>
        <v>0</v>
      </c>
      <c r="AO299" s="88">
        <f t="shared" si="80"/>
        <v>0</v>
      </c>
      <c r="AP299" s="88">
        <f t="shared" si="81"/>
        <v>1833.3</v>
      </c>
      <c r="AQ299" s="82" t="s">
        <v>1</v>
      </c>
      <c r="AR299" s="89">
        <f t="shared" si="82"/>
        <v>29.1</v>
      </c>
      <c r="AS299" s="21">
        <f t="shared" si="83"/>
        <v>29.1</v>
      </c>
      <c r="AT299" s="21">
        <f t="shared" si="84"/>
        <v>29.1</v>
      </c>
      <c r="AU299" s="21">
        <f t="shared" si="85"/>
        <v>29.1</v>
      </c>
      <c r="AV299" s="90">
        <v>4.4999999999999997E-3</v>
      </c>
      <c r="AW299" s="90">
        <v>4.4999999999999997E-3</v>
      </c>
      <c r="AX299" s="90">
        <v>4.4999999999999997E-3</v>
      </c>
      <c r="AY299" s="90">
        <v>4.4999999999999997E-3</v>
      </c>
      <c r="AZ299" s="90">
        <v>4.4999999999999997E-3</v>
      </c>
      <c r="BA299" s="90">
        <v>4.4999999999999997E-3</v>
      </c>
      <c r="BB299" s="90">
        <v>4.4999999999999997E-3</v>
      </c>
      <c r="BC299" s="90">
        <v>4.4999999999999997E-3</v>
      </c>
      <c r="BD299" s="90">
        <v>4.4999999999999997E-3</v>
      </c>
      <c r="BE299" s="90">
        <v>4.4999999999999997E-3</v>
      </c>
      <c r="BF299" s="90">
        <v>4.4999999999999997E-3</v>
      </c>
      <c r="BG299" s="90">
        <v>4.4999999999999997E-3</v>
      </c>
      <c r="BI299" s="91"/>
      <c r="BJ299" s="92"/>
      <c r="BK299" s="93"/>
      <c r="BL299" s="93"/>
      <c r="BO299" s="94"/>
      <c r="BP299" s="110"/>
      <c r="BQ299" s="109"/>
    </row>
    <row r="300" spans="1:69" ht="19.899999999999999" customHeight="1">
      <c r="A300" s="102"/>
      <c r="B300" s="35" t="s">
        <v>17</v>
      </c>
      <c r="C300" s="80" t="s">
        <v>792</v>
      </c>
      <c r="D300" s="35" t="s">
        <v>855</v>
      </c>
      <c r="E300" s="35" t="str">
        <f t="shared" ref="E300:E363" si="86">LEFT(M300,8)</f>
        <v>SMAJ5.0A</v>
      </c>
      <c r="F300" s="81"/>
      <c r="G300" s="81" t="s">
        <v>787</v>
      </c>
      <c r="H300" s="81" t="s">
        <v>1031</v>
      </c>
      <c r="I300" s="82" t="s">
        <v>4</v>
      </c>
      <c r="J300" s="82" t="s">
        <v>82</v>
      </c>
      <c r="K300" s="82" t="s">
        <v>827</v>
      </c>
      <c r="L300" s="83"/>
      <c r="M300" s="84" t="s">
        <v>795</v>
      </c>
      <c r="N300" s="85"/>
      <c r="O300" s="85"/>
      <c r="P300" s="86" t="s">
        <v>26</v>
      </c>
      <c r="Q300" s="87"/>
      <c r="R300" s="87"/>
      <c r="S300" s="87"/>
      <c r="T300" s="87"/>
      <c r="U300" s="87"/>
      <c r="V300" s="87"/>
      <c r="W300" s="87">
        <v>12000</v>
      </c>
      <c r="X300" s="87"/>
      <c r="Y300" s="87"/>
      <c r="Z300" s="87"/>
      <c r="AA300" s="87"/>
      <c r="AB300" s="87"/>
      <c r="AC300" s="162">
        <f t="shared" ref="AC300:AC363" si="87">SUM(Q300:AB300)</f>
        <v>12000</v>
      </c>
      <c r="AD300" s="88">
        <f t="shared" si="77"/>
        <v>0</v>
      </c>
      <c r="AE300" s="88">
        <f t="shared" si="77"/>
        <v>0</v>
      </c>
      <c r="AF300" s="88">
        <f t="shared" si="77"/>
        <v>0</v>
      </c>
      <c r="AG300" s="88">
        <f t="shared" si="78"/>
        <v>0</v>
      </c>
      <c r="AH300" s="88">
        <f t="shared" si="78"/>
        <v>0</v>
      </c>
      <c r="AI300" s="88">
        <f t="shared" si="78"/>
        <v>0</v>
      </c>
      <c r="AJ300" s="88">
        <f t="shared" si="79"/>
        <v>8380.7999999999993</v>
      </c>
      <c r="AK300" s="88">
        <f t="shared" si="79"/>
        <v>0</v>
      </c>
      <c r="AL300" s="88">
        <f t="shared" si="79"/>
        <v>0</v>
      </c>
      <c r="AM300" s="88">
        <f t="shared" si="80"/>
        <v>0</v>
      </c>
      <c r="AN300" s="88">
        <f t="shared" si="80"/>
        <v>0</v>
      </c>
      <c r="AO300" s="88">
        <f t="shared" si="80"/>
        <v>0</v>
      </c>
      <c r="AP300" s="88">
        <f t="shared" ref="AP300:AP363" si="88">SUM(AD300:AO300)</f>
        <v>8380.7999999999993</v>
      </c>
      <c r="AQ300" s="82" t="s">
        <v>1</v>
      </c>
      <c r="AR300" s="89">
        <f t="shared" ref="AR300:AR363" si="89">VLOOKUP(AQ300,$AQ$1:$AU$6,2,FALSE)</f>
        <v>29.1</v>
      </c>
      <c r="AS300" s="21">
        <f t="shared" ref="AS300:AS363" si="90">VLOOKUP($AQ300,$AQ$1:$AU$6,3,FALSE)</f>
        <v>29.1</v>
      </c>
      <c r="AT300" s="21">
        <f t="shared" ref="AT300:AT363" si="91">VLOOKUP($AQ300,$AQ$1:$AU$6,4,FALSE)</f>
        <v>29.1</v>
      </c>
      <c r="AU300" s="21">
        <f t="shared" ref="AU300:AU363" si="92">VLOOKUP($AQ300,$AQ$1:$AU$6,5,FALSE)</f>
        <v>29.1</v>
      </c>
      <c r="AV300" s="90">
        <v>2.4E-2</v>
      </c>
      <c r="AW300" s="90">
        <v>2.4E-2</v>
      </c>
      <c r="AX300" s="90">
        <v>2.4E-2</v>
      </c>
      <c r="AY300" s="90">
        <v>2.4E-2</v>
      </c>
      <c r="AZ300" s="90">
        <v>2.4E-2</v>
      </c>
      <c r="BA300" s="90">
        <v>2.4E-2</v>
      </c>
      <c r="BB300" s="90">
        <v>2.4E-2</v>
      </c>
      <c r="BC300" s="90">
        <v>2.4E-2</v>
      </c>
      <c r="BD300" s="90">
        <v>2.4E-2</v>
      </c>
      <c r="BE300" s="90">
        <v>2.4E-2</v>
      </c>
      <c r="BF300" s="90">
        <v>2.4E-2</v>
      </c>
      <c r="BG300" s="90">
        <v>2.4E-2</v>
      </c>
      <c r="BI300" s="91"/>
      <c r="BJ300" s="92"/>
      <c r="BK300" s="93"/>
      <c r="BL300" s="93"/>
      <c r="BO300" s="94"/>
      <c r="BP300" s="110"/>
      <c r="BQ300" s="109"/>
    </row>
    <row r="301" spans="1:69" ht="19.899999999999999" customHeight="1">
      <c r="A301" s="102"/>
      <c r="B301" s="35" t="s">
        <v>17</v>
      </c>
      <c r="C301" s="80" t="s">
        <v>792</v>
      </c>
      <c r="D301" s="35" t="s">
        <v>855</v>
      </c>
      <c r="E301" s="35" t="str">
        <f t="shared" si="86"/>
        <v>WIP25201</v>
      </c>
      <c r="F301" s="81"/>
      <c r="G301" s="81" t="s">
        <v>787</v>
      </c>
      <c r="H301" s="81" t="s">
        <v>1032</v>
      </c>
      <c r="I301" s="82" t="s">
        <v>102</v>
      </c>
      <c r="J301" s="82" t="s">
        <v>82</v>
      </c>
      <c r="K301" s="82" t="s">
        <v>827</v>
      </c>
      <c r="L301" s="83"/>
      <c r="M301" s="84" t="s">
        <v>649</v>
      </c>
      <c r="N301" s="85"/>
      <c r="O301" s="85"/>
      <c r="P301" s="86" t="s">
        <v>26</v>
      </c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  <c r="AB301" s="87">
        <v>80000</v>
      </c>
      <c r="AC301" s="162">
        <f t="shared" si="87"/>
        <v>80000</v>
      </c>
      <c r="AD301" s="88">
        <f t="shared" si="77"/>
        <v>0</v>
      </c>
      <c r="AE301" s="88">
        <f t="shared" si="77"/>
        <v>0</v>
      </c>
      <c r="AF301" s="88">
        <f t="shared" si="77"/>
        <v>0</v>
      </c>
      <c r="AG301" s="88">
        <f t="shared" si="78"/>
        <v>0</v>
      </c>
      <c r="AH301" s="88">
        <f t="shared" si="78"/>
        <v>0</v>
      </c>
      <c r="AI301" s="88">
        <f t="shared" si="78"/>
        <v>0</v>
      </c>
      <c r="AJ301" s="88">
        <f t="shared" si="79"/>
        <v>0</v>
      </c>
      <c r="AK301" s="88">
        <f t="shared" si="79"/>
        <v>0</v>
      </c>
      <c r="AL301" s="88">
        <f t="shared" si="79"/>
        <v>0</v>
      </c>
      <c r="AM301" s="88">
        <f t="shared" si="80"/>
        <v>0</v>
      </c>
      <c r="AN301" s="88">
        <f t="shared" si="80"/>
        <v>0</v>
      </c>
      <c r="AO301" s="88">
        <f t="shared" si="80"/>
        <v>41904</v>
      </c>
      <c r="AP301" s="88">
        <f t="shared" si="88"/>
        <v>41904</v>
      </c>
      <c r="AQ301" s="82" t="s">
        <v>1</v>
      </c>
      <c r="AR301" s="89">
        <f t="shared" si="89"/>
        <v>29.1</v>
      </c>
      <c r="AS301" s="21">
        <f t="shared" si="90"/>
        <v>29.1</v>
      </c>
      <c r="AT301" s="21">
        <f t="shared" si="91"/>
        <v>29.1</v>
      </c>
      <c r="AU301" s="21">
        <f t="shared" si="92"/>
        <v>29.1</v>
      </c>
      <c r="AV301" s="90">
        <v>1.7999999999999999E-2</v>
      </c>
      <c r="AW301" s="90">
        <v>1.7999999999999999E-2</v>
      </c>
      <c r="AX301" s="90">
        <v>1.7999999999999999E-2</v>
      </c>
      <c r="AY301" s="90">
        <v>1.7999999999999999E-2</v>
      </c>
      <c r="AZ301" s="90">
        <v>1.7999999999999999E-2</v>
      </c>
      <c r="BA301" s="90">
        <v>1.7999999999999999E-2</v>
      </c>
      <c r="BB301" s="90">
        <v>1.7999999999999999E-2</v>
      </c>
      <c r="BC301" s="90">
        <v>1.7999999999999999E-2</v>
      </c>
      <c r="BD301" s="90">
        <v>1.7999999999999999E-2</v>
      </c>
      <c r="BE301" s="90">
        <v>1.7999999999999999E-2</v>
      </c>
      <c r="BF301" s="90">
        <v>1.7999999999999999E-2</v>
      </c>
      <c r="BG301" s="90">
        <v>1.7999999999999999E-2</v>
      </c>
      <c r="BI301" s="91"/>
      <c r="BJ301" s="92"/>
      <c r="BK301" s="93"/>
      <c r="BL301" s="93"/>
      <c r="BO301" s="94"/>
      <c r="BP301" s="110"/>
      <c r="BQ301" s="109"/>
    </row>
    <row r="302" spans="1:69" ht="19.899999999999999" customHeight="1">
      <c r="A302" s="102"/>
      <c r="B302" s="35" t="s">
        <v>17</v>
      </c>
      <c r="C302" s="80" t="s">
        <v>792</v>
      </c>
      <c r="D302" s="35" t="s">
        <v>855</v>
      </c>
      <c r="E302" s="35" t="str">
        <f t="shared" si="86"/>
        <v>SMAJ70CA</v>
      </c>
      <c r="F302" s="81"/>
      <c r="G302" s="81" t="s">
        <v>787</v>
      </c>
      <c r="H302" s="81" t="s">
        <v>1033</v>
      </c>
      <c r="I302" s="82" t="s">
        <v>4</v>
      </c>
      <c r="J302" s="82" t="s">
        <v>82</v>
      </c>
      <c r="K302" s="82" t="s">
        <v>827</v>
      </c>
      <c r="L302" s="83"/>
      <c r="M302" s="84" t="s">
        <v>796</v>
      </c>
      <c r="N302" s="85"/>
      <c r="O302" s="85"/>
      <c r="P302" s="86" t="s">
        <v>26</v>
      </c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  <c r="AB302" s="87">
        <v>65000</v>
      </c>
      <c r="AC302" s="162">
        <f t="shared" si="87"/>
        <v>65000</v>
      </c>
      <c r="AD302" s="88">
        <f t="shared" si="77"/>
        <v>0</v>
      </c>
      <c r="AE302" s="88">
        <f t="shared" si="77"/>
        <v>0</v>
      </c>
      <c r="AF302" s="88">
        <f t="shared" si="77"/>
        <v>0</v>
      </c>
      <c r="AG302" s="88">
        <f t="shared" si="78"/>
        <v>0</v>
      </c>
      <c r="AH302" s="88">
        <f t="shared" si="78"/>
        <v>0</v>
      </c>
      <c r="AI302" s="88">
        <f t="shared" si="78"/>
        <v>0</v>
      </c>
      <c r="AJ302" s="88">
        <f t="shared" si="79"/>
        <v>0</v>
      </c>
      <c r="AK302" s="88">
        <f t="shared" si="79"/>
        <v>0</v>
      </c>
      <c r="AL302" s="88">
        <f t="shared" si="79"/>
        <v>0</v>
      </c>
      <c r="AM302" s="88">
        <f t="shared" si="80"/>
        <v>0</v>
      </c>
      <c r="AN302" s="88">
        <f t="shared" si="80"/>
        <v>0</v>
      </c>
      <c r="AO302" s="88">
        <f t="shared" si="80"/>
        <v>45396</v>
      </c>
      <c r="AP302" s="88">
        <f t="shared" si="88"/>
        <v>45396</v>
      </c>
      <c r="AQ302" s="82" t="s">
        <v>1</v>
      </c>
      <c r="AR302" s="89">
        <f t="shared" si="89"/>
        <v>29.1</v>
      </c>
      <c r="AS302" s="21">
        <f t="shared" si="90"/>
        <v>29.1</v>
      </c>
      <c r="AT302" s="21">
        <f t="shared" si="91"/>
        <v>29.1</v>
      </c>
      <c r="AU302" s="21">
        <f t="shared" si="92"/>
        <v>29.1</v>
      </c>
      <c r="AV302" s="90">
        <v>2.4E-2</v>
      </c>
      <c r="AW302" s="90">
        <v>2.4E-2</v>
      </c>
      <c r="AX302" s="90">
        <v>2.4E-2</v>
      </c>
      <c r="AY302" s="90">
        <v>2.4E-2</v>
      </c>
      <c r="AZ302" s="90">
        <v>2.4E-2</v>
      </c>
      <c r="BA302" s="90">
        <v>2.4E-2</v>
      </c>
      <c r="BB302" s="90">
        <v>2.4E-2</v>
      </c>
      <c r="BC302" s="90">
        <v>2.4E-2</v>
      </c>
      <c r="BD302" s="90">
        <v>2.4E-2</v>
      </c>
      <c r="BE302" s="90">
        <v>2.4E-2</v>
      </c>
      <c r="BF302" s="90">
        <v>2.4E-2</v>
      </c>
      <c r="BG302" s="90">
        <v>2.4E-2</v>
      </c>
      <c r="BI302" s="91"/>
      <c r="BJ302" s="92"/>
      <c r="BK302" s="93"/>
      <c r="BL302" s="93"/>
      <c r="BO302" s="94"/>
      <c r="BP302" s="110"/>
      <c r="BQ302" s="109"/>
    </row>
    <row r="303" spans="1:69" ht="19.899999999999999" customHeight="1">
      <c r="A303" s="102"/>
      <c r="B303" s="35" t="s">
        <v>17</v>
      </c>
      <c r="C303" s="80" t="s">
        <v>792</v>
      </c>
      <c r="D303" s="35" t="s">
        <v>855</v>
      </c>
      <c r="E303" s="35" t="str">
        <f t="shared" si="86"/>
        <v>MHC1608S</v>
      </c>
      <c r="F303" s="81"/>
      <c r="G303" s="81" t="s">
        <v>787</v>
      </c>
      <c r="H303" s="81" t="s">
        <v>1034</v>
      </c>
      <c r="I303" s="82" t="s">
        <v>101</v>
      </c>
      <c r="J303" s="82" t="s">
        <v>82</v>
      </c>
      <c r="K303" s="82" t="s">
        <v>827</v>
      </c>
      <c r="L303" s="83"/>
      <c r="M303" s="84" t="s">
        <v>797</v>
      </c>
      <c r="N303" s="85"/>
      <c r="O303" s="85"/>
      <c r="P303" s="86" t="s">
        <v>26</v>
      </c>
      <c r="Q303" s="87"/>
      <c r="R303" s="87"/>
      <c r="S303" s="87"/>
      <c r="T303" s="87"/>
      <c r="U303" s="87"/>
      <c r="V303" s="87"/>
      <c r="W303" s="87"/>
      <c r="X303" s="87">
        <v>100000</v>
      </c>
      <c r="Y303" s="87"/>
      <c r="Z303" s="87"/>
      <c r="AA303" s="87"/>
      <c r="AB303" s="87"/>
      <c r="AC303" s="162">
        <f t="shared" si="87"/>
        <v>100000</v>
      </c>
      <c r="AD303" s="88">
        <f t="shared" si="77"/>
        <v>0</v>
      </c>
      <c r="AE303" s="88">
        <f t="shared" si="77"/>
        <v>0</v>
      </c>
      <c r="AF303" s="88">
        <f t="shared" si="77"/>
        <v>0</v>
      </c>
      <c r="AG303" s="88">
        <f t="shared" si="78"/>
        <v>0</v>
      </c>
      <c r="AH303" s="88">
        <f t="shared" si="78"/>
        <v>0</v>
      </c>
      <c r="AI303" s="88">
        <f t="shared" si="78"/>
        <v>0</v>
      </c>
      <c r="AJ303" s="88">
        <f t="shared" si="79"/>
        <v>0</v>
      </c>
      <c r="AK303" s="88">
        <f t="shared" si="79"/>
        <v>7566</v>
      </c>
      <c r="AL303" s="88">
        <f t="shared" si="79"/>
        <v>0</v>
      </c>
      <c r="AM303" s="88">
        <f t="shared" si="80"/>
        <v>0</v>
      </c>
      <c r="AN303" s="88">
        <f t="shared" si="80"/>
        <v>0</v>
      </c>
      <c r="AO303" s="88">
        <f t="shared" si="80"/>
        <v>0</v>
      </c>
      <c r="AP303" s="88">
        <f t="shared" si="88"/>
        <v>7566</v>
      </c>
      <c r="AQ303" s="82" t="s">
        <v>1</v>
      </c>
      <c r="AR303" s="89">
        <f t="shared" si="89"/>
        <v>29.1</v>
      </c>
      <c r="AS303" s="21">
        <f t="shared" si="90"/>
        <v>29.1</v>
      </c>
      <c r="AT303" s="21">
        <f t="shared" si="91"/>
        <v>29.1</v>
      </c>
      <c r="AU303" s="21">
        <f t="shared" si="92"/>
        <v>29.1</v>
      </c>
      <c r="AV303" s="90">
        <v>2.5999999999999999E-3</v>
      </c>
      <c r="AW303" s="90">
        <v>2.5999999999999999E-3</v>
      </c>
      <c r="AX303" s="90">
        <v>2.5999999999999999E-3</v>
      </c>
      <c r="AY303" s="90">
        <v>2.5999999999999999E-3</v>
      </c>
      <c r="AZ303" s="90">
        <v>2.5999999999999999E-3</v>
      </c>
      <c r="BA303" s="90">
        <v>2.5999999999999999E-3</v>
      </c>
      <c r="BB303" s="90">
        <v>2.5999999999999999E-3</v>
      </c>
      <c r="BC303" s="90">
        <v>2.5999999999999999E-3</v>
      </c>
      <c r="BD303" s="90">
        <v>2.5999999999999999E-3</v>
      </c>
      <c r="BE303" s="90">
        <v>2.5999999999999999E-3</v>
      </c>
      <c r="BF303" s="90">
        <v>2.5999999999999999E-3</v>
      </c>
      <c r="BG303" s="90">
        <v>2.5999999999999999E-3</v>
      </c>
      <c r="BI303" s="91"/>
      <c r="BJ303" s="92"/>
      <c r="BK303" s="93"/>
      <c r="BL303" s="93"/>
      <c r="BO303" s="94"/>
      <c r="BP303" s="110"/>
      <c r="BQ303" s="109"/>
    </row>
    <row r="304" spans="1:69" ht="19.899999999999999" customHeight="1">
      <c r="A304" s="102"/>
      <c r="B304" s="35" t="s">
        <v>17</v>
      </c>
      <c r="C304" s="80" t="s">
        <v>792</v>
      </c>
      <c r="D304" s="35" t="s">
        <v>855</v>
      </c>
      <c r="E304" s="35" t="str">
        <f t="shared" si="86"/>
        <v>WMM0530P</v>
      </c>
      <c r="F304" s="81"/>
      <c r="G304" s="81" t="s">
        <v>787</v>
      </c>
      <c r="H304" s="81" t="s">
        <v>1034</v>
      </c>
      <c r="I304" s="82" t="s">
        <v>101</v>
      </c>
      <c r="J304" s="82" t="s">
        <v>82</v>
      </c>
      <c r="K304" s="82" t="s">
        <v>827</v>
      </c>
      <c r="L304" s="83"/>
      <c r="M304" s="84" t="s">
        <v>798</v>
      </c>
      <c r="N304" s="85"/>
      <c r="O304" s="85"/>
      <c r="P304" s="86" t="s">
        <v>26</v>
      </c>
      <c r="Q304" s="87"/>
      <c r="R304" s="87"/>
      <c r="S304" s="87"/>
      <c r="T304" s="87"/>
      <c r="U304" s="87"/>
      <c r="V304" s="87"/>
      <c r="W304" s="87"/>
      <c r="X304" s="87"/>
      <c r="Y304" s="87">
        <v>50000</v>
      </c>
      <c r="Z304" s="87"/>
      <c r="AA304" s="87"/>
      <c r="AB304" s="87"/>
      <c r="AC304" s="162">
        <f t="shared" si="87"/>
        <v>50000</v>
      </c>
      <c r="AD304" s="88">
        <f t="shared" si="77"/>
        <v>0</v>
      </c>
      <c r="AE304" s="88">
        <f t="shared" si="77"/>
        <v>0</v>
      </c>
      <c r="AF304" s="88">
        <f t="shared" si="77"/>
        <v>0</v>
      </c>
      <c r="AG304" s="88">
        <f t="shared" si="78"/>
        <v>0</v>
      </c>
      <c r="AH304" s="88">
        <f t="shared" si="78"/>
        <v>0</v>
      </c>
      <c r="AI304" s="88">
        <f t="shared" si="78"/>
        <v>0</v>
      </c>
      <c r="AJ304" s="88">
        <f t="shared" si="79"/>
        <v>0</v>
      </c>
      <c r="AK304" s="88">
        <f t="shared" si="79"/>
        <v>0</v>
      </c>
      <c r="AL304" s="88">
        <f t="shared" si="79"/>
        <v>80025</v>
      </c>
      <c r="AM304" s="88">
        <f t="shared" si="80"/>
        <v>0</v>
      </c>
      <c r="AN304" s="88">
        <f t="shared" si="80"/>
        <v>0</v>
      </c>
      <c r="AO304" s="88">
        <f t="shared" si="80"/>
        <v>0</v>
      </c>
      <c r="AP304" s="88">
        <f t="shared" si="88"/>
        <v>80025</v>
      </c>
      <c r="AQ304" s="82" t="s">
        <v>1</v>
      </c>
      <c r="AR304" s="89">
        <f t="shared" si="89"/>
        <v>29.1</v>
      </c>
      <c r="AS304" s="21">
        <f t="shared" si="90"/>
        <v>29.1</v>
      </c>
      <c r="AT304" s="21">
        <f t="shared" si="91"/>
        <v>29.1</v>
      </c>
      <c r="AU304" s="21">
        <f t="shared" si="92"/>
        <v>29.1</v>
      </c>
      <c r="AV304" s="90">
        <v>5.5E-2</v>
      </c>
      <c r="AW304" s="90">
        <v>5.5E-2</v>
      </c>
      <c r="AX304" s="90">
        <v>5.5E-2</v>
      </c>
      <c r="AY304" s="90">
        <v>5.5E-2</v>
      </c>
      <c r="AZ304" s="90">
        <v>5.5E-2</v>
      </c>
      <c r="BA304" s="90">
        <v>5.5E-2</v>
      </c>
      <c r="BB304" s="90">
        <v>5.5E-2</v>
      </c>
      <c r="BC304" s="90">
        <v>5.5E-2</v>
      </c>
      <c r="BD304" s="90">
        <v>5.5E-2</v>
      </c>
      <c r="BE304" s="90">
        <v>5.5E-2</v>
      </c>
      <c r="BF304" s="90">
        <v>5.5E-2</v>
      </c>
      <c r="BG304" s="90">
        <v>5.5E-2</v>
      </c>
      <c r="BI304" s="91"/>
      <c r="BJ304" s="92"/>
      <c r="BK304" s="93"/>
      <c r="BL304" s="93"/>
      <c r="BO304" s="94"/>
      <c r="BP304" s="110"/>
      <c r="BQ304" s="109"/>
    </row>
    <row r="305" spans="1:69" ht="19.899999999999999" customHeight="1">
      <c r="A305" s="102"/>
      <c r="B305" s="35" t="s">
        <v>17</v>
      </c>
      <c r="C305" s="80" t="s">
        <v>792</v>
      </c>
      <c r="D305" s="35" t="s">
        <v>855</v>
      </c>
      <c r="E305" s="35" t="str">
        <f t="shared" si="86"/>
        <v>WMM0630P</v>
      </c>
      <c r="F305" s="81"/>
      <c r="G305" s="81" t="s">
        <v>787</v>
      </c>
      <c r="H305" s="81" t="s">
        <v>1034</v>
      </c>
      <c r="I305" s="82" t="s">
        <v>101</v>
      </c>
      <c r="J305" s="82" t="s">
        <v>82</v>
      </c>
      <c r="K305" s="82" t="s">
        <v>827</v>
      </c>
      <c r="L305" s="83"/>
      <c r="M305" s="84" t="s">
        <v>799</v>
      </c>
      <c r="N305" s="85"/>
      <c r="O305" s="85"/>
      <c r="P305" s="86" t="s">
        <v>26</v>
      </c>
      <c r="Q305" s="87"/>
      <c r="R305" s="87"/>
      <c r="S305" s="87"/>
      <c r="T305" s="87"/>
      <c r="U305" s="87"/>
      <c r="V305" s="87"/>
      <c r="W305" s="87"/>
      <c r="X305" s="87"/>
      <c r="Y305" s="87"/>
      <c r="Z305" s="87">
        <v>50000</v>
      </c>
      <c r="AA305" s="87"/>
      <c r="AB305" s="87"/>
      <c r="AC305" s="162">
        <f t="shared" si="87"/>
        <v>50000</v>
      </c>
      <c r="AD305" s="88">
        <f t="shared" si="77"/>
        <v>0</v>
      </c>
      <c r="AE305" s="88">
        <f t="shared" si="77"/>
        <v>0</v>
      </c>
      <c r="AF305" s="88">
        <f t="shared" si="77"/>
        <v>0</v>
      </c>
      <c r="AG305" s="88">
        <f t="shared" si="78"/>
        <v>0</v>
      </c>
      <c r="AH305" s="88">
        <f t="shared" si="78"/>
        <v>0</v>
      </c>
      <c r="AI305" s="88">
        <f t="shared" si="78"/>
        <v>0</v>
      </c>
      <c r="AJ305" s="88">
        <f t="shared" si="79"/>
        <v>0</v>
      </c>
      <c r="AK305" s="88">
        <f t="shared" si="79"/>
        <v>0</v>
      </c>
      <c r="AL305" s="88">
        <f t="shared" si="79"/>
        <v>0</v>
      </c>
      <c r="AM305" s="88">
        <f t="shared" si="80"/>
        <v>123675.00000000001</v>
      </c>
      <c r="AN305" s="88">
        <f t="shared" si="80"/>
        <v>0</v>
      </c>
      <c r="AO305" s="88">
        <f t="shared" si="80"/>
        <v>0</v>
      </c>
      <c r="AP305" s="88">
        <f t="shared" si="88"/>
        <v>123675.00000000001</v>
      </c>
      <c r="AQ305" s="82" t="s">
        <v>1</v>
      </c>
      <c r="AR305" s="89">
        <f t="shared" si="89"/>
        <v>29.1</v>
      </c>
      <c r="AS305" s="21">
        <f t="shared" si="90"/>
        <v>29.1</v>
      </c>
      <c r="AT305" s="21">
        <f t="shared" si="91"/>
        <v>29.1</v>
      </c>
      <c r="AU305" s="21">
        <f t="shared" si="92"/>
        <v>29.1</v>
      </c>
      <c r="AV305" s="90">
        <v>8.5000000000000006E-2</v>
      </c>
      <c r="AW305" s="90">
        <v>8.5000000000000006E-2</v>
      </c>
      <c r="AX305" s="90">
        <v>8.5000000000000006E-2</v>
      </c>
      <c r="AY305" s="90">
        <v>8.5000000000000006E-2</v>
      </c>
      <c r="AZ305" s="90">
        <v>8.5000000000000006E-2</v>
      </c>
      <c r="BA305" s="90">
        <v>8.5000000000000006E-2</v>
      </c>
      <c r="BB305" s="90">
        <v>8.5000000000000006E-2</v>
      </c>
      <c r="BC305" s="90">
        <v>8.5000000000000006E-2</v>
      </c>
      <c r="BD305" s="90">
        <v>8.5000000000000006E-2</v>
      </c>
      <c r="BE305" s="90">
        <v>8.5000000000000006E-2</v>
      </c>
      <c r="BF305" s="90">
        <v>8.5000000000000006E-2</v>
      </c>
      <c r="BG305" s="90">
        <v>8.5000000000000006E-2</v>
      </c>
      <c r="BI305" s="91"/>
      <c r="BJ305" s="92"/>
      <c r="BK305" s="93"/>
      <c r="BL305" s="93"/>
      <c r="BO305" s="94"/>
      <c r="BP305" s="110"/>
      <c r="BQ305" s="109"/>
    </row>
    <row r="306" spans="1:69" ht="19.899999999999999" customHeight="1">
      <c r="A306" s="102"/>
      <c r="B306" s="35" t="s">
        <v>17</v>
      </c>
      <c r="C306" s="80" t="s">
        <v>792</v>
      </c>
      <c r="D306" s="35" t="s">
        <v>855</v>
      </c>
      <c r="E306" s="35" t="str">
        <f t="shared" si="86"/>
        <v>WMM1040P</v>
      </c>
      <c r="F306" s="81"/>
      <c r="G306" s="81" t="s">
        <v>787</v>
      </c>
      <c r="H306" s="81" t="s">
        <v>1034</v>
      </c>
      <c r="I306" s="82" t="s">
        <v>101</v>
      </c>
      <c r="J306" s="82" t="s">
        <v>82</v>
      </c>
      <c r="K306" s="82" t="s">
        <v>827</v>
      </c>
      <c r="L306" s="83"/>
      <c r="M306" s="84" t="s">
        <v>800</v>
      </c>
      <c r="N306" s="85"/>
      <c r="O306" s="85"/>
      <c r="P306" s="86" t="s">
        <v>26</v>
      </c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>
        <v>25000</v>
      </c>
      <c r="AB306" s="87"/>
      <c r="AC306" s="162">
        <f t="shared" si="87"/>
        <v>25000</v>
      </c>
      <c r="AD306" s="88">
        <f t="shared" si="77"/>
        <v>0</v>
      </c>
      <c r="AE306" s="88">
        <f t="shared" si="77"/>
        <v>0</v>
      </c>
      <c r="AF306" s="88">
        <f t="shared" si="77"/>
        <v>0</v>
      </c>
      <c r="AG306" s="88">
        <f t="shared" si="78"/>
        <v>0</v>
      </c>
      <c r="AH306" s="88">
        <f t="shared" si="78"/>
        <v>0</v>
      </c>
      <c r="AI306" s="88">
        <f t="shared" si="78"/>
        <v>0</v>
      </c>
      <c r="AJ306" s="88">
        <f t="shared" si="79"/>
        <v>0</v>
      </c>
      <c r="AK306" s="88">
        <f t="shared" si="79"/>
        <v>0</v>
      </c>
      <c r="AL306" s="88">
        <f t="shared" si="79"/>
        <v>0</v>
      </c>
      <c r="AM306" s="88">
        <f t="shared" si="80"/>
        <v>0</v>
      </c>
      <c r="AN306" s="88">
        <f t="shared" si="80"/>
        <v>109125</v>
      </c>
      <c r="AO306" s="88">
        <f t="shared" si="80"/>
        <v>0</v>
      </c>
      <c r="AP306" s="88">
        <f t="shared" si="88"/>
        <v>109125</v>
      </c>
      <c r="AQ306" s="82" t="s">
        <v>1</v>
      </c>
      <c r="AR306" s="89">
        <f t="shared" si="89"/>
        <v>29.1</v>
      </c>
      <c r="AS306" s="21">
        <f t="shared" si="90"/>
        <v>29.1</v>
      </c>
      <c r="AT306" s="21">
        <f t="shared" si="91"/>
        <v>29.1</v>
      </c>
      <c r="AU306" s="21">
        <f t="shared" si="92"/>
        <v>29.1</v>
      </c>
      <c r="AV306" s="90">
        <v>0.15</v>
      </c>
      <c r="AW306" s="90">
        <v>0.15</v>
      </c>
      <c r="AX306" s="90">
        <v>0.15</v>
      </c>
      <c r="AY306" s="90">
        <v>0.15</v>
      </c>
      <c r="AZ306" s="90">
        <v>0.15</v>
      </c>
      <c r="BA306" s="90">
        <v>0.15</v>
      </c>
      <c r="BB306" s="90">
        <v>0.15</v>
      </c>
      <c r="BC306" s="90">
        <v>0.15</v>
      </c>
      <c r="BD306" s="90">
        <v>0.15</v>
      </c>
      <c r="BE306" s="90">
        <v>0.15</v>
      </c>
      <c r="BF306" s="90">
        <v>0.15</v>
      </c>
      <c r="BG306" s="90">
        <v>0.15</v>
      </c>
      <c r="BI306" s="91"/>
      <c r="BJ306" s="92"/>
      <c r="BK306" s="93"/>
      <c r="BL306" s="93"/>
      <c r="BO306" s="94"/>
      <c r="BP306" s="110"/>
      <c r="BQ306" s="109"/>
    </row>
    <row r="307" spans="1:69" ht="19.899999999999999" customHeight="1">
      <c r="A307" s="102"/>
      <c r="B307" s="35" t="s">
        <v>17</v>
      </c>
      <c r="C307" s="80" t="s">
        <v>792</v>
      </c>
      <c r="D307" s="35" t="s">
        <v>855</v>
      </c>
      <c r="E307" s="35" t="str">
        <f t="shared" si="86"/>
        <v>WIP25201</v>
      </c>
      <c r="F307" s="81"/>
      <c r="G307" s="81" t="s">
        <v>787</v>
      </c>
      <c r="H307" s="81" t="s">
        <v>1034</v>
      </c>
      <c r="I307" s="82" t="s">
        <v>102</v>
      </c>
      <c r="J307" s="82" t="s">
        <v>82</v>
      </c>
      <c r="K307" s="82" t="s">
        <v>827</v>
      </c>
      <c r="L307" s="83"/>
      <c r="M307" s="84" t="s">
        <v>647</v>
      </c>
      <c r="N307" s="85"/>
      <c r="O307" s="85"/>
      <c r="P307" s="86" t="s">
        <v>26</v>
      </c>
      <c r="Q307" s="87"/>
      <c r="R307" s="87"/>
      <c r="S307" s="87"/>
      <c r="T307" s="87"/>
      <c r="U307" s="87"/>
      <c r="V307" s="87"/>
      <c r="W307" s="87"/>
      <c r="X307" s="87">
        <v>45000</v>
      </c>
      <c r="Y307" s="87"/>
      <c r="Z307" s="87"/>
      <c r="AA307" s="87"/>
      <c r="AB307" s="87"/>
      <c r="AC307" s="162">
        <f t="shared" si="87"/>
        <v>45000</v>
      </c>
      <c r="AD307" s="88">
        <f t="shared" si="77"/>
        <v>0</v>
      </c>
      <c r="AE307" s="88">
        <f t="shared" si="77"/>
        <v>0</v>
      </c>
      <c r="AF307" s="88">
        <f t="shared" si="77"/>
        <v>0</v>
      </c>
      <c r="AG307" s="88">
        <f t="shared" si="78"/>
        <v>0</v>
      </c>
      <c r="AH307" s="88">
        <f t="shared" si="78"/>
        <v>0</v>
      </c>
      <c r="AI307" s="88">
        <f t="shared" si="78"/>
        <v>0</v>
      </c>
      <c r="AJ307" s="88">
        <f t="shared" si="79"/>
        <v>0</v>
      </c>
      <c r="AK307" s="88">
        <f t="shared" si="79"/>
        <v>23571</v>
      </c>
      <c r="AL307" s="88">
        <f t="shared" si="79"/>
        <v>0</v>
      </c>
      <c r="AM307" s="88">
        <f t="shared" si="80"/>
        <v>0</v>
      </c>
      <c r="AN307" s="88">
        <f t="shared" si="80"/>
        <v>0</v>
      </c>
      <c r="AO307" s="88">
        <f t="shared" si="80"/>
        <v>0</v>
      </c>
      <c r="AP307" s="88">
        <f t="shared" si="88"/>
        <v>23571</v>
      </c>
      <c r="AQ307" s="82" t="s">
        <v>1</v>
      </c>
      <c r="AR307" s="89">
        <f t="shared" si="89"/>
        <v>29.1</v>
      </c>
      <c r="AS307" s="21">
        <f t="shared" si="90"/>
        <v>29.1</v>
      </c>
      <c r="AT307" s="21">
        <f t="shared" si="91"/>
        <v>29.1</v>
      </c>
      <c r="AU307" s="21">
        <f t="shared" si="92"/>
        <v>29.1</v>
      </c>
      <c r="AV307" s="90">
        <v>1.7999999999999999E-2</v>
      </c>
      <c r="AW307" s="90">
        <v>1.7999999999999999E-2</v>
      </c>
      <c r="AX307" s="90">
        <v>1.7999999999999999E-2</v>
      </c>
      <c r="AY307" s="90">
        <v>1.7999999999999999E-2</v>
      </c>
      <c r="AZ307" s="90">
        <v>1.7999999999999999E-2</v>
      </c>
      <c r="BA307" s="90">
        <v>1.7999999999999999E-2</v>
      </c>
      <c r="BB307" s="90">
        <v>1.7999999999999999E-2</v>
      </c>
      <c r="BC307" s="90">
        <v>1.7999999999999999E-2</v>
      </c>
      <c r="BD307" s="90">
        <v>1.7999999999999999E-2</v>
      </c>
      <c r="BE307" s="90">
        <v>1.7999999999999999E-2</v>
      </c>
      <c r="BF307" s="90">
        <v>1.7999999999999999E-2</v>
      </c>
      <c r="BG307" s="90">
        <v>1.7999999999999999E-2</v>
      </c>
      <c r="BI307" s="91"/>
      <c r="BJ307" s="92"/>
      <c r="BK307" s="93"/>
      <c r="BL307" s="93"/>
      <c r="BO307" s="94"/>
      <c r="BP307" s="110"/>
      <c r="BQ307" s="109"/>
    </row>
    <row r="308" spans="1:69" ht="19.899999999999999" customHeight="1">
      <c r="A308" s="102"/>
      <c r="B308" s="35" t="s">
        <v>17</v>
      </c>
      <c r="C308" s="80" t="s">
        <v>792</v>
      </c>
      <c r="D308" s="35" t="s">
        <v>855</v>
      </c>
      <c r="E308" s="35" t="str">
        <f t="shared" si="86"/>
        <v>WIP25201</v>
      </c>
      <c r="F308" s="81"/>
      <c r="G308" s="81" t="s">
        <v>787</v>
      </c>
      <c r="H308" s="81" t="s">
        <v>1034</v>
      </c>
      <c r="I308" s="82" t="s">
        <v>102</v>
      </c>
      <c r="J308" s="82" t="s">
        <v>82</v>
      </c>
      <c r="K308" s="82" t="s">
        <v>827</v>
      </c>
      <c r="L308" s="83"/>
      <c r="M308" s="84" t="s">
        <v>649</v>
      </c>
      <c r="N308" s="85"/>
      <c r="O308" s="85"/>
      <c r="P308" s="86" t="s">
        <v>26</v>
      </c>
      <c r="Q308" s="87"/>
      <c r="R308" s="87"/>
      <c r="S308" s="87"/>
      <c r="T308" s="87"/>
      <c r="U308" s="87"/>
      <c r="V308" s="87"/>
      <c r="W308" s="87"/>
      <c r="X308" s="87">
        <v>45000</v>
      </c>
      <c r="Y308" s="87"/>
      <c r="Z308" s="87"/>
      <c r="AA308" s="87"/>
      <c r="AB308" s="87"/>
      <c r="AC308" s="162">
        <f t="shared" si="87"/>
        <v>45000</v>
      </c>
      <c r="AD308" s="88">
        <f t="shared" si="77"/>
        <v>0</v>
      </c>
      <c r="AE308" s="88">
        <f t="shared" si="77"/>
        <v>0</v>
      </c>
      <c r="AF308" s="88">
        <f t="shared" si="77"/>
        <v>0</v>
      </c>
      <c r="AG308" s="88">
        <f t="shared" si="78"/>
        <v>0</v>
      </c>
      <c r="AH308" s="88">
        <f t="shared" si="78"/>
        <v>0</v>
      </c>
      <c r="AI308" s="88">
        <f t="shared" si="78"/>
        <v>0</v>
      </c>
      <c r="AJ308" s="88">
        <f t="shared" si="79"/>
        <v>0</v>
      </c>
      <c r="AK308" s="88">
        <f t="shared" si="79"/>
        <v>23571</v>
      </c>
      <c r="AL308" s="88">
        <f t="shared" si="79"/>
        <v>0</v>
      </c>
      <c r="AM308" s="88">
        <f t="shared" si="80"/>
        <v>0</v>
      </c>
      <c r="AN308" s="88">
        <f t="shared" si="80"/>
        <v>0</v>
      </c>
      <c r="AO308" s="88">
        <f t="shared" si="80"/>
        <v>0</v>
      </c>
      <c r="AP308" s="88">
        <f t="shared" si="88"/>
        <v>23571</v>
      </c>
      <c r="AQ308" s="82" t="s">
        <v>1</v>
      </c>
      <c r="AR308" s="89">
        <f t="shared" si="89"/>
        <v>29.1</v>
      </c>
      <c r="AS308" s="21">
        <f t="shared" si="90"/>
        <v>29.1</v>
      </c>
      <c r="AT308" s="21">
        <f t="shared" si="91"/>
        <v>29.1</v>
      </c>
      <c r="AU308" s="21">
        <f t="shared" si="92"/>
        <v>29.1</v>
      </c>
      <c r="AV308" s="90">
        <v>1.7999999999999999E-2</v>
      </c>
      <c r="AW308" s="90">
        <v>1.7999999999999999E-2</v>
      </c>
      <c r="AX308" s="90">
        <v>1.7999999999999999E-2</v>
      </c>
      <c r="AY308" s="90">
        <v>1.7999999999999999E-2</v>
      </c>
      <c r="AZ308" s="90">
        <v>1.7999999999999999E-2</v>
      </c>
      <c r="BA308" s="90">
        <v>1.7999999999999999E-2</v>
      </c>
      <c r="BB308" s="90">
        <v>1.7999999999999999E-2</v>
      </c>
      <c r="BC308" s="90">
        <v>1.7999999999999999E-2</v>
      </c>
      <c r="BD308" s="90">
        <v>1.7999999999999999E-2</v>
      </c>
      <c r="BE308" s="90">
        <v>1.7999999999999999E-2</v>
      </c>
      <c r="BF308" s="90">
        <v>1.7999999999999999E-2</v>
      </c>
      <c r="BG308" s="90">
        <v>1.7999999999999999E-2</v>
      </c>
      <c r="BI308" s="91"/>
      <c r="BJ308" s="92"/>
      <c r="BK308" s="93"/>
      <c r="BL308" s="93"/>
      <c r="BO308" s="94"/>
      <c r="BP308" s="110"/>
      <c r="BQ308" s="109"/>
    </row>
    <row r="309" spans="1:69" ht="19.899999999999999" customHeight="1">
      <c r="A309" s="102"/>
      <c r="B309" s="35" t="s">
        <v>17</v>
      </c>
      <c r="C309" s="80" t="s">
        <v>792</v>
      </c>
      <c r="D309" s="35" t="s">
        <v>855</v>
      </c>
      <c r="E309" s="35" t="str">
        <f t="shared" si="86"/>
        <v>WIP20161</v>
      </c>
      <c r="F309" s="81"/>
      <c r="G309" s="81" t="s">
        <v>787</v>
      </c>
      <c r="H309" s="81" t="s">
        <v>1035</v>
      </c>
      <c r="I309" s="82" t="s">
        <v>102</v>
      </c>
      <c r="J309" s="82" t="s">
        <v>82</v>
      </c>
      <c r="K309" s="82" t="s">
        <v>827</v>
      </c>
      <c r="L309" s="83"/>
      <c r="M309" s="84" t="s">
        <v>642</v>
      </c>
      <c r="N309" s="85"/>
      <c r="O309" s="85"/>
      <c r="P309" s="86" t="s">
        <v>26</v>
      </c>
      <c r="Q309" s="87"/>
      <c r="R309" s="87"/>
      <c r="S309" s="87"/>
      <c r="T309" s="87"/>
      <c r="U309" s="87"/>
      <c r="V309" s="87"/>
      <c r="W309" s="87"/>
      <c r="X309" s="87">
        <v>42000</v>
      </c>
      <c r="Y309" s="87"/>
      <c r="Z309" s="87"/>
      <c r="AA309" s="87"/>
      <c r="AB309" s="87"/>
      <c r="AC309" s="162">
        <f t="shared" si="87"/>
        <v>42000</v>
      </c>
      <c r="AD309" s="88">
        <f t="shared" si="77"/>
        <v>0</v>
      </c>
      <c r="AE309" s="88">
        <f t="shared" si="77"/>
        <v>0</v>
      </c>
      <c r="AF309" s="88">
        <f t="shared" si="77"/>
        <v>0</v>
      </c>
      <c r="AG309" s="88">
        <f t="shared" si="78"/>
        <v>0</v>
      </c>
      <c r="AH309" s="88">
        <f t="shared" si="78"/>
        <v>0</v>
      </c>
      <c r="AI309" s="88">
        <f t="shared" si="78"/>
        <v>0</v>
      </c>
      <c r="AJ309" s="88">
        <f t="shared" si="79"/>
        <v>0</v>
      </c>
      <c r="AK309" s="88">
        <f t="shared" si="79"/>
        <v>21999.599999999999</v>
      </c>
      <c r="AL309" s="88">
        <f t="shared" si="79"/>
        <v>0</v>
      </c>
      <c r="AM309" s="88">
        <f t="shared" si="80"/>
        <v>0</v>
      </c>
      <c r="AN309" s="88">
        <f t="shared" si="80"/>
        <v>0</v>
      </c>
      <c r="AO309" s="88">
        <f t="shared" si="80"/>
        <v>0</v>
      </c>
      <c r="AP309" s="88">
        <f t="shared" si="88"/>
        <v>21999.599999999999</v>
      </c>
      <c r="AQ309" s="82" t="s">
        <v>1</v>
      </c>
      <c r="AR309" s="89">
        <f t="shared" si="89"/>
        <v>29.1</v>
      </c>
      <c r="AS309" s="21">
        <f t="shared" si="90"/>
        <v>29.1</v>
      </c>
      <c r="AT309" s="21">
        <f t="shared" si="91"/>
        <v>29.1</v>
      </c>
      <c r="AU309" s="21">
        <f t="shared" si="92"/>
        <v>29.1</v>
      </c>
      <c r="AV309" s="90">
        <v>1.7999999999999999E-2</v>
      </c>
      <c r="AW309" s="90">
        <v>1.7999999999999999E-2</v>
      </c>
      <c r="AX309" s="90">
        <v>1.7999999999999999E-2</v>
      </c>
      <c r="AY309" s="90">
        <v>1.7999999999999999E-2</v>
      </c>
      <c r="AZ309" s="90">
        <v>1.7999999999999999E-2</v>
      </c>
      <c r="BA309" s="90">
        <v>1.7999999999999999E-2</v>
      </c>
      <c r="BB309" s="90">
        <v>1.7999999999999999E-2</v>
      </c>
      <c r="BC309" s="90">
        <v>1.7999999999999999E-2</v>
      </c>
      <c r="BD309" s="90">
        <v>1.7999999999999999E-2</v>
      </c>
      <c r="BE309" s="90">
        <v>1.7999999999999999E-2</v>
      </c>
      <c r="BF309" s="90">
        <v>1.7999999999999999E-2</v>
      </c>
      <c r="BG309" s="90">
        <v>1.7999999999999999E-2</v>
      </c>
      <c r="BI309" s="91"/>
      <c r="BJ309" s="92"/>
      <c r="BK309" s="93"/>
      <c r="BL309" s="93"/>
      <c r="BO309" s="94"/>
      <c r="BP309" s="110"/>
      <c r="BQ309" s="109"/>
    </row>
    <row r="310" spans="1:69" ht="19.899999999999999" customHeight="1">
      <c r="A310" s="102"/>
      <c r="B310" s="35" t="s">
        <v>17</v>
      </c>
      <c r="C310" s="80" t="s">
        <v>792</v>
      </c>
      <c r="D310" s="35" t="s">
        <v>855</v>
      </c>
      <c r="E310" s="35" t="str">
        <f t="shared" si="86"/>
        <v>MFI20121</v>
      </c>
      <c r="F310" s="81"/>
      <c r="G310" s="81" t="s">
        <v>787</v>
      </c>
      <c r="H310" s="81" t="s">
        <v>1036</v>
      </c>
      <c r="I310" s="82" t="s">
        <v>101</v>
      </c>
      <c r="J310" s="82" t="s">
        <v>82</v>
      </c>
      <c r="K310" s="82" t="s">
        <v>827</v>
      </c>
      <c r="L310" s="83"/>
      <c r="M310" s="84" t="s">
        <v>801</v>
      </c>
      <c r="N310" s="85"/>
      <c r="O310" s="85"/>
      <c r="P310" s="86" t="s">
        <v>26</v>
      </c>
      <c r="Q310" s="87">
        <v>500000</v>
      </c>
      <c r="R310" s="87"/>
      <c r="S310" s="87"/>
      <c r="T310" s="87"/>
      <c r="U310" s="87"/>
      <c r="V310" s="87"/>
      <c r="W310" s="87"/>
      <c r="X310" s="87"/>
      <c r="Y310" s="87"/>
      <c r="Z310" s="87"/>
      <c r="AA310" s="87"/>
      <c r="AB310" s="87"/>
      <c r="AC310" s="162">
        <f t="shared" si="87"/>
        <v>500000</v>
      </c>
      <c r="AD310" s="88">
        <f t="shared" si="77"/>
        <v>72750</v>
      </c>
      <c r="AE310" s="88">
        <f t="shared" si="77"/>
        <v>0</v>
      </c>
      <c r="AF310" s="88">
        <f t="shared" si="77"/>
        <v>0</v>
      </c>
      <c r="AG310" s="88">
        <f t="shared" si="78"/>
        <v>0</v>
      </c>
      <c r="AH310" s="88">
        <f t="shared" si="78"/>
        <v>0</v>
      </c>
      <c r="AI310" s="88">
        <f t="shared" si="78"/>
        <v>0</v>
      </c>
      <c r="AJ310" s="88">
        <f t="shared" si="79"/>
        <v>0</v>
      </c>
      <c r="AK310" s="88">
        <f t="shared" si="79"/>
        <v>0</v>
      </c>
      <c r="AL310" s="88">
        <f t="shared" si="79"/>
        <v>0</v>
      </c>
      <c r="AM310" s="88">
        <f t="shared" si="80"/>
        <v>0</v>
      </c>
      <c r="AN310" s="88">
        <f t="shared" si="80"/>
        <v>0</v>
      </c>
      <c r="AO310" s="88">
        <f t="shared" si="80"/>
        <v>0</v>
      </c>
      <c r="AP310" s="88">
        <f t="shared" si="88"/>
        <v>72750</v>
      </c>
      <c r="AQ310" s="82" t="s">
        <v>1</v>
      </c>
      <c r="AR310" s="89">
        <f t="shared" si="89"/>
        <v>29.1</v>
      </c>
      <c r="AS310" s="21">
        <f t="shared" si="90"/>
        <v>29.1</v>
      </c>
      <c r="AT310" s="21">
        <f t="shared" si="91"/>
        <v>29.1</v>
      </c>
      <c r="AU310" s="21">
        <f t="shared" si="92"/>
        <v>29.1</v>
      </c>
      <c r="AV310" s="90">
        <v>5.0000000000000001E-3</v>
      </c>
      <c r="AW310" s="90">
        <v>5.0000000000000001E-3</v>
      </c>
      <c r="AX310" s="90">
        <v>5.0000000000000001E-3</v>
      </c>
      <c r="AY310" s="90">
        <v>5.0000000000000001E-3</v>
      </c>
      <c r="AZ310" s="90">
        <v>5.0000000000000001E-3</v>
      </c>
      <c r="BA310" s="90">
        <v>5.0000000000000001E-3</v>
      </c>
      <c r="BB310" s="90">
        <v>5.0000000000000001E-3</v>
      </c>
      <c r="BC310" s="90">
        <v>5.0000000000000001E-3</v>
      </c>
      <c r="BD310" s="90">
        <v>5.0000000000000001E-3</v>
      </c>
      <c r="BE310" s="90">
        <v>5.0000000000000001E-3</v>
      </c>
      <c r="BF310" s="90">
        <v>5.0000000000000001E-3</v>
      </c>
      <c r="BG310" s="90">
        <v>5.0000000000000001E-3</v>
      </c>
      <c r="BI310" s="91"/>
      <c r="BJ310" s="92"/>
      <c r="BK310" s="93"/>
      <c r="BL310" s="93"/>
      <c r="BO310" s="94"/>
      <c r="BP310" s="110"/>
      <c r="BQ310" s="109"/>
    </row>
    <row r="311" spans="1:69" ht="19.899999999999999" customHeight="1">
      <c r="A311" s="102"/>
      <c r="B311" s="35" t="s">
        <v>17</v>
      </c>
      <c r="C311" s="80" t="s">
        <v>792</v>
      </c>
      <c r="D311" s="35" t="s">
        <v>855</v>
      </c>
      <c r="E311" s="35" t="str">
        <f t="shared" si="86"/>
        <v>MHC1005S</v>
      </c>
      <c r="F311" s="81"/>
      <c r="G311" s="81" t="s">
        <v>787</v>
      </c>
      <c r="H311" s="81" t="s">
        <v>1036</v>
      </c>
      <c r="I311" s="82" t="s">
        <v>101</v>
      </c>
      <c r="J311" s="82" t="s">
        <v>82</v>
      </c>
      <c r="K311" s="82" t="s">
        <v>827</v>
      </c>
      <c r="L311" s="83"/>
      <c r="M311" s="84" t="s">
        <v>802</v>
      </c>
      <c r="N311" s="85"/>
      <c r="O311" s="85"/>
      <c r="P311" s="86" t="s">
        <v>26</v>
      </c>
      <c r="Q311" s="87"/>
      <c r="R311" s="87">
        <v>90000</v>
      </c>
      <c r="S311" s="87"/>
      <c r="T311" s="87"/>
      <c r="U311" s="87"/>
      <c r="V311" s="87"/>
      <c r="W311" s="87"/>
      <c r="X311" s="87"/>
      <c r="Y311" s="87"/>
      <c r="Z311" s="87"/>
      <c r="AA311" s="87"/>
      <c r="AB311" s="87"/>
      <c r="AC311" s="162">
        <f t="shared" si="87"/>
        <v>90000</v>
      </c>
      <c r="AD311" s="88">
        <f t="shared" si="77"/>
        <v>0</v>
      </c>
      <c r="AE311" s="88">
        <f t="shared" si="77"/>
        <v>5761.8</v>
      </c>
      <c r="AF311" s="88">
        <f t="shared" si="77"/>
        <v>0</v>
      </c>
      <c r="AG311" s="88">
        <f t="shared" si="78"/>
        <v>0</v>
      </c>
      <c r="AH311" s="88">
        <f t="shared" si="78"/>
        <v>0</v>
      </c>
      <c r="AI311" s="88">
        <f t="shared" si="78"/>
        <v>0</v>
      </c>
      <c r="AJ311" s="88">
        <f t="shared" si="79"/>
        <v>0</v>
      </c>
      <c r="AK311" s="88">
        <f t="shared" si="79"/>
        <v>0</v>
      </c>
      <c r="AL311" s="88">
        <f t="shared" si="79"/>
        <v>0</v>
      </c>
      <c r="AM311" s="88">
        <f t="shared" si="80"/>
        <v>0</v>
      </c>
      <c r="AN311" s="88">
        <f t="shared" si="80"/>
        <v>0</v>
      </c>
      <c r="AO311" s="88">
        <f t="shared" si="80"/>
        <v>0</v>
      </c>
      <c r="AP311" s="88">
        <f t="shared" si="88"/>
        <v>5761.8</v>
      </c>
      <c r="AQ311" s="82" t="s">
        <v>1</v>
      </c>
      <c r="AR311" s="89">
        <f t="shared" si="89"/>
        <v>29.1</v>
      </c>
      <c r="AS311" s="21">
        <f t="shared" si="90"/>
        <v>29.1</v>
      </c>
      <c r="AT311" s="21">
        <f t="shared" si="91"/>
        <v>29.1</v>
      </c>
      <c r="AU311" s="21">
        <f t="shared" si="92"/>
        <v>29.1</v>
      </c>
      <c r="AV311" s="90">
        <v>2.2000000000000001E-3</v>
      </c>
      <c r="AW311" s="90">
        <v>2.2000000000000001E-3</v>
      </c>
      <c r="AX311" s="90">
        <v>2.2000000000000001E-3</v>
      </c>
      <c r="AY311" s="90">
        <v>2.2000000000000001E-3</v>
      </c>
      <c r="AZ311" s="90">
        <v>2.2000000000000001E-3</v>
      </c>
      <c r="BA311" s="90">
        <v>2.2000000000000001E-3</v>
      </c>
      <c r="BB311" s="90">
        <v>2.2000000000000001E-3</v>
      </c>
      <c r="BC311" s="90">
        <v>2.2000000000000001E-3</v>
      </c>
      <c r="BD311" s="90">
        <v>2.2000000000000001E-3</v>
      </c>
      <c r="BE311" s="90">
        <v>2.2000000000000001E-3</v>
      </c>
      <c r="BF311" s="90">
        <v>2.2000000000000001E-3</v>
      </c>
      <c r="BG311" s="90">
        <v>2.2000000000000001E-3</v>
      </c>
      <c r="BI311" s="91"/>
      <c r="BJ311" s="92"/>
      <c r="BK311" s="93"/>
      <c r="BL311" s="93"/>
      <c r="BO311" s="94"/>
      <c r="BP311" s="110"/>
      <c r="BQ311" s="109"/>
    </row>
    <row r="312" spans="1:69" ht="19.899999999999999" customHeight="1">
      <c r="A312" s="102"/>
      <c r="B312" s="35" t="s">
        <v>17</v>
      </c>
      <c r="C312" s="80" t="s">
        <v>792</v>
      </c>
      <c r="D312" s="35" t="s">
        <v>855</v>
      </c>
      <c r="E312" s="35" t="str">
        <f t="shared" si="86"/>
        <v>MHC2012S</v>
      </c>
      <c r="F312" s="81"/>
      <c r="G312" s="81" t="s">
        <v>787</v>
      </c>
      <c r="H312" s="81" t="s">
        <v>1036</v>
      </c>
      <c r="I312" s="82" t="s">
        <v>101</v>
      </c>
      <c r="J312" s="82" t="s">
        <v>82</v>
      </c>
      <c r="K312" s="82" t="s">
        <v>827</v>
      </c>
      <c r="L312" s="83"/>
      <c r="M312" s="84" t="s">
        <v>803</v>
      </c>
      <c r="N312" s="85"/>
      <c r="O312" s="85"/>
      <c r="P312" s="86" t="s">
        <v>26</v>
      </c>
      <c r="Q312" s="87"/>
      <c r="R312" s="87">
        <v>400000</v>
      </c>
      <c r="S312" s="87"/>
      <c r="T312" s="87"/>
      <c r="U312" s="87"/>
      <c r="V312" s="87"/>
      <c r="W312" s="87"/>
      <c r="X312" s="87"/>
      <c r="Y312" s="87"/>
      <c r="Z312" s="87"/>
      <c r="AA312" s="87"/>
      <c r="AB312" s="87"/>
      <c r="AC312" s="162">
        <f t="shared" si="87"/>
        <v>400000</v>
      </c>
      <c r="AD312" s="88">
        <f t="shared" si="77"/>
        <v>0</v>
      </c>
      <c r="AE312" s="88">
        <f t="shared" si="77"/>
        <v>43068</v>
      </c>
      <c r="AF312" s="88">
        <f t="shared" si="77"/>
        <v>0</v>
      </c>
      <c r="AG312" s="88">
        <f t="shared" si="78"/>
        <v>0</v>
      </c>
      <c r="AH312" s="88">
        <f t="shared" si="78"/>
        <v>0</v>
      </c>
      <c r="AI312" s="88">
        <f t="shared" si="78"/>
        <v>0</v>
      </c>
      <c r="AJ312" s="88">
        <f t="shared" si="79"/>
        <v>0</v>
      </c>
      <c r="AK312" s="88">
        <f t="shared" si="79"/>
        <v>0</v>
      </c>
      <c r="AL312" s="88">
        <f t="shared" si="79"/>
        <v>0</v>
      </c>
      <c r="AM312" s="88">
        <f t="shared" si="80"/>
        <v>0</v>
      </c>
      <c r="AN312" s="88">
        <f t="shared" si="80"/>
        <v>0</v>
      </c>
      <c r="AO312" s="88">
        <f t="shared" si="80"/>
        <v>0</v>
      </c>
      <c r="AP312" s="88">
        <f t="shared" si="88"/>
        <v>43068</v>
      </c>
      <c r="AQ312" s="82" t="s">
        <v>1</v>
      </c>
      <c r="AR312" s="89">
        <f t="shared" si="89"/>
        <v>29.1</v>
      </c>
      <c r="AS312" s="21">
        <f t="shared" si="90"/>
        <v>29.1</v>
      </c>
      <c r="AT312" s="21">
        <f t="shared" si="91"/>
        <v>29.1</v>
      </c>
      <c r="AU312" s="21">
        <f t="shared" si="92"/>
        <v>29.1</v>
      </c>
      <c r="AV312" s="90">
        <v>3.7000000000000002E-3</v>
      </c>
      <c r="AW312" s="90">
        <v>3.7000000000000002E-3</v>
      </c>
      <c r="AX312" s="90">
        <v>3.7000000000000002E-3</v>
      </c>
      <c r="AY312" s="90">
        <v>3.7000000000000002E-3</v>
      </c>
      <c r="AZ312" s="90">
        <v>3.7000000000000002E-3</v>
      </c>
      <c r="BA312" s="90">
        <v>3.7000000000000002E-3</v>
      </c>
      <c r="BB312" s="90">
        <v>3.7000000000000002E-3</v>
      </c>
      <c r="BC312" s="90">
        <v>3.7000000000000002E-3</v>
      </c>
      <c r="BD312" s="90">
        <v>3.7000000000000002E-3</v>
      </c>
      <c r="BE312" s="90">
        <v>3.7000000000000002E-3</v>
      </c>
      <c r="BF312" s="90">
        <v>3.7000000000000002E-3</v>
      </c>
      <c r="BG312" s="90">
        <v>3.7000000000000002E-3</v>
      </c>
      <c r="BI312" s="91"/>
      <c r="BJ312" s="92"/>
      <c r="BK312" s="93"/>
      <c r="BL312" s="93"/>
      <c r="BO312" s="94"/>
      <c r="BP312" s="110"/>
      <c r="BQ312" s="109"/>
    </row>
    <row r="313" spans="1:69" ht="19.899999999999999" customHeight="1">
      <c r="A313" s="102"/>
      <c r="B313" s="35" t="s">
        <v>17</v>
      </c>
      <c r="C313" s="80" t="s">
        <v>792</v>
      </c>
      <c r="D313" s="35" t="s">
        <v>855</v>
      </c>
      <c r="E313" s="35" t="str">
        <f t="shared" si="86"/>
        <v>MHC2012S</v>
      </c>
      <c r="F313" s="81"/>
      <c r="G313" s="81" t="s">
        <v>787</v>
      </c>
      <c r="H313" s="81" t="s">
        <v>1036</v>
      </c>
      <c r="I313" s="82" t="s">
        <v>101</v>
      </c>
      <c r="J313" s="82" t="s">
        <v>82</v>
      </c>
      <c r="K313" s="82" t="s">
        <v>827</v>
      </c>
      <c r="L313" s="83"/>
      <c r="M313" s="84" t="s">
        <v>804</v>
      </c>
      <c r="N313" s="85"/>
      <c r="O313" s="85"/>
      <c r="P313" s="86" t="s">
        <v>26</v>
      </c>
      <c r="Q313" s="87"/>
      <c r="R313" s="87">
        <v>200000</v>
      </c>
      <c r="S313" s="87"/>
      <c r="T313" s="87"/>
      <c r="U313" s="87"/>
      <c r="V313" s="87"/>
      <c r="W313" s="87"/>
      <c r="X313" s="87"/>
      <c r="Y313" s="87"/>
      <c r="Z313" s="87"/>
      <c r="AA313" s="87"/>
      <c r="AB313" s="87"/>
      <c r="AC313" s="162">
        <f t="shared" si="87"/>
        <v>200000</v>
      </c>
      <c r="AD313" s="88">
        <f t="shared" ref="AD313:AF376" si="93">Q313*$AR313*AV313</f>
        <v>0</v>
      </c>
      <c r="AE313" s="88">
        <f t="shared" si="93"/>
        <v>20370</v>
      </c>
      <c r="AF313" s="88">
        <f t="shared" si="93"/>
        <v>0</v>
      </c>
      <c r="AG313" s="88">
        <f t="shared" ref="AG313:AI376" si="94">T313*$AS313*AY313</f>
        <v>0</v>
      </c>
      <c r="AH313" s="88">
        <f t="shared" si="94"/>
        <v>0</v>
      </c>
      <c r="AI313" s="88">
        <f t="shared" si="94"/>
        <v>0</v>
      </c>
      <c r="AJ313" s="88">
        <f t="shared" ref="AJ313:AL376" si="95">W313*$AT313*BB313</f>
        <v>0</v>
      </c>
      <c r="AK313" s="88">
        <f t="shared" si="95"/>
        <v>0</v>
      </c>
      <c r="AL313" s="88">
        <f t="shared" si="95"/>
        <v>0</v>
      </c>
      <c r="AM313" s="88">
        <f t="shared" ref="AM313:AO376" si="96">Z313*$AU313*BE313</f>
        <v>0</v>
      </c>
      <c r="AN313" s="88">
        <f t="shared" si="96"/>
        <v>0</v>
      </c>
      <c r="AO313" s="88">
        <f t="shared" si="96"/>
        <v>0</v>
      </c>
      <c r="AP313" s="88">
        <f t="shared" si="88"/>
        <v>20370</v>
      </c>
      <c r="AQ313" s="82" t="s">
        <v>1</v>
      </c>
      <c r="AR313" s="89">
        <f t="shared" si="89"/>
        <v>29.1</v>
      </c>
      <c r="AS313" s="21">
        <f t="shared" si="90"/>
        <v>29.1</v>
      </c>
      <c r="AT313" s="21">
        <f t="shared" si="91"/>
        <v>29.1</v>
      </c>
      <c r="AU313" s="21">
        <f t="shared" si="92"/>
        <v>29.1</v>
      </c>
      <c r="AV313" s="90">
        <v>3.5000000000000001E-3</v>
      </c>
      <c r="AW313" s="90">
        <v>3.5000000000000001E-3</v>
      </c>
      <c r="AX313" s="90">
        <v>3.5000000000000001E-3</v>
      </c>
      <c r="AY313" s="90">
        <v>3.5000000000000001E-3</v>
      </c>
      <c r="AZ313" s="90">
        <v>3.5000000000000001E-3</v>
      </c>
      <c r="BA313" s="90">
        <v>3.5000000000000001E-3</v>
      </c>
      <c r="BB313" s="90">
        <v>3.5000000000000001E-3</v>
      </c>
      <c r="BC313" s="90">
        <v>3.5000000000000001E-3</v>
      </c>
      <c r="BD313" s="90">
        <v>3.5000000000000001E-3</v>
      </c>
      <c r="BE313" s="90">
        <v>3.5000000000000001E-3</v>
      </c>
      <c r="BF313" s="90">
        <v>3.5000000000000001E-3</v>
      </c>
      <c r="BG313" s="90">
        <v>3.5000000000000001E-3</v>
      </c>
      <c r="BI313" s="91"/>
      <c r="BJ313" s="92"/>
      <c r="BK313" s="93"/>
      <c r="BL313" s="93"/>
      <c r="BO313" s="94"/>
      <c r="BP313" s="110"/>
      <c r="BQ313" s="109"/>
    </row>
    <row r="314" spans="1:69" ht="19.899999999999999" customHeight="1">
      <c r="A314" s="102"/>
      <c r="B314" s="35" t="s">
        <v>17</v>
      </c>
      <c r="C314" s="80" t="s">
        <v>792</v>
      </c>
      <c r="D314" s="35" t="s">
        <v>855</v>
      </c>
      <c r="E314" s="35" t="str">
        <f t="shared" si="86"/>
        <v>WIP20161</v>
      </c>
      <c r="F314" s="81"/>
      <c r="G314" s="81" t="s">
        <v>787</v>
      </c>
      <c r="H314" s="81" t="s">
        <v>1036</v>
      </c>
      <c r="I314" s="82" t="s">
        <v>102</v>
      </c>
      <c r="J314" s="82" t="s">
        <v>82</v>
      </c>
      <c r="K314" s="82" t="s">
        <v>827</v>
      </c>
      <c r="L314" s="83"/>
      <c r="M314" s="84" t="s">
        <v>711</v>
      </c>
      <c r="N314" s="85"/>
      <c r="O314" s="85"/>
      <c r="P314" s="86" t="s">
        <v>26</v>
      </c>
      <c r="Q314" s="87"/>
      <c r="R314" s="87"/>
      <c r="S314" s="87">
        <v>100000</v>
      </c>
      <c r="T314" s="87"/>
      <c r="U314" s="87"/>
      <c r="V314" s="87"/>
      <c r="W314" s="87"/>
      <c r="X314" s="87"/>
      <c r="Y314" s="87"/>
      <c r="Z314" s="87"/>
      <c r="AA314" s="87"/>
      <c r="AB314" s="87"/>
      <c r="AC314" s="162">
        <f t="shared" si="87"/>
        <v>100000</v>
      </c>
      <c r="AD314" s="88">
        <f t="shared" si="93"/>
        <v>0</v>
      </c>
      <c r="AE314" s="88">
        <f t="shared" si="93"/>
        <v>0</v>
      </c>
      <c r="AF314" s="88">
        <f t="shared" si="93"/>
        <v>72750</v>
      </c>
      <c r="AG314" s="88">
        <f t="shared" si="94"/>
        <v>0</v>
      </c>
      <c r="AH314" s="88">
        <f t="shared" si="94"/>
        <v>0</v>
      </c>
      <c r="AI314" s="88">
        <f t="shared" si="94"/>
        <v>0</v>
      </c>
      <c r="AJ314" s="88">
        <f t="shared" si="95"/>
        <v>0</v>
      </c>
      <c r="AK314" s="88">
        <f t="shared" si="95"/>
        <v>0</v>
      </c>
      <c r="AL314" s="88">
        <f t="shared" si="95"/>
        <v>0</v>
      </c>
      <c r="AM314" s="88">
        <f t="shared" si="96"/>
        <v>0</v>
      </c>
      <c r="AN314" s="88">
        <f t="shared" si="96"/>
        <v>0</v>
      </c>
      <c r="AO314" s="88">
        <f t="shared" si="96"/>
        <v>0</v>
      </c>
      <c r="AP314" s="88">
        <f t="shared" si="88"/>
        <v>72750</v>
      </c>
      <c r="AQ314" s="82" t="s">
        <v>1</v>
      </c>
      <c r="AR314" s="89">
        <f t="shared" si="89"/>
        <v>29.1</v>
      </c>
      <c r="AS314" s="21">
        <f t="shared" si="90"/>
        <v>29.1</v>
      </c>
      <c r="AT314" s="21">
        <f t="shared" si="91"/>
        <v>29.1</v>
      </c>
      <c r="AU314" s="21">
        <f t="shared" si="92"/>
        <v>29.1</v>
      </c>
      <c r="AV314" s="90">
        <v>2.5000000000000001E-2</v>
      </c>
      <c r="AW314" s="90">
        <v>2.5000000000000001E-2</v>
      </c>
      <c r="AX314" s="90">
        <v>2.5000000000000001E-2</v>
      </c>
      <c r="AY314" s="90">
        <v>2.5000000000000001E-2</v>
      </c>
      <c r="AZ314" s="90">
        <v>2.5000000000000001E-2</v>
      </c>
      <c r="BA314" s="90">
        <v>2.5000000000000001E-2</v>
      </c>
      <c r="BB314" s="90">
        <v>2.5000000000000001E-2</v>
      </c>
      <c r="BC314" s="90">
        <v>2.5000000000000001E-2</v>
      </c>
      <c r="BD314" s="90">
        <v>2.5000000000000001E-2</v>
      </c>
      <c r="BE314" s="90">
        <v>2.5000000000000001E-2</v>
      </c>
      <c r="BF314" s="90">
        <v>2.5000000000000001E-2</v>
      </c>
      <c r="BG314" s="90">
        <v>2.5000000000000001E-2</v>
      </c>
      <c r="BI314" s="91"/>
      <c r="BJ314" s="92"/>
      <c r="BK314" s="93"/>
      <c r="BL314" s="93"/>
      <c r="BO314" s="94"/>
      <c r="BP314" s="110"/>
      <c r="BQ314" s="109"/>
    </row>
    <row r="315" spans="1:69" ht="19.899999999999999" customHeight="1">
      <c r="A315" s="102"/>
      <c r="B315" s="35" t="s">
        <v>17</v>
      </c>
      <c r="C315" s="80" t="s">
        <v>792</v>
      </c>
      <c r="D315" s="35" t="s">
        <v>855</v>
      </c>
      <c r="E315" s="35" t="str">
        <f t="shared" si="86"/>
        <v>WMM0420P</v>
      </c>
      <c r="F315" s="81"/>
      <c r="G315" s="81" t="s">
        <v>787</v>
      </c>
      <c r="H315" s="81" t="s">
        <v>1037</v>
      </c>
      <c r="I315" s="82" t="s">
        <v>101</v>
      </c>
      <c r="J315" s="82" t="s">
        <v>82</v>
      </c>
      <c r="K315" s="82" t="s">
        <v>827</v>
      </c>
      <c r="L315" s="83"/>
      <c r="M315" s="84" t="s">
        <v>805</v>
      </c>
      <c r="N315" s="85"/>
      <c r="O315" s="85"/>
      <c r="P315" s="86" t="s">
        <v>26</v>
      </c>
      <c r="Q315" s="87"/>
      <c r="R315" s="87"/>
      <c r="S315" s="87"/>
      <c r="T315" s="87"/>
      <c r="U315" s="87"/>
      <c r="V315" s="87"/>
      <c r="W315" s="87">
        <v>15000</v>
      </c>
      <c r="X315" s="87"/>
      <c r="Y315" s="87"/>
      <c r="Z315" s="87"/>
      <c r="AA315" s="87"/>
      <c r="AB315" s="87"/>
      <c r="AC315" s="162">
        <f t="shared" si="87"/>
        <v>15000</v>
      </c>
      <c r="AD315" s="88">
        <f t="shared" si="93"/>
        <v>0</v>
      </c>
      <c r="AE315" s="88">
        <f t="shared" si="93"/>
        <v>0</v>
      </c>
      <c r="AF315" s="88">
        <f t="shared" si="93"/>
        <v>0</v>
      </c>
      <c r="AG315" s="88">
        <f t="shared" si="94"/>
        <v>0</v>
      </c>
      <c r="AH315" s="88">
        <f t="shared" si="94"/>
        <v>0</v>
      </c>
      <c r="AI315" s="88">
        <f t="shared" si="94"/>
        <v>0</v>
      </c>
      <c r="AJ315" s="88">
        <f t="shared" si="95"/>
        <v>28372.5</v>
      </c>
      <c r="AK315" s="88">
        <f t="shared" si="95"/>
        <v>0</v>
      </c>
      <c r="AL315" s="88">
        <f t="shared" si="95"/>
        <v>0</v>
      </c>
      <c r="AM315" s="88">
        <f t="shared" si="96"/>
        <v>0</v>
      </c>
      <c r="AN315" s="88">
        <f t="shared" si="96"/>
        <v>0</v>
      </c>
      <c r="AO315" s="88">
        <f t="shared" si="96"/>
        <v>0</v>
      </c>
      <c r="AP315" s="88">
        <f t="shared" si="88"/>
        <v>28372.5</v>
      </c>
      <c r="AQ315" s="82" t="s">
        <v>1</v>
      </c>
      <c r="AR315" s="89">
        <f t="shared" si="89"/>
        <v>29.1</v>
      </c>
      <c r="AS315" s="21">
        <f t="shared" si="90"/>
        <v>29.1</v>
      </c>
      <c r="AT315" s="21">
        <f t="shared" si="91"/>
        <v>29.1</v>
      </c>
      <c r="AU315" s="21">
        <f t="shared" si="92"/>
        <v>29.1</v>
      </c>
      <c r="AV315" s="90">
        <v>6.5000000000000002E-2</v>
      </c>
      <c r="AW315" s="90">
        <v>6.5000000000000002E-2</v>
      </c>
      <c r="AX315" s="90">
        <v>6.5000000000000002E-2</v>
      </c>
      <c r="AY315" s="90">
        <v>6.5000000000000002E-2</v>
      </c>
      <c r="AZ315" s="90">
        <v>6.5000000000000002E-2</v>
      </c>
      <c r="BA315" s="90">
        <v>6.5000000000000002E-2</v>
      </c>
      <c r="BB315" s="90">
        <v>6.5000000000000002E-2</v>
      </c>
      <c r="BC315" s="90">
        <v>6.5000000000000002E-2</v>
      </c>
      <c r="BD315" s="90">
        <v>6.5000000000000002E-2</v>
      </c>
      <c r="BE315" s="90">
        <v>6.5000000000000002E-2</v>
      </c>
      <c r="BF315" s="90">
        <v>6.5000000000000002E-2</v>
      </c>
      <c r="BG315" s="90">
        <v>6.5000000000000002E-2</v>
      </c>
      <c r="BI315" s="91"/>
      <c r="BJ315" s="92"/>
      <c r="BK315" s="93"/>
      <c r="BL315" s="93"/>
      <c r="BO315" s="94"/>
      <c r="BP315" s="110"/>
      <c r="BQ315" s="109"/>
    </row>
    <row r="316" spans="1:69" ht="19.899999999999999" customHeight="1">
      <c r="A316" s="102"/>
      <c r="B316" s="35" t="s">
        <v>17</v>
      </c>
      <c r="C316" s="80" t="s">
        <v>792</v>
      </c>
      <c r="D316" s="35" t="s">
        <v>855</v>
      </c>
      <c r="E316" s="35" t="str">
        <f t="shared" si="86"/>
        <v>WIP25201</v>
      </c>
      <c r="F316" s="81"/>
      <c r="G316" s="81" t="s">
        <v>787</v>
      </c>
      <c r="H316" s="81" t="s">
        <v>1037</v>
      </c>
      <c r="I316" s="82" t="s">
        <v>102</v>
      </c>
      <c r="J316" s="82" t="s">
        <v>82</v>
      </c>
      <c r="K316" s="82" t="s">
        <v>827</v>
      </c>
      <c r="L316" s="83"/>
      <c r="M316" s="84" t="s">
        <v>649</v>
      </c>
      <c r="N316" s="85"/>
      <c r="O316" s="85"/>
      <c r="P316" s="86" t="s">
        <v>26</v>
      </c>
      <c r="Q316" s="87"/>
      <c r="R316" s="87"/>
      <c r="S316" s="87"/>
      <c r="T316" s="87"/>
      <c r="U316" s="87"/>
      <c r="V316" s="87"/>
      <c r="W316" s="87">
        <v>10000</v>
      </c>
      <c r="X316" s="87"/>
      <c r="Y316" s="87"/>
      <c r="Z316" s="87"/>
      <c r="AA316" s="87"/>
      <c r="AB316" s="87"/>
      <c r="AC316" s="162">
        <f t="shared" si="87"/>
        <v>10000</v>
      </c>
      <c r="AD316" s="88">
        <f t="shared" si="93"/>
        <v>0</v>
      </c>
      <c r="AE316" s="88">
        <f t="shared" si="93"/>
        <v>0</v>
      </c>
      <c r="AF316" s="88">
        <f t="shared" si="93"/>
        <v>0</v>
      </c>
      <c r="AG316" s="88">
        <f t="shared" si="94"/>
        <v>0</v>
      </c>
      <c r="AH316" s="88">
        <f t="shared" si="94"/>
        <v>0</v>
      </c>
      <c r="AI316" s="88">
        <f t="shared" si="94"/>
        <v>0</v>
      </c>
      <c r="AJ316" s="88">
        <f t="shared" si="95"/>
        <v>5238</v>
      </c>
      <c r="AK316" s="88">
        <f t="shared" si="95"/>
        <v>0</v>
      </c>
      <c r="AL316" s="88">
        <f t="shared" si="95"/>
        <v>0</v>
      </c>
      <c r="AM316" s="88">
        <f t="shared" si="96"/>
        <v>0</v>
      </c>
      <c r="AN316" s="88">
        <f t="shared" si="96"/>
        <v>0</v>
      </c>
      <c r="AO316" s="88">
        <f t="shared" si="96"/>
        <v>0</v>
      </c>
      <c r="AP316" s="88">
        <f t="shared" si="88"/>
        <v>5238</v>
      </c>
      <c r="AQ316" s="82" t="s">
        <v>1</v>
      </c>
      <c r="AR316" s="89">
        <f t="shared" si="89"/>
        <v>29.1</v>
      </c>
      <c r="AS316" s="21">
        <f t="shared" si="90"/>
        <v>29.1</v>
      </c>
      <c r="AT316" s="21">
        <f t="shared" si="91"/>
        <v>29.1</v>
      </c>
      <c r="AU316" s="21">
        <f t="shared" si="92"/>
        <v>29.1</v>
      </c>
      <c r="AV316" s="90">
        <v>1.7999999999999999E-2</v>
      </c>
      <c r="AW316" s="90">
        <v>1.7999999999999999E-2</v>
      </c>
      <c r="AX316" s="90">
        <v>1.7999999999999999E-2</v>
      </c>
      <c r="AY316" s="90">
        <v>1.7999999999999999E-2</v>
      </c>
      <c r="AZ316" s="90">
        <v>1.7999999999999999E-2</v>
      </c>
      <c r="BA316" s="90">
        <v>1.7999999999999999E-2</v>
      </c>
      <c r="BB316" s="90">
        <v>1.7999999999999999E-2</v>
      </c>
      <c r="BC316" s="90">
        <v>1.7999999999999999E-2</v>
      </c>
      <c r="BD316" s="90">
        <v>1.7999999999999999E-2</v>
      </c>
      <c r="BE316" s="90">
        <v>1.7999999999999999E-2</v>
      </c>
      <c r="BF316" s="90">
        <v>1.7999999999999999E-2</v>
      </c>
      <c r="BG316" s="90">
        <v>1.7999999999999999E-2</v>
      </c>
      <c r="BI316" s="91"/>
      <c r="BJ316" s="92"/>
      <c r="BK316" s="93"/>
      <c r="BL316" s="93"/>
      <c r="BO316" s="94"/>
      <c r="BP316" s="110"/>
      <c r="BQ316" s="109"/>
    </row>
    <row r="317" spans="1:69" ht="19.899999999999999" customHeight="1">
      <c r="A317" s="102"/>
      <c r="B317" s="35" t="s">
        <v>17</v>
      </c>
      <c r="C317" s="80" t="s">
        <v>792</v>
      </c>
      <c r="D317" s="35" t="s">
        <v>855</v>
      </c>
      <c r="E317" s="35" t="str">
        <f t="shared" si="86"/>
        <v>NIP8040P</v>
      </c>
      <c r="F317" s="81"/>
      <c r="G317" s="81" t="s">
        <v>787</v>
      </c>
      <c r="H317" s="81" t="s">
        <v>1038</v>
      </c>
      <c r="I317" s="82" t="s">
        <v>101</v>
      </c>
      <c r="J317" s="82" t="s">
        <v>82</v>
      </c>
      <c r="K317" s="82" t="s">
        <v>827</v>
      </c>
      <c r="L317" s="83"/>
      <c r="M317" s="84" t="s">
        <v>806</v>
      </c>
      <c r="N317" s="85"/>
      <c r="O317" s="85"/>
      <c r="P317" s="86" t="s">
        <v>26</v>
      </c>
      <c r="Q317" s="87"/>
      <c r="R317" s="87"/>
      <c r="S317" s="87"/>
      <c r="T317" s="87">
        <v>160000</v>
      </c>
      <c r="U317" s="87">
        <v>160000</v>
      </c>
      <c r="V317" s="87">
        <v>160000</v>
      </c>
      <c r="W317" s="87"/>
      <c r="X317" s="87"/>
      <c r="Y317" s="87"/>
      <c r="Z317" s="87"/>
      <c r="AA317" s="87"/>
      <c r="AB317" s="87"/>
      <c r="AC317" s="162">
        <f t="shared" si="87"/>
        <v>480000</v>
      </c>
      <c r="AD317" s="88">
        <f t="shared" si="93"/>
        <v>0</v>
      </c>
      <c r="AE317" s="88">
        <f t="shared" si="93"/>
        <v>0</v>
      </c>
      <c r="AF317" s="88">
        <f t="shared" si="93"/>
        <v>0</v>
      </c>
      <c r="AG317" s="88">
        <f t="shared" si="94"/>
        <v>372480</v>
      </c>
      <c r="AH317" s="88">
        <f t="shared" si="94"/>
        <v>372480</v>
      </c>
      <c r="AI317" s="88">
        <f t="shared" si="94"/>
        <v>372480</v>
      </c>
      <c r="AJ317" s="88">
        <f t="shared" si="95"/>
        <v>0</v>
      </c>
      <c r="AK317" s="88">
        <f t="shared" si="95"/>
        <v>0</v>
      </c>
      <c r="AL317" s="88">
        <f t="shared" si="95"/>
        <v>0</v>
      </c>
      <c r="AM317" s="88">
        <f t="shared" si="96"/>
        <v>0</v>
      </c>
      <c r="AN317" s="88">
        <f t="shared" si="96"/>
        <v>0</v>
      </c>
      <c r="AO317" s="88">
        <f t="shared" si="96"/>
        <v>0</v>
      </c>
      <c r="AP317" s="88">
        <f t="shared" si="88"/>
        <v>1117440</v>
      </c>
      <c r="AQ317" s="82" t="s">
        <v>1</v>
      </c>
      <c r="AR317" s="89">
        <f t="shared" si="89"/>
        <v>29.1</v>
      </c>
      <c r="AS317" s="21">
        <f t="shared" si="90"/>
        <v>29.1</v>
      </c>
      <c r="AT317" s="21">
        <f t="shared" si="91"/>
        <v>29.1</v>
      </c>
      <c r="AU317" s="21">
        <f t="shared" si="92"/>
        <v>29.1</v>
      </c>
      <c r="AV317" s="90">
        <v>0.08</v>
      </c>
      <c r="AW317" s="90">
        <v>0.08</v>
      </c>
      <c r="AX317" s="90">
        <v>0.08</v>
      </c>
      <c r="AY317" s="90">
        <v>0.08</v>
      </c>
      <c r="AZ317" s="90">
        <v>0.08</v>
      </c>
      <c r="BA317" s="90">
        <v>0.08</v>
      </c>
      <c r="BB317" s="90">
        <v>0.08</v>
      </c>
      <c r="BC317" s="90">
        <v>0.08</v>
      </c>
      <c r="BD317" s="90">
        <v>0.08</v>
      </c>
      <c r="BE317" s="90">
        <v>0.08</v>
      </c>
      <c r="BF317" s="90">
        <v>0.08</v>
      </c>
      <c r="BG317" s="90">
        <v>0.08</v>
      </c>
      <c r="BI317" s="91"/>
      <c r="BJ317" s="92"/>
      <c r="BK317" s="93"/>
      <c r="BL317" s="93"/>
      <c r="BO317" s="94"/>
      <c r="BP317" s="110"/>
      <c r="BQ317" s="109"/>
    </row>
    <row r="318" spans="1:69" ht="19.899999999999999" customHeight="1">
      <c r="A318" s="102"/>
      <c r="B318" s="35" t="s">
        <v>17</v>
      </c>
      <c r="C318" s="80" t="s">
        <v>792</v>
      </c>
      <c r="D318" s="35" t="s">
        <v>855</v>
      </c>
      <c r="E318" s="35" t="str">
        <f t="shared" si="86"/>
        <v>MCB1005B</v>
      </c>
      <c r="F318" s="81"/>
      <c r="G318" s="81" t="s">
        <v>853</v>
      </c>
      <c r="H318" s="81" t="s">
        <v>853</v>
      </c>
      <c r="I318" s="82" t="s">
        <v>101</v>
      </c>
      <c r="J318" s="82" t="s">
        <v>82</v>
      </c>
      <c r="K318" s="82" t="s">
        <v>827</v>
      </c>
      <c r="L318" s="83"/>
      <c r="M318" s="84" t="s">
        <v>830</v>
      </c>
      <c r="N318" s="85"/>
      <c r="O318" s="85"/>
      <c r="P318" s="86" t="s">
        <v>26</v>
      </c>
      <c r="Q318" s="87">
        <v>70000</v>
      </c>
      <c r="R318" s="87">
        <v>70000</v>
      </c>
      <c r="S318" s="87">
        <v>70000</v>
      </c>
      <c r="T318" s="87">
        <v>80000</v>
      </c>
      <c r="U318" s="87">
        <v>80000</v>
      </c>
      <c r="V318" s="87">
        <v>80000</v>
      </c>
      <c r="W318" s="87">
        <v>80000</v>
      </c>
      <c r="X318" s="87">
        <v>80000</v>
      </c>
      <c r="Y318" s="87">
        <v>80000</v>
      </c>
      <c r="Z318" s="87">
        <v>80000</v>
      </c>
      <c r="AA318" s="87">
        <v>80000</v>
      </c>
      <c r="AB318" s="87">
        <v>80000</v>
      </c>
      <c r="AC318" s="162">
        <f t="shared" si="87"/>
        <v>930000</v>
      </c>
      <c r="AD318" s="88">
        <f t="shared" si="93"/>
        <v>2281.4399999999996</v>
      </c>
      <c r="AE318" s="88">
        <f t="shared" si="93"/>
        <v>2281.4399999999996</v>
      </c>
      <c r="AF318" s="88">
        <f t="shared" si="93"/>
        <v>2281.4399999999996</v>
      </c>
      <c r="AG318" s="88">
        <f t="shared" si="94"/>
        <v>2607.3599999999997</v>
      </c>
      <c r="AH318" s="88">
        <f t="shared" si="94"/>
        <v>2607.3599999999997</v>
      </c>
      <c r="AI318" s="88">
        <f t="shared" si="94"/>
        <v>2607.3599999999997</v>
      </c>
      <c r="AJ318" s="88">
        <f t="shared" si="95"/>
        <v>2607.3599999999997</v>
      </c>
      <c r="AK318" s="88">
        <f t="shared" si="95"/>
        <v>2607.3599999999997</v>
      </c>
      <c r="AL318" s="88">
        <f t="shared" si="95"/>
        <v>2607.3599999999997</v>
      </c>
      <c r="AM318" s="88">
        <f t="shared" si="96"/>
        <v>2607.3599999999997</v>
      </c>
      <c r="AN318" s="88">
        <f t="shared" si="96"/>
        <v>2607.3599999999997</v>
      </c>
      <c r="AO318" s="88">
        <f t="shared" si="96"/>
        <v>2607.3599999999997</v>
      </c>
      <c r="AP318" s="88">
        <f t="shared" si="88"/>
        <v>30310.560000000001</v>
      </c>
      <c r="AQ318" s="82" t="s">
        <v>1</v>
      </c>
      <c r="AR318" s="89">
        <f t="shared" si="89"/>
        <v>29.1</v>
      </c>
      <c r="AS318" s="21">
        <f t="shared" si="90"/>
        <v>29.1</v>
      </c>
      <c r="AT318" s="21">
        <f t="shared" si="91"/>
        <v>29.1</v>
      </c>
      <c r="AU318" s="21">
        <f t="shared" si="92"/>
        <v>29.1</v>
      </c>
      <c r="AV318" s="90">
        <v>1.1199999999999999E-3</v>
      </c>
      <c r="AW318" s="90">
        <v>1.1199999999999999E-3</v>
      </c>
      <c r="AX318" s="90">
        <v>1.1199999999999999E-3</v>
      </c>
      <c r="AY318" s="90">
        <v>1.1199999999999999E-3</v>
      </c>
      <c r="AZ318" s="90">
        <v>1.1199999999999999E-3</v>
      </c>
      <c r="BA318" s="90">
        <v>1.1199999999999999E-3</v>
      </c>
      <c r="BB318" s="90">
        <v>1.1199999999999999E-3</v>
      </c>
      <c r="BC318" s="90">
        <v>1.1199999999999999E-3</v>
      </c>
      <c r="BD318" s="90">
        <v>1.1199999999999999E-3</v>
      </c>
      <c r="BE318" s="90">
        <v>1.1199999999999999E-3</v>
      </c>
      <c r="BF318" s="90">
        <v>1.1199999999999999E-3</v>
      </c>
      <c r="BG318" s="90">
        <v>1.1199999999999999E-3</v>
      </c>
      <c r="BI318" s="91"/>
      <c r="BJ318" s="92"/>
      <c r="BK318" s="93"/>
      <c r="BL318" s="93"/>
      <c r="BO318" s="94"/>
      <c r="BP318" s="110"/>
      <c r="BQ318" s="109"/>
    </row>
    <row r="319" spans="1:69" ht="19.899999999999999" customHeight="1">
      <c r="A319" s="102"/>
      <c r="B319" s="35" t="s">
        <v>17</v>
      </c>
      <c r="C319" s="80" t="s">
        <v>792</v>
      </c>
      <c r="D319" s="35" t="s">
        <v>855</v>
      </c>
      <c r="E319" s="35" t="str">
        <f t="shared" si="86"/>
        <v>MCB1005S</v>
      </c>
      <c r="F319" s="81"/>
      <c r="G319" s="81" t="s">
        <v>853</v>
      </c>
      <c r="H319" s="81" t="s">
        <v>853</v>
      </c>
      <c r="I319" s="82" t="s">
        <v>101</v>
      </c>
      <c r="J319" s="82" t="s">
        <v>82</v>
      </c>
      <c r="K319" s="82" t="s">
        <v>827</v>
      </c>
      <c r="L319" s="83"/>
      <c r="M319" s="84" t="s">
        <v>831</v>
      </c>
      <c r="N319" s="85"/>
      <c r="O319" s="85"/>
      <c r="P319" s="86" t="s">
        <v>26</v>
      </c>
      <c r="Q319" s="87">
        <v>350000</v>
      </c>
      <c r="R319" s="87">
        <v>380000</v>
      </c>
      <c r="S319" s="87">
        <v>320000</v>
      </c>
      <c r="T319" s="87">
        <v>360000</v>
      </c>
      <c r="U319" s="87">
        <v>380000</v>
      </c>
      <c r="V319" s="87">
        <v>380000</v>
      </c>
      <c r="W319" s="87">
        <v>380000</v>
      </c>
      <c r="X319" s="87">
        <v>380000</v>
      </c>
      <c r="Y319" s="87">
        <v>380000</v>
      </c>
      <c r="Z319" s="87">
        <v>380000</v>
      </c>
      <c r="AA319" s="87">
        <v>380000</v>
      </c>
      <c r="AB319" s="87">
        <v>380000</v>
      </c>
      <c r="AC319" s="162">
        <f t="shared" si="87"/>
        <v>4450000</v>
      </c>
      <c r="AD319" s="88">
        <f t="shared" si="93"/>
        <v>12731.25</v>
      </c>
      <c r="AE319" s="88">
        <f t="shared" si="93"/>
        <v>13822.5</v>
      </c>
      <c r="AF319" s="88">
        <f t="shared" si="93"/>
        <v>11640</v>
      </c>
      <c r="AG319" s="88">
        <f t="shared" si="94"/>
        <v>13095</v>
      </c>
      <c r="AH319" s="88">
        <f t="shared" si="94"/>
        <v>13822.5</v>
      </c>
      <c r="AI319" s="88">
        <f t="shared" si="94"/>
        <v>13822.5</v>
      </c>
      <c r="AJ319" s="88">
        <f t="shared" si="95"/>
        <v>13822.5</v>
      </c>
      <c r="AK319" s="88">
        <f t="shared" si="95"/>
        <v>13822.5</v>
      </c>
      <c r="AL319" s="88">
        <f t="shared" si="95"/>
        <v>13822.5</v>
      </c>
      <c r="AM319" s="88">
        <f t="shared" si="96"/>
        <v>13822.5</v>
      </c>
      <c r="AN319" s="88">
        <f t="shared" si="96"/>
        <v>13822.5</v>
      </c>
      <c r="AO319" s="88">
        <f t="shared" si="96"/>
        <v>13822.5</v>
      </c>
      <c r="AP319" s="88">
        <f t="shared" si="88"/>
        <v>161868.75</v>
      </c>
      <c r="AQ319" s="82" t="s">
        <v>1</v>
      </c>
      <c r="AR319" s="89">
        <f t="shared" si="89"/>
        <v>29.1</v>
      </c>
      <c r="AS319" s="21">
        <f t="shared" si="90"/>
        <v>29.1</v>
      </c>
      <c r="AT319" s="21">
        <f t="shared" si="91"/>
        <v>29.1</v>
      </c>
      <c r="AU319" s="21">
        <f t="shared" si="92"/>
        <v>29.1</v>
      </c>
      <c r="AV319" s="90">
        <v>1.25E-3</v>
      </c>
      <c r="AW319" s="90">
        <v>1.25E-3</v>
      </c>
      <c r="AX319" s="90">
        <v>1.25E-3</v>
      </c>
      <c r="AY319" s="90">
        <v>1.25E-3</v>
      </c>
      <c r="AZ319" s="90">
        <v>1.25E-3</v>
      </c>
      <c r="BA319" s="90">
        <v>1.25E-3</v>
      </c>
      <c r="BB319" s="90">
        <v>1.25E-3</v>
      </c>
      <c r="BC319" s="90">
        <v>1.25E-3</v>
      </c>
      <c r="BD319" s="90">
        <v>1.25E-3</v>
      </c>
      <c r="BE319" s="90">
        <v>1.25E-3</v>
      </c>
      <c r="BF319" s="90">
        <v>1.25E-3</v>
      </c>
      <c r="BG319" s="90">
        <v>1.25E-3</v>
      </c>
      <c r="BI319" s="91"/>
      <c r="BJ319" s="92"/>
      <c r="BK319" s="93"/>
      <c r="BL319" s="93"/>
      <c r="BO319" s="94"/>
      <c r="BP319" s="110"/>
      <c r="BQ319" s="109"/>
    </row>
    <row r="320" spans="1:69" ht="19.899999999999999" customHeight="1">
      <c r="A320" s="102"/>
      <c r="B320" s="35" t="s">
        <v>17</v>
      </c>
      <c r="C320" s="80" t="s">
        <v>792</v>
      </c>
      <c r="D320" s="35" t="s">
        <v>855</v>
      </c>
      <c r="E320" s="35" t="str">
        <f t="shared" si="86"/>
        <v>MCB1005S</v>
      </c>
      <c r="F320" s="81"/>
      <c r="G320" s="81" t="s">
        <v>853</v>
      </c>
      <c r="H320" s="81" t="s">
        <v>853</v>
      </c>
      <c r="I320" s="82" t="s">
        <v>101</v>
      </c>
      <c r="J320" s="82" t="s">
        <v>82</v>
      </c>
      <c r="K320" s="82" t="s">
        <v>827</v>
      </c>
      <c r="L320" s="83"/>
      <c r="M320" s="84" t="s">
        <v>832</v>
      </c>
      <c r="N320" s="85"/>
      <c r="O320" s="85"/>
      <c r="P320" s="86" t="s">
        <v>26</v>
      </c>
      <c r="Q320" s="87">
        <v>90000</v>
      </c>
      <c r="R320" s="87">
        <v>130000</v>
      </c>
      <c r="S320" s="87">
        <v>90000</v>
      </c>
      <c r="T320" s="87">
        <v>120000</v>
      </c>
      <c r="U320" s="87">
        <v>150000</v>
      </c>
      <c r="V320" s="87">
        <v>150000</v>
      </c>
      <c r="W320" s="87">
        <v>150000</v>
      </c>
      <c r="X320" s="87">
        <v>150000</v>
      </c>
      <c r="Y320" s="87">
        <v>150000</v>
      </c>
      <c r="Z320" s="87">
        <v>150000</v>
      </c>
      <c r="AA320" s="87">
        <v>150000</v>
      </c>
      <c r="AB320" s="87">
        <v>150000</v>
      </c>
      <c r="AC320" s="162">
        <f t="shared" si="87"/>
        <v>1630000</v>
      </c>
      <c r="AD320" s="88">
        <f t="shared" si="93"/>
        <v>3142.7999999999997</v>
      </c>
      <c r="AE320" s="88">
        <f t="shared" si="93"/>
        <v>4539.5999999999995</v>
      </c>
      <c r="AF320" s="88">
        <f t="shared" si="93"/>
        <v>3142.7999999999997</v>
      </c>
      <c r="AG320" s="88">
        <f t="shared" si="94"/>
        <v>4190.3999999999996</v>
      </c>
      <c r="AH320" s="88">
        <f t="shared" si="94"/>
        <v>5237.9999999999991</v>
      </c>
      <c r="AI320" s="88">
        <f t="shared" si="94"/>
        <v>5237.9999999999991</v>
      </c>
      <c r="AJ320" s="88">
        <f t="shared" si="95"/>
        <v>5237.9999999999991</v>
      </c>
      <c r="AK320" s="88">
        <f t="shared" si="95"/>
        <v>5237.9999999999991</v>
      </c>
      <c r="AL320" s="88">
        <f t="shared" si="95"/>
        <v>5237.9999999999991</v>
      </c>
      <c r="AM320" s="88">
        <f t="shared" si="96"/>
        <v>5237.9999999999991</v>
      </c>
      <c r="AN320" s="88">
        <f t="shared" si="96"/>
        <v>5237.9999999999991</v>
      </c>
      <c r="AO320" s="88">
        <f t="shared" si="96"/>
        <v>5237.9999999999991</v>
      </c>
      <c r="AP320" s="88">
        <f t="shared" si="88"/>
        <v>56919.6</v>
      </c>
      <c r="AQ320" s="82" t="s">
        <v>1</v>
      </c>
      <c r="AR320" s="89">
        <f t="shared" si="89"/>
        <v>29.1</v>
      </c>
      <c r="AS320" s="21">
        <f t="shared" si="90"/>
        <v>29.1</v>
      </c>
      <c r="AT320" s="21">
        <f t="shared" si="91"/>
        <v>29.1</v>
      </c>
      <c r="AU320" s="21">
        <f t="shared" si="92"/>
        <v>29.1</v>
      </c>
      <c r="AV320" s="90">
        <v>1.1999999999999999E-3</v>
      </c>
      <c r="AW320" s="90">
        <v>1.1999999999999999E-3</v>
      </c>
      <c r="AX320" s="90">
        <v>1.1999999999999999E-3</v>
      </c>
      <c r="AY320" s="90">
        <v>1.1999999999999999E-3</v>
      </c>
      <c r="AZ320" s="90">
        <v>1.1999999999999999E-3</v>
      </c>
      <c r="BA320" s="90">
        <v>1.1999999999999999E-3</v>
      </c>
      <c r="BB320" s="90">
        <v>1.1999999999999999E-3</v>
      </c>
      <c r="BC320" s="90">
        <v>1.1999999999999999E-3</v>
      </c>
      <c r="BD320" s="90">
        <v>1.1999999999999999E-3</v>
      </c>
      <c r="BE320" s="90">
        <v>1.1999999999999999E-3</v>
      </c>
      <c r="BF320" s="90">
        <v>1.1999999999999999E-3</v>
      </c>
      <c r="BG320" s="90">
        <v>1.1999999999999999E-3</v>
      </c>
      <c r="BI320" s="91"/>
      <c r="BJ320" s="92"/>
      <c r="BK320" s="93"/>
      <c r="BL320" s="93"/>
      <c r="BO320" s="94"/>
      <c r="BP320" s="110"/>
      <c r="BQ320" s="109"/>
    </row>
    <row r="321" spans="1:69" ht="19.899999999999999" customHeight="1">
      <c r="A321" s="102"/>
      <c r="B321" s="35" t="s">
        <v>17</v>
      </c>
      <c r="C321" s="80" t="s">
        <v>792</v>
      </c>
      <c r="D321" s="35" t="s">
        <v>855</v>
      </c>
      <c r="E321" s="35" t="str">
        <f t="shared" si="86"/>
        <v>MCB1608S</v>
      </c>
      <c r="F321" s="81"/>
      <c r="G321" s="81" t="s">
        <v>853</v>
      </c>
      <c r="H321" s="81" t="s">
        <v>853</v>
      </c>
      <c r="I321" s="82" t="s">
        <v>101</v>
      </c>
      <c r="J321" s="82" t="s">
        <v>82</v>
      </c>
      <c r="K321" s="82" t="s">
        <v>827</v>
      </c>
      <c r="L321" s="83"/>
      <c r="M321" s="84" t="s">
        <v>833</v>
      </c>
      <c r="N321" s="85"/>
      <c r="O321" s="85"/>
      <c r="P321" s="86" t="s">
        <v>26</v>
      </c>
      <c r="Q321" s="87">
        <v>64000</v>
      </c>
      <c r="R321" s="87">
        <v>56000</v>
      </c>
      <c r="S321" s="87">
        <v>60000</v>
      </c>
      <c r="T321" s="87">
        <v>52000</v>
      </c>
      <c r="U321" s="87">
        <v>64000</v>
      </c>
      <c r="V321" s="87">
        <v>64000</v>
      </c>
      <c r="W321" s="87">
        <v>64000</v>
      </c>
      <c r="X321" s="87">
        <v>64000</v>
      </c>
      <c r="Y321" s="87">
        <v>64000</v>
      </c>
      <c r="Z321" s="87">
        <v>64000</v>
      </c>
      <c r="AA321" s="87">
        <v>64000</v>
      </c>
      <c r="AB321" s="87">
        <v>64000</v>
      </c>
      <c r="AC321" s="162">
        <f t="shared" si="87"/>
        <v>744000</v>
      </c>
      <c r="AD321" s="88">
        <f t="shared" si="93"/>
        <v>3724.8</v>
      </c>
      <c r="AE321" s="88">
        <f t="shared" si="93"/>
        <v>3259.2000000000003</v>
      </c>
      <c r="AF321" s="88">
        <f t="shared" si="93"/>
        <v>3492</v>
      </c>
      <c r="AG321" s="88">
        <f t="shared" si="94"/>
        <v>3026.4</v>
      </c>
      <c r="AH321" s="88">
        <f t="shared" si="94"/>
        <v>3724.8</v>
      </c>
      <c r="AI321" s="88">
        <f t="shared" si="94"/>
        <v>3724.8</v>
      </c>
      <c r="AJ321" s="88">
        <f t="shared" si="95"/>
        <v>3724.8</v>
      </c>
      <c r="AK321" s="88">
        <f t="shared" si="95"/>
        <v>3724.8</v>
      </c>
      <c r="AL321" s="88">
        <f t="shared" si="95"/>
        <v>3724.8</v>
      </c>
      <c r="AM321" s="88">
        <f t="shared" si="96"/>
        <v>3724.8</v>
      </c>
      <c r="AN321" s="88">
        <f t="shared" si="96"/>
        <v>3724.8</v>
      </c>
      <c r="AO321" s="88">
        <f t="shared" si="96"/>
        <v>3724.8</v>
      </c>
      <c r="AP321" s="88">
        <f t="shared" si="88"/>
        <v>43300.800000000003</v>
      </c>
      <c r="AQ321" s="82" t="s">
        <v>1</v>
      </c>
      <c r="AR321" s="89">
        <f t="shared" si="89"/>
        <v>29.1</v>
      </c>
      <c r="AS321" s="21">
        <f t="shared" si="90"/>
        <v>29.1</v>
      </c>
      <c r="AT321" s="21">
        <f t="shared" si="91"/>
        <v>29.1</v>
      </c>
      <c r="AU321" s="21">
        <f t="shared" si="92"/>
        <v>29.1</v>
      </c>
      <c r="AV321" s="90">
        <v>2E-3</v>
      </c>
      <c r="AW321" s="90">
        <v>2E-3</v>
      </c>
      <c r="AX321" s="90">
        <v>2E-3</v>
      </c>
      <c r="AY321" s="90">
        <v>2E-3</v>
      </c>
      <c r="AZ321" s="90">
        <v>2E-3</v>
      </c>
      <c r="BA321" s="90">
        <v>2E-3</v>
      </c>
      <c r="BB321" s="90">
        <v>2E-3</v>
      </c>
      <c r="BC321" s="90">
        <v>2E-3</v>
      </c>
      <c r="BD321" s="90">
        <v>2E-3</v>
      </c>
      <c r="BE321" s="90">
        <v>2E-3</v>
      </c>
      <c r="BF321" s="90">
        <v>2E-3</v>
      </c>
      <c r="BG321" s="90">
        <v>2E-3</v>
      </c>
      <c r="BI321" s="91"/>
      <c r="BJ321" s="92"/>
      <c r="BK321" s="93"/>
      <c r="BL321" s="93"/>
      <c r="BO321" s="94"/>
      <c r="BP321" s="110"/>
      <c r="BQ321" s="109"/>
    </row>
    <row r="322" spans="1:69" ht="19.899999999999999" customHeight="1">
      <c r="A322" s="102"/>
      <c r="B322" s="35" t="s">
        <v>17</v>
      </c>
      <c r="C322" s="80" t="s">
        <v>792</v>
      </c>
      <c r="D322" s="35" t="s">
        <v>855</v>
      </c>
      <c r="E322" s="35" t="str">
        <f t="shared" si="86"/>
        <v>MCI0603T</v>
      </c>
      <c r="F322" s="81"/>
      <c r="G322" s="81" t="s">
        <v>853</v>
      </c>
      <c r="H322" s="81" t="s">
        <v>853</v>
      </c>
      <c r="I322" s="82" t="s">
        <v>101</v>
      </c>
      <c r="J322" s="82" t="s">
        <v>82</v>
      </c>
      <c r="K322" s="82" t="s">
        <v>827</v>
      </c>
      <c r="L322" s="83"/>
      <c r="M322" s="84" t="s">
        <v>834</v>
      </c>
      <c r="N322" s="85"/>
      <c r="O322" s="85"/>
      <c r="P322" s="86" t="s">
        <v>26</v>
      </c>
      <c r="Q322" s="87">
        <v>300000</v>
      </c>
      <c r="R322" s="87">
        <v>135000</v>
      </c>
      <c r="S322" s="87">
        <v>135000</v>
      </c>
      <c r="T322" s="87">
        <v>135000</v>
      </c>
      <c r="U322" s="87">
        <v>285000</v>
      </c>
      <c r="V322" s="87">
        <v>285000</v>
      </c>
      <c r="W322" s="87">
        <v>285000</v>
      </c>
      <c r="X322" s="87">
        <v>285000</v>
      </c>
      <c r="Y322" s="87">
        <v>285000</v>
      </c>
      <c r="Z322" s="87">
        <v>285000</v>
      </c>
      <c r="AA322" s="87">
        <v>285000</v>
      </c>
      <c r="AB322" s="87">
        <v>285000</v>
      </c>
      <c r="AC322" s="162">
        <f t="shared" si="87"/>
        <v>2985000</v>
      </c>
      <c r="AD322" s="88">
        <f t="shared" si="93"/>
        <v>13444.199999999999</v>
      </c>
      <c r="AE322" s="88">
        <f t="shared" si="93"/>
        <v>6049.8899999999994</v>
      </c>
      <c r="AF322" s="88">
        <f t="shared" si="93"/>
        <v>6049.8899999999994</v>
      </c>
      <c r="AG322" s="88">
        <f t="shared" si="94"/>
        <v>6049.8899999999994</v>
      </c>
      <c r="AH322" s="88">
        <f t="shared" si="94"/>
        <v>12771.99</v>
      </c>
      <c r="AI322" s="88">
        <f t="shared" si="94"/>
        <v>12771.99</v>
      </c>
      <c r="AJ322" s="88">
        <f t="shared" si="95"/>
        <v>12771.99</v>
      </c>
      <c r="AK322" s="88">
        <f t="shared" si="95"/>
        <v>12771.99</v>
      </c>
      <c r="AL322" s="88">
        <f t="shared" si="95"/>
        <v>12771.99</v>
      </c>
      <c r="AM322" s="88">
        <f t="shared" si="96"/>
        <v>12771.99</v>
      </c>
      <c r="AN322" s="88">
        <f t="shared" si="96"/>
        <v>12771.99</v>
      </c>
      <c r="AO322" s="88">
        <f t="shared" si="96"/>
        <v>12771.99</v>
      </c>
      <c r="AP322" s="88">
        <f t="shared" si="88"/>
        <v>133769.79</v>
      </c>
      <c r="AQ322" s="82" t="s">
        <v>1</v>
      </c>
      <c r="AR322" s="89">
        <f t="shared" si="89"/>
        <v>29.1</v>
      </c>
      <c r="AS322" s="21">
        <f t="shared" si="90"/>
        <v>29.1</v>
      </c>
      <c r="AT322" s="21">
        <f t="shared" si="91"/>
        <v>29.1</v>
      </c>
      <c r="AU322" s="21">
        <f t="shared" si="92"/>
        <v>29.1</v>
      </c>
      <c r="AV322" s="90">
        <v>1.5399999999999999E-3</v>
      </c>
      <c r="AW322" s="90">
        <v>1.5399999999999999E-3</v>
      </c>
      <c r="AX322" s="90">
        <v>1.5399999999999999E-3</v>
      </c>
      <c r="AY322" s="90">
        <v>1.5399999999999999E-3</v>
      </c>
      <c r="AZ322" s="90">
        <v>1.5399999999999999E-3</v>
      </c>
      <c r="BA322" s="90">
        <v>1.5399999999999999E-3</v>
      </c>
      <c r="BB322" s="90">
        <v>1.5399999999999999E-3</v>
      </c>
      <c r="BC322" s="90">
        <v>1.5399999999999999E-3</v>
      </c>
      <c r="BD322" s="90">
        <v>1.5399999999999999E-3</v>
      </c>
      <c r="BE322" s="90">
        <v>1.5399999999999999E-3</v>
      </c>
      <c r="BF322" s="90">
        <v>1.5399999999999999E-3</v>
      </c>
      <c r="BG322" s="90">
        <v>1.5399999999999999E-3</v>
      </c>
      <c r="BI322" s="91"/>
      <c r="BJ322" s="92"/>
      <c r="BK322" s="93"/>
      <c r="BL322" s="93"/>
      <c r="BO322" s="94"/>
      <c r="BP322" s="110"/>
      <c r="BQ322" s="109"/>
    </row>
    <row r="323" spans="1:69" ht="19.899999999999999" customHeight="1">
      <c r="A323" s="102"/>
      <c r="B323" s="35" t="s">
        <v>17</v>
      </c>
      <c r="C323" s="80" t="s">
        <v>792</v>
      </c>
      <c r="D323" s="35" t="s">
        <v>855</v>
      </c>
      <c r="E323" s="35" t="str">
        <f t="shared" si="86"/>
        <v>MCI1005H</v>
      </c>
      <c r="F323" s="81"/>
      <c r="G323" s="81" t="s">
        <v>853</v>
      </c>
      <c r="H323" s="81" t="s">
        <v>853</v>
      </c>
      <c r="I323" s="82" t="s">
        <v>101</v>
      </c>
      <c r="J323" s="82" t="s">
        <v>82</v>
      </c>
      <c r="K323" s="82" t="s">
        <v>827</v>
      </c>
      <c r="L323" s="83"/>
      <c r="M323" s="84" t="s">
        <v>835</v>
      </c>
      <c r="N323" s="85"/>
      <c r="O323" s="85"/>
      <c r="P323" s="86" t="s">
        <v>26</v>
      </c>
      <c r="Q323" s="87">
        <v>320000</v>
      </c>
      <c r="R323" s="87">
        <v>300000</v>
      </c>
      <c r="S323" s="87">
        <v>280000</v>
      </c>
      <c r="T323" s="87">
        <v>270000</v>
      </c>
      <c r="U323" s="87">
        <v>300000</v>
      </c>
      <c r="V323" s="87">
        <v>300000</v>
      </c>
      <c r="W323" s="87">
        <v>300000</v>
      </c>
      <c r="X323" s="87">
        <v>300000</v>
      </c>
      <c r="Y323" s="87">
        <v>300000</v>
      </c>
      <c r="Z323" s="87">
        <v>300000</v>
      </c>
      <c r="AA323" s="87">
        <v>300000</v>
      </c>
      <c r="AB323" s="87">
        <v>300000</v>
      </c>
      <c r="AC323" s="162">
        <f t="shared" si="87"/>
        <v>3570000</v>
      </c>
      <c r="AD323" s="88">
        <f t="shared" si="93"/>
        <v>16761.599999999999</v>
      </c>
      <c r="AE323" s="88">
        <f t="shared" si="93"/>
        <v>15714</v>
      </c>
      <c r="AF323" s="88">
        <f t="shared" si="93"/>
        <v>14666.4</v>
      </c>
      <c r="AG323" s="88">
        <f t="shared" si="94"/>
        <v>14142.6</v>
      </c>
      <c r="AH323" s="88">
        <f t="shared" si="94"/>
        <v>15714</v>
      </c>
      <c r="AI323" s="88">
        <f t="shared" si="94"/>
        <v>15714</v>
      </c>
      <c r="AJ323" s="88">
        <f t="shared" si="95"/>
        <v>15714</v>
      </c>
      <c r="AK323" s="88">
        <f t="shared" si="95"/>
        <v>15714</v>
      </c>
      <c r="AL323" s="88">
        <f t="shared" si="95"/>
        <v>15714</v>
      </c>
      <c r="AM323" s="88">
        <f t="shared" si="96"/>
        <v>15714</v>
      </c>
      <c r="AN323" s="88">
        <f t="shared" si="96"/>
        <v>15714</v>
      </c>
      <c r="AO323" s="88">
        <f t="shared" si="96"/>
        <v>15714</v>
      </c>
      <c r="AP323" s="88">
        <f t="shared" si="88"/>
        <v>186996.6</v>
      </c>
      <c r="AQ323" s="82" t="s">
        <v>1</v>
      </c>
      <c r="AR323" s="89">
        <f t="shared" si="89"/>
        <v>29.1</v>
      </c>
      <c r="AS323" s="21">
        <f t="shared" si="90"/>
        <v>29.1</v>
      </c>
      <c r="AT323" s="21">
        <f t="shared" si="91"/>
        <v>29.1</v>
      </c>
      <c r="AU323" s="21">
        <f t="shared" si="92"/>
        <v>29.1</v>
      </c>
      <c r="AV323" s="90">
        <v>1.8E-3</v>
      </c>
      <c r="AW323" s="90">
        <v>1.8E-3</v>
      </c>
      <c r="AX323" s="90">
        <v>1.8E-3</v>
      </c>
      <c r="AY323" s="90">
        <v>1.8E-3</v>
      </c>
      <c r="AZ323" s="90">
        <v>1.8E-3</v>
      </c>
      <c r="BA323" s="90">
        <v>1.8E-3</v>
      </c>
      <c r="BB323" s="90">
        <v>1.8E-3</v>
      </c>
      <c r="BC323" s="90">
        <v>1.8E-3</v>
      </c>
      <c r="BD323" s="90">
        <v>1.8E-3</v>
      </c>
      <c r="BE323" s="90">
        <v>1.8E-3</v>
      </c>
      <c r="BF323" s="90">
        <v>1.8E-3</v>
      </c>
      <c r="BG323" s="90">
        <v>1.8E-3</v>
      </c>
      <c r="BI323" s="91"/>
      <c r="BJ323" s="92"/>
      <c r="BK323" s="93"/>
      <c r="BL323" s="93"/>
      <c r="BO323" s="94"/>
      <c r="BP323" s="110"/>
      <c r="BQ323" s="109"/>
    </row>
    <row r="324" spans="1:69" ht="19.899999999999999" customHeight="1">
      <c r="A324" s="102"/>
      <c r="B324" s="35" t="s">
        <v>17</v>
      </c>
      <c r="C324" s="80" t="s">
        <v>792</v>
      </c>
      <c r="D324" s="35" t="s">
        <v>855</v>
      </c>
      <c r="E324" s="35" t="str">
        <f t="shared" si="86"/>
        <v>MCI1005H</v>
      </c>
      <c r="F324" s="81"/>
      <c r="G324" s="81" t="s">
        <v>853</v>
      </c>
      <c r="H324" s="81" t="s">
        <v>853</v>
      </c>
      <c r="I324" s="82" t="s">
        <v>101</v>
      </c>
      <c r="J324" s="82" t="s">
        <v>82</v>
      </c>
      <c r="K324" s="82" t="s">
        <v>827</v>
      </c>
      <c r="L324" s="83"/>
      <c r="M324" s="84" t="s">
        <v>836</v>
      </c>
      <c r="N324" s="85"/>
      <c r="O324" s="85"/>
      <c r="P324" s="86" t="s">
        <v>26</v>
      </c>
      <c r="Q324" s="87">
        <v>40000</v>
      </c>
      <c r="R324" s="87">
        <v>40000</v>
      </c>
      <c r="S324" s="87">
        <v>40000</v>
      </c>
      <c r="T324" s="87">
        <v>40000</v>
      </c>
      <c r="U324" s="87">
        <v>40000</v>
      </c>
      <c r="V324" s="87">
        <v>40000</v>
      </c>
      <c r="W324" s="87">
        <v>40000</v>
      </c>
      <c r="X324" s="87">
        <v>40000</v>
      </c>
      <c r="Y324" s="87">
        <v>40000</v>
      </c>
      <c r="Z324" s="87">
        <v>40000</v>
      </c>
      <c r="AA324" s="87">
        <v>40000</v>
      </c>
      <c r="AB324" s="87">
        <v>40000</v>
      </c>
      <c r="AC324" s="162">
        <f t="shared" si="87"/>
        <v>480000</v>
      </c>
      <c r="AD324" s="88">
        <f t="shared" si="93"/>
        <v>1105.8</v>
      </c>
      <c r="AE324" s="88">
        <f t="shared" si="93"/>
        <v>1105.8</v>
      </c>
      <c r="AF324" s="88">
        <f t="shared" si="93"/>
        <v>1105.8</v>
      </c>
      <c r="AG324" s="88">
        <f t="shared" si="94"/>
        <v>1105.8</v>
      </c>
      <c r="AH324" s="88">
        <f t="shared" si="94"/>
        <v>1105.8</v>
      </c>
      <c r="AI324" s="88">
        <f t="shared" si="94"/>
        <v>1105.8</v>
      </c>
      <c r="AJ324" s="88">
        <f t="shared" si="95"/>
        <v>1105.8</v>
      </c>
      <c r="AK324" s="88">
        <f t="shared" si="95"/>
        <v>1105.8</v>
      </c>
      <c r="AL324" s="88">
        <f t="shared" si="95"/>
        <v>1105.8</v>
      </c>
      <c r="AM324" s="88">
        <f t="shared" si="96"/>
        <v>1105.8</v>
      </c>
      <c r="AN324" s="88">
        <f t="shared" si="96"/>
        <v>1105.8</v>
      </c>
      <c r="AO324" s="88">
        <f t="shared" si="96"/>
        <v>1105.8</v>
      </c>
      <c r="AP324" s="88">
        <f t="shared" si="88"/>
        <v>13269.599999999997</v>
      </c>
      <c r="AQ324" s="82" t="s">
        <v>1</v>
      </c>
      <c r="AR324" s="89">
        <f t="shared" si="89"/>
        <v>29.1</v>
      </c>
      <c r="AS324" s="21">
        <f t="shared" si="90"/>
        <v>29.1</v>
      </c>
      <c r="AT324" s="21">
        <f t="shared" si="91"/>
        <v>29.1</v>
      </c>
      <c r="AU324" s="21">
        <f t="shared" si="92"/>
        <v>29.1</v>
      </c>
      <c r="AV324" s="90">
        <v>9.5E-4</v>
      </c>
      <c r="AW324" s="90">
        <v>9.5E-4</v>
      </c>
      <c r="AX324" s="90">
        <v>9.5E-4</v>
      </c>
      <c r="AY324" s="90">
        <v>9.5E-4</v>
      </c>
      <c r="AZ324" s="90">
        <v>9.5E-4</v>
      </c>
      <c r="BA324" s="90">
        <v>9.5E-4</v>
      </c>
      <c r="BB324" s="90">
        <v>9.5E-4</v>
      </c>
      <c r="BC324" s="90">
        <v>9.5E-4</v>
      </c>
      <c r="BD324" s="90">
        <v>9.5E-4</v>
      </c>
      <c r="BE324" s="90">
        <v>9.5E-4</v>
      </c>
      <c r="BF324" s="90">
        <v>9.5E-4</v>
      </c>
      <c r="BG324" s="90">
        <v>9.5E-4</v>
      </c>
      <c r="BI324" s="91"/>
      <c r="BJ324" s="92"/>
      <c r="BK324" s="93"/>
      <c r="BL324" s="93"/>
      <c r="BO324" s="94"/>
      <c r="BP324" s="110"/>
      <c r="BQ324" s="109"/>
    </row>
    <row r="325" spans="1:69" ht="19.899999999999999" customHeight="1">
      <c r="A325" s="102"/>
      <c r="B325" s="35" t="s">
        <v>17</v>
      </c>
      <c r="C325" s="80" t="s">
        <v>792</v>
      </c>
      <c r="D325" s="35" t="s">
        <v>855</v>
      </c>
      <c r="E325" s="35" t="str">
        <f t="shared" si="86"/>
        <v>MCI1005H</v>
      </c>
      <c r="F325" s="81"/>
      <c r="G325" s="81" t="s">
        <v>853</v>
      </c>
      <c r="H325" s="81" t="s">
        <v>853</v>
      </c>
      <c r="I325" s="82" t="s">
        <v>101</v>
      </c>
      <c r="J325" s="82" t="s">
        <v>82</v>
      </c>
      <c r="K325" s="82" t="s">
        <v>827</v>
      </c>
      <c r="L325" s="83"/>
      <c r="M325" s="84" t="s">
        <v>837</v>
      </c>
      <c r="N325" s="85"/>
      <c r="O325" s="85"/>
      <c r="P325" s="86" t="s">
        <v>26</v>
      </c>
      <c r="Q325" s="87">
        <v>10000</v>
      </c>
      <c r="R325" s="87"/>
      <c r="S325" s="87"/>
      <c r="T325" s="87"/>
      <c r="U325" s="87"/>
      <c r="V325" s="87"/>
      <c r="W325" s="87"/>
      <c r="X325" s="87"/>
      <c r="Y325" s="87"/>
      <c r="Z325" s="87"/>
      <c r="AA325" s="87"/>
      <c r="AB325" s="87"/>
      <c r="AC325" s="162">
        <f t="shared" si="87"/>
        <v>10000</v>
      </c>
      <c r="AD325" s="88">
        <f t="shared" si="93"/>
        <v>276.45</v>
      </c>
      <c r="AE325" s="88">
        <f t="shared" si="93"/>
        <v>0</v>
      </c>
      <c r="AF325" s="88">
        <f t="shared" si="93"/>
        <v>0</v>
      </c>
      <c r="AG325" s="88">
        <f t="shared" si="94"/>
        <v>0</v>
      </c>
      <c r="AH325" s="88">
        <f t="shared" si="94"/>
        <v>0</v>
      </c>
      <c r="AI325" s="88">
        <f t="shared" si="94"/>
        <v>0</v>
      </c>
      <c r="AJ325" s="88">
        <f t="shared" si="95"/>
        <v>0</v>
      </c>
      <c r="AK325" s="88">
        <f t="shared" si="95"/>
        <v>0</v>
      </c>
      <c r="AL325" s="88">
        <f t="shared" si="95"/>
        <v>0</v>
      </c>
      <c r="AM325" s="88">
        <f t="shared" si="96"/>
        <v>0</v>
      </c>
      <c r="AN325" s="88">
        <f t="shared" si="96"/>
        <v>0</v>
      </c>
      <c r="AO325" s="88">
        <f t="shared" si="96"/>
        <v>0</v>
      </c>
      <c r="AP325" s="88">
        <f t="shared" si="88"/>
        <v>276.45</v>
      </c>
      <c r="AQ325" s="82" t="s">
        <v>1</v>
      </c>
      <c r="AR325" s="89">
        <f t="shared" si="89"/>
        <v>29.1</v>
      </c>
      <c r="AS325" s="21">
        <f t="shared" si="90"/>
        <v>29.1</v>
      </c>
      <c r="AT325" s="21">
        <f t="shared" si="91"/>
        <v>29.1</v>
      </c>
      <c r="AU325" s="21">
        <f t="shared" si="92"/>
        <v>29.1</v>
      </c>
      <c r="AV325" s="90">
        <v>9.5E-4</v>
      </c>
      <c r="AW325" s="90">
        <v>9.5E-4</v>
      </c>
      <c r="AX325" s="90">
        <v>9.5E-4</v>
      </c>
      <c r="AY325" s="90">
        <v>9.5E-4</v>
      </c>
      <c r="AZ325" s="90">
        <v>9.5E-4</v>
      </c>
      <c r="BA325" s="90">
        <v>9.5E-4</v>
      </c>
      <c r="BB325" s="90">
        <v>9.5E-4</v>
      </c>
      <c r="BC325" s="90">
        <v>9.5E-4</v>
      </c>
      <c r="BD325" s="90">
        <v>9.5E-4</v>
      </c>
      <c r="BE325" s="90">
        <v>9.5E-4</v>
      </c>
      <c r="BF325" s="90">
        <v>9.5E-4</v>
      </c>
      <c r="BG325" s="90">
        <v>9.5E-4</v>
      </c>
      <c r="BI325" s="91"/>
      <c r="BJ325" s="92"/>
      <c r="BK325" s="93"/>
      <c r="BL325" s="93"/>
      <c r="BO325" s="94"/>
      <c r="BP325" s="110"/>
      <c r="BQ325" s="109"/>
    </row>
    <row r="326" spans="1:69" ht="19.899999999999999" customHeight="1">
      <c r="A326" s="102"/>
      <c r="B326" s="35" t="s">
        <v>17</v>
      </c>
      <c r="C326" s="80" t="s">
        <v>792</v>
      </c>
      <c r="D326" s="35" t="s">
        <v>855</v>
      </c>
      <c r="E326" s="35" t="str">
        <f t="shared" si="86"/>
        <v>MCI1005H</v>
      </c>
      <c r="F326" s="81"/>
      <c r="G326" s="81" t="s">
        <v>853</v>
      </c>
      <c r="H326" s="81" t="s">
        <v>853</v>
      </c>
      <c r="I326" s="82" t="s">
        <v>101</v>
      </c>
      <c r="J326" s="82" t="s">
        <v>82</v>
      </c>
      <c r="K326" s="82" t="s">
        <v>827</v>
      </c>
      <c r="L326" s="83"/>
      <c r="M326" s="84" t="s">
        <v>838</v>
      </c>
      <c r="N326" s="85"/>
      <c r="O326" s="85"/>
      <c r="P326" s="86" t="s">
        <v>26</v>
      </c>
      <c r="Q326" s="87">
        <v>90000</v>
      </c>
      <c r="R326" s="87">
        <v>130000</v>
      </c>
      <c r="S326" s="87">
        <v>70000</v>
      </c>
      <c r="T326" s="87">
        <v>100000</v>
      </c>
      <c r="U326" s="87">
        <v>110000</v>
      </c>
      <c r="V326" s="87">
        <v>110000</v>
      </c>
      <c r="W326" s="87">
        <v>110000</v>
      </c>
      <c r="X326" s="87">
        <v>110000</v>
      </c>
      <c r="Y326" s="87">
        <v>110000</v>
      </c>
      <c r="Z326" s="87">
        <v>110000</v>
      </c>
      <c r="AA326" s="87">
        <v>110000</v>
      </c>
      <c r="AB326" s="87">
        <v>110000</v>
      </c>
      <c r="AC326" s="162">
        <f t="shared" si="87"/>
        <v>1270000</v>
      </c>
      <c r="AD326" s="88">
        <f t="shared" si="93"/>
        <v>2880.9</v>
      </c>
      <c r="AE326" s="88">
        <f t="shared" si="93"/>
        <v>4161.3</v>
      </c>
      <c r="AF326" s="88">
        <f t="shared" si="93"/>
        <v>2240.7000000000003</v>
      </c>
      <c r="AG326" s="88">
        <f t="shared" si="94"/>
        <v>3201</v>
      </c>
      <c r="AH326" s="88">
        <f t="shared" si="94"/>
        <v>3521.1000000000004</v>
      </c>
      <c r="AI326" s="88">
        <f t="shared" si="94"/>
        <v>3521.1000000000004</v>
      </c>
      <c r="AJ326" s="88">
        <f t="shared" si="95"/>
        <v>3521.1000000000004</v>
      </c>
      <c r="AK326" s="88">
        <f t="shared" si="95"/>
        <v>3521.1000000000004</v>
      </c>
      <c r="AL326" s="88">
        <f t="shared" si="95"/>
        <v>3521.1000000000004</v>
      </c>
      <c r="AM326" s="88">
        <f t="shared" si="96"/>
        <v>3521.1000000000004</v>
      </c>
      <c r="AN326" s="88">
        <f t="shared" si="96"/>
        <v>3521.1000000000004</v>
      </c>
      <c r="AO326" s="88">
        <f t="shared" si="96"/>
        <v>3521.1000000000004</v>
      </c>
      <c r="AP326" s="88">
        <f t="shared" si="88"/>
        <v>40652.699999999997</v>
      </c>
      <c r="AQ326" s="82" t="s">
        <v>1</v>
      </c>
      <c r="AR326" s="89">
        <f t="shared" si="89"/>
        <v>29.1</v>
      </c>
      <c r="AS326" s="21">
        <f t="shared" si="90"/>
        <v>29.1</v>
      </c>
      <c r="AT326" s="21">
        <f t="shared" si="91"/>
        <v>29.1</v>
      </c>
      <c r="AU326" s="21">
        <f t="shared" si="92"/>
        <v>29.1</v>
      </c>
      <c r="AV326" s="90">
        <v>1.1000000000000001E-3</v>
      </c>
      <c r="AW326" s="90">
        <v>1.1000000000000001E-3</v>
      </c>
      <c r="AX326" s="90">
        <v>1.1000000000000001E-3</v>
      </c>
      <c r="AY326" s="90">
        <v>1.1000000000000001E-3</v>
      </c>
      <c r="AZ326" s="90">
        <v>1.1000000000000001E-3</v>
      </c>
      <c r="BA326" s="90">
        <v>1.1000000000000001E-3</v>
      </c>
      <c r="BB326" s="90">
        <v>1.1000000000000001E-3</v>
      </c>
      <c r="BC326" s="90">
        <v>1.1000000000000001E-3</v>
      </c>
      <c r="BD326" s="90">
        <v>1.1000000000000001E-3</v>
      </c>
      <c r="BE326" s="90">
        <v>1.1000000000000001E-3</v>
      </c>
      <c r="BF326" s="90">
        <v>1.1000000000000001E-3</v>
      </c>
      <c r="BG326" s="90">
        <v>1.1000000000000001E-3</v>
      </c>
      <c r="BI326" s="91"/>
      <c r="BJ326" s="92"/>
      <c r="BK326" s="93"/>
      <c r="BL326" s="93"/>
      <c r="BO326" s="94"/>
      <c r="BP326" s="110"/>
      <c r="BQ326" s="109"/>
    </row>
    <row r="327" spans="1:69" ht="19.899999999999999" customHeight="1">
      <c r="A327" s="102"/>
      <c r="B327" s="35" t="s">
        <v>17</v>
      </c>
      <c r="C327" s="80" t="s">
        <v>792</v>
      </c>
      <c r="D327" s="35" t="s">
        <v>855</v>
      </c>
      <c r="E327" s="35" t="str">
        <f t="shared" si="86"/>
        <v>MCI1005H</v>
      </c>
      <c r="F327" s="81"/>
      <c r="G327" s="81" t="s">
        <v>853</v>
      </c>
      <c r="H327" s="81" t="s">
        <v>853</v>
      </c>
      <c r="I327" s="82" t="s">
        <v>101</v>
      </c>
      <c r="J327" s="82" t="s">
        <v>82</v>
      </c>
      <c r="K327" s="82" t="s">
        <v>827</v>
      </c>
      <c r="L327" s="83"/>
      <c r="M327" s="84" t="s">
        <v>839</v>
      </c>
      <c r="N327" s="85"/>
      <c r="O327" s="85"/>
      <c r="P327" s="86" t="s">
        <v>26</v>
      </c>
      <c r="Q327" s="87">
        <v>50000</v>
      </c>
      <c r="R327" s="87">
        <v>30000</v>
      </c>
      <c r="S327" s="87">
        <v>40000</v>
      </c>
      <c r="T327" s="87">
        <v>30000</v>
      </c>
      <c r="U327" s="87">
        <v>50000</v>
      </c>
      <c r="V327" s="87">
        <v>50000</v>
      </c>
      <c r="W327" s="87">
        <v>50000</v>
      </c>
      <c r="X327" s="87">
        <v>50000</v>
      </c>
      <c r="Y327" s="87">
        <v>50000</v>
      </c>
      <c r="Z327" s="87">
        <v>50000</v>
      </c>
      <c r="AA327" s="87">
        <v>50000</v>
      </c>
      <c r="AB327" s="87">
        <v>50000</v>
      </c>
      <c r="AC327" s="162">
        <f t="shared" si="87"/>
        <v>550000</v>
      </c>
      <c r="AD327" s="88">
        <f t="shared" si="93"/>
        <v>1382.25</v>
      </c>
      <c r="AE327" s="88">
        <f t="shared" si="93"/>
        <v>829.35</v>
      </c>
      <c r="AF327" s="88">
        <f t="shared" si="93"/>
        <v>1105.8</v>
      </c>
      <c r="AG327" s="88">
        <f t="shared" si="94"/>
        <v>829.35</v>
      </c>
      <c r="AH327" s="88">
        <f t="shared" si="94"/>
        <v>1382.25</v>
      </c>
      <c r="AI327" s="88">
        <f t="shared" si="94"/>
        <v>1382.25</v>
      </c>
      <c r="AJ327" s="88">
        <f t="shared" si="95"/>
        <v>1382.25</v>
      </c>
      <c r="AK327" s="88">
        <f t="shared" si="95"/>
        <v>1382.25</v>
      </c>
      <c r="AL327" s="88">
        <f t="shared" si="95"/>
        <v>1382.25</v>
      </c>
      <c r="AM327" s="88">
        <f t="shared" si="96"/>
        <v>1382.25</v>
      </c>
      <c r="AN327" s="88">
        <f t="shared" si="96"/>
        <v>1382.25</v>
      </c>
      <c r="AO327" s="88">
        <f t="shared" si="96"/>
        <v>1382.25</v>
      </c>
      <c r="AP327" s="88">
        <f t="shared" si="88"/>
        <v>15204.75</v>
      </c>
      <c r="AQ327" s="82" t="s">
        <v>1</v>
      </c>
      <c r="AR327" s="89">
        <f t="shared" si="89"/>
        <v>29.1</v>
      </c>
      <c r="AS327" s="21">
        <f t="shared" si="90"/>
        <v>29.1</v>
      </c>
      <c r="AT327" s="21">
        <f t="shared" si="91"/>
        <v>29.1</v>
      </c>
      <c r="AU327" s="21">
        <f t="shared" si="92"/>
        <v>29.1</v>
      </c>
      <c r="AV327" s="90">
        <v>9.5E-4</v>
      </c>
      <c r="AW327" s="90">
        <v>9.5E-4</v>
      </c>
      <c r="AX327" s="90">
        <v>9.5E-4</v>
      </c>
      <c r="AY327" s="90">
        <v>9.5E-4</v>
      </c>
      <c r="AZ327" s="90">
        <v>9.5E-4</v>
      </c>
      <c r="BA327" s="90">
        <v>9.5E-4</v>
      </c>
      <c r="BB327" s="90">
        <v>9.5E-4</v>
      </c>
      <c r="BC327" s="90">
        <v>9.5E-4</v>
      </c>
      <c r="BD327" s="90">
        <v>9.5E-4</v>
      </c>
      <c r="BE327" s="90">
        <v>9.5E-4</v>
      </c>
      <c r="BF327" s="90">
        <v>9.5E-4</v>
      </c>
      <c r="BG327" s="90">
        <v>9.5E-4</v>
      </c>
      <c r="BI327" s="91"/>
      <c r="BJ327" s="92"/>
      <c r="BK327" s="93"/>
      <c r="BL327" s="93"/>
      <c r="BO327" s="94"/>
      <c r="BP327" s="110"/>
      <c r="BQ327" s="109"/>
    </row>
    <row r="328" spans="1:69" ht="19.899999999999999" customHeight="1">
      <c r="A328" s="102"/>
      <c r="B328" s="35" t="s">
        <v>17</v>
      </c>
      <c r="C328" s="80" t="s">
        <v>792</v>
      </c>
      <c r="D328" s="35" t="s">
        <v>855</v>
      </c>
      <c r="E328" s="35" t="str">
        <f t="shared" si="86"/>
        <v>MCI1005H</v>
      </c>
      <c r="F328" s="81"/>
      <c r="G328" s="81" t="s">
        <v>853</v>
      </c>
      <c r="H328" s="81" t="s">
        <v>853</v>
      </c>
      <c r="I328" s="82" t="s">
        <v>101</v>
      </c>
      <c r="J328" s="82" t="s">
        <v>82</v>
      </c>
      <c r="K328" s="82" t="s">
        <v>827</v>
      </c>
      <c r="L328" s="83"/>
      <c r="M328" s="84" t="s">
        <v>840</v>
      </c>
      <c r="N328" s="85"/>
      <c r="O328" s="85"/>
      <c r="P328" s="86" t="s">
        <v>26</v>
      </c>
      <c r="Q328" s="87">
        <v>60000</v>
      </c>
      <c r="R328" s="87">
        <v>70000</v>
      </c>
      <c r="S328" s="87">
        <v>70000</v>
      </c>
      <c r="T328" s="87">
        <v>70000</v>
      </c>
      <c r="U328" s="87">
        <v>70000</v>
      </c>
      <c r="V328" s="87">
        <v>70000</v>
      </c>
      <c r="W328" s="87">
        <v>70000</v>
      </c>
      <c r="X328" s="87">
        <v>70000</v>
      </c>
      <c r="Y328" s="87">
        <v>70000</v>
      </c>
      <c r="Z328" s="87">
        <v>70000</v>
      </c>
      <c r="AA328" s="87">
        <v>70000</v>
      </c>
      <c r="AB328" s="87">
        <v>70000</v>
      </c>
      <c r="AC328" s="162">
        <f t="shared" si="87"/>
        <v>830000</v>
      </c>
      <c r="AD328" s="88">
        <f t="shared" si="93"/>
        <v>3142.7999999999997</v>
      </c>
      <c r="AE328" s="88">
        <f t="shared" si="93"/>
        <v>3666.6</v>
      </c>
      <c r="AF328" s="88">
        <f t="shared" si="93"/>
        <v>3666.6</v>
      </c>
      <c r="AG328" s="88">
        <f t="shared" si="94"/>
        <v>3666.6</v>
      </c>
      <c r="AH328" s="88">
        <f t="shared" si="94"/>
        <v>3666.6</v>
      </c>
      <c r="AI328" s="88">
        <f t="shared" si="94"/>
        <v>3666.6</v>
      </c>
      <c r="AJ328" s="88">
        <f t="shared" si="95"/>
        <v>3666.6</v>
      </c>
      <c r="AK328" s="88">
        <f t="shared" si="95"/>
        <v>3666.6</v>
      </c>
      <c r="AL328" s="88">
        <f t="shared" si="95"/>
        <v>3666.6</v>
      </c>
      <c r="AM328" s="88">
        <f t="shared" si="96"/>
        <v>3666.6</v>
      </c>
      <c r="AN328" s="88">
        <f t="shared" si="96"/>
        <v>3666.6</v>
      </c>
      <c r="AO328" s="88">
        <f t="shared" si="96"/>
        <v>3666.6</v>
      </c>
      <c r="AP328" s="88">
        <f t="shared" si="88"/>
        <v>43475.399999999994</v>
      </c>
      <c r="AQ328" s="82" t="s">
        <v>1</v>
      </c>
      <c r="AR328" s="89">
        <f t="shared" si="89"/>
        <v>29.1</v>
      </c>
      <c r="AS328" s="21">
        <f t="shared" si="90"/>
        <v>29.1</v>
      </c>
      <c r="AT328" s="21">
        <f t="shared" si="91"/>
        <v>29.1</v>
      </c>
      <c r="AU328" s="21">
        <f t="shared" si="92"/>
        <v>29.1</v>
      </c>
      <c r="AV328" s="90">
        <v>1.8E-3</v>
      </c>
      <c r="AW328" s="90">
        <v>1.8E-3</v>
      </c>
      <c r="AX328" s="90">
        <v>1.8E-3</v>
      </c>
      <c r="AY328" s="90">
        <v>1.8E-3</v>
      </c>
      <c r="AZ328" s="90">
        <v>1.8E-3</v>
      </c>
      <c r="BA328" s="90">
        <v>1.8E-3</v>
      </c>
      <c r="BB328" s="90">
        <v>1.8E-3</v>
      </c>
      <c r="BC328" s="90">
        <v>1.8E-3</v>
      </c>
      <c r="BD328" s="90">
        <v>1.8E-3</v>
      </c>
      <c r="BE328" s="90">
        <v>1.8E-3</v>
      </c>
      <c r="BF328" s="90">
        <v>1.8E-3</v>
      </c>
      <c r="BG328" s="90">
        <v>1.8E-3</v>
      </c>
      <c r="BI328" s="91"/>
      <c r="BJ328" s="92"/>
      <c r="BK328" s="93"/>
      <c r="BL328" s="93"/>
      <c r="BO328" s="94"/>
      <c r="BP328" s="110"/>
      <c r="BQ328" s="109"/>
    </row>
    <row r="329" spans="1:69" ht="19.899999999999999" customHeight="1">
      <c r="A329" s="102"/>
      <c r="B329" s="35" t="s">
        <v>17</v>
      </c>
      <c r="C329" s="80" t="s">
        <v>792</v>
      </c>
      <c r="D329" s="35" t="s">
        <v>855</v>
      </c>
      <c r="E329" s="35" t="str">
        <f t="shared" si="86"/>
        <v>MCI1005H</v>
      </c>
      <c r="F329" s="81"/>
      <c r="G329" s="81" t="s">
        <v>853</v>
      </c>
      <c r="H329" s="81" t="s">
        <v>853</v>
      </c>
      <c r="I329" s="82" t="s">
        <v>101</v>
      </c>
      <c r="J329" s="82" t="s">
        <v>82</v>
      </c>
      <c r="K329" s="82" t="s">
        <v>827</v>
      </c>
      <c r="L329" s="83"/>
      <c r="M329" s="84" t="s">
        <v>841</v>
      </c>
      <c r="N329" s="85"/>
      <c r="O329" s="85"/>
      <c r="P329" s="86" t="s">
        <v>26</v>
      </c>
      <c r="Q329" s="87">
        <v>110000</v>
      </c>
      <c r="R329" s="87">
        <v>120000</v>
      </c>
      <c r="S329" s="87">
        <v>120000</v>
      </c>
      <c r="T329" s="87">
        <v>130000</v>
      </c>
      <c r="U329" s="87">
        <v>130000</v>
      </c>
      <c r="V329" s="87">
        <v>150000</v>
      </c>
      <c r="W329" s="87">
        <v>150000</v>
      </c>
      <c r="X329" s="87">
        <v>150000</v>
      </c>
      <c r="Y329" s="87">
        <v>150000</v>
      </c>
      <c r="Z329" s="87">
        <v>150000</v>
      </c>
      <c r="AA329" s="87">
        <v>150000</v>
      </c>
      <c r="AB329" s="87">
        <v>150000</v>
      </c>
      <c r="AC329" s="162">
        <f t="shared" si="87"/>
        <v>1660000</v>
      </c>
      <c r="AD329" s="88">
        <f t="shared" si="93"/>
        <v>5761.8</v>
      </c>
      <c r="AE329" s="88">
        <f t="shared" si="93"/>
        <v>6285.5999999999995</v>
      </c>
      <c r="AF329" s="88">
        <f t="shared" si="93"/>
        <v>6285.5999999999995</v>
      </c>
      <c r="AG329" s="88">
        <f t="shared" si="94"/>
        <v>6809.4</v>
      </c>
      <c r="AH329" s="88">
        <f t="shared" si="94"/>
        <v>6809.4</v>
      </c>
      <c r="AI329" s="88">
        <f t="shared" si="94"/>
        <v>7857</v>
      </c>
      <c r="AJ329" s="88">
        <f t="shared" si="95"/>
        <v>7857</v>
      </c>
      <c r="AK329" s="88">
        <f t="shared" si="95"/>
        <v>7857</v>
      </c>
      <c r="AL329" s="88">
        <f t="shared" si="95"/>
        <v>7857</v>
      </c>
      <c r="AM329" s="88">
        <f t="shared" si="96"/>
        <v>7857</v>
      </c>
      <c r="AN329" s="88">
        <f t="shared" si="96"/>
        <v>7857</v>
      </c>
      <c r="AO329" s="88">
        <f t="shared" si="96"/>
        <v>7857</v>
      </c>
      <c r="AP329" s="88">
        <f t="shared" si="88"/>
        <v>86950.8</v>
      </c>
      <c r="AQ329" s="82" t="s">
        <v>1</v>
      </c>
      <c r="AR329" s="89">
        <f t="shared" si="89"/>
        <v>29.1</v>
      </c>
      <c r="AS329" s="21">
        <f t="shared" si="90"/>
        <v>29.1</v>
      </c>
      <c r="AT329" s="21">
        <f t="shared" si="91"/>
        <v>29.1</v>
      </c>
      <c r="AU329" s="21">
        <f t="shared" si="92"/>
        <v>29.1</v>
      </c>
      <c r="AV329" s="90">
        <v>1.8E-3</v>
      </c>
      <c r="AW329" s="90">
        <v>1.8E-3</v>
      </c>
      <c r="AX329" s="90">
        <v>1.8E-3</v>
      </c>
      <c r="AY329" s="90">
        <v>1.8E-3</v>
      </c>
      <c r="AZ329" s="90">
        <v>1.8E-3</v>
      </c>
      <c r="BA329" s="90">
        <v>1.8E-3</v>
      </c>
      <c r="BB329" s="90">
        <v>1.8E-3</v>
      </c>
      <c r="BC329" s="90">
        <v>1.8E-3</v>
      </c>
      <c r="BD329" s="90">
        <v>1.8E-3</v>
      </c>
      <c r="BE329" s="90">
        <v>1.8E-3</v>
      </c>
      <c r="BF329" s="90">
        <v>1.8E-3</v>
      </c>
      <c r="BG329" s="90">
        <v>1.8E-3</v>
      </c>
      <c r="BI329" s="91"/>
      <c r="BJ329" s="92"/>
      <c r="BK329" s="93"/>
      <c r="BL329" s="93"/>
      <c r="BO329" s="94"/>
      <c r="BP329" s="110"/>
      <c r="BQ329" s="109"/>
    </row>
    <row r="330" spans="1:69" ht="19.899999999999999" customHeight="1">
      <c r="A330" s="102"/>
      <c r="B330" s="35" t="s">
        <v>17</v>
      </c>
      <c r="C330" s="80" t="s">
        <v>792</v>
      </c>
      <c r="D330" s="35" t="s">
        <v>855</v>
      </c>
      <c r="E330" s="35" t="str">
        <f t="shared" si="86"/>
        <v>MCI1005H</v>
      </c>
      <c r="F330" s="81"/>
      <c r="G330" s="81" t="s">
        <v>853</v>
      </c>
      <c r="H330" s="81" t="s">
        <v>853</v>
      </c>
      <c r="I330" s="82" t="s">
        <v>101</v>
      </c>
      <c r="J330" s="82" t="s">
        <v>82</v>
      </c>
      <c r="K330" s="82" t="s">
        <v>827</v>
      </c>
      <c r="L330" s="83"/>
      <c r="M330" s="84" t="s">
        <v>842</v>
      </c>
      <c r="N330" s="85"/>
      <c r="O330" s="85"/>
      <c r="P330" s="86" t="s">
        <v>26</v>
      </c>
      <c r="Q330" s="87">
        <v>40000</v>
      </c>
      <c r="R330" s="87">
        <v>40000</v>
      </c>
      <c r="S330" s="87">
        <v>40000</v>
      </c>
      <c r="T330" s="87">
        <v>40000</v>
      </c>
      <c r="U330" s="87">
        <v>40000</v>
      </c>
      <c r="V330" s="87">
        <v>40000</v>
      </c>
      <c r="W330" s="87">
        <v>40000</v>
      </c>
      <c r="X330" s="87">
        <v>40000</v>
      </c>
      <c r="Y330" s="87">
        <v>40000</v>
      </c>
      <c r="Z330" s="87">
        <v>40000</v>
      </c>
      <c r="AA330" s="87">
        <v>40000</v>
      </c>
      <c r="AB330" s="87">
        <v>40000</v>
      </c>
      <c r="AC330" s="162">
        <f t="shared" si="87"/>
        <v>480000</v>
      </c>
      <c r="AD330" s="88">
        <f t="shared" si="93"/>
        <v>1280.4000000000001</v>
      </c>
      <c r="AE330" s="88">
        <f t="shared" si="93"/>
        <v>1280.4000000000001</v>
      </c>
      <c r="AF330" s="88">
        <f t="shared" si="93"/>
        <v>1280.4000000000001</v>
      </c>
      <c r="AG330" s="88">
        <f t="shared" si="94"/>
        <v>1280.4000000000001</v>
      </c>
      <c r="AH330" s="88">
        <f t="shared" si="94"/>
        <v>1280.4000000000001</v>
      </c>
      <c r="AI330" s="88">
        <f t="shared" si="94"/>
        <v>1280.4000000000001</v>
      </c>
      <c r="AJ330" s="88">
        <f t="shared" si="95"/>
        <v>1280.4000000000001</v>
      </c>
      <c r="AK330" s="88">
        <f t="shared" si="95"/>
        <v>1280.4000000000001</v>
      </c>
      <c r="AL330" s="88">
        <f t="shared" si="95"/>
        <v>1280.4000000000001</v>
      </c>
      <c r="AM330" s="88">
        <f t="shared" si="96"/>
        <v>1280.4000000000001</v>
      </c>
      <c r="AN330" s="88">
        <f t="shared" si="96"/>
        <v>1280.4000000000001</v>
      </c>
      <c r="AO330" s="88">
        <f t="shared" si="96"/>
        <v>1280.4000000000001</v>
      </c>
      <c r="AP330" s="88">
        <f t="shared" si="88"/>
        <v>15364.799999999997</v>
      </c>
      <c r="AQ330" s="82" t="s">
        <v>1</v>
      </c>
      <c r="AR330" s="89">
        <f t="shared" si="89"/>
        <v>29.1</v>
      </c>
      <c r="AS330" s="21">
        <f t="shared" si="90"/>
        <v>29.1</v>
      </c>
      <c r="AT330" s="21">
        <f t="shared" si="91"/>
        <v>29.1</v>
      </c>
      <c r="AU330" s="21">
        <f t="shared" si="92"/>
        <v>29.1</v>
      </c>
      <c r="AV330" s="90">
        <v>1.1000000000000001E-3</v>
      </c>
      <c r="AW330" s="90">
        <v>1.1000000000000001E-3</v>
      </c>
      <c r="AX330" s="90">
        <v>1.1000000000000001E-3</v>
      </c>
      <c r="AY330" s="90">
        <v>1.1000000000000001E-3</v>
      </c>
      <c r="AZ330" s="90">
        <v>1.1000000000000001E-3</v>
      </c>
      <c r="BA330" s="90">
        <v>1.1000000000000001E-3</v>
      </c>
      <c r="BB330" s="90">
        <v>1.1000000000000001E-3</v>
      </c>
      <c r="BC330" s="90">
        <v>1.1000000000000001E-3</v>
      </c>
      <c r="BD330" s="90">
        <v>1.1000000000000001E-3</v>
      </c>
      <c r="BE330" s="90">
        <v>1.1000000000000001E-3</v>
      </c>
      <c r="BF330" s="90">
        <v>1.1000000000000001E-3</v>
      </c>
      <c r="BG330" s="90">
        <v>1.1000000000000001E-3</v>
      </c>
      <c r="BI330" s="91"/>
      <c r="BJ330" s="92"/>
      <c r="BK330" s="93"/>
      <c r="BL330" s="93"/>
      <c r="BO330" s="94"/>
      <c r="BP330" s="110"/>
      <c r="BQ330" s="109"/>
    </row>
    <row r="331" spans="1:69" ht="19.899999999999999" customHeight="1">
      <c r="A331" s="102"/>
      <c r="B331" s="35" t="s">
        <v>17</v>
      </c>
      <c r="C331" s="80" t="s">
        <v>792</v>
      </c>
      <c r="D331" s="35" t="s">
        <v>855</v>
      </c>
      <c r="E331" s="35" t="str">
        <f t="shared" si="86"/>
        <v>MCI1005H</v>
      </c>
      <c r="F331" s="81"/>
      <c r="G331" s="81" t="s">
        <v>853</v>
      </c>
      <c r="H331" s="81" t="s">
        <v>853</v>
      </c>
      <c r="I331" s="82" t="s">
        <v>101</v>
      </c>
      <c r="J331" s="82" t="s">
        <v>82</v>
      </c>
      <c r="K331" s="82" t="s">
        <v>827</v>
      </c>
      <c r="L331" s="83"/>
      <c r="M331" s="84" t="s">
        <v>843</v>
      </c>
      <c r="N331" s="85"/>
      <c r="O331" s="85"/>
      <c r="P331" s="86" t="s">
        <v>26</v>
      </c>
      <c r="Q331" s="87"/>
      <c r="R331" s="87"/>
      <c r="S331" s="87">
        <v>10000</v>
      </c>
      <c r="T331" s="87"/>
      <c r="U331" s="87"/>
      <c r="V331" s="87">
        <v>10000</v>
      </c>
      <c r="W331" s="87"/>
      <c r="X331" s="87"/>
      <c r="Y331" s="87">
        <v>10000</v>
      </c>
      <c r="Z331" s="87"/>
      <c r="AA331" s="87"/>
      <c r="AB331" s="87">
        <v>10000</v>
      </c>
      <c r="AC331" s="162">
        <f t="shared" si="87"/>
        <v>40000</v>
      </c>
      <c r="AD331" s="88">
        <f t="shared" si="93"/>
        <v>0</v>
      </c>
      <c r="AE331" s="88">
        <f t="shared" si="93"/>
        <v>0</v>
      </c>
      <c r="AF331" s="88">
        <f t="shared" si="93"/>
        <v>320.10000000000002</v>
      </c>
      <c r="AG331" s="88">
        <f t="shared" si="94"/>
        <v>0</v>
      </c>
      <c r="AH331" s="88">
        <f t="shared" si="94"/>
        <v>0</v>
      </c>
      <c r="AI331" s="88">
        <f t="shared" si="94"/>
        <v>320.10000000000002</v>
      </c>
      <c r="AJ331" s="88">
        <f t="shared" si="95"/>
        <v>0</v>
      </c>
      <c r="AK331" s="88">
        <f t="shared" si="95"/>
        <v>0</v>
      </c>
      <c r="AL331" s="88">
        <f t="shared" si="95"/>
        <v>320.10000000000002</v>
      </c>
      <c r="AM331" s="88">
        <f t="shared" si="96"/>
        <v>0</v>
      </c>
      <c r="AN331" s="88">
        <f t="shared" si="96"/>
        <v>0</v>
      </c>
      <c r="AO331" s="88">
        <f t="shared" si="96"/>
        <v>320.10000000000002</v>
      </c>
      <c r="AP331" s="88">
        <f t="shared" si="88"/>
        <v>1280.4000000000001</v>
      </c>
      <c r="AQ331" s="82" t="s">
        <v>1</v>
      </c>
      <c r="AR331" s="89">
        <f t="shared" si="89"/>
        <v>29.1</v>
      </c>
      <c r="AS331" s="21">
        <f t="shared" si="90"/>
        <v>29.1</v>
      </c>
      <c r="AT331" s="21">
        <f t="shared" si="91"/>
        <v>29.1</v>
      </c>
      <c r="AU331" s="21">
        <f t="shared" si="92"/>
        <v>29.1</v>
      </c>
      <c r="AV331" s="90">
        <v>1.1000000000000001E-3</v>
      </c>
      <c r="AW331" s="90">
        <v>1.1000000000000001E-3</v>
      </c>
      <c r="AX331" s="90">
        <v>1.1000000000000001E-3</v>
      </c>
      <c r="AY331" s="90">
        <v>1.1000000000000001E-3</v>
      </c>
      <c r="AZ331" s="90">
        <v>1.1000000000000001E-3</v>
      </c>
      <c r="BA331" s="90">
        <v>1.1000000000000001E-3</v>
      </c>
      <c r="BB331" s="90">
        <v>1.1000000000000001E-3</v>
      </c>
      <c r="BC331" s="90">
        <v>1.1000000000000001E-3</v>
      </c>
      <c r="BD331" s="90">
        <v>1.1000000000000001E-3</v>
      </c>
      <c r="BE331" s="90">
        <v>1.1000000000000001E-3</v>
      </c>
      <c r="BF331" s="90">
        <v>1.1000000000000001E-3</v>
      </c>
      <c r="BG331" s="90">
        <v>1.1000000000000001E-3</v>
      </c>
      <c r="BI331" s="91"/>
      <c r="BJ331" s="92"/>
      <c r="BK331" s="93"/>
      <c r="BL331" s="93"/>
      <c r="BO331" s="94"/>
      <c r="BP331" s="110"/>
      <c r="BQ331" s="109"/>
    </row>
    <row r="332" spans="1:69" ht="19.899999999999999" customHeight="1">
      <c r="A332" s="102"/>
      <c r="B332" s="35" t="s">
        <v>17</v>
      </c>
      <c r="C332" s="80" t="s">
        <v>792</v>
      </c>
      <c r="D332" s="35" t="s">
        <v>855</v>
      </c>
      <c r="E332" s="35" t="str">
        <f t="shared" si="86"/>
        <v>MCI1005H</v>
      </c>
      <c r="F332" s="81"/>
      <c r="G332" s="81" t="s">
        <v>853</v>
      </c>
      <c r="H332" s="81" t="s">
        <v>853</v>
      </c>
      <c r="I332" s="82" t="s">
        <v>101</v>
      </c>
      <c r="J332" s="82" t="s">
        <v>82</v>
      </c>
      <c r="K332" s="82" t="s">
        <v>827</v>
      </c>
      <c r="L332" s="83"/>
      <c r="M332" s="84" t="s">
        <v>844</v>
      </c>
      <c r="N332" s="85"/>
      <c r="O332" s="85"/>
      <c r="P332" s="86" t="s">
        <v>26</v>
      </c>
      <c r="Q332" s="87">
        <v>60000</v>
      </c>
      <c r="R332" s="87">
        <v>50000</v>
      </c>
      <c r="S332" s="87">
        <v>40000</v>
      </c>
      <c r="T332" s="87">
        <v>40000</v>
      </c>
      <c r="U332" s="87">
        <v>40000</v>
      </c>
      <c r="V332" s="87">
        <v>40000</v>
      </c>
      <c r="W332" s="87">
        <v>40000</v>
      </c>
      <c r="X332" s="87">
        <v>40000</v>
      </c>
      <c r="Y332" s="87">
        <v>40000</v>
      </c>
      <c r="Z332" s="87">
        <v>40000</v>
      </c>
      <c r="AA332" s="87">
        <v>40000</v>
      </c>
      <c r="AB332" s="87">
        <v>40000</v>
      </c>
      <c r="AC332" s="162">
        <f t="shared" si="87"/>
        <v>510000</v>
      </c>
      <c r="AD332" s="88">
        <f t="shared" si="93"/>
        <v>3142.7999999999997</v>
      </c>
      <c r="AE332" s="88">
        <f t="shared" si="93"/>
        <v>2619</v>
      </c>
      <c r="AF332" s="88">
        <f t="shared" si="93"/>
        <v>2095.1999999999998</v>
      </c>
      <c r="AG332" s="88">
        <f t="shared" si="94"/>
        <v>2095.1999999999998</v>
      </c>
      <c r="AH332" s="88">
        <f t="shared" si="94"/>
        <v>2095.1999999999998</v>
      </c>
      <c r="AI332" s="88">
        <f t="shared" si="94"/>
        <v>2095.1999999999998</v>
      </c>
      <c r="AJ332" s="88">
        <f t="shared" si="95"/>
        <v>2095.1999999999998</v>
      </c>
      <c r="AK332" s="88">
        <f t="shared" si="95"/>
        <v>2095.1999999999998</v>
      </c>
      <c r="AL332" s="88">
        <f t="shared" si="95"/>
        <v>2095.1999999999998</v>
      </c>
      <c r="AM332" s="88">
        <f t="shared" si="96"/>
        <v>2095.1999999999998</v>
      </c>
      <c r="AN332" s="88">
        <f t="shared" si="96"/>
        <v>2095.1999999999998</v>
      </c>
      <c r="AO332" s="88">
        <f t="shared" si="96"/>
        <v>2095.1999999999998</v>
      </c>
      <c r="AP332" s="88">
        <f t="shared" si="88"/>
        <v>26713.800000000003</v>
      </c>
      <c r="AQ332" s="82" t="s">
        <v>1</v>
      </c>
      <c r="AR332" s="89">
        <f t="shared" si="89"/>
        <v>29.1</v>
      </c>
      <c r="AS332" s="21">
        <f t="shared" si="90"/>
        <v>29.1</v>
      </c>
      <c r="AT332" s="21">
        <f t="shared" si="91"/>
        <v>29.1</v>
      </c>
      <c r="AU332" s="21">
        <f t="shared" si="92"/>
        <v>29.1</v>
      </c>
      <c r="AV332" s="90">
        <v>1.8E-3</v>
      </c>
      <c r="AW332" s="90">
        <v>1.8E-3</v>
      </c>
      <c r="AX332" s="90">
        <v>1.8E-3</v>
      </c>
      <c r="AY332" s="90">
        <v>1.8E-3</v>
      </c>
      <c r="AZ332" s="90">
        <v>1.8E-3</v>
      </c>
      <c r="BA332" s="90">
        <v>1.8E-3</v>
      </c>
      <c r="BB332" s="90">
        <v>1.8E-3</v>
      </c>
      <c r="BC332" s="90">
        <v>1.8E-3</v>
      </c>
      <c r="BD332" s="90">
        <v>1.8E-3</v>
      </c>
      <c r="BE332" s="90">
        <v>1.8E-3</v>
      </c>
      <c r="BF332" s="90">
        <v>1.8E-3</v>
      </c>
      <c r="BG332" s="90">
        <v>1.8E-3</v>
      </c>
      <c r="BI332" s="91"/>
      <c r="BJ332" s="92"/>
      <c r="BK332" s="93"/>
      <c r="BL332" s="93"/>
      <c r="BO332" s="94"/>
      <c r="BP332" s="110"/>
      <c r="BQ332" s="109"/>
    </row>
    <row r="333" spans="1:69" ht="19.899999999999999" customHeight="1">
      <c r="A333" s="102"/>
      <c r="B333" s="35" t="s">
        <v>17</v>
      </c>
      <c r="C333" s="80" t="s">
        <v>792</v>
      </c>
      <c r="D333" s="35" t="s">
        <v>855</v>
      </c>
      <c r="E333" s="35" t="str">
        <f t="shared" si="86"/>
        <v>MCI1005H</v>
      </c>
      <c r="F333" s="81"/>
      <c r="G333" s="81" t="s">
        <v>853</v>
      </c>
      <c r="H333" s="81" t="s">
        <v>853</v>
      </c>
      <c r="I333" s="82" t="s">
        <v>101</v>
      </c>
      <c r="J333" s="82" t="s">
        <v>82</v>
      </c>
      <c r="K333" s="82" t="s">
        <v>827</v>
      </c>
      <c r="L333" s="83"/>
      <c r="M333" s="84" t="s">
        <v>845</v>
      </c>
      <c r="N333" s="85"/>
      <c r="O333" s="85"/>
      <c r="P333" s="86" t="s">
        <v>26</v>
      </c>
      <c r="Q333" s="87">
        <v>80000</v>
      </c>
      <c r="R333" s="87">
        <v>80000</v>
      </c>
      <c r="S333" s="87">
        <v>90000</v>
      </c>
      <c r="T333" s="87">
        <v>80000</v>
      </c>
      <c r="U333" s="87">
        <v>90000</v>
      </c>
      <c r="V333" s="87">
        <v>90000</v>
      </c>
      <c r="W333" s="87">
        <v>90000</v>
      </c>
      <c r="X333" s="87">
        <v>90000</v>
      </c>
      <c r="Y333" s="87">
        <v>90000</v>
      </c>
      <c r="Z333" s="87">
        <v>90000</v>
      </c>
      <c r="AA333" s="87">
        <v>90000</v>
      </c>
      <c r="AB333" s="87">
        <v>90000</v>
      </c>
      <c r="AC333" s="162">
        <f t="shared" si="87"/>
        <v>1050000</v>
      </c>
      <c r="AD333" s="88">
        <f t="shared" si="93"/>
        <v>2560.8000000000002</v>
      </c>
      <c r="AE333" s="88">
        <f t="shared" si="93"/>
        <v>2560.8000000000002</v>
      </c>
      <c r="AF333" s="88">
        <f t="shared" si="93"/>
        <v>2880.9</v>
      </c>
      <c r="AG333" s="88">
        <f t="shared" si="94"/>
        <v>2560.8000000000002</v>
      </c>
      <c r="AH333" s="88">
        <f t="shared" si="94"/>
        <v>2880.9</v>
      </c>
      <c r="AI333" s="88">
        <f t="shared" si="94"/>
        <v>2880.9</v>
      </c>
      <c r="AJ333" s="88">
        <f t="shared" si="95"/>
        <v>2880.9</v>
      </c>
      <c r="AK333" s="88">
        <f t="shared" si="95"/>
        <v>2880.9</v>
      </c>
      <c r="AL333" s="88">
        <f t="shared" si="95"/>
        <v>2880.9</v>
      </c>
      <c r="AM333" s="88">
        <f t="shared" si="96"/>
        <v>2880.9</v>
      </c>
      <c r="AN333" s="88">
        <f t="shared" si="96"/>
        <v>2880.9</v>
      </c>
      <c r="AO333" s="88">
        <f t="shared" si="96"/>
        <v>2880.9</v>
      </c>
      <c r="AP333" s="88">
        <f t="shared" si="88"/>
        <v>33610.500000000007</v>
      </c>
      <c r="AQ333" s="82" t="s">
        <v>1</v>
      </c>
      <c r="AR333" s="89">
        <f t="shared" si="89"/>
        <v>29.1</v>
      </c>
      <c r="AS333" s="21">
        <f t="shared" si="90"/>
        <v>29.1</v>
      </c>
      <c r="AT333" s="21">
        <f t="shared" si="91"/>
        <v>29.1</v>
      </c>
      <c r="AU333" s="21">
        <f t="shared" si="92"/>
        <v>29.1</v>
      </c>
      <c r="AV333" s="90">
        <v>1.1000000000000001E-3</v>
      </c>
      <c r="AW333" s="90">
        <v>1.1000000000000001E-3</v>
      </c>
      <c r="AX333" s="90">
        <v>1.1000000000000001E-3</v>
      </c>
      <c r="AY333" s="90">
        <v>1.1000000000000001E-3</v>
      </c>
      <c r="AZ333" s="90">
        <v>1.1000000000000001E-3</v>
      </c>
      <c r="BA333" s="90">
        <v>1.1000000000000001E-3</v>
      </c>
      <c r="BB333" s="90">
        <v>1.1000000000000001E-3</v>
      </c>
      <c r="BC333" s="90">
        <v>1.1000000000000001E-3</v>
      </c>
      <c r="BD333" s="90">
        <v>1.1000000000000001E-3</v>
      </c>
      <c r="BE333" s="90">
        <v>1.1000000000000001E-3</v>
      </c>
      <c r="BF333" s="90">
        <v>1.1000000000000001E-3</v>
      </c>
      <c r="BG333" s="90">
        <v>1.1000000000000001E-3</v>
      </c>
      <c r="BI333" s="91"/>
      <c r="BJ333" s="92"/>
      <c r="BK333" s="93"/>
      <c r="BL333" s="93"/>
      <c r="BO333" s="94"/>
      <c r="BP333" s="110"/>
      <c r="BQ333" s="109"/>
    </row>
    <row r="334" spans="1:69" ht="19.899999999999999" customHeight="1">
      <c r="A334" s="102"/>
      <c r="B334" s="35" t="s">
        <v>17</v>
      </c>
      <c r="C334" s="80" t="s">
        <v>792</v>
      </c>
      <c r="D334" s="35" t="s">
        <v>855</v>
      </c>
      <c r="E334" s="35" t="str">
        <f t="shared" si="86"/>
        <v>MCI1005H</v>
      </c>
      <c r="F334" s="81"/>
      <c r="G334" s="81" t="s">
        <v>853</v>
      </c>
      <c r="H334" s="81" t="s">
        <v>853</v>
      </c>
      <c r="I334" s="82" t="s">
        <v>101</v>
      </c>
      <c r="J334" s="82" t="s">
        <v>82</v>
      </c>
      <c r="K334" s="82" t="s">
        <v>827</v>
      </c>
      <c r="L334" s="83"/>
      <c r="M334" s="84" t="s">
        <v>846</v>
      </c>
      <c r="N334" s="85"/>
      <c r="O334" s="85"/>
      <c r="P334" s="86" t="s">
        <v>26</v>
      </c>
      <c r="Q334" s="87">
        <v>50000</v>
      </c>
      <c r="R334" s="87">
        <v>40000</v>
      </c>
      <c r="S334" s="87">
        <v>40000</v>
      </c>
      <c r="T334" s="87">
        <v>40000</v>
      </c>
      <c r="U334" s="87">
        <v>40000</v>
      </c>
      <c r="V334" s="87">
        <v>40000</v>
      </c>
      <c r="W334" s="87">
        <v>40000</v>
      </c>
      <c r="X334" s="87">
        <v>40000</v>
      </c>
      <c r="Y334" s="87">
        <v>40000</v>
      </c>
      <c r="Z334" s="87">
        <v>40000</v>
      </c>
      <c r="AA334" s="87">
        <v>40000</v>
      </c>
      <c r="AB334" s="87">
        <v>40000</v>
      </c>
      <c r="AC334" s="162">
        <f t="shared" si="87"/>
        <v>490000</v>
      </c>
      <c r="AD334" s="88">
        <f t="shared" si="93"/>
        <v>2619</v>
      </c>
      <c r="AE334" s="88">
        <f t="shared" si="93"/>
        <v>2095.1999999999998</v>
      </c>
      <c r="AF334" s="88">
        <f t="shared" si="93"/>
        <v>2095.1999999999998</v>
      </c>
      <c r="AG334" s="88">
        <f t="shared" si="94"/>
        <v>2095.1999999999998</v>
      </c>
      <c r="AH334" s="88">
        <f t="shared" si="94"/>
        <v>2095.1999999999998</v>
      </c>
      <c r="AI334" s="88">
        <f t="shared" si="94"/>
        <v>2095.1999999999998</v>
      </c>
      <c r="AJ334" s="88">
        <f t="shared" si="95"/>
        <v>2095.1999999999998</v>
      </c>
      <c r="AK334" s="88">
        <f t="shared" si="95"/>
        <v>2095.1999999999998</v>
      </c>
      <c r="AL334" s="88">
        <f t="shared" si="95"/>
        <v>2095.1999999999998</v>
      </c>
      <c r="AM334" s="88">
        <f t="shared" si="96"/>
        <v>2095.1999999999998</v>
      </c>
      <c r="AN334" s="88">
        <f t="shared" si="96"/>
        <v>2095.1999999999998</v>
      </c>
      <c r="AO334" s="88">
        <f t="shared" si="96"/>
        <v>2095.1999999999998</v>
      </c>
      <c r="AP334" s="88">
        <f t="shared" si="88"/>
        <v>25666.200000000004</v>
      </c>
      <c r="AQ334" s="82" t="s">
        <v>1</v>
      </c>
      <c r="AR334" s="89">
        <f t="shared" si="89"/>
        <v>29.1</v>
      </c>
      <c r="AS334" s="21">
        <f t="shared" si="90"/>
        <v>29.1</v>
      </c>
      <c r="AT334" s="21">
        <f t="shared" si="91"/>
        <v>29.1</v>
      </c>
      <c r="AU334" s="21">
        <f t="shared" si="92"/>
        <v>29.1</v>
      </c>
      <c r="AV334" s="90">
        <v>1.8E-3</v>
      </c>
      <c r="AW334" s="90">
        <v>1.8E-3</v>
      </c>
      <c r="AX334" s="90">
        <v>1.8E-3</v>
      </c>
      <c r="AY334" s="90">
        <v>1.8E-3</v>
      </c>
      <c r="AZ334" s="90">
        <v>1.8E-3</v>
      </c>
      <c r="BA334" s="90">
        <v>1.8E-3</v>
      </c>
      <c r="BB334" s="90">
        <v>1.8E-3</v>
      </c>
      <c r="BC334" s="90">
        <v>1.8E-3</v>
      </c>
      <c r="BD334" s="90">
        <v>1.8E-3</v>
      </c>
      <c r="BE334" s="90">
        <v>1.8E-3</v>
      </c>
      <c r="BF334" s="90">
        <v>1.8E-3</v>
      </c>
      <c r="BG334" s="90">
        <v>1.8E-3</v>
      </c>
      <c r="BI334" s="91"/>
      <c r="BJ334" s="92"/>
      <c r="BK334" s="93"/>
      <c r="BL334" s="93"/>
      <c r="BO334" s="94"/>
      <c r="BP334" s="110"/>
      <c r="BQ334" s="109"/>
    </row>
    <row r="335" spans="1:69" ht="19.899999999999999" customHeight="1">
      <c r="A335" s="102"/>
      <c r="B335" s="35" t="s">
        <v>17</v>
      </c>
      <c r="C335" s="80" t="s">
        <v>792</v>
      </c>
      <c r="D335" s="35" t="s">
        <v>855</v>
      </c>
      <c r="E335" s="35" t="str">
        <f t="shared" si="86"/>
        <v>MCI1005H</v>
      </c>
      <c r="F335" s="81"/>
      <c r="G335" s="81" t="s">
        <v>853</v>
      </c>
      <c r="H335" s="81" t="s">
        <v>853</v>
      </c>
      <c r="I335" s="82" t="s">
        <v>101</v>
      </c>
      <c r="J335" s="82" t="s">
        <v>82</v>
      </c>
      <c r="K335" s="82" t="s">
        <v>827</v>
      </c>
      <c r="L335" s="83"/>
      <c r="M335" s="84" t="s">
        <v>847</v>
      </c>
      <c r="N335" s="85"/>
      <c r="O335" s="85"/>
      <c r="P335" s="86" t="s">
        <v>26</v>
      </c>
      <c r="Q335" s="87">
        <v>120000</v>
      </c>
      <c r="R335" s="87">
        <v>110000</v>
      </c>
      <c r="S335" s="87">
        <v>110000</v>
      </c>
      <c r="T335" s="87">
        <v>110000</v>
      </c>
      <c r="U335" s="87">
        <v>110000</v>
      </c>
      <c r="V335" s="87">
        <v>110000</v>
      </c>
      <c r="W335" s="87">
        <v>110000</v>
      </c>
      <c r="X335" s="87">
        <v>110000</v>
      </c>
      <c r="Y335" s="87">
        <v>110000</v>
      </c>
      <c r="Z335" s="87">
        <v>110000</v>
      </c>
      <c r="AA335" s="87">
        <v>110000</v>
      </c>
      <c r="AB335" s="87">
        <v>110000</v>
      </c>
      <c r="AC335" s="162">
        <f t="shared" si="87"/>
        <v>1330000</v>
      </c>
      <c r="AD335" s="88">
        <f t="shared" si="93"/>
        <v>6285.5999999999995</v>
      </c>
      <c r="AE335" s="88">
        <f t="shared" si="93"/>
        <v>5761.8</v>
      </c>
      <c r="AF335" s="88">
        <f t="shared" si="93"/>
        <v>5761.8</v>
      </c>
      <c r="AG335" s="88">
        <f t="shared" si="94"/>
        <v>5761.8</v>
      </c>
      <c r="AH335" s="88">
        <f t="shared" si="94"/>
        <v>5761.8</v>
      </c>
      <c r="AI335" s="88">
        <f t="shared" si="94"/>
        <v>5761.8</v>
      </c>
      <c r="AJ335" s="88">
        <f t="shared" si="95"/>
        <v>5761.8</v>
      </c>
      <c r="AK335" s="88">
        <f t="shared" si="95"/>
        <v>5761.8</v>
      </c>
      <c r="AL335" s="88">
        <f t="shared" si="95"/>
        <v>5761.8</v>
      </c>
      <c r="AM335" s="88">
        <f t="shared" si="96"/>
        <v>5761.8</v>
      </c>
      <c r="AN335" s="88">
        <f t="shared" si="96"/>
        <v>5761.8</v>
      </c>
      <c r="AO335" s="88">
        <f t="shared" si="96"/>
        <v>5761.8</v>
      </c>
      <c r="AP335" s="88">
        <f t="shared" si="88"/>
        <v>69665.400000000009</v>
      </c>
      <c r="AQ335" s="82" t="s">
        <v>1</v>
      </c>
      <c r="AR335" s="89">
        <f t="shared" si="89"/>
        <v>29.1</v>
      </c>
      <c r="AS335" s="21">
        <f t="shared" si="90"/>
        <v>29.1</v>
      </c>
      <c r="AT335" s="21">
        <f t="shared" si="91"/>
        <v>29.1</v>
      </c>
      <c r="AU335" s="21">
        <f t="shared" si="92"/>
        <v>29.1</v>
      </c>
      <c r="AV335" s="90">
        <v>1.8E-3</v>
      </c>
      <c r="AW335" s="90">
        <v>1.8E-3</v>
      </c>
      <c r="AX335" s="90">
        <v>1.8E-3</v>
      </c>
      <c r="AY335" s="90">
        <v>1.8E-3</v>
      </c>
      <c r="AZ335" s="90">
        <v>1.8E-3</v>
      </c>
      <c r="BA335" s="90">
        <v>1.8E-3</v>
      </c>
      <c r="BB335" s="90">
        <v>1.8E-3</v>
      </c>
      <c r="BC335" s="90">
        <v>1.8E-3</v>
      </c>
      <c r="BD335" s="90">
        <v>1.8E-3</v>
      </c>
      <c r="BE335" s="90">
        <v>1.8E-3</v>
      </c>
      <c r="BF335" s="90">
        <v>1.8E-3</v>
      </c>
      <c r="BG335" s="90">
        <v>1.8E-3</v>
      </c>
      <c r="BI335" s="91"/>
      <c r="BJ335" s="92"/>
      <c r="BK335" s="93"/>
      <c r="BL335" s="93"/>
      <c r="BO335" s="94"/>
      <c r="BP335" s="110"/>
      <c r="BQ335" s="109"/>
    </row>
    <row r="336" spans="1:69" ht="19.899999999999999" customHeight="1">
      <c r="A336" s="102"/>
      <c r="B336" s="35" t="s">
        <v>17</v>
      </c>
      <c r="C336" s="80" t="s">
        <v>792</v>
      </c>
      <c r="D336" s="35" t="s">
        <v>855</v>
      </c>
      <c r="E336" s="35" t="str">
        <f t="shared" si="86"/>
        <v>MCI1005H</v>
      </c>
      <c r="F336" s="81"/>
      <c r="G336" s="81" t="s">
        <v>853</v>
      </c>
      <c r="H336" s="81" t="s">
        <v>853</v>
      </c>
      <c r="I336" s="82" t="s">
        <v>101</v>
      </c>
      <c r="J336" s="82" t="s">
        <v>82</v>
      </c>
      <c r="K336" s="82" t="s">
        <v>827</v>
      </c>
      <c r="L336" s="83"/>
      <c r="M336" s="84" t="s">
        <v>848</v>
      </c>
      <c r="N336" s="85"/>
      <c r="O336" s="85"/>
      <c r="P336" s="86" t="s">
        <v>26</v>
      </c>
      <c r="Q336" s="87">
        <v>130000</v>
      </c>
      <c r="R336" s="87">
        <v>150000</v>
      </c>
      <c r="S336" s="87">
        <v>110000</v>
      </c>
      <c r="T336" s="87">
        <v>120000</v>
      </c>
      <c r="U336" s="87">
        <v>120000</v>
      </c>
      <c r="V336" s="87">
        <v>120000</v>
      </c>
      <c r="W336" s="87">
        <v>120000</v>
      </c>
      <c r="X336" s="87">
        <v>120000</v>
      </c>
      <c r="Y336" s="87">
        <v>120000</v>
      </c>
      <c r="Z336" s="87">
        <v>120000</v>
      </c>
      <c r="AA336" s="87">
        <v>120000</v>
      </c>
      <c r="AB336" s="87">
        <v>120000</v>
      </c>
      <c r="AC336" s="162">
        <f t="shared" si="87"/>
        <v>1470000</v>
      </c>
      <c r="AD336" s="88">
        <f t="shared" si="93"/>
        <v>11349</v>
      </c>
      <c r="AE336" s="88">
        <f t="shared" si="93"/>
        <v>13095</v>
      </c>
      <c r="AF336" s="88">
        <f t="shared" si="93"/>
        <v>9603</v>
      </c>
      <c r="AG336" s="88">
        <f t="shared" si="94"/>
        <v>10476</v>
      </c>
      <c r="AH336" s="88">
        <f t="shared" si="94"/>
        <v>10476</v>
      </c>
      <c r="AI336" s="88">
        <f t="shared" si="94"/>
        <v>10476</v>
      </c>
      <c r="AJ336" s="88">
        <f t="shared" si="95"/>
        <v>10476</v>
      </c>
      <c r="AK336" s="88">
        <f t="shared" si="95"/>
        <v>10476</v>
      </c>
      <c r="AL336" s="88">
        <f t="shared" si="95"/>
        <v>10476</v>
      </c>
      <c r="AM336" s="88">
        <f t="shared" si="96"/>
        <v>10476</v>
      </c>
      <c r="AN336" s="88">
        <f t="shared" si="96"/>
        <v>10476</v>
      </c>
      <c r="AO336" s="88">
        <f t="shared" si="96"/>
        <v>10476</v>
      </c>
      <c r="AP336" s="88">
        <f t="shared" si="88"/>
        <v>128331</v>
      </c>
      <c r="AQ336" s="82" t="s">
        <v>1</v>
      </c>
      <c r="AR336" s="89">
        <f t="shared" si="89"/>
        <v>29.1</v>
      </c>
      <c r="AS336" s="21">
        <f t="shared" si="90"/>
        <v>29.1</v>
      </c>
      <c r="AT336" s="21">
        <f t="shared" si="91"/>
        <v>29.1</v>
      </c>
      <c r="AU336" s="21">
        <f t="shared" si="92"/>
        <v>29.1</v>
      </c>
      <c r="AV336" s="90">
        <v>3.0000000000000001E-3</v>
      </c>
      <c r="AW336" s="90">
        <v>3.0000000000000001E-3</v>
      </c>
      <c r="AX336" s="90">
        <v>3.0000000000000001E-3</v>
      </c>
      <c r="AY336" s="90">
        <v>3.0000000000000001E-3</v>
      </c>
      <c r="AZ336" s="90">
        <v>3.0000000000000001E-3</v>
      </c>
      <c r="BA336" s="90">
        <v>3.0000000000000001E-3</v>
      </c>
      <c r="BB336" s="90">
        <v>3.0000000000000001E-3</v>
      </c>
      <c r="BC336" s="90">
        <v>3.0000000000000001E-3</v>
      </c>
      <c r="BD336" s="90">
        <v>3.0000000000000001E-3</v>
      </c>
      <c r="BE336" s="90">
        <v>3.0000000000000001E-3</v>
      </c>
      <c r="BF336" s="90">
        <v>3.0000000000000001E-3</v>
      </c>
      <c r="BG336" s="90">
        <v>3.0000000000000001E-3</v>
      </c>
      <c r="BI336" s="91"/>
      <c r="BJ336" s="92"/>
      <c r="BK336" s="93"/>
      <c r="BL336" s="93"/>
      <c r="BO336" s="94"/>
      <c r="BP336" s="110"/>
      <c r="BQ336" s="109"/>
    </row>
    <row r="337" spans="1:69" ht="19.899999999999999" customHeight="1">
      <c r="A337" s="102"/>
      <c r="B337" s="35" t="s">
        <v>17</v>
      </c>
      <c r="C337" s="80" t="s">
        <v>792</v>
      </c>
      <c r="D337" s="35" t="s">
        <v>855</v>
      </c>
      <c r="E337" s="35" t="str">
        <f t="shared" si="86"/>
        <v>MCI1005H</v>
      </c>
      <c r="F337" s="81"/>
      <c r="G337" s="81" t="s">
        <v>853</v>
      </c>
      <c r="H337" s="81" t="s">
        <v>853</v>
      </c>
      <c r="I337" s="82" t="s">
        <v>101</v>
      </c>
      <c r="J337" s="82" t="s">
        <v>82</v>
      </c>
      <c r="K337" s="82" t="s">
        <v>827</v>
      </c>
      <c r="L337" s="83"/>
      <c r="M337" s="84" t="s">
        <v>849</v>
      </c>
      <c r="N337" s="85"/>
      <c r="O337" s="85"/>
      <c r="P337" s="86" t="s">
        <v>26</v>
      </c>
      <c r="Q337" s="87">
        <v>70000</v>
      </c>
      <c r="R337" s="87">
        <v>80000</v>
      </c>
      <c r="S337" s="87">
        <v>80000</v>
      </c>
      <c r="T337" s="87">
        <v>80000</v>
      </c>
      <c r="U337" s="87">
        <v>80000</v>
      </c>
      <c r="V337" s="87">
        <v>80000</v>
      </c>
      <c r="W337" s="87">
        <v>80000</v>
      </c>
      <c r="X337" s="87">
        <v>80000</v>
      </c>
      <c r="Y337" s="87">
        <v>80000</v>
      </c>
      <c r="Z337" s="87">
        <v>80000</v>
      </c>
      <c r="AA337" s="87">
        <v>80000</v>
      </c>
      <c r="AB337" s="87">
        <v>80000</v>
      </c>
      <c r="AC337" s="162">
        <f t="shared" si="87"/>
        <v>950000</v>
      </c>
      <c r="AD337" s="88">
        <f t="shared" si="93"/>
        <v>4685.1000000000004</v>
      </c>
      <c r="AE337" s="88">
        <f t="shared" si="93"/>
        <v>5354.4</v>
      </c>
      <c r="AF337" s="88">
        <f t="shared" si="93"/>
        <v>5354.4</v>
      </c>
      <c r="AG337" s="88">
        <f t="shared" si="94"/>
        <v>5354.4</v>
      </c>
      <c r="AH337" s="88">
        <f t="shared" si="94"/>
        <v>5354.4</v>
      </c>
      <c r="AI337" s="88">
        <f t="shared" si="94"/>
        <v>5354.4</v>
      </c>
      <c r="AJ337" s="88">
        <f t="shared" si="95"/>
        <v>5354.4</v>
      </c>
      <c r="AK337" s="88">
        <f t="shared" si="95"/>
        <v>5354.4</v>
      </c>
      <c r="AL337" s="88">
        <f t="shared" si="95"/>
        <v>5354.4</v>
      </c>
      <c r="AM337" s="88">
        <f t="shared" si="96"/>
        <v>5354.4</v>
      </c>
      <c r="AN337" s="88">
        <f t="shared" si="96"/>
        <v>5354.4</v>
      </c>
      <c r="AO337" s="88">
        <f t="shared" si="96"/>
        <v>5354.4</v>
      </c>
      <c r="AP337" s="88">
        <f t="shared" si="88"/>
        <v>63583.500000000007</v>
      </c>
      <c r="AQ337" s="82" t="s">
        <v>1</v>
      </c>
      <c r="AR337" s="89">
        <f t="shared" si="89"/>
        <v>29.1</v>
      </c>
      <c r="AS337" s="21">
        <f t="shared" si="90"/>
        <v>29.1</v>
      </c>
      <c r="AT337" s="21">
        <f t="shared" si="91"/>
        <v>29.1</v>
      </c>
      <c r="AU337" s="21">
        <f t="shared" si="92"/>
        <v>29.1</v>
      </c>
      <c r="AV337" s="90">
        <v>2.3E-3</v>
      </c>
      <c r="AW337" s="90">
        <v>2.3E-3</v>
      </c>
      <c r="AX337" s="90">
        <v>2.3E-3</v>
      </c>
      <c r="AY337" s="90">
        <v>2.3E-3</v>
      </c>
      <c r="AZ337" s="90">
        <v>2.3E-3</v>
      </c>
      <c r="BA337" s="90">
        <v>2.3E-3</v>
      </c>
      <c r="BB337" s="90">
        <v>2.3E-3</v>
      </c>
      <c r="BC337" s="90">
        <v>2.3E-3</v>
      </c>
      <c r="BD337" s="90">
        <v>2.3E-3</v>
      </c>
      <c r="BE337" s="90">
        <v>2.3E-3</v>
      </c>
      <c r="BF337" s="90">
        <v>2.3E-3</v>
      </c>
      <c r="BG337" s="90">
        <v>2.3E-3</v>
      </c>
      <c r="BI337" s="91"/>
      <c r="BJ337" s="92"/>
      <c r="BK337" s="93"/>
      <c r="BL337" s="93"/>
      <c r="BO337" s="94"/>
      <c r="BP337" s="110"/>
      <c r="BQ337" s="109"/>
    </row>
    <row r="338" spans="1:69" ht="19.899999999999999" customHeight="1">
      <c r="A338" s="102"/>
      <c r="B338" s="35" t="s">
        <v>17</v>
      </c>
      <c r="C338" s="80" t="s">
        <v>792</v>
      </c>
      <c r="D338" s="35" t="s">
        <v>855</v>
      </c>
      <c r="E338" s="35" t="str">
        <f t="shared" si="86"/>
        <v>MHC1608S</v>
      </c>
      <c r="F338" s="81"/>
      <c r="G338" s="81" t="s">
        <v>853</v>
      </c>
      <c r="H338" s="81" t="s">
        <v>853</v>
      </c>
      <c r="I338" s="82" t="s">
        <v>101</v>
      </c>
      <c r="J338" s="82" t="s">
        <v>82</v>
      </c>
      <c r="K338" s="82" t="s">
        <v>827</v>
      </c>
      <c r="L338" s="83"/>
      <c r="M338" s="84" t="s">
        <v>797</v>
      </c>
      <c r="N338" s="85"/>
      <c r="O338" s="85"/>
      <c r="P338" s="86" t="s">
        <v>26</v>
      </c>
      <c r="Q338" s="87">
        <v>228000</v>
      </c>
      <c r="R338" s="87">
        <v>196000</v>
      </c>
      <c r="S338" s="87">
        <v>248000</v>
      </c>
      <c r="T338" s="87">
        <v>208000</v>
      </c>
      <c r="U338" s="87">
        <v>260000</v>
      </c>
      <c r="V338" s="87">
        <v>260000</v>
      </c>
      <c r="W338" s="87">
        <v>260000</v>
      </c>
      <c r="X338" s="87">
        <v>260000</v>
      </c>
      <c r="Y338" s="87">
        <v>260000</v>
      </c>
      <c r="Z338" s="87">
        <v>260000</v>
      </c>
      <c r="AA338" s="87">
        <v>260000</v>
      </c>
      <c r="AB338" s="87">
        <v>260000</v>
      </c>
      <c r="AC338" s="162">
        <f t="shared" si="87"/>
        <v>2960000</v>
      </c>
      <c r="AD338" s="88">
        <f t="shared" si="93"/>
        <v>23221.8</v>
      </c>
      <c r="AE338" s="88">
        <f t="shared" si="93"/>
        <v>19962.600000000002</v>
      </c>
      <c r="AF338" s="88">
        <f t="shared" si="93"/>
        <v>25258.799999999999</v>
      </c>
      <c r="AG338" s="88">
        <f t="shared" si="94"/>
        <v>21184.799999999999</v>
      </c>
      <c r="AH338" s="88">
        <f t="shared" si="94"/>
        <v>26481</v>
      </c>
      <c r="AI338" s="88">
        <f t="shared" si="94"/>
        <v>26481</v>
      </c>
      <c r="AJ338" s="88">
        <f t="shared" si="95"/>
        <v>26481</v>
      </c>
      <c r="AK338" s="88">
        <f t="shared" si="95"/>
        <v>26481</v>
      </c>
      <c r="AL338" s="88">
        <f t="shared" si="95"/>
        <v>26481</v>
      </c>
      <c r="AM338" s="88">
        <f t="shared" si="96"/>
        <v>26481</v>
      </c>
      <c r="AN338" s="88">
        <f t="shared" si="96"/>
        <v>26481</v>
      </c>
      <c r="AO338" s="88">
        <f t="shared" si="96"/>
        <v>26481</v>
      </c>
      <c r="AP338" s="88">
        <f t="shared" si="88"/>
        <v>301476</v>
      </c>
      <c r="AQ338" s="82" t="s">
        <v>1</v>
      </c>
      <c r="AR338" s="89">
        <f t="shared" si="89"/>
        <v>29.1</v>
      </c>
      <c r="AS338" s="21">
        <f t="shared" si="90"/>
        <v>29.1</v>
      </c>
      <c r="AT338" s="21">
        <f t="shared" si="91"/>
        <v>29.1</v>
      </c>
      <c r="AU338" s="21">
        <f t="shared" si="92"/>
        <v>29.1</v>
      </c>
      <c r="AV338" s="90">
        <v>3.5000000000000001E-3</v>
      </c>
      <c r="AW338" s="90">
        <v>3.5000000000000001E-3</v>
      </c>
      <c r="AX338" s="90">
        <v>3.5000000000000001E-3</v>
      </c>
      <c r="AY338" s="90">
        <v>3.5000000000000001E-3</v>
      </c>
      <c r="AZ338" s="90">
        <v>3.5000000000000001E-3</v>
      </c>
      <c r="BA338" s="90">
        <v>3.5000000000000001E-3</v>
      </c>
      <c r="BB338" s="90">
        <v>3.5000000000000001E-3</v>
      </c>
      <c r="BC338" s="90">
        <v>3.5000000000000001E-3</v>
      </c>
      <c r="BD338" s="90">
        <v>3.5000000000000001E-3</v>
      </c>
      <c r="BE338" s="90">
        <v>3.5000000000000001E-3</v>
      </c>
      <c r="BF338" s="90">
        <v>3.5000000000000001E-3</v>
      </c>
      <c r="BG338" s="90">
        <v>3.5000000000000001E-3</v>
      </c>
      <c r="BI338" s="91"/>
      <c r="BJ338" s="92"/>
      <c r="BK338" s="93"/>
      <c r="BL338" s="93"/>
      <c r="BO338" s="94"/>
      <c r="BP338" s="110"/>
      <c r="BQ338" s="109"/>
    </row>
    <row r="339" spans="1:69" ht="19.899999999999999" customHeight="1">
      <c r="A339" s="102"/>
      <c r="B339" s="35" t="s">
        <v>17</v>
      </c>
      <c r="C339" s="80" t="s">
        <v>792</v>
      </c>
      <c r="D339" s="35" t="s">
        <v>855</v>
      </c>
      <c r="E339" s="35" t="str">
        <f t="shared" si="86"/>
        <v>MHC1608S</v>
      </c>
      <c r="F339" s="81"/>
      <c r="G339" s="81" t="s">
        <v>853</v>
      </c>
      <c r="H339" s="81" t="s">
        <v>853</v>
      </c>
      <c r="I339" s="82" t="s">
        <v>101</v>
      </c>
      <c r="J339" s="82" t="s">
        <v>82</v>
      </c>
      <c r="K339" s="82" t="s">
        <v>827</v>
      </c>
      <c r="L339" s="83"/>
      <c r="M339" s="84" t="s">
        <v>817</v>
      </c>
      <c r="N339" s="85"/>
      <c r="O339" s="85"/>
      <c r="P339" s="86" t="s">
        <v>26</v>
      </c>
      <c r="Q339" s="87">
        <v>700000</v>
      </c>
      <c r="R339" s="87">
        <v>736000</v>
      </c>
      <c r="S339" s="87">
        <v>636000</v>
      </c>
      <c r="T339" s="87">
        <v>704000</v>
      </c>
      <c r="U339" s="87">
        <v>752000</v>
      </c>
      <c r="V339" s="87">
        <v>752000</v>
      </c>
      <c r="W339" s="87">
        <v>752000</v>
      </c>
      <c r="X339" s="87">
        <v>752000</v>
      </c>
      <c r="Y339" s="87">
        <v>752000</v>
      </c>
      <c r="Z339" s="87">
        <v>752000</v>
      </c>
      <c r="AA339" s="87">
        <v>752000</v>
      </c>
      <c r="AB339" s="87">
        <v>752000</v>
      </c>
      <c r="AC339" s="162">
        <f t="shared" si="87"/>
        <v>8792000</v>
      </c>
      <c r="AD339" s="88">
        <f t="shared" si="93"/>
        <v>30555</v>
      </c>
      <c r="AE339" s="88">
        <f t="shared" si="93"/>
        <v>32126.400000000001</v>
      </c>
      <c r="AF339" s="88">
        <f t="shared" si="93"/>
        <v>27761.4</v>
      </c>
      <c r="AG339" s="88">
        <f t="shared" si="94"/>
        <v>30729.600000000002</v>
      </c>
      <c r="AH339" s="88">
        <f t="shared" si="94"/>
        <v>32824.800000000003</v>
      </c>
      <c r="AI339" s="88">
        <f t="shared" si="94"/>
        <v>32824.800000000003</v>
      </c>
      <c r="AJ339" s="88">
        <f t="shared" si="95"/>
        <v>32824.800000000003</v>
      </c>
      <c r="AK339" s="88">
        <f t="shared" si="95"/>
        <v>32824.800000000003</v>
      </c>
      <c r="AL339" s="88">
        <f t="shared" si="95"/>
        <v>32824.800000000003</v>
      </c>
      <c r="AM339" s="88">
        <f t="shared" si="96"/>
        <v>32824.800000000003</v>
      </c>
      <c r="AN339" s="88">
        <f t="shared" si="96"/>
        <v>32824.800000000003</v>
      </c>
      <c r="AO339" s="88">
        <f t="shared" si="96"/>
        <v>32824.800000000003</v>
      </c>
      <c r="AP339" s="88">
        <f t="shared" si="88"/>
        <v>383770.79999999993</v>
      </c>
      <c r="AQ339" s="82" t="s">
        <v>1</v>
      </c>
      <c r="AR339" s="89">
        <f t="shared" si="89"/>
        <v>29.1</v>
      </c>
      <c r="AS339" s="21">
        <f t="shared" si="90"/>
        <v>29.1</v>
      </c>
      <c r="AT339" s="21">
        <f t="shared" si="91"/>
        <v>29.1</v>
      </c>
      <c r="AU339" s="21">
        <f t="shared" si="92"/>
        <v>29.1</v>
      </c>
      <c r="AV339" s="90">
        <v>1.5E-3</v>
      </c>
      <c r="AW339" s="90">
        <v>1.5E-3</v>
      </c>
      <c r="AX339" s="90">
        <v>1.5E-3</v>
      </c>
      <c r="AY339" s="90">
        <v>1.5E-3</v>
      </c>
      <c r="AZ339" s="90">
        <v>1.5E-3</v>
      </c>
      <c r="BA339" s="90">
        <v>1.5E-3</v>
      </c>
      <c r="BB339" s="90">
        <v>1.5E-3</v>
      </c>
      <c r="BC339" s="90">
        <v>1.5E-3</v>
      </c>
      <c r="BD339" s="90">
        <v>1.5E-3</v>
      </c>
      <c r="BE339" s="90">
        <v>1.5E-3</v>
      </c>
      <c r="BF339" s="90">
        <v>1.5E-3</v>
      </c>
      <c r="BG339" s="90">
        <v>1.5E-3</v>
      </c>
      <c r="BI339" s="91"/>
      <c r="BJ339" s="92"/>
      <c r="BK339" s="93"/>
      <c r="BL339" s="93"/>
      <c r="BO339" s="94"/>
      <c r="BP339" s="110"/>
      <c r="BQ339" s="109"/>
    </row>
    <row r="340" spans="1:69" ht="19.899999999999999" customHeight="1">
      <c r="A340" s="102"/>
      <c r="B340" s="35" t="s">
        <v>17</v>
      </c>
      <c r="C340" s="80" t="s">
        <v>792</v>
      </c>
      <c r="D340" s="35" t="s">
        <v>855</v>
      </c>
      <c r="E340" s="35" t="str">
        <f t="shared" si="86"/>
        <v>MHC3216S</v>
      </c>
      <c r="F340" s="81"/>
      <c r="G340" s="81" t="s">
        <v>853</v>
      </c>
      <c r="H340" s="81" t="s">
        <v>853</v>
      </c>
      <c r="I340" s="82" t="s">
        <v>101</v>
      </c>
      <c r="J340" s="82" t="s">
        <v>82</v>
      </c>
      <c r="K340" s="82" t="s">
        <v>827</v>
      </c>
      <c r="L340" s="83"/>
      <c r="M340" s="84" t="s">
        <v>850</v>
      </c>
      <c r="N340" s="85"/>
      <c r="O340" s="85"/>
      <c r="P340" s="86" t="s">
        <v>26</v>
      </c>
      <c r="Q340" s="87">
        <v>84000</v>
      </c>
      <c r="R340" s="87">
        <v>90000</v>
      </c>
      <c r="S340" s="87">
        <v>90000</v>
      </c>
      <c r="T340" s="87">
        <v>90000</v>
      </c>
      <c r="U340" s="87">
        <v>93000</v>
      </c>
      <c r="V340" s="87">
        <v>93000</v>
      </c>
      <c r="W340" s="87">
        <v>93000</v>
      </c>
      <c r="X340" s="87">
        <v>93000</v>
      </c>
      <c r="Y340" s="87">
        <v>93000</v>
      </c>
      <c r="Z340" s="87">
        <v>93000</v>
      </c>
      <c r="AA340" s="87">
        <v>93000</v>
      </c>
      <c r="AB340" s="87">
        <v>93000</v>
      </c>
      <c r="AC340" s="162">
        <f t="shared" si="87"/>
        <v>1098000</v>
      </c>
      <c r="AD340" s="88">
        <f t="shared" si="93"/>
        <v>13444.199999999999</v>
      </c>
      <c r="AE340" s="88">
        <f t="shared" si="93"/>
        <v>14404.5</v>
      </c>
      <c r="AF340" s="88">
        <f t="shared" si="93"/>
        <v>14404.5</v>
      </c>
      <c r="AG340" s="88">
        <f t="shared" si="94"/>
        <v>14404.5</v>
      </c>
      <c r="AH340" s="88">
        <f t="shared" si="94"/>
        <v>14884.65</v>
      </c>
      <c r="AI340" s="88">
        <f t="shared" si="94"/>
        <v>14884.65</v>
      </c>
      <c r="AJ340" s="88">
        <f t="shared" si="95"/>
        <v>14884.65</v>
      </c>
      <c r="AK340" s="88">
        <f t="shared" si="95"/>
        <v>14884.65</v>
      </c>
      <c r="AL340" s="88">
        <f t="shared" si="95"/>
        <v>14884.65</v>
      </c>
      <c r="AM340" s="88">
        <f t="shared" si="96"/>
        <v>14884.65</v>
      </c>
      <c r="AN340" s="88">
        <f t="shared" si="96"/>
        <v>14884.65</v>
      </c>
      <c r="AO340" s="88">
        <f t="shared" si="96"/>
        <v>14884.65</v>
      </c>
      <c r="AP340" s="88">
        <f t="shared" si="88"/>
        <v>175734.89999999997</v>
      </c>
      <c r="AQ340" s="82" t="s">
        <v>1</v>
      </c>
      <c r="AR340" s="89">
        <f t="shared" si="89"/>
        <v>29.1</v>
      </c>
      <c r="AS340" s="21">
        <f t="shared" si="90"/>
        <v>29.1</v>
      </c>
      <c r="AT340" s="21">
        <f t="shared" si="91"/>
        <v>29.1</v>
      </c>
      <c r="AU340" s="21">
        <f t="shared" si="92"/>
        <v>29.1</v>
      </c>
      <c r="AV340" s="90">
        <v>5.4999999999999997E-3</v>
      </c>
      <c r="AW340" s="90">
        <v>5.4999999999999997E-3</v>
      </c>
      <c r="AX340" s="90">
        <v>5.4999999999999997E-3</v>
      </c>
      <c r="AY340" s="90">
        <v>5.4999999999999997E-3</v>
      </c>
      <c r="AZ340" s="90">
        <v>5.4999999999999997E-3</v>
      </c>
      <c r="BA340" s="90">
        <v>5.4999999999999997E-3</v>
      </c>
      <c r="BB340" s="90">
        <v>5.4999999999999997E-3</v>
      </c>
      <c r="BC340" s="90">
        <v>5.4999999999999997E-3</v>
      </c>
      <c r="BD340" s="90">
        <v>5.4999999999999997E-3</v>
      </c>
      <c r="BE340" s="90">
        <v>5.4999999999999997E-3</v>
      </c>
      <c r="BF340" s="90">
        <v>5.4999999999999997E-3</v>
      </c>
      <c r="BG340" s="90">
        <v>5.4999999999999997E-3</v>
      </c>
      <c r="BI340" s="91"/>
      <c r="BJ340" s="92"/>
      <c r="BK340" s="93"/>
      <c r="BL340" s="93"/>
      <c r="BO340" s="94"/>
      <c r="BP340" s="110"/>
      <c r="BQ340" s="109"/>
    </row>
    <row r="341" spans="1:69" ht="19.899999999999999" customHeight="1">
      <c r="A341" s="102"/>
      <c r="B341" s="35" t="s">
        <v>17</v>
      </c>
      <c r="C341" s="80" t="s">
        <v>792</v>
      </c>
      <c r="D341" s="35" t="s">
        <v>855</v>
      </c>
      <c r="E341" s="35" t="str">
        <f t="shared" si="86"/>
        <v>MIP20121</v>
      </c>
      <c r="F341" s="81"/>
      <c r="G341" s="81" t="s">
        <v>853</v>
      </c>
      <c r="H341" s="81" t="s">
        <v>853</v>
      </c>
      <c r="I341" s="82" t="s">
        <v>101</v>
      </c>
      <c r="J341" s="82" t="s">
        <v>82</v>
      </c>
      <c r="K341" s="82" t="s">
        <v>827</v>
      </c>
      <c r="L341" s="83"/>
      <c r="M341" s="84" t="s">
        <v>851</v>
      </c>
      <c r="N341" s="85"/>
      <c r="O341" s="85"/>
      <c r="P341" s="86" t="s">
        <v>26</v>
      </c>
      <c r="Q341" s="87">
        <v>291000</v>
      </c>
      <c r="R341" s="87">
        <v>291000</v>
      </c>
      <c r="S341" s="87">
        <v>24000</v>
      </c>
      <c r="T341" s="87">
        <v>39000</v>
      </c>
      <c r="U341" s="87">
        <v>21000</v>
      </c>
      <c r="V341" s="87">
        <v>144000</v>
      </c>
      <c r="W341" s="87">
        <v>144000</v>
      </c>
      <c r="X341" s="87">
        <v>144000</v>
      </c>
      <c r="Y341" s="87">
        <v>144000</v>
      </c>
      <c r="Z341" s="87">
        <v>144000</v>
      </c>
      <c r="AA341" s="87">
        <v>144000</v>
      </c>
      <c r="AB341" s="87">
        <v>144000</v>
      </c>
      <c r="AC341" s="162">
        <f t="shared" si="87"/>
        <v>1674000</v>
      </c>
      <c r="AD341" s="88">
        <f t="shared" si="93"/>
        <v>101617.2</v>
      </c>
      <c r="AE341" s="88">
        <f t="shared" si="93"/>
        <v>101617.2</v>
      </c>
      <c r="AF341" s="88">
        <f t="shared" si="93"/>
        <v>8380.7999999999993</v>
      </c>
      <c r="AG341" s="88">
        <f t="shared" si="94"/>
        <v>13618.800000000001</v>
      </c>
      <c r="AH341" s="88">
        <f t="shared" si="94"/>
        <v>7333.2</v>
      </c>
      <c r="AI341" s="88">
        <f t="shared" si="94"/>
        <v>50284.800000000003</v>
      </c>
      <c r="AJ341" s="88">
        <f t="shared" si="95"/>
        <v>50284.800000000003</v>
      </c>
      <c r="AK341" s="88">
        <f t="shared" si="95"/>
        <v>50284.800000000003</v>
      </c>
      <c r="AL341" s="88">
        <f t="shared" si="95"/>
        <v>50284.800000000003</v>
      </c>
      <c r="AM341" s="88">
        <f t="shared" si="96"/>
        <v>50284.800000000003</v>
      </c>
      <c r="AN341" s="88">
        <f t="shared" si="96"/>
        <v>50284.800000000003</v>
      </c>
      <c r="AO341" s="88">
        <f t="shared" si="96"/>
        <v>50284.800000000003</v>
      </c>
      <c r="AP341" s="88">
        <f t="shared" si="88"/>
        <v>584560.80000000005</v>
      </c>
      <c r="AQ341" s="82" t="s">
        <v>1</v>
      </c>
      <c r="AR341" s="89">
        <f t="shared" si="89"/>
        <v>29.1</v>
      </c>
      <c r="AS341" s="21">
        <f t="shared" si="90"/>
        <v>29.1</v>
      </c>
      <c r="AT341" s="21">
        <f t="shared" si="91"/>
        <v>29.1</v>
      </c>
      <c r="AU341" s="21">
        <f t="shared" si="92"/>
        <v>29.1</v>
      </c>
      <c r="AV341" s="90">
        <v>1.2E-2</v>
      </c>
      <c r="AW341" s="90">
        <v>1.2E-2</v>
      </c>
      <c r="AX341" s="90">
        <v>1.2E-2</v>
      </c>
      <c r="AY341" s="90">
        <v>1.2E-2</v>
      </c>
      <c r="AZ341" s="90">
        <v>1.2E-2</v>
      </c>
      <c r="BA341" s="90">
        <v>1.2E-2</v>
      </c>
      <c r="BB341" s="90">
        <v>1.2E-2</v>
      </c>
      <c r="BC341" s="90">
        <v>1.2E-2</v>
      </c>
      <c r="BD341" s="90">
        <v>1.2E-2</v>
      </c>
      <c r="BE341" s="90">
        <v>1.2E-2</v>
      </c>
      <c r="BF341" s="90">
        <v>1.2E-2</v>
      </c>
      <c r="BG341" s="90">
        <v>1.2E-2</v>
      </c>
      <c r="BI341" s="91"/>
      <c r="BJ341" s="92"/>
      <c r="BK341" s="93"/>
      <c r="BL341" s="93"/>
      <c r="BO341" s="94"/>
      <c r="BP341" s="110"/>
      <c r="BQ341" s="109"/>
    </row>
    <row r="342" spans="1:69" ht="19.899999999999999" customHeight="1">
      <c r="A342" s="102"/>
      <c r="B342" s="35" t="s">
        <v>17</v>
      </c>
      <c r="C342" s="80" t="s">
        <v>792</v>
      </c>
      <c r="D342" s="35" t="s">
        <v>855</v>
      </c>
      <c r="E342" s="35" t="str">
        <f t="shared" si="86"/>
        <v>WCI1608C</v>
      </c>
      <c r="F342" s="81"/>
      <c r="G342" s="81" t="s">
        <v>853</v>
      </c>
      <c r="H342" s="81" t="s">
        <v>853</v>
      </c>
      <c r="I342" s="82" t="s">
        <v>101</v>
      </c>
      <c r="J342" s="82" t="s">
        <v>82</v>
      </c>
      <c r="K342" s="82" t="s">
        <v>827</v>
      </c>
      <c r="L342" s="83"/>
      <c r="M342" s="84" t="s">
        <v>852</v>
      </c>
      <c r="N342" s="85"/>
      <c r="O342" s="85"/>
      <c r="P342" s="86" t="s">
        <v>26</v>
      </c>
      <c r="Q342" s="87">
        <v>14000</v>
      </c>
      <c r="R342" s="87">
        <v>14000</v>
      </c>
      <c r="S342" s="87">
        <v>14000</v>
      </c>
      <c r="T342" s="87">
        <v>14000</v>
      </c>
      <c r="U342" s="87">
        <v>14000</v>
      </c>
      <c r="V342" s="87">
        <v>14000</v>
      </c>
      <c r="W342" s="87">
        <v>14000</v>
      </c>
      <c r="X342" s="87">
        <v>14000</v>
      </c>
      <c r="Y342" s="87">
        <v>14000</v>
      </c>
      <c r="Z342" s="87">
        <v>14000</v>
      </c>
      <c r="AA342" s="87">
        <v>14000</v>
      </c>
      <c r="AB342" s="87">
        <v>14000</v>
      </c>
      <c r="AC342" s="162">
        <f t="shared" si="87"/>
        <v>168000</v>
      </c>
      <c r="AD342" s="88">
        <f t="shared" si="93"/>
        <v>10592.4</v>
      </c>
      <c r="AE342" s="88">
        <f t="shared" si="93"/>
        <v>10592.4</v>
      </c>
      <c r="AF342" s="88">
        <f t="shared" si="93"/>
        <v>10592.4</v>
      </c>
      <c r="AG342" s="88">
        <f t="shared" si="94"/>
        <v>10592.4</v>
      </c>
      <c r="AH342" s="88">
        <f t="shared" si="94"/>
        <v>10592.4</v>
      </c>
      <c r="AI342" s="88">
        <f t="shared" si="94"/>
        <v>10592.4</v>
      </c>
      <c r="AJ342" s="88">
        <f t="shared" si="95"/>
        <v>10592.4</v>
      </c>
      <c r="AK342" s="88">
        <f t="shared" si="95"/>
        <v>10592.4</v>
      </c>
      <c r="AL342" s="88">
        <f t="shared" si="95"/>
        <v>10592.4</v>
      </c>
      <c r="AM342" s="88">
        <f t="shared" si="96"/>
        <v>10592.4</v>
      </c>
      <c r="AN342" s="88">
        <f t="shared" si="96"/>
        <v>10592.4</v>
      </c>
      <c r="AO342" s="88">
        <f t="shared" si="96"/>
        <v>10592.4</v>
      </c>
      <c r="AP342" s="88">
        <f t="shared" si="88"/>
        <v>127108.79999999997</v>
      </c>
      <c r="AQ342" s="82" t="s">
        <v>1</v>
      </c>
      <c r="AR342" s="89">
        <f t="shared" si="89"/>
        <v>29.1</v>
      </c>
      <c r="AS342" s="21">
        <f t="shared" si="90"/>
        <v>29.1</v>
      </c>
      <c r="AT342" s="21">
        <f t="shared" si="91"/>
        <v>29.1</v>
      </c>
      <c r="AU342" s="21">
        <f t="shared" si="92"/>
        <v>29.1</v>
      </c>
      <c r="AV342" s="90">
        <v>2.5999999999999999E-2</v>
      </c>
      <c r="AW342" s="90">
        <v>2.5999999999999999E-2</v>
      </c>
      <c r="AX342" s="90">
        <v>2.5999999999999999E-2</v>
      </c>
      <c r="AY342" s="90">
        <v>2.5999999999999999E-2</v>
      </c>
      <c r="AZ342" s="90">
        <v>2.5999999999999999E-2</v>
      </c>
      <c r="BA342" s="90">
        <v>2.5999999999999999E-2</v>
      </c>
      <c r="BB342" s="90">
        <v>2.5999999999999999E-2</v>
      </c>
      <c r="BC342" s="90">
        <v>2.5999999999999999E-2</v>
      </c>
      <c r="BD342" s="90">
        <v>2.5999999999999999E-2</v>
      </c>
      <c r="BE342" s="90">
        <v>2.5999999999999999E-2</v>
      </c>
      <c r="BF342" s="90">
        <v>2.5999999999999999E-2</v>
      </c>
      <c r="BG342" s="90">
        <v>2.5999999999999999E-2</v>
      </c>
      <c r="BI342" s="91"/>
      <c r="BJ342" s="92"/>
      <c r="BK342" s="93"/>
      <c r="BL342" s="93"/>
      <c r="BO342" s="94"/>
      <c r="BP342" s="110"/>
      <c r="BQ342" s="109"/>
    </row>
    <row r="343" spans="1:69" ht="19.899999999999999" customHeight="1">
      <c r="A343" s="102"/>
      <c r="B343" s="35" t="s">
        <v>17</v>
      </c>
      <c r="C343" s="80" t="s">
        <v>792</v>
      </c>
      <c r="D343" s="35" t="s">
        <v>855</v>
      </c>
      <c r="E343" s="35" t="str">
        <f t="shared" si="86"/>
        <v>WIP25201</v>
      </c>
      <c r="F343" s="81"/>
      <c r="G343" s="81" t="s">
        <v>853</v>
      </c>
      <c r="H343" s="81" t="s">
        <v>853</v>
      </c>
      <c r="I343" s="82" t="s">
        <v>102</v>
      </c>
      <c r="J343" s="82" t="s">
        <v>82</v>
      </c>
      <c r="K343" s="82" t="s">
        <v>827</v>
      </c>
      <c r="L343" s="83"/>
      <c r="M343" s="84" t="s">
        <v>726</v>
      </c>
      <c r="N343" s="85"/>
      <c r="O343" s="85"/>
      <c r="P343" s="86" t="s">
        <v>26</v>
      </c>
      <c r="Q343" s="87">
        <v>21000</v>
      </c>
      <c r="R343" s="87">
        <v>18900</v>
      </c>
      <c r="S343" s="87">
        <v>23100</v>
      </c>
      <c r="T343" s="87">
        <v>25200</v>
      </c>
      <c r="U343" s="87">
        <v>25200</v>
      </c>
      <c r="V343" s="87">
        <v>25200</v>
      </c>
      <c r="W343" s="87">
        <v>25200</v>
      </c>
      <c r="X343" s="87">
        <v>25200</v>
      </c>
      <c r="Y343" s="87">
        <v>25200</v>
      </c>
      <c r="Z343" s="87">
        <v>25200</v>
      </c>
      <c r="AA343" s="87">
        <v>25200</v>
      </c>
      <c r="AB343" s="87">
        <v>25200</v>
      </c>
      <c r="AC343" s="162">
        <f t="shared" si="87"/>
        <v>289800</v>
      </c>
      <c r="AD343" s="88">
        <f t="shared" si="93"/>
        <v>15277.5</v>
      </c>
      <c r="AE343" s="88">
        <f t="shared" si="93"/>
        <v>13749.75</v>
      </c>
      <c r="AF343" s="88">
        <f t="shared" si="93"/>
        <v>16805.25</v>
      </c>
      <c r="AG343" s="88">
        <f t="shared" si="94"/>
        <v>18333</v>
      </c>
      <c r="AH343" s="88">
        <f t="shared" si="94"/>
        <v>18333</v>
      </c>
      <c r="AI343" s="88">
        <f t="shared" si="94"/>
        <v>18333</v>
      </c>
      <c r="AJ343" s="88">
        <f t="shared" si="95"/>
        <v>18333</v>
      </c>
      <c r="AK343" s="88">
        <f t="shared" si="95"/>
        <v>18333</v>
      </c>
      <c r="AL343" s="88">
        <f t="shared" si="95"/>
        <v>18333</v>
      </c>
      <c r="AM343" s="88">
        <f t="shared" si="96"/>
        <v>18333</v>
      </c>
      <c r="AN343" s="88">
        <f t="shared" si="96"/>
        <v>18333</v>
      </c>
      <c r="AO343" s="88">
        <f t="shared" si="96"/>
        <v>18333</v>
      </c>
      <c r="AP343" s="88">
        <f t="shared" si="88"/>
        <v>210829.5</v>
      </c>
      <c r="AQ343" s="82" t="s">
        <v>1</v>
      </c>
      <c r="AR343" s="89">
        <f t="shared" si="89"/>
        <v>29.1</v>
      </c>
      <c r="AS343" s="21">
        <f t="shared" si="90"/>
        <v>29.1</v>
      </c>
      <c r="AT343" s="21">
        <f t="shared" si="91"/>
        <v>29.1</v>
      </c>
      <c r="AU343" s="21">
        <f t="shared" si="92"/>
        <v>29.1</v>
      </c>
      <c r="AV343" s="90">
        <v>2.5000000000000001E-2</v>
      </c>
      <c r="AW343" s="90">
        <v>2.5000000000000001E-2</v>
      </c>
      <c r="AX343" s="90">
        <v>2.5000000000000001E-2</v>
      </c>
      <c r="AY343" s="90">
        <v>2.5000000000000001E-2</v>
      </c>
      <c r="AZ343" s="90">
        <v>2.5000000000000001E-2</v>
      </c>
      <c r="BA343" s="90">
        <v>2.5000000000000001E-2</v>
      </c>
      <c r="BB343" s="90">
        <v>2.5000000000000001E-2</v>
      </c>
      <c r="BC343" s="90">
        <v>2.5000000000000001E-2</v>
      </c>
      <c r="BD343" s="90">
        <v>2.5000000000000001E-2</v>
      </c>
      <c r="BE343" s="90">
        <v>2.5000000000000001E-2</v>
      </c>
      <c r="BF343" s="90">
        <v>2.5000000000000001E-2</v>
      </c>
      <c r="BG343" s="90">
        <v>2.5000000000000001E-2</v>
      </c>
      <c r="BI343" s="91"/>
      <c r="BJ343" s="92"/>
      <c r="BK343" s="93"/>
      <c r="BL343" s="93"/>
      <c r="BO343" s="94"/>
      <c r="BP343" s="110"/>
      <c r="BQ343" s="109"/>
    </row>
    <row r="344" spans="1:69" ht="19.899999999999999" customHeight="1">
      <c r="A344" s="102"/>
      <c r="B344" s="35" t="s">
        <v>17</v>
      </c>
      <c r="C344" s="80" t="s">
        <v>792</v>
      </c>
      <c r="D344" s="35" t="s">
        <v>855</v>
      </c>
      <c r="E344" s="35" t="str">
        <f t="shared" si="86"/>
        <v>MCB1005H</v>
      </c>
      <c r="F344" s="81"/>
      <c r="G344" s="81" t="s">
        <v>788</v>
      </c>
      <c r="H344" s="81" t="s">
        <v>1039</v>
      </c>
      <c r="I344" s="82" t="s">
        <v>101</v>
      </c>
      <c r="J344" s="82" t="s">
        <v>82</v>
      </c>
      <c r="K344" s="82" t="s">
        <v>827</v>
      </c>
      <c r="L344" s="83"/>
      <c r="M344" s="84" t="s">
        <v>807</v>
      </c>
      <c r="N344" s="85"/>
      <c r="O344" s="85"/>
      <c r="P344" s="86" t="s">
        <v>26</v>
      </c>
      <c r="Q344" s="87">
        <v>10000</v>
      </c>
      <c r="R344" s="87"/>
      <c r="S344" s="87"/>
      <c r="T344" s="87">
        <v>10000</v>
      </c>
      <c r="U344" s="87"/>
      <c r="V344" s="87"/>
      <c r="W344" s="87">
        <v>10000</v>
      </c>
      <c r="X344" s="87"/>
      <c r="Y344" s="87"/>
      <c r="Z344" s="87">
        <v>10000</v>
      </c>
      <c r="AA344" s="87"/>
      <c r="AB344" s="87"/>
      <c r="AC344" s="162">
        <f t="shared" si="87"/>
        <v>40000</v>
      </c>
      <c r="AD344" s="88">
        <f t="shared" si="93"/>
        <v>240</v>
      </c>
      <c r="AE344" s="88">
        <f t="shared" si="93"/>
        <v>0</v>
      </c>
      <c r="AF344" s="88">
        <f t="shared" si="93"/>
        <v>0</v>
      </c>
      <c r="AG344" s="88">
        <f t="shared" si="94"/>
        <v>240</v>
      </c>
      <c r="AH344" s="88">
        <f t="shared" si="94"/>
        <v>0</v>
      </c>
      <c r="AI344" s="88">
        <f t="shared" si="94"/>
        <v>0</v>
      </c>
      <c r="AJ344" s="88">
        <f t="shared" si="95"/>
        <v>240</v>
      </c>
      <c r="AK344" s="88">
        <f t="shared" si="95"/>
        <v>0</v>
      </c>
      <c r="AL344" s="88">
        <f t="shared" si="95"/>
        <v>0</v>
      </c>
      <c r="AM344" s="88">
        <f t="shared" si="96"/>
        <v>240</v>
      </c>
      <c r="AN344" s="88">
        <f t="shared" si="96"/>
        <v>0</v>
      </c>
      <c r="AO344" s="88">
        <f t="shared" si="96"/>
        <v>0</v>
      </c>
      <c r="AP344" s="88">
        <f t="shared" si="88"/>
        <v>960</v>
      </c>
      <c r="AQ344" s="82" t="s">
        <v>5</v>
      </c>
      <c r="AR344" s="89">
        <f t="shared" si="89"/>
        <v>1</v>
      </c>
      <c r="AS344" s="21">
        <f t="shared" si="90"/>
        <v>1</v>
      </c>
      <c r="AT344" s="21">
        <f t="shared" si="91"/>
        <v>1</v>
      </c>
      <c r="AU344" s="21">
        <f t="shared" si="92"/>
        <v>1</v>
      </c>
      <c r="AV344" s="90">
        <v>2.4E-2</v>
      </c>
      <c r="AW344" s="90">
        <v>2.4E-2</v>
      </c>
      <c r="AX344" s="90">
        <v>2.4E-2</v>
      </c>
      <c r="AY344" s="90">
        <v>2.4E-2</v>
      </c>
      <c r="AZ344" s="90">
        <v>2.4E-2</v>
      </c>
      <c r="BA344" s="90">
        <v>2.4E-2</v>
      </c>
      <c r="BB344" s="90">
        <v>2.4E-2</v>
      </c>
      <c r="BC344" s="90">
        <v>2.4E-2</v>
      </c>
      <c r="BD344" s="90">
        <v>2.4E-2</v>
      </c>
      <c r="BE344" s="90">
        <v>2.4E-2</v>
      </c>
      <c r="BF344" s="90">
        <v>2.4E-2</v>
      </c>
      <c r="BG344" s="90">
        <v>2.4E-2</v>
      </c>
      <c r="BI344" s="91"/>
      <c r="BJ344" s="92"/>
      <c r="BK344" s="93"/>
      <c r="BL344" s="93"/>
      <c r="BO344" s="94"/>
      <c r="BP344" s="110"/>
      <c r="BQ344" s="109"/>
    </row>
    <row r="345" spans="1:69" ht="19.899999999999999" customHeight="1">
      <c r="A345" s="102"/>
      <c r="B345" s="35" t="s">
        <v>17</v>
      </c>
      <c r="C345" s="80" t="s">
        <v>792</v>
      </c>
      <c r="D345" s="35" t="s">
        <v>855</v>
      </c>
      <c r="E345" s="35" t="str">
        <f t="shared" si="86"/>
        <v>MCB1005S</v>
      </c>
      <c r="F345" s="81"/>
      <c r="G345" s="81" t="s">
        <v>788</v>
      </c>
      <c r="H345" s="81" t="s">
        <v>1039</v>
      </c>
      <c r="I345" s="82" t="s">
        <v>101</v>
      </c>
      <c r="J345" s="82" t="s">
        <v>82</v>
      </c>
      <c r="K345" s="82" t="s">
        <v>827</v>
      </c>
      <c r="L345" s="83"/>
      <c r="M345" s="84" t="s">
        <v>808</v>
      </c>
      <c r="N345" s="85"/>
      <c r="O345" s="85"/>
      <c r="P345" s="86" t="s">
        <v>26</v>
      </c>
      <c r="Q345" s="87">
        <v>30000</v>
      </c>
      <c r="R345" s="87"/>
      <c r="S345" s="87"/>
      <c r="T345" s="87">
        <v>30000</v>
      </c>
      <c r="U345" s="87"/>
      <c r="V345" s="87"/>
      <c r="W345" s="87">
        <v>30000</v>
      </c>
      <c r="X345" s="87"/>
      <c r="Y345" s="87"/>
      <c r="Z345" s="87">
        <v>30000</v>
      </c>
      <c r="AA345" s="87"/>
      <c r="AB345" s="87"/>
      <c r="AC345" s="162">
        <f t="shared" si="87"/>
        <v>120000</v>
      </c>
      <c r="AD345" s="88">
        <f t="shared" si="93"/>
        <v>720</v>
      </c>
      <c r="AE345" s="88">
        <f t="shared" si="93"/>
        <v>0</v>
      </c>
      <c r="AF345" s="88">
        <f t="shared" si="93"/>
        <v>0</v>
      </c>
      <c r="AG345" s="88">
        <f t="shared" si="94"/>
        <v>720</v>
      </c>
      <c r="AH345" s="88">
        <f t="shared" si="94"/>
        <v>0</v>
      </c>
      <c r="AI345" s="88">
        <f t="shared" si="94"/>
        <v>0</v>
      </c>
      <c r="AJ345" s="88">
        <f t="shared" si="95"/>
        <v>720</v>
      </c>
      <c r="AK345" s="88">
        <f t="shared" si="95"/>
        <v>0</v>
      </c>
      <c r="AL345" s="88">
        <f t="shared" si="95"/>
        <v>0</v>
      </c>
      <c r="AM345" s="88">
        <f t="shared" si="96"/>
        <v>720</v>
      </c>
      <c r="AN345" s="88">
        <f t="shared" si="96"/>
        <v>0</v>
      </c>
      <c r="AO345" s="88">
        <f t="shared" si="96"/>
        <v>0</v>
      </c>
      <c r="AP345" s="88">
        <f t="shared" si="88"/>
        <v>2880</v>
      </c>
      <c r="AQ345" s="82" t="s">
        <v>5</v>
      </c>
      <c r="AR345" s="89">
        <f t="shared" si="89"/>
        <v>1</v>
      </c>
      <c r="AS345" s="21">
        <f t="shared" si="90"/>
        <v>1</v>
      </c>
      <c r="AT345" s="21">
        <f t="shared" si="91"/>
        <v>1</v>
      </c>
      <c r="AU345" s="21">
        <f t="shared" si="92"/>
        <v>1</v>
      </c>
      <c r="AV345" s="90">
        <v>2.4E-2</v>
      </c>
      <c r="AW345" s="90">
        <v>2.4E-2</v>
      </c>
      <c r="AX345" s="90">
        <v>2.4E-2</v>
      </c>
      <c r="AY345" s="90">
        <v>2.4E-2</v>
      </c>
      <c r="AZ345" s="90">
        <v>2.4E-2</v>
      </c>
      <c r="BA345" s="90">
        <v>2.4E-2</v>
      </c>
      <c r="BB345" s="90">
        <v>2.4E-2</v>
      </c>
      <c r="BC345" s="90">
        <v>2.4E-2</v>
      </c>
      <c r="BD345" s="90">
        <v>2.4E-2</v>
      </c>
      <c r="BE345" s="90">
        <v>2.4E-2</v>
      </c>
      <c r="BF345" s="90">
        <v>2.4E-2</v>
      </c>
      <c r="BG345" s="90">
        <v>2.4E-2</v>
      </c>
      <c r="BI345" s="91"/>
      <c r="BJ345" s="92"/>
      <c r="BK345" s="93"/>
      <c r="BL345" s="93"/>
      <c r="BO345" s="94"/>
      <c r="BP345" s="110"/>
      <c r="BQ345" s="109"/>
    </row>
    <row r="346" spans="1:69" ht="19.899999999999999" customHeight="1">
      <c r="A346" s="102"/>
      <c r="B346" s="35" t="s">
        <v>17</v>
      </c>
      <c r="C346" s="80" t="s">
        <v>792</v>
      </c>
      <c r="D346" s="35" t="s">
        <v>855</v>
      </c>
      <c r="E346" s="35" t="str">
        <f t="shared" si="86"/>
        <v>MCB1005S</v>
      </c>
      <c r="F346" s="81"/>
      <c r="G346" s="81" t="s">
        <v>788</v>
      </c>
      <c r="H346" s="81" t="s">
        <v>1039</v>
      </c>
      <c r="I346" s="82" t="s">
        <v>101</v>
      </c>
      <c r="J346" s="82" t="s">
        <v>82</v>
      </c>
      <c r="K346" s="82" t="s">
        <v>827</v>
      </c>
      <c r="L346" s="83"/>
      <c r="M346" s="84" t="s">
        <v>809</v>
      </c>
      <c r="N346" s="85"/>
      <c r="O346" s="85"/>
      <c r="P346" s="86" t="s">
        <v>26</v>
      </c>
      <c r="Q346" s="87">
        <v>1500000</v>
      </c>
      <c r="R346" s="87">
        <v>1500000</v>
      </c>
      <c r="S346" s="87">
        <v>1500000</v>
      </c>
      <c r="T346" s="87">
        <v>1500000</v>
      </c>
      <c r="U346" s="87">
        <v>1500000</v>
      </c>
      <c r="V346" s="87">
        <v>1500000</v>
      </c>
      <c r="W346" s="87">
        <v>2000000</v>
      </c>
      <c r="X346" s="87">
        <v>2000000</v>
      </c>
      <c r="Y346" s="87">
        <v>2000000</v>
      </c>
      <c r="Z346" s="87">
        <v>2000000</v>
      </c>
      <c r="AA346" s="87">
        <v>2000000</v>
      </c>
      <c r="AB346" s="87">
        <v>2000000</v>
      </c>
      <c r="AC346" s="162">
        <f t="shared" si="87"/>
        <v>21000000</v>
      </c>
      <c r="AD346" s="88">
        <f t="shared" si="93"/>
        <v>36000</v>
      </c>
      <c r="AE346" s="88">
        <f t="shared" si="93"/>
        <v>36000</v>
      </c>
      <c r="AF346" s="88">
        <f t="shared" si="93"/>
        <v>36000</v>
      </c>
      <c r="AG346" s="88">
        <f t="shared" si="94"/>
        <v>36000</v>
      </c>
      <c r="AH346" s="88">
        <f t="shared" si="94"/>
        <v>36000</v>
      </c>
      <c r="AI346" s="88">
        <f t="shared" si="94"/>
        <v>36000</v>
      </c>
      <c r="AJ346" s="88">
        <f t="shared" si="95"/>
        <v>48000</v>
      </c>
      <c r="AK346" s="88">
        <f t="shared" si="95"/>
        <v>48000</v>
      </c>
      <c r="AL346" s="88">
        <f t="shared" si="95"/>
        <v>48000</v>
      </c>
      <c r="AM346" s="88">
        <f t="shared" si="96"/>
        <v>48000</v>
      </c>
      <c r="AN346" s="88">
        <f t="shared" si="96"/>
        <v>48000</v>
      </c>
      <c r="AO346" s="88">
        <f t="shared" si="96"/>
        <v>48000</v>
      </c>
      <c r="AP346" s="88">
        <f t="shared" si="88"/>
        <v>504000</v>
      </c>
      <c r="AQ346" s="82" t="s">
        <v>5</v>
      </c>
      <c r="AR346" s="89">
        <f t="shared" si="89"/>
        <v>1</v>
      </c>
      <c r="AS346" s="21">
        <f t="shared" si="90"/>
        <v>1</v>
      </c>
      <c r="AT346" s="21">
        <f t="shared" si="91"/>
        <v>1</v>
      </c>
      <c r="AU346" s="21">
        <f t="shared" si="92"/>
        <v>1</v>
      </c>
      <c r="AV346" s="90">
        <v>2.4E-2</v>
      </c>
      <c r="AW346" s="90">
        <v>2.4E-2</v>
      </c>
      <c r="AX346" s="90">
        <v>2.4E-2</v>
      </c>
      <c r="AY346" s="90">
        <v>2.4E-2</v>
      </c>
      <c r="AZ346" s="90">
        <v>2.4E-2</v>
      </c>
      <c r="BA346" s="90">
        <v>2.4E-2</v>
      </c>
      <c r="BB346" s="90">
        <v>2.4E-2</v>
      </c>
      <c r="BC346" s="90">
        <v>2.4E-2</v>
      </c>
      <c r="BD346" s="90">
        <v>2.4E-2</v>
      </c>
      <c r="BE346" s="90">
        <v>2.4E-2</v>
      </c>
      <c r="BF346" s="90">
        <v>2.4E-2</v>
      </c>
      <c r="BG346" s="90">
        <v>2.4E-2</v>
      </c>
      <c r="BI346" s="91"/>
      <c r="BJ346" s="92"/>
      <c r="BK346" s="93"/>
      <c r="BL346" s="93"/>
      <c r="BO346" s="94"/>
      <c r="BP346" s="110"/>
      <c r="BQ346" s="109"/>
    </row>
    <row r="347" spans="1:69" ht="19.899999999999999" customHeight="1">
      <c r="A347" s="102"/>
      <c r="B347" s="35" t="s">
        <v>17</v>
      </c>
      <c r="C347" s="80" t="s">
        <v>792</v>
      </c>
      <c r="D347" s="35" t="s">
        <v>855</v>
      </c>
      <c r="E347" s="35" t="str">
        <f t="shared" si="86"/>
        <v>MCB1608S</v>
      </c>
      <c r="F347" s="81"/>
      <c r="G347" s="81" t="s">
        <v>788</v>
      </c>
      <c r="H347" s="81" t="s">
        <v>1039</v>
      </c>
      <c r="I347" s="82" t="s">
        <v>101</v>
      </c>
      <c r="J347" s="82" t="s">
        <v>82</v>
      </c>
      <c r="K347" s="82" t="s">
        <v>827</v>
      </c>
      <c r="L347" s="83"/>
      <c r="M347" s="84" t="s">
        <v>810</v>
      </c>
      <c r="N347" s="85"/>
      <c r="O347" s="85"/>
      <c r="P347" s="86" t="s">
        <v>26</v>
      </c>
      <c r="Q347" s="87">
        <v>4000</v>
      </c>
      <c r="R347" s="87"/>
      <c r="S347" s="87"/>
      <c r="T347" s="87">
        <v>4000</v>
      </c>
      <c r="U347" s="87"/>
      <c r="V347" s="87"/>
      <c r="W347" s="87">
        <v>4000</v>
      </c>
      <c r="X347" s="87"/>
      <c r="Y347" s="87"/>
      <c r="Z347" s="87">
        <v>4000</v>
      </c>
      <c r="AA347" s="87"/>
      <c r="AB347" s="87"/>
      <c r="AC347" s="162">
        <f t="shared" si="87"/>
        <v>16000</v>
      </c>
      <c r="AD347" s="88">
        <f t="shared" si="93"/>
        <v>148</v>
      </c>
      <c r="AE347" s="88">
        <f t="shared" si="93"/>
        <v>0</v>
      </c>
      <c r="AF347" s="88">
        <f t="shared" si="93"/>
        <v>0</v>
      </c>
      <c r="AG347" s="88">
        <f t="shared" si="94"/>
        <v>148</v>
      </c>
      <c r="AH347" s="88">
        <f t="shared" si="94"/>
        <v>0</v>
      </c>
      <c r="AI347" s="88">
        <f t="shared" si="94"/>
        <v>0</v>
      </c>
      <c r="AJ347" s="88">
        <f t="shared" si="95"/>
        <v>148</v>
      </c>
      <c r="AK347" s="88">
        <f t="shared" si="95"/>
        <v>0</v>
      </c>
      <c r="AL347" s="88">
        <f t="shared" si="95"/>
        <v>0</v>
      </c>
      <c r="AM347" s="88">
        <f t="shared" si="96"/>
        <v>148</v>
      </c>
      <c r="AN347" s="88">
        <f t="shared" si="96"/>
        <v>0</v>
      </c>
      <c r="AO347" s="88">
        <f t="shared" si="96"/>
        <v>0</v>
      </c>
      <c r="AP347" s="88">
        <f t="shared" si="88"/>
        <v>592</v>
      </c>
      <c r="AQ347" s="82" t="s">
        <v>5</v>
      </c>
      <c r="AR347" s="89">
        <f t="shared" si="89"/>
        <v>1</v>
      </c>
      <c r="AS347" s="21">
        <f t="shared" si="90"/>
        <v>1</v>
      </c>
      <c r="AT347" s="21">
        <f t="shared" si="91"/>
        <v>1</v>
      </c>
      <c r="AU347" s="21">
        <f t="shared" si="92"/>
        <v>1</v>
      </c>
      <c r="AV347" s="90">
        <v>3.6999999999999998E-2</v>
      </c>
      <c r="AW347" s="90">
        <v>3.6999999999999998E-2</v>
      </c>
      <c r="AX347" s="90">
        <v>3.6999999999999998E-2</v>
      </c>
      <c r="AY347" s="90">
        <v>3.6999999999999998E-2</v>
      </c>
      <c r="AZ347" s="90">
        <v>3.6999999999999998E-2</v>
      </c>
      <c r="BA347" s="90">
        <v>3.6999999999999998E-2</v>
      </c>
      <c r="BB347" s="90">
        <v>3.6999999999999998E-2</v>
      </c>
      <c r="BC347" s="90">
        <v>3.6999999999999998E-2</v>
      </c>
      <c r="BD347" s="90">
        <v>3.6999999999999998E-2</v>
      </c>
      <c r="BE347" s="90">
        <v>3.6999999999999998E-2</v>
      </c>
      <c r="BF347" s="90">
        <v>3.6999999999999998E-2</v>
      </c>
      <c r="BG347" s="90">
        <v>3.6999999999999998E-2</v>
      </c>
      <c r="BI347" s="91"/>
      <c r="BJ347" s="92"/>
      <c r="BK347" s="93"/>
      <c r="BL347" s="93"/>
      <c r="BO347" s="94"/>
      <c r="BP347" s="110"/>
      <c r="BQ347" s="109"/>
    </row>
    <row r="348" spans="1:69" ht="19.899999999999999" customHeight="1">
      <c r="A348" s="102"/>
      <c r="B348" s="35" t="s">
        <v>17</v>
      </c>
      <c r="C348" s="80" t="s">
        <v>792</v>
      </c>
      <c r="D348" s="35" t="s">
        <v>855</v>
      </c>
      <c r="E348" s="35" t="str">
        <f t="shared" si="86"/>
        <v>MCB2012S</v>
      </c>
      <c r="F348" s="81"/>
      <c r="G348" s="81" t="s">
        <v>788</v>
      </c>
      <c r="H348" s="81" t="s">
        <v>1039</v>
      </c>
      <c r="I348" s="82" t="s">
        <v>101</v>
      </c>
      <c r="J348" s="82" t="s">
        <v>82</v>
      </c>
      <c r="K348" s="82" t="s">
        <v>827</v>
      </c>
      <c r="L348" s="83"/>
      <c r="M348" s="84" t="s">
        <v>811</v>
      </c>
      <c r="N348" s="85"/>
      <c r="O348" s="85"/>
      <c r="P348" s="86" t="s">
        <v>26</v>
      </c>
      <c r="Q348" s="87">
        <v>20000</v>
      </c>
      <c r="R348" s="87"/>
      <c r="S348" s="87"/>
      <c r="T348" s="87">
        <v>20000</v>
      </c>
      <c r="U348" s="87"/>
      <c r="V348" s="87"/>
      <c r="W348" s="87">
        <v>20000</v>
      </c>
      <c r="X348" s="87"/>
      <c r="Y348" s="87"/>
      <c r="Z348" s="87">
        <v>20000</v>
      </c>
      <c r="AA348" s="87"/>
      <c r="AB348" s="87"/>
      <c r="AC348" s="162">
        <f t="shared" si="87"/>
        <v>80000</v>
      </c>
      <c r="AD348" s="88">
        <f t="shared" si="93"/>
        <v>1040</v>
      </c>
      <c r="AE348" s="88">
        <f t="shared" si="93"/>
        <v>0</v>
      </c>
      <c r="AF348" s="88">
        <f t="shared" si="93"/>
        <v>0</v>
      </c>
      <c r="AG348" s="88">
        <f t="shared" si="94"/>
        <v>1040</v>
      </c>
      <c r="AH348" s="88">
        <f t="shared" si="94"/>
        <v>0</v>
      </c>
      <c r="AI348" s="88">
        <f t="shared" si="94"/>
        <v>0</v>
      </c>
      <c r="AJ348" s="88">
        <f t="shared" si="95"/>
        <v>1040</v>
      </c>
      <c r="AK348" s="88">
        <f t="shared" si="95"/>
        <v>0</v>
      </c>
      <c r="AL348" s="88">
        <f t="shared" si="95"/>
        <v>0</v>
      </c>
      <c r="AM348" s="88">
        <f t="shared" si="96"/>
        <v>1040</v>
      </c>
      <c r="AN348" s="88">
        <f t="shared" si="96"/>
        <v>0</v>
      </c>
      <c r="AO348" s="88">
        <f t="shared" si="96"/>
        <v>0</v>
      </c>
      <c r="AP348" s="88">
        <f t="shared" si="88"/>
        <v>4160</v>
      </c>
      <c r="AQ348" s="82" t="s">
        <v>5</v>
      </c>
      <c r="AR348" s="89">
        <f t="shared" si="89"/>
        <v>1</v>
      </c>
      <c r="AS348" s="21">
        <f t="shared" si="90"/>
        <v>1</v>
      </c>
      <c r="AT348" s="21">
        <f t="shared" si="91"/>
        <v>1</v>
      </c>
      <c r="AU348" s="21">
        <f t="shared" si="92"/>
        <v>1</v>
      </c>
      <c r="AV348" s="90">
        <v>5.1999999999999998E-2</v>
      </c>
      <c r="AW348" s="90">
        <v>5.1999999999999998E-2</v>
      </c>
      <c r="AX348" s="90">
        <v>5.1999999999999998E-2</v>
      </c>
      <c r="AY348" s="90">
        <v>5.1999999999999998E-2</v>
      </c>
      <c r="AZ348" s="90">
        <v>5.1999999999999998E-2</v>
      </c>
      <c r="BA348" s="90">
        <v>5.1999999999999998E-2</v>
      </c>
      <c r="BB348" s="90">
        <v>5.1999999999999998E-2</v>
      </c>
      <c r="BC348" s="90">
        <v>5.1999999999999998E-2</v>
      </c>
      <c r="BD348" s="90">
        <v>5.1999999999999998E-2</v>
      </c>
      <c r="BE348" s="90">
        <v>5.1999999999999998E-2</v>
      </c>
      <c r="BF348" s="90">
        <v>5.1999999999999998E-2</v>
      </c>
      <c r="BG348" s="90">
        <v>5.1999999999999998E-2</v>
      </c>
      <c r="BI348" s="91"/>
      <c r="BJ348" s="92"/>
      <c r="BK348" s="93"/>
      <c r="BL348" s="93"/>
      <c r="BO348" s="94"/>
      <c r="BP348" s="110"/>
      <c r="BQ348" s="109"/>
    </row>
    <row r="349" spans="1:69" ht="19.899999999999999" customHeight="1">
      <c r="A349" s="102"/>
      <c r="B349" s="35" t="s">
        <v>17</v>
      </c>
      <c r="C349" s="80" t="s">
        <v>792</v>
      </c>
      <c r="D349" s="35" t="s">
        <v>855</v>
      </c>
      <c r="E349" s="35" t="str">
        <f t="shared" si="86"/>
        <v>MCI1005H</v>
      </c>
      <c r="F349" s="81"/>
      <c r="G349" s="81" t="s">
        <v>788</v>
      </c>
      <c r="H349" s="81" t="s">
        <v>1039</v>
      </c>
      <c r="I349" s="82" t="s">
        <v>101</v>
      </c>
      <c r="J349" s="82" t="s">
        <v>82</v>
      </c>
      <c r="K349" s="82" t="s">
        <v>827</v>
      </c>
      <c r="L349" s="83"/>
      <c r="M349" s="84" t="s">
        <v>812</v>
      </c>
      <c r="N349" s="85"/>
      <c r="O349" s="85"/>
      <c r="P349" s="86" t="s">
        <v>26</v>
      </c>
      <c r="Q349" s="87">
        <v>50000</v>
      </c>
      <c r="R349" s="87"/>
      <c r="S349" s="87"/>
      <c r="T349" s="87">
        <v>50000</v>
      </c>
      <c r="U349" s="87"/>
      <c r="V349" s="87"/>
      <c r="W349" s="87">
        <v>50000</v>
      </c>
      <c r="X349" s="87"/>
      <c r="Y349" s="87"/>
      <c r="Z349" s="87">
        <v>50000</v>
      </c>
      <c r="AA349" s="87"/>
      <c r="AB349" s="87"/>
      <c r="AC349" s="162">
        <f t="shared" si="87"/>
        <v>200000</v>
      </c>
      <c r="AD349" s="88">
        <f t="shared" si="93"/>
        <v>2750</v>
      </c>
      <c r="AE349" s="88">
        <f t="shared" si="93"/>
        <v>0</v>
      </c>
      <c r="AF349" s="88">
        <f t="shared" si="93"/>
        <v>0</v>
      </c>
      <c r="AG349" s="88">
        <f t="shared" si="94"/>
        <v>2750</v>
      </c>
      <c r="AH349" s="88">
        <f t="shared" si="94"/>
        <v>0</v>
      </c>
      <c r="AI349" s="88">
        <f t="shared" si="94"/>
        <v>0</v>
      </c>
      <c r="AJ349" s="88">
        <f t="shared" si="95"/>
        <v>2750</v>
      </c>
      <c r="AK349" s="88">
        <f t="shared" si="95"/>
        <v>0</v>
      </c>
      <c r="AL349" s="88">
        <f t="shared" si="95"/>
        <v>0</v>
      </c>
      <c r="AM349" s="88">
        <f t="shared" si="96"/>
        <v>2750</v>
      </c>
      <c r="AN349" s="88">
        <f t="shared" si="96"/>
        <v>0</v>
      </c>
      <c r="AO349" s="88">
        <f t="shared" si="96"/>
        <v>0</v>
      </c>
      <c r="AP349" s="88">
        <f t="shared" si="88"/>
        <v>11000</v>
      </c>
      <c r="AQ349" s="82" t="s">
        <v>5</v>
      </c>
      <c r="AR349" s="89">
        <f t="shared" si="89"/>
        <v>1</v>
      </c>
      <c r="AS349" s="21">
        <f t="shared" si="90"/>
        <v>1</v>
      </c>
      <c r="AT349" s="21">
        <f t="shared" si="91"/>
        <v>1</v>
      </c>
      <c r="AU349" s="21">
        <f t="shared" si="92"/>
        <v>1</v>
      </c>
      <c r="AV349" s="90">
        <v>5.5E-2</v>
      </c>
      <c r="AW349" s="90">
        <v>5.5E-2</v>
      </c>
      <c r="AX349" s="90">
        <v>5.5E-2</v>
      </c>
      <c r="AY349" s="90">
        <v>5.5E-2</v>
      </c>
      <c r="AZ349" s="90">
        <v>5.5E-2</v>
      </c>
      <c r="BA349" s="90">
        <v>5.5E-2</v>
      </c>
      <c r="BB349" s="90">
        <v>5.5E-2</v>
      </c>
      <c r="BC349" s="90">
        <v>5.5E-2</v>
      </c>
      <c r="BD349" s="90">
        <v>5.5E-2</v>
      </c>
      <c r="BE349" s="90">
        <v>5.5E-2</v>
      </c>
      <c r="BF349" s="90">
        <v>5.5E-2</v>
      </c>
      <c r="BG349" s="90">
        <v>5.5E-2</v>
      </c>
      <c r="BI349" s="91"/>
      <c r="BJ349" s="92"/>
      <c r="BK349" s="93"/>
      <c r="BL349" s="93"/>
      <c r="BO349" s="94"/>
      <c r="BP349" s="110"/>
      <c r="BQ349" s="109"/>
    </row>
    <row r="350" spans="1:69" ht="19.899999999999999" customHeight="1">
      <c r="A350" s="102"/>
      <c r="B350" s="35" t="s">
        <v>17</v>
      </c>
      <c r="C350" s="80" t="s">
        <v>792</v>
      </c>
      <c r="D350" s="35" t="s">
        <v>855</v>
      </c>
      <c r="E350" s="35" t="str">
        <f t="shared" si="86"/>
        <v>MCI1005H</v>
      </c>
      <c r="F350" s="81"/>
      <c r="G350" s="81" t="s">
        <v>788</v>
      </c>
      <c r="H350" s="81" t="s">
        <v>1039</v>
      </c>
      <c r="I350" s="82" t="s">
        <v>101</v>
      </c>
      <c r="J350" s="82" t="s">
        <v>82</v>
      </c>
      <c r="K350" s="82" t="s">
        <v>827</v>
      </c>
      <c r="L350" s="83"/>
      <c r="M350" s="84" t="s">
        <v>813</v>
      </c>
      <c r="N350" s="85"/>
      <c r="O350" s="85"/>
      <c r="P350" s="86" t="s">
        <v>26</v>
      </c>
      <c r="Q350" s="87">
        <v>20000</v>
      </c>
      <c r="R350" s="87"/>
      <c r="S350" s="87"/>
      <c r="T350" s="87">
        <v>20000</v>
      </c>
      <c r="U350" s="87"/>
      <c r="V350" s="87"/>
      <c r="W350" s="87">
        <v>20000</v>
      </c>
      <c r="X350" s="87"/>
      <c r="Y350" s="87"/>
      <c r="Z350" s="87">
        <v>20000</v>
      </c>
      <c r="AA350" s="87"/>
      <c r="AB350" s="87"/>
      <c r="AC350" s="162">
        <f t="shared" si="87"/>
        <v>80000</v>
      </c>
      <c r="AD350" s="88">
        <f t="shared" si="93"/>
        <v>580</v>
      </c>
      <c r="AE350" s="88">
        <f t="shared" si="93"/>
        <v>0</v>
      </c>
      <c r="AF350" s="88">
        <f t="shared" si="93"/>
        <v>0</v>
      </c>
      <c r="AG350" s="88">
        <f t="shared" si="94"/>
        <v>580</v>
      </c>
      <c r="AH350" s="88">
        <f t="shared" si="94"/>
        <v>0</v>
      </c>
      <c r="AI350" s="88">
        <f t="shared" si="94"/>
        <v>0</v>
      </c>
      <c r="AJ350" s="88">
        <f t="shared" si="95"/>
        <v>580</v>
      </c>
      <c r="AK350" s="88">
        <f t="shared" si="95"/>
        <v>0</v>
      </c>
      <c r="AL350" s="88">
        <f t="shared" si="95"/>
        <v>0</v>
      </c>
      <c r="AM350" s="88">
        <f t="shared" si="96"/>
        <v>580</v>
      </c>
      <c r="AN350" s="88">
        <f t="shared" si="96"/>
        <v>0</v>
      </c>
      <c r="AO350" s="88">
        <f t="shared" si="96"/>
        <v>0</v>
      </c>
      <c r="AP350" s="88">
        <f t="shared" si="88"/>
        <v>2320</v>
      </c>
      <c r="AQ350" s="82" t="s">
        <v>5</v>
      </c>
      <c r="AR350" s="89">
        <f t="shared" si="89"/>
        <v>1</v>
      </c>
      <c r="AS350" s="21">
        <f t="shared" si="90"/>
        <v>1</v>
      </c>
      <c r="AT350" s="21">
        <f t="shared" si="91"/>
        <v>1</v>
      </c>
      <c r="AU350" s="21">
        <f t="shared" si="92"/>
        <v>1</v>
      </c>
      <c r="AV350" s="90">
        <v>2.9000000000000001E-2</v>
      </c>
      <c r="AW350" s="90">
        <v>2.9000000000000001E-2</v>
      </c>
      <c r="AX350" s="90">
        <v>2.9000000000000001E-2</v>
      </c>
      <c r="AY350" s="90">
        <v>2.9000000000000001E-2</v>
      </c>
      <c r="AZ350" s="90">
        <v>2.9000000000000001E-2</v>
      </c>
      <c r="BA350" s="90">
        <v>2.9000000000000001E-2</v>
      </c>
      <c r="BB350" s="90">
        <v>2.9000000000000001E-2</v>
      </c>
      <c r="BC350" s="90">
        <v>2.9000000000000001E-2</v>
      </c>
      <c r="BD350" s="90">
        <v>2.9000000000000001E-2</v>
      </c>
      <c r="BE350" s="90">
        <v>2.9000000000000001E-2</v>
      </c>
      <c r="BF350" s="90">
        <v>2.9000000000000001E-2</v>
      </c>
      <c r="BG350" s="90">
        <v>2.9000000000000001E-2</v>
      </c>
      <c r="BI350" s="91"/>
      <c r="BJ350" s="92"/>
      <c r="BK350" s="93"/>
      <c r="BL350" s="93"/>
      <c r="BO350" s="94"/>
      <c r="BP350" s="110"/>
      <c r="BQ350" s="109"/>
    </row>
    <row r="351" spans="1:69" ht="19.899999999999999" customHeight="1">
      <c r="A351" s="102"/>
      <c r="B351" s="35" t="s">
        <v>17</v>
      </c>
      <c r="C351" s="80" t="s">
        <v>792</v>
      </c>
      <c r="D351" s="35" t="s">
        <v>855</v>
      </c>
      <c r="E351" s="35" t="str">
        <f t="shared" si="86"/>
        <v>MCI1005H</v>
      </c>
      <c r="F351" s="81"/>
      <c r="G351" s="81" t="s">
        <v>788</v>
      </c>
      <c r="H351" s="81" t="s">
        <v>1039</v>
      </c>
      <c r="I351" s="82" t="s">
        <v>101</v>
      </c>
      <c r="J351" s="82" t="s">
        <v>82</v>
      </c>
      <c r="K351" s="82" t="s">
        <v>827</v>
      </c>
      <c r="L351" s="83"/>
      <c r="M351" s="84" t="s">
        <v>814</v>
      </c>
      <c r="N351" s="85"/>
      <c r="O351" s="85"/>
      <c r="P351" s="86" t="s">
        <v>26</v>
      </c>
      <c r="Q351" s="87">
        <v>50000</v>
      </c>
      <c r="R351" s="87"/>
      <c r="S351" s="87"/>
      <c r="T351" s="87">
        <v>50000</v>
      </c>
      <c r="U351" s="87"/>
      <c r="V351" s="87"/>
      <c r="W351" s="87">
        <v>50000</v>
      </c>
      <c r="X351" s="87"/>
      <c r="Y351" s="87"/>
      <c r="Z351" s="87">
        <v>50000</v>
      </c>
      <c r="AA351" s="87"/>
      <c r="AB351" s="87"/>
      <c r="AC351" s="162">
        <f t="shared" si="87"/>
        <v>200000</v>
      </c>
      <c r="AD351" s="88">
        <f t="shared" si="93"/>
        <v>1450</v>
      </c>
      <c r="AE351" s="88">
        <f t="shared" si="93"/>
        <v>0</v>
      </c>
      <c r="AF351" s="88">
        <f t="shared" si="93"/>
        <v>0</v>
      </c>
      <c r="AG351" s="88">
        <f t="shared" si="94"/>
        <v>1450</v>
      </c>
      <c r="AH351" s="88">
        <f t="shared" si="94"/>
        <v>0</v>
      </c>
      <c r="AI351" s="88">
        <f t="shared" si="94"/>
        <v>0</v>
      </c>
      <c r="AJ351" s="88">
        <f t="shared" si="95"/>
        <v>1450</v>
      </c>
      <c r="AK351" s="88">
        <f t="shared" si="95"/>
        <v>0</v>
      </c>
      <c r="AL351" s="88">
        <f t="shared" si="95"/>
        <v>0</v>
      </c>
      <c r="AM351" s="88">
        <f t="shared" si="96"/>
        <v>1450</v>
      </c>
      <c r="AN351" s="88">
        <f t="shared" si="96"/>
        <v>0</v>
      </c>
      <c r="AO351" s="88">
        <f t="shared" si="96"/>
        <v>0</v>
      </c>
      <c r="AP351" s="88">
        <f t="shared" si="88"/>
        <v>5800</v>
      </c>
      <c r="AQ351" s="82" t="s">
        <v>5</v>
      </c>
      <c r="AR351" s="89">
        <f t="shared" si="89"/>
        <v>1</v>
      </c>
      <c r="AS351" s="21">
        <f t="shared" si="90"/>
        <v>1</v>
      </c>
      <c r="AT351" s="21">
        <f t="shared" si="91"/>
        <v>1</v>
      </c>
      <c r="AU351" s="21">
        <f t="shared" si="92"/>
        <v>1</v>
      </c>
      <c r="AV351" s="90">
        <v>2.9000000000000001E-2</v>
      </c>
      <c r="AW351" s="90">
        <v>2.9000000000000001E-2</v>
      </c>
      <c r="AX351" s="90">
        <v>2.9000000000000001E-2</v>
      </c>
      <c r="AY351" s="90">
        <v>2.9000000000000001E-2</v>
      </c>
      <c r="AZ351" s="90">
        <v>2.9000000000000001E-2</v>
      </c>
      <c r="BA351" s="90">
        <v>2.9000000000000001E-2</v>
      </c>
      <c r="BB351" s="90">
        <v>2.9000000000000001E-2</v>
      </c>
      <c r="BC351" s="90">
        <v>2.9000000000000001E-2</v>
      </c>
      <c r="BD351" s="90">
        <v>2.9000000000000001E-2</v>
      </c>
      <c r="BE351" s="90">
        <v>2.9000000000000001E-2</v>
      </c>
      <c r="BF351" s="90">
        <v>2.9000000000000001E-2</v>
      </c>
      <c r="BG351" s="90">
        <v>2.9000000000000001E-2</v>
      </c>
      <c r="BI351" s="91"/>
      <c r="BJ351" s="92"/>
      <c r="BK351" s="93"/>
      <c r="BL351" s="93"/>
      <c r="BO351" s="94"/>
      <c r="BP351" s="110"/>
      <c r="BQ351" s="109"/>
    </row>
    <row r="352" spans="1:69" ht="19.899999999999999" customHeight="1">
      <c r="A352" s="102"/>
      <c r="B352" s="35" t="s">
        <v>17</v>
      </c>
      <c r="C352" s="80" t="s">
        <v>792</v>
      </c>
      <c r="D352" s="35" t="s">
        <v>855</v>
      </c>
      <c r="E352" s="35" t="str">
        <f t="shared" si="86"/>
        <v>MHC1608P</v>
      </c>
      <c r="F352" s="81"/>
      <c r="G352" s="81" t="s">
        <v>788</v>
      </c>
      <c r="H352" s="81" t="s">
        <v>1039</v>
      </c>
      <c r="I352" s="82" t="s">
        <v>101</v>
      </c>
      <c r="J352" s="82" t="s">
        <v>82</v>
      </c>
      <c r="K352" s="82" t="s">
        <v>827</v>
      </c>
      <c r="L352" s="83"/>
      <c r="M352" s="84" t="s">
        <v>815</v>
      </c>
      <c r="N352" s="85"/>
      <c r="O352" s="85"/>
      <c r="P352" s="86" t="s">
        <v>26</v>
      </c>
      <c r="Q352" s="87">
        <v>30000</v>
      </c>
      <c r="R352" s="87"/>
      <c r="S352" s="87"/>
      <c r="T352" s="87">
        <v>30000</v>
      </c>
      <c r="U352" s="87"/>
      <c r="V352" s="87"/>
      <c r="W352" s="87">
        <v>30000</v>
      </c>
      <c r="X352" s="87"/>
      <c r="Y352" s="87"/>
      <c r="Z352" s="87">
        <v>30000</v>
      </c>
      <c r="AA352" s="87"/>
      <c r="AB352" s="87"/>
      <c r="AC352" s="162">
        <f t="shared" si="87"/>
        <v>120000</v>
      </c>
      <c r="AD352" s="88">
        <f t="shared" si="93"/>
        <v>1380</v>
      </c>
      <c r="AE352" s="88">
        <f t="shared" si="93"/>
        <v>0</v>
      </c>
      <c r="AF352" s="88">
        <f t="shared" si="93"/>
        <v>0</v>
      </c>
      <c r="AG352" s="88">
        <f t="shared" si="94"/>
        <v>1380</v>
      </c>
      <c r="AH352" s="88">
        <f t="shared" si="94"/>
        <v>0</v>
      </c>
      <c r="AI352" s="88">
        <f t="shared" si="94"/>
        <v>0</v>
      </c>
      <c r="AJ352" s="88">
        <f t="shared" si="95"/>
        <v>1380</v>
      </c>
      <c r="AK352" s="88">
        <f t="shared" si="95"/>
        <v>0</v>
      </c>
      <c r="AL352" s="88">
        <f t="shared" si="95"/>
        <v>0</v>
      </c>
      <c r="AM352" s="88">
        <f t="shared" si="96"/>
        <v>1380</v>
      </c>
      <c r="AN352" s="88">
        <f t="shared" si="96"/>
        <v>0</v>
      </c>
      <c r="AO352" s="88">
        <f t="shared" si="96"/>
        <v>0</v>
      </c>
      <c r="AP352" s="88">
        <f t="shared" si="88"/>
        <v>5520</v>
      </c>
      <c r="AQ352" s="82" t="s">
        <v>5</v>
      </c>
      <c r="AR352" s="89">
        <f t="shared" si="89"/>
        <v>1</v>
      </c>
      <c r="AS352" s="21">
        <f t="shared" si="90"/>
        <v>1</v>
      </c>
      <c r="AT352" s="21">
        <f t="shared" si="91"/>
        <v>1</v>
      </c>
      <c r="AU352" s="21">
        <f t="shared" si="92"/>
        <v>1</v>
      </c>
      <c r="AV352" s="90">
        <v>4.5999999999999999E-2</v>
      </c>
      <c r="AW352" s="90">
        <v>4.5999999999999999E-2</v>
      </c>
      <c r="AX352" s="90">
        <v>4.5999999999999999E-2</v>
      </c>
      <c r="AY352" s="90">
        <v>4.5999999999999999E-2</v>
      </c>
      <c r="AZ352" s="90">
        <v>4.5999999999999999E-2</v>
      </c>
      <c r="BA352" s="90">
        <v>4.5999999999999999E-2</v>
      </c>
      <c r="BB352" s="90">
        <v>4.5999999999999999E-2</v>
      </c>
      <c r="BC352" s="90">
        <v>4.5999999999999999E-2</v>
      </c>
      <c r="BD352" s="90">
        <v>4.5999999999999999E-2</v>
      </c>
      <c r="BE352" s="90">
        <v>4.5999999999999999E-2</v>
      </c>
      <c r="BF352" s="90">
        <v>4.5999999999999999E-2</v>
      </c>
      <c r="BG352" s="90">
        <v>4.5999999999999999E-2</v>
      </c>
      <c r="BI352" s="91"/>
      <c r="BJ352" s="92"/>
      <c r="BK352" s="93"/>
      <c r="BL352" s="93"/>
      <c r="BO352" s="94"/>
      <c r="BP352" s="110"/>
      <c r="BQ352" s="109"/>
    </row>
    <row r="353" spans="1:69" ht="19.899999999999999" customHeight="1">
      <c r="A353" s="102"/>
      <c r="B353" s="35" t="s">
        <v>17</v>
      </c>
      <c r="C353" s="80" t="s">
        <v>792</v>
      </c>
      <c r="D353" s="35" t="s">
        <v>855</v>
      </c>
      <c r="E353" s="35" t="str">
        <f t="shared" si="86"/>
        <v>MHC1608S</v>
      </c>
      <c r="F353" s="81"/>
      <c r="G353" s="81" t="s">
        <v>788</v>
      </c>
      <c r="H353" s="81" t="s">
        <v>1039</v>
      </c>
      <c r="I353" s="82" t="s">
        <v>101</v>
      </c>
      <c r="J353" s="82" t="s">
        <v>82</v>
      </c>
      <c r="K353" s="82" t="s">
        <v>827</v>
      </c>
      <c r="L353" s="83"/>
      <c r="M353" s="84" t="s">
        <v>816</v>
      </c>
      <c r="N353" s="85"/>
      <c r="O353" s="85"/>
      <c r="P353" s="86" t="s">
        <v>26</v>
      </c>
      <c r="Q353" s="87">
        <v>20000</v>
      </c>
      <c r="R353" s="87"/>
      <c r="S353" s="87"/>
      <c r="T353" s="87">
        <v>20000</v>
      </c>
      <c r="U353" s="87"/>
      <c r="V353" s="87"/>
      <c r="W353" s="87">
        <v>20000</v>
      </c>
      <c r="X353" s="87"/>
      <c r="Y353" s="87"/>
      <c r="Z353" s="87">
        <v>20000</v>
      </c>
      <c r="AA353" s="87"/>
      <c r="AB353" s="87"/>
      <c r="AC353" s="162">
        <f t="shared" si="87"/>
        <v>80000</v>
      </c>
      <c r="AD353" s="88">
        <f t="shared" si="93"/>
        <v>740</v>
      </c>
      <c r="AE353" s="88">
        <f t="shared" si="93"/>
        <v>0</v>
      </c>
      <c r="AF353" s="88">
        <f t="shared" si="93"/>
        <v>0</v>
      </c>
      <c r="AG353" s="88">
        <f t="shared" si="94"/>
        <v>740</v>
      </c>
      <c r="AH353" s="88">
        <f t="shared" si="94"/>
        <v>0</v>
      </c>
      <c r="AI353" s="88">
        <f t="shared" si="94"/>
        <v>0</v>
      </c>
      <c r="AJ353" s="88">
        <f t="shared" si="95"/>
        <v>740</v>
      </c>
      <c r="AK353" s="88">
        <f t="shared" si="95"/>
        <v>0</v>
      </c>
      <c r="AL353" s="88">
        <f t="shared" si="95"/>
        <v>0</v>
      </c>
      <c r="AM353" s="88">
        <f t="shared" si="96"/>
        <v>740</v>
      </c>
      <c r="AN353" s="88">
        <f t="shared" si="96"/>
        <v>0</v>
      </c>
      <c r="AO353" s="88">
        <f t="shared" si="96"/>
        <v>0</v>
      </c>
      <c r="AP353" s="88">
        <f t="shared" si="88"/>
        <v>2960</v>
      </c>
      <c r="AQ353" s="82" t="s">
        <v>5</v>
      </c>
      <c r="AR353" s="89">
        <f t="shared" si="89"/>
        <v>1</v>
      </c>
      <c r="AS353" s="21">
        <f t="shared" si="90"/>
        <v>1</v>
      </c>
      <c r="AT353" s="21">
        <f t="shared" si="91"/>
        <v>1</v>
      </c>
      <c r="AU353" s="21">
        <f t="shared" si="92"/>
        <v>1</v>
      </c>
      <c r="AV353" s="90">
        <v>3.6999999999999998E-2</v>
      </c>
      <c r="AW353" s="90">
        <v>3.6999999999999998E-2</v>
      </c>
      <c r="AX353" s="90">
        <v>3.6999999999999998E-2</v>
      </c>
      <c r="AY353" s="90">
        <v>3.6999999999999998E-2</v>
      </c>
      <c r="AZ353" s="90">
        <v>3.6999999999999998E-2</v>
      </c>
      <c r="BA353" s="90">
        <v>3.6999999999999998E-2</v>
      </c>
      <c r="BB353" s="90">
        <v>3.6999999999999998E-2</v>
      </c>
      <c r="BC353" s="90">
        <v>3.6999999999999998E-2</v>
      </c>
      <c r="BD353" s="90">
        <v>3.6999999999999998E-2</v>
      </c>
      <c r="BE353" s="90">
        <v>3.6999999999999998E-2</v>
      </c>
      <c r="BF353" s="90">
        <v>3.6999999999999998E-2</v>
      </c>
      <c r="BG353" s="90">
        <v>3.6999999999999998E-2</v>
      </c>
      <c r="BI353" s="91"/>
      <c r="BJ353" s="92"/>
      <c r="BK353" s="93"/>
      <c r="BL353" s="93"/>
      <c r="BO353" s="94"/>
      <c r="BP353" s="110"/>
      <c r="BQ353" s="109"/>
    </row>
    <row r="354" spans="1:69" ht="19.899999999999999" customHeight="1">
      <c r="A354" s="102"/>
      <c r="B354" s="35" t="s">
        <v>17</v>
      </c>
      <c r="C354" s="80" t="s">
        <v>792</v>
      </c>
      <c r="D354" s="35" t="s">
        <v>855</v>
      </c>
      <c r="E354" s="35" t="str">
        <f t="shared" si="86"/>
        <v>MHC1608S</v>
      </c>
      <c r="F354" s="81"/>
      <c r="G354" s="81" t="s">
        <v>788</v>
      </c>
      <c r="H354" s="81" t="s">
        <v>1039</v>
      </c>
      <c r="I354" s="82" t="s">
        <v>101</v>
      </c>
      <c r="J354" s="82" t="s">
        <v>82</v>
      </c>
      <c r="K354" s="82" t="s">
        <v>827</v>
      </c>
      <c r="L354" s="83"/>
      <c r="M354" s="84" t="s">
        <v>817</v>
      </c>
      <c r="N354" s="85"/>
      <c r="O354" s="85"/>
      <c r="P354" s="86" t="s">
        <v>26</v>
      </c>
      <c r="Q354" s="87">
        <v>12000</v>
      </c>
      <c r="R354" s="87"/>
      <c r="S354" s="87"/>
      <c r="T354" s="87">
        <v>12000</v>
      </c>
      <c r="U354" s="87"/>
      <c r="V354" s="87"/>
      <c r="W354" s="87">
        <v>12000</v>
      </c>
      <c r="X354" s="87"/>
      <c r="Y354" s="87"/>
      <c r="Z354" s="87">
        <v>12000</v>
      </c>
      <c r="AA354" s="87"/>
      <c r="AB354" s="87"/>
      <c r="AC354" s="162">
        <f t="shared" si="87"/>
        <v>48000</v>
      </c>
      <c r="AD354" s="88">
        <f t="shared" si="93"/>
        <v>444</v>
      </c>
      <c r="AE354" s="88">
        <f t="shared" si="93"/>
        <v>0</v>
      </c>
      <c r="AF354" s="88">
        <f t="shared" si="93"/>
        <v>0</v>
      </c>
      <c r="AG354" s="88">
        <f t="shared" si="94"/>
        <v>444</v>
      </c>
      <c r="AH354" s="88">
        <f t="shared" si="94"/>
        <v>0</v>
      </c>
      <c r="AI354" s="88">
        <f t="shared" si="94"/>
        <v>0</v>
      </c>
      <c r="AJ354" s="88">
        <f t="shared" si="95"/>
        <v>444</v>
      </c>
      <c r="AK354" s="88">
        <f t="shared" si="95"/>
        <v>0</v>
      </c>
      <c r="AL354" s="88">
        <f t="shared" si="95"/>
        <v>0</v>
      </c>
      <c r="AM354" s="88">
        <f t="shared" si="96"/>
        <v>444</v>
      </c>
      <c r="AN354" s="88">
        <f t="shared" si="96"/>
        <v>0</v>
      </c>
      <c r="AO354" s="88">
        <f t="shared" si="96"/>
        <v>0</v>
      </c>
      <c r="AP354" s="88">
        <f t="shared" si="88"/>
        <v>1776</v>
      </c>
      <c r="AQ354" s="82" t="s">
        <v>5</v>
      </c>
      <c r="AR354" s="89">
        <f t="shared" si="89"/>
        <v>1</v>
      </c>
      <c r="AS354" s="21">
        <f t="shared" si="90"/>
        <v>1</v>
      </c>
      <c r="AT354" s="21">
        <f t="shared" si="91"/>
        <v>1</v>
      </c>
      <c r="AU354" s="21">
        <f t="shared" si="92"/>
        <v>1</v>
      </c>
      <c r="AV354" s="90">
        <v>3.6999999999999998E-2</v>
      </c>
      <c r="AW354" s="90">
        <v>3.6999999999999998E-2</v>
      </c>
      <c r="AX354" s="90">
        <v>3.6999999999999998E-2</v>
      </c>
      <c r="AY354" s="90">
        <v>3.6999999999999998E-2</v>
      </c>
      <c r="AZ354" s="90">
        <v>3.6999999999999998E-2</v>
      </c>
      <c r="BA354" s="90">
        <v>3.6999999999999998E-2</v>
      </c>
      <c r="BB354" s="90">
        <v>3.6999999999999998E-2</v>
      </c>
      <c r="BC354" s="90">
        <v>3.6999999999999998E-2</v>
      </c>
      <c r="BD354" s="90">
        <v>3.6999999999999998E-2</v>
      </c>
      <c r="BE354" s="90">
        <v>3.6999999999999998E-2</v>
      </c>
      <c r="BF354" s="90">
        <v>3.6999999999999998E-2</v>
      </c>
      <c r="BG354" s="90">
        <v>3.6999999999999998E-2</v>
      </c>
      <c r="BI354" s="91"/>
      <c r="BJ354" s="92"/>
      <c r="BK354" s="93"/>
      <c r="BL354" s="93"/>
      <c r="BO354" s="94"/>
      <c r="BP354" s="110"/>
      <c r="BQ354" s="109"/>
    </row>
    <row r="355" spans="1:69" ht="19.899999999999999" customHeight="1">
      <c r="A355" s="102"/>
      <c r="B355" s="35" t="s">
        <v>17</v>
      </c>
      <c r="C355" s="80" t="s">
        <v>792</v>
      </c>
      <c r="D355" s="35" t="s">
        <v>855</v>
      </c>
      <c r="E355" s="35" t="str">
        <f t="shared" si="86"/>
        <v>MHC2012S</v>
      </c>
      <c r="F355" s="81"/>
      <c r="G355" s="81" t="s">
        <v>788</v>
      </c>
      <c r="H355" s="81" t="s">
        <v>1039</v>
      </c>
      <c r="I355" s="82" t="s">
        <v>101</v>
      </c>
      <c r="J355" s="82" t="s">
        <v>82</v>
      </c>
      <c r="K355" s="82" t="s">
        <v>827</v>
      </c>
      <c r="L355" s="83"/>
      <c r="M355" s="84" t="s">
        <v>818</v>
      </c>
      <c r="N355" s="85"/>
      <c r="O355" s="85"/>
      <c r="P355" s="86" t="s">
        <v>26</v>
      </c>
      <c r="Q355" s="87">
        <v>10000</v>
      </c>
      <c r="R355" s="87"/>
      <c r="S355" s="87"/>
      <c r="T355" s="87">
        <v>10000</v>
      </c>
      <c r="U355" s="87"/>
      <c r="V355" s="87"/>
      <c r="W355" s="87">
        <v>10000</v>
      </c>
      <c r="X355" s="87"/>
      <c r="Y355" s="87"/>
      <c r="Z355" s="87">
        <v>10000</v>
      </c>
      <c r="AA355" s="87"/>
      <c r="AB355" s="87"/>
      <c r="AC355" s="162">
        <f t="shared" si="87"/>
        <v>40000</v>
      </c>
      <c r="AD355" s="88">
        <f t="shared" si="93"/>
        <v>790</v>
      </c>
      <c r="AE355" s="88">
        <f t="shared" si="93"/>
        <v>0</v>
      </c>
      <c r="AF355" s="88">
        <f t="shared" si="93"/>
        <v>0</v>
      </c>
      <c r="AG355" s="88">
        <f t="shared" si="94"/>
        <v>790</v>
      </c>
      <c r="AH355" s="88">
        <f t="shared" si="94"/>
        <v>0</v>
      </c>
      <c r="AI355" s="88">
        <f t="shared" si="94"/>
        <v>0</v>
      </c>
      <c r="AJ355" s="88">
        <f t="shared" si="95"/>
        <v>790</v>
      </c>
      <c r="AK355" s="88">
        <f t="shared" si="95"/>
        <v>0</v>
      </c>
      <c r="AL355" s="88">
        <f t="shared" si="95"/>
        <v>0</v>
      </c>
      <c r="AM355" s="88">
        <f t="shared" si="96"/>
        <v>790</v>
      </c>
      <c r="AN355" s="88">
        <f t="shared" si="96"/>
        <v>0</v>
      </c>
      <c r="AO355" s="88">
        <f t="shared" si="96"/>
        <v>0</v>
      </c>
      <c r="AP355" s="88">
        <f t="shared" si="88"/>
        <v>3160</v>
      </c>
      <c r="AQ355" s="82" t="s">
        <v>5</v>
      </c>
      <c r="AR355" s="89">
        <f t="shared" si="89"/>
        <v>1</v>
      </c>
      <c r="AS355" s="21">
        <f t="shared" si="90"/>
        <v>1</v>
      </c>
      <c r="AT355" s="21">
        <f t="shared" si="91"/>
        <v>1</v>
      </c>
      <c r="AU355" s="21">
        <f t="shared" si="92"/>
        <v>1</v>
      </c>
      <c r="AV355" s="90">
        <v>7.9000000000000001E-2</v>
      </c>
      <c r="AW355" s="90">
        <v>7.9000000000000001E-2</v>
      </c>
      <c r="AX355" s="90">
        <v>7.9000000000000001E-2</v>
      </c>
      <c r="AY355" s="90">
        <v>7.9000000000000001E-2</v>
      </c>
      <c r="AZ355" s="90">
        <v>7.9000000000000001E-2</v>
      </c>
      <c r="BA355" s="90">
        <v>7.9000000000000001E-2</v>
      </c>
      <c r="BB355" s="90">
        <v>7.9000000000000001E-2</v>
      </c>
      <c r="BC355" s="90">
        <v>7.9000000000000001E-2</v>
      </c>
      <c r="BD355" s="90">
        <v>7.9000000000000001E-2</v>
      </c>
      <c r="BE355" s="90">
        <v>7.9000000000000001E-2</v>
      </c>
      <c r="BF355" s="90">
        <v>7.9000000000000001E-2</v>
      </c>
      <c r="BG355" s="90">
        <v>7.9000000000000001E-2</v>
      </c>
      <c r="BI355" s="91"/>
      <c r="BJ355" s="92"/>
      <c r="BK355" s="93"/>
      <c r="BL355" s="93"/>
      <c r="BO355" s="94"/>
      <c r="BP355" s="110"/>
      <c r="BQ355" s="109"/>
    </row>
    <row r="356" spans="1:69" ht="19.899999999999999" customHeight="1">
      <c r="A356" s="102"/>
      <c r="B356" s="35" t="s">
        <v>17</v>
      </c>
      <c r="C356" s="80" t="s">
        <v>792</v>
      </c>
      <c r="D356" s="35" t="s">
        <v>855</v>
      </c>
      <c r="E356" s="35" t="str">
        <f t="shared" si="86"/>
        <v>MHC2012S</v>
      </c>
      <c r="F356" s="81"/>
      <c r="G356" s="81" t="s">
        <v>788</v>
      </c>
      <c r="H356" s="81" t="s">
        <v>1039</v>
      </c>
      <c r="I356" s="82" t="s">
        <v>101</v>
      </c>
      <c r="J356" s="82" t="s">
        <v>82</v>
      </c>
      <c r="K356" s="82" t="s">
        <v>827</v>
      </c>
      <c r="L356" s="83"/>
      <c r="M356" s="84" t="s">
        <v>819</v>
      </c>
      <c r="N356" s="85"/>
      <c r="O356" s="85"/>
      <c r="P356" s="86" t="s">
        <v>26</v>
      </c>
      <c r="Q356" s="87">
        <v>50000</v>
      </c>
      <c r="R356" s="87"/>
      <c r="S356" s="87"/>
      <c r="T356" s="87">
        <v>50000</v>
      </c>
      <c r="U356" s="87"/>
      <c r="V356" s="87"/>
      <c r="W356" s="87">
        <v>50000</v>
      </c>
      <c r="X356" s="87"/>
      <c r="Y356" s="87"/>
      <c r="Z356" s="87">
        <v>50000</v>
      </c>
      <c r="AA356" s="87"/>
      <c r="AB356" s="87"/>
      <c r="AC356" s="162">
        <f t="shared" si="87"/>
        <v>200000</v>
      </c>
      <c r="AD356" s="88">
        <f t="shared" si="93"/>
        <v>4400</v>
      </c>
      <c r="AE356" s="88">
        <f t="shared" si="93"/>
        <v>0</v>
      </c>
      <c r="AF356" s="88">
        <f t="shared" si="93"/>
        <v>0</v>
      </c>
      <c r="AG356" s="88">
        <f t="shared" si="94"/>
        <v>4400</v>
      </c>
      <c r="AH356" s="88">
        <f t="shared" si="94"/>
        <v>0</v>
      </c>
      <c r="AI356" s="88">
        <f t="shared" si="94"/>
        <v>0</v>
      </c>
      <c r="AJ356" s="88">
        <f t="shared" si="95"/>
        <v>4400</v>
      </c>
      <c r="AK356" s="88">
        <f t="shared" si="95"/>
        <v>0</v>
      </c>
      <c r="AL356" s="88">
        <f t="shared" si="95"/>
        <v>0</v>
      </c>
      <c r="AM356" s="88">
        <f t="shared" si="96"/>
        <v>4400</v>
      </c>
      <c r="AN356" s="88">
        <f t="shared" si="96"/>
        <v>0</v>
      </c>
      <c r="AO356" s="88">
        <f t="shared" si="96"/>
        <v>0</v>
      </c>
      <c r="AP356" s="88">
        <f t="shared" si="88"/>
        <v>17600</v>
      </c>
      <c r="AQ356" s="82" t="s">
        <v>5</v>
      </c>
      <c r="AR356" s="89">
        <f t="shared" si="89"/>
        <v>1</v>
      </c>
      <c r="AS356" s="21">
        <f t="shared" si="90"/>
        <v>1</v>
      </c>
      <c r="AT356" s="21">
        <f t="shared" si="91"/>
        <v>1</v>
      </c>
      <c r="AU356" s="21">
        <f t="shared" si="92"/>
        <v>1</v>
      </c>
      <c r="AV356" s="90">
        <v>8.7999999999999995E-2</v>
      </c>
      <c r="AW356" s="90">
        <v>8.7999999999999995E-2</v>
      </c>
      <c r="AX356" s="90">
        <v>8.7999999999999995E-2</v>
      </c>
      <c r="AY356" s="90">
        <v>8.7999999999999995E-2</v>
      </c>
      <c r="AZ356" s="90">
        <v>8.7999999999999995E-2</v>
      </c>
      <c r="BA356" s="90">
        <v>8.7999999999999995E-2</v>
      </c>
      <c r="BB356" s="90">
        <v>8.7999999999999995E-2</v>
      </c>
      <c r="BC356" s="90">
        <v>8.7999999999999995E-2</v>
      </c>
      <c r="BD356" s="90">
        <v>8.7999999999999995E-2</v>
      </c>
      <c r="BE356" s="90">
        <v>8.7999999999999995E-2</v>
      </c>
      <c r="BF356" s="90">
        <v>8.7999999999999995E-2</v>
      </c>
      <c r="BG356" s="90">
        <v>8.7999999999999995E-2</v>
      </c>
      <c r="BI356" s="91"/>
      <c r="BJ356" s="92"/>
      <c r="BK356" s="93"/>
      <c r="BL356" s="93"/>
      <c r="BO356" s="94"/>
      <c r="BP356" s="110"/>
      <c r="BQ356" s="109"/>
    </row>
    <row r="357" spans="1:69" ht="19.899999999999999" customHeight="1">
      <c r="A357" s="102"/>
      <c r="B357" s="35" t="s">
        <v>17</v>
      </c>
      <c r="C357" s="80" t="s">
        <v>792</v>
      </c>
      <c r="D357" s="35" t="s">
        <v>855</v>
      </c>
      <c r="E357" s="35" t="str">
        <f t="shared" si="86"/>
        <v>MHC3216S</v>
      </c>
      <c r="F357" s="81"/>
      <c r="G357" s="81" t="s">
        <v>788</v>
      </c>
      <c r="H357" s="81" t="s">
        <v>1039</v>
      </c>
      <c r="I357" s="82" t="s">
        <v>101</v>
      </c>
      <c r="J357" s="82" t="s">
        <v>82</v>
      </c>
      <c r="K357" s="82" t="s">
        <v>827</v>
      </c>
      <c r="L357" s="83"/>
      <c r="M357" s="84" t="s">
        <v>702</v>
      </c>
      <c r="N357" s="85"/>
      <c r="O357" s="85"/>
      <c r="P357" s="86" t="s">
        <v>26</v>
      </c>
      <c r="Q357" s="87">
        <v>90000</v>
      </c>
      <c r="R357" s="87">
        <v>90000</v>
      </c>
      <c r="S357" s="87">
        <v>90000</v>
      </c>
      <c r="T357" s="87">
        <v>90000</v>
      </c>
      <c r="U357" s="87">
        <v>90000</v>
      </c>
      <c r="V357" s="87">
        <v>90000</v>
      </c>
      <c r="W357" s="87">
        <v>100000</v>
      </c>
      <c r="X357" s="87">
        <v>100000</v>
      </c>
      <c r="Y357" s="87">
        <v>100000</v>
      </c>
      <c r="Z357" s="87">
        <v>100000</v>
      </c>
      <c r="AA357" s="87">
        <v>100000</v>
      </c>
      <c r="AB357" s="87">
        <v>100000</v>
      </c>
      <c r="AC357" s="162">
        <f t="shared" si="87"/>
        <v>1140000</v>
      </c>
      <c r="AD357" s="88">
        <f t="shared" si="93"/>
        <v>14580</v>
      </c>
      <c r="AE357" s="88">
        <f t="shared" si="93"/>
        <v>14580</v>
      </c>
      <c r="AF357" s="88">
        <f t="shared" si="93"/>
        <v>14580</v>
      </c>
      <c r="AG357" s="88">
        <f t="shared" si="94"/>
        <v>14580</v>
      </c>
      <c r="AH357" s="88">
        <f t="shared" si="94"/>
        <v>14580</v>
      </c>
      <c r="AI357" s="88">
        <f t="shared" si="94"/>
        <v>14580</v>
      </c>
      <c r="AJ357" s="88">
        <f t="shared" si="95"/>
        <v>16200</v>
      </c>
      <c r="AK357" s="88">
        <f t="shared" si="95"/>
        <v>16200</v>
      </c>
      <c r="AL357" s="88">
        <f t="shared" si="95"/>
        <v>16200</v>
      </c>
      <c r="AM357" s="88">
        <f t="shared" si="96"/>
        <v>16200</v>
      </c>
      <c r="AN357" s="88">
        <f t="shared" si="96"/>
        <v>16200</v>
      </c>
      <c r="AO357" s="88">
        <f t="shared" si="96"/>
        <v>16200</v>
      </c>
      <c r="AP357" s="88">
        <f t="shared" si="88"/>
        <v>184680</v>
      </c>
      <c r="AQ357" s="82" t="s">
        <v>5</v>
      </c>
      <c r="AR357" s="89">
        <f t="shared" si="89"/>
        <v>1</v>
      </c>
      <c r="AS357" s="21">
        <f t="shared" si="90"/>
        <v>1</v>
      </c>
      <c r="AT357" s="21">
        <f t="shared" si="91"/>
        <v>1</v>
      </c>
      <c r="AU357" s="21">
        <f t="shared" si="92"/>
        <v>1</v>
      </c>
      <c r="AV357" s="90">
        <v>0.16200000000000001</v>
      </c>
      <c r="AW357" s="90">
        <v>0.16200000000000001</v>
      </c>
      <c r="AX357" s="90">
        <v>0.16200000000000001</v>
      </c>
      <c r="AY357" s="90">
        <v>0.16200000000000001</v>
      </c>
      <c r="AZ357" s="90">
        <v>0.16200000000000001</v>
      </c>
      <c r="BA357" s="90">
        <v>0.16200000000000001</v>
      </c>
      <c r="BB357" s="90">
        <v>0.16200000000000001</v>
      </c>
      <c r="BC357" s="90">
        <v>0.16200000000000001</v>
      </c>
      <c r="BD357" s="90">
        <v>0.16200000000000001</v>
      </c>
      <c r="BE357" s="90">
        <v>0.16200000000000001</v>
      </c>
      <c r="BF357" s="90">
        <v>0.16200000000000001</v>
      </c>
      <c r="BG357" s="90">
        <v>0.16200000000000001</v>
      </c>
      <c r="BI357" s="91"/>
      <c r="BJ357" s="92"/>
      <c r="BK357" s="93"/>
      <c r="BL357" s="93"/>
      <c r="BO357" s="94"/>
      <c r="BP357" s="110"/>
      <c r="BQ357" s="109"/>
    </row>
    <row r="358" spans="1:69" ht="19.899999999999999" customHeight="1">
      <c r="A358" s="102"/>
      <c r="B358" s="35" t="s">
        <v>17</v>
      </c>
      <c r="C358" s="80" t="s">
        <v>792</v>
      </c>
      <c r="D358" s="35" t="s">
        <v>855</v>
      </c>
      <c r="E358" s="35" t="str">
        <f t="shared" si="86"/>
        <v>WIP20161</v>
      </c>
      <c r="F358" s="81"/>
      <c r="G358" s="81" t="s">
        <v>788</v>
      </c>
      <c r="H358" s="81" t="s">
        <v>1039</v>
      </c>
      <c r="I358" s="82" t="s">
        <v>102</v>
      </c>
      <c r="J358" s="82" t="s">
        <v>82</v>
      </c>
      <c r="K358" s="82" t="s">
        <v>827</v>
      </c>
      <c r="L358" s="83"/>
      <c r="M358" s="84" t="s">
        <v>641</v>
      </c>
      <c r="N358" s="85"/>
      <c r="O358" s="85"/>
      <c r="P358" s="86" t="s">
        <v>26</v>
      </c>
      <c r="Q358" s="87">
        <v>50000</v>
      </c>
      <c r="R358" s="87">
        <v>50000</v>
      </c>
      <c r="S358" s="87">
        <v>50000</v>
      </c>
      <c r="T358" s="87">
        <v>50000</v>
      </c>
      <c r="U358" s="87">
        <v>50000</v>
      </c>
      <c r="V358" s="87">
        <v>50000</v>
      </c>
      <c r="W358" s="87">
        <v>50000</v>
      </c>
      <c r="X358" s="87">
        <v>50000</v>
      </c>
      <c r="Y358" s="87">
        <v>50000</v>
      </c>
      <c r="Z358" s="87">
        <v>50000</v>
      </c>
      <c r="AA358" s="87">
        <v>50000</v>
      </c>
      <c r="AB358" s="87">
        <v>50000</v>
      </c>
      <c r="AC358" s="162">
        <f t="shared" si="87"/>
        <v>600000</v>
      </c>
      <c r="AD358" s="88">
        <f t="shared" si="93"/>
        <v>17550</v>
      </c>
      <c r="AE358" s="88">
        <f t="shared" si="93"/>
        <v>17550</v>
      </c>
      <c r="AF358" s="88">
        <f t="shared" si="93"/>
        <v>17550</v>
      </c>
      <c r="AG358" s="88">
        <f t="shared" si="94"/>
        <v>17550</v>
      </c>
      <c r="AH358" s="88">
        <f t="shared" si="94"/>
        <v>17550</v>
      </c>
      <c r="AI358" s="88">
        <f t="shared" si="94"/>
        <v>17550</v>
      </c>
      <c r="AJ358" s="88">
        <f t="shared" si="95"/>
        <v>17550</v>
      </c>
      <c r="AK358" s="88">
        <f t="shared" si="95"/>
        <v>17550</v>
      </c>
      <c r="AL358" s="88">
        <f t="shared" si="95"/>
        <v>17550</v>
      </c>
      <c r="AM358" s="88">
        <f t="shared" si="96"/>
        <v>17550</v>
      </c>
      <c r="AN358" s="88">
        <f t="shared" si="96"/>
        <v>17550</v>
      </c>
      <c r="AO358" s="88">
        <f t="shared" si="96"/>
        <v>17550</v>
      </c>
      <c r="AP358" s="88">
        <f t="shared" si="88"/>
        <v>210600</v>
      </c>
      <c r="AQ358" s="82" t="s">
        <v>5</v>
      </c>
      <c r="AR358" s="89">
        <f t="shared" si="89"/>
        <v>1</v>
      </c>
      <c r="AS358" s="21">
        <f t="shared" si="90"/>
        <v>1</v>
      </c>
      <c r="AT358" s="21">
        <f t="shared" si="91"/>
        <v>1</v>
      </c>
      <c r="AU358" s="21">
        <f t="shared" si="92"/>
        <v>1</v>
      </c>
      <c r="AV358" s="90">
        <v>0.35099999999999998</v>
      </c>
      <c r="AW358" s="90">
        <v>0.35099999999999998</v>
      </c>
      <c r="AX358" s="90">
        <v>0.35099999999999998</v>
      </c>
      <c r="AY358" s="90">
        <v>0.35099999999999998</v>
      </c>
      <c r="AZ358" s="90">
        <v>0.35099999999999998</v>
      </c>
      <c r="BA358" s="90">
        <v>0.35099999999999998</v>
      </c>
      <c r="BB358" s="90">
        <v>0.35099999999999998</v>
      </c>
      <c r="BC358" s="90">
        <v>0.35099999999999998</v>
      </c>
      <c r="BD358" s="90">
        <v>0.35099999999999998</v>
      </c>
      <c r="BE358" s="90">
        <v>0.35099999999999998</v>
      </c>
      <c r="BF358" s="90">
        <v>0.35099999999999998</v>
      </c>
      <c r="BG358" s="90">
        <v>0.35099999999999998</v>
      </c>
      <c r="BI358" s="91"/>
      <c r="BJ358" s="92"/>
      <c r="BK358" s="93"/>
      <c r="BL358" s="93"/>
      <c r="BO358" s="94"/>
      <c r="BP358" s="110"/>
      <c r="BQ358" s="109"/>
    </row>
    <row r="359" spans="1:69" ht="19.899999999999999" customHeight="1">
      <c r="A359" s="102"/>
      <c r="B359" s="35" t="s">
        <v>17</v>
      </c>
      <c r="C359" s="80" t="s">
        <v>792</v>
      </c>
      <c r="D359" s="35" t="s">
        <v>855</v>
      </c>
      <c r="E359" s="35" t="str">
        <f t="shared" si="86"/>
        <v>WIP20161</v>
      </c>
      <c r="F359" s="81"/>
      <c r="G359" s="81" t="s">
        <v>788</v>
      </c>
      <c r="H359" s="81" t="s">
        <v>1039</v>
      </c>
      <c r="I359" s="82" t="s">
        <v>102</v>
      </c>
      <c r="J359" s="82" t="s">
        <v>82</v>
      </c>
      <c r="K359" s="82" t="s">
        <v>827</v>
      </c>
      <c r="L359" s="83"/>
      <c r="M359" s="84" t="s">
        <v>642</v>
      </c>
      <c r="N359" s="85"/>
      <c r="O359" s="85"/>
      <c r="P359" s="86" t="s">
        <v>26</v>
      </c>
      <c r="Q359" s="87">
        <v>40000</v>
      </c>
      <c r="R359" s="87">
        <v>40000</v>
      </c>
      <c r="S359" s="87">
        <v>40000</v>
      </c>
      <c r="T359" s="87">
        <v>40000</v>
      </c>
      <c r="U359" s="87">
        <v>40000</v>
      </c>
      <c r="V359" s="87">
        <v>40000</v>
      </c>
      <c r="W359" s="87">
        <v>40000</v>
      </c>
      <c r="X359" s="87">
        <v>40000</v>
      </c>
      <c r="Y359" s="87">
        <v>40000</v>
      </c>
      <c r="Z359" s="87">
        <v>40000</v>
      </c>
      <c r="AA359" s="87">
        <v>40000</v>
      </c>
      <c r="AB359" s="87">
        <v>40000</v>
      </c>
      <c r="AC359" s="162">
        <f t="shared" si="87"/>
        <v>480000</v>
      </c>
      <c r="AD359" s="88">
        <f t="shared" si="93"/>
        <v>11600</v>
      </c>
      <c r="AE359" s="88">
        <f t="shared" si="93"/>
        <v>11600</v>
      </c>
      <c r="AF359" s="88">
        <f t="shared" si="93"/>
        <v>11600</v>
      </c>
      <c r="AG359" s="88">
        <f t="shared" si="94"/>
        <v>11600</v>
      </c>
      <c r="AH359" s="88">
        <f t="shared" si="94"/>
        <v>11600</v>
      </c>
      <c r="AI359" s="88">
        <f t="shared" si="94"/>
        <v>11600</v>
      </c>
      <c r="AJ359" s="88">
        <f t="shared" si="95"/>
        <v>11600</v>
      </c>
      <c r="AK359" s="88">
        <f t="shared" si="95"/>
        <v>11600</v>
      </c>
      <c r="AL359" s="88">
        <f t="shared" si="95"/>
        <v>11600</v>
      </c>
      <c r="AM359" s="88">
        <f t="shared" si="96"/>
        <v>11600</v>
      </c>
      <c r="AN359" s="88">
        <f t="shared" si="96"/>
        <v>11600</v>
      </c>
      <c r="AO359" s="88">
        <f t="shared" si="96"/>
        <v>11600</v>
      </c>
      <c r="AP359" s="88">
        <f t="shared" si="88"/>
        <v>139200</v>
      </c>
      <c r="AQ359" s="82" t="s">
        <v>5</v>
      </c>
      <c r="AR359" s="89">
        <f t="shared" si="89"/>
        <v>1</v>
      </c>
      <c r="AS359" s="21">
        <f t="shared" si="90"/>
        <v>1</v>
      </c>
      <c r="AT359" s="21">
        <f t="shared" si="91"/>
        <v>1</v>
      </c>
      <c r="AU359" s="21">
        <f t="shared" si="92"/>
        <v>1</v>
      </c>
      <c r="AV359" s="90">
        <v>0.28999999999999998</v>
      </c>
      <c r="AW359" s="90">
        <v>0.28999999999999998</v>
      </c>
      <c r="AX359" s="90">
        <v>0.28999999999999998</v>
      </c>
      <c r="AY359" s="90">
        <v>0.28999999999999998</v>
      </c>
      <c r="AZ359" s="90">
        <v>0.28999999999999998</v>
      </c>
      <c r="BA359" s="90">
        <v>0.28999999999999998</v>
      </c>
      <c r="BB359" s="90">
        <v>0.28999999999999998</v>
      </c>
      <c r="BC359" s="90">
        <v>0.28999999999999998</v>
      </c>
      <c r="BD359" s="90">
        <v>0.28999999999999998</v>
      </c>
      <c r="BE359" s="90">
        <v>0.28999999999999998</v>
      </c>
      <c r="BF359" s="90">
        <v>0.28999999999999998</v>
      </c>
      <c r="BG359" s="90">
        <v>0.28999999999999998</v>
      </c>
      <c r="BI359" s="91"/>
      <c r="BJ359" s="92"/>
      <c r="BK359" s="93"/>
      <c r="BL359" s="93"/>
      <c r="BO359" s="94"/>
      <c r="BP359" s="110"/>
      <c r="BQ359" s="109"/>
    </row>
    <row r="360" spans="1:69" ht="19.899999999999999" customHeight="1">
      <c r="A360" s="102"/>
      <c r="B360" s="35" t="s">
        <v>17</v>
      </c>
      <c r="C360" s="80" t="s">
        <v>792</v>
      </c>
      <c r="D360" s="35" t="s">
        <v>855</v>
      </c>
      <c r="E360" s="35" t="str">
        <f t="shared" si="86"/>
        <v>WIP20161</v>
      </c>
      <c r="F360" s="81"/>
      <c r="G360" s="81" t="s">
        <v>788</v>
      </c>
      <c r="H360" s="81" t="s">
        <v>1039</v>
      </c>
      <c r="I360" s="82" t="s">
        <v>102</v>
      </c>
      <c r="J360" s="82" t="s">
        <v>82</v>
      </c>
      <c r="K360" s="82" t="s">
        <v>827</v>
      </c>
      <c r="L360" s="83"/>
      <c r="M360" s="84" t="s">
        <v>717</v>
      </c>
      <c r="N360" s="85"/>
      <c r="O360" s="85"/>
      <c r="P360" s="86" t="s">
        <v>26</v>
      </c>
      <c r="Q360" s="87">
        <v>10000</v>
      </c>
      <c r="R360" s="87">
        <v>10000</v>
      </c>
      <c r="S360" s="87">
        <v>10000</v>
      </c>
      <c r="T360" s="87">
        <v>10000</v>
      </c>
      <c r="U360" s="87">
        <v>10000</v>
      </c>
      <c r="V360" s="87">
        <v>10000</v>
      </c>
      <c r="W360" s="87">
        <v>10000</v>
      </c>
      <c r="X360" s="87">
        <v>10000</v>
      </c>
      <c r="Y360" s="87">
        <v>10000</v>
      </c>
      <c r="Z360" s="87">
        <v>10000</v>
      </c>
      <c r="AA360" s="87">
        <v>10000</v>
      </c>
      <c r="AB360" s="87">
        <v>10000</v>
      </c>
      <c r="AC360" s="162">
        <f t="shared" si="87"/>
        <v>120000</v>
      </c>
      <c r="AD360" s="88">
        <f t="shared" si="93"/>
        <v>4880</v>
      </c>
      <c r="AE360" s="88">
        <f t="shared" si="93"/>
        <v>4880</v>
      </c>
      <c r="AF360" s="88">
        <f t="shared" si="93"/>
        <v>4880</v>
      </c>
      <c r="AG360" s="88">
        <f t="shared" si="94"/>
        <v>4880</v>
      </c>
      <c r="AH360" s="88">
        <f t="shared" si="94"/>
        <v>4880</v>
      </c>
      <c r="AI360" s="88">
        <f t="shared" si="94"/>
        <v>4880</v>
      </c>
      <c r="AJ360" s="88">
        <f t="shared" si="95"/>
        <v>4880</v>
      </c>
      <c r="AK360" s="88">
        <f t="shared" si="95"/>
        <v>4880</v>
      </c>
      <c r="AL360" s="88">
        <f t="shared" si="95"/>
        <v>4880</v>
      </c>
      <c r="AM360" s="88">
        <f t="shared" si="96"/>
        <v>4880</v>
      </c>
      <c r="AN360" s="88">
        <f t="shared" si="96"/>
        <v>4880</v>
      </c>
      <c r="AO360" s="88">
        <f t="shared" si="96"/>
        <v>4880</v>
      </c>
      <c r="AP360" s="88">
        <f t="shared" si="88"/>
        <v>58560</v>
      </c>
      <c r="AQ360" s="82" t="s">
        <v>5</v>
      </c>
      <c r="AR360" s="89">
        <f t="shared" si="89"/>
        <v>1</v>
      </c>
      <c r="AS360" s="21">
        <f t="shared" si="90"/>
        <v>1</v>
      </c>
      <c r="AT360" s="21">
        <f t="shared" si="91"/>
        <v>1</v>
      </c>
      <c r="AU360" s="21">
        <f t="shared" si="92"/>
        <v>1</v>
      </c>
      <c r="AV360" s="90">
        <v>0.48799999999999999</v>
      </c>
      <c r="AW360" s="90">
        <v>0.48799999999999999</v>
      </c>
      <c r="AX360" s="90">
        <v>0.48799999999999999</v>
      </c>
      <c r="AY360" s="90">
        <v>0.48799999999999999</v>
      </c>
      <c r="AZ360" s="90">
        <v>0.48799999999999999</v>
      </c>
      <c r="BA360" s="90">
        <v>0.48799999999999999</v>
      </c>
      <c r="BB360" s="90">
        <v>0.48799999999999999</v>
      </c>
      <c r="BC360" s="90">
        <v>0.48799999999999999</v>
      </c>
      <c r="BD360" s="90">
        <v>0.48799999999999999</v>
      </c>
      <c r="BE360" s="90">
        <v>0.48799999999999999</v>
      </c>
      <c r="BF360" s="90">
        <v>0.48799999999999999</v>
      </c>
      <c r="BG360" s="90">
        <v>0.48799999999999999</v>
      </c>
      <c r="BI360" s="91"/>
      <c r="BJ360" s="92"/>
      <c r="BK360" s="93"/>
      <c r="BL360" s="93"/>
      <c r="BO360" s="94"/>
      <c r="BP360" s="110"/>
      <c r="BQ360" s="109"/>
    </row>
    <row r="361" spans="1:69" ht="19.899999999999999" customHeight="1">
      <c r="A361" s="102"/>
      <c r="B361" s="35" t="s">
        <v>17</v>
      </c>
      <c r="C361" s="80" t="s">
        <v>792</v>
      </c>
      <c r="D361" s="35" t="s">
        <v>855</v>
      </c>
      <c r="E361" s="35" t="str">
        <f t="shared" si="86"/>
        <v>WIP25201</v>
      </c>
      <c r="F361" s="81"/>
      <c r="G361" s="81" t="s">
        <v>788</v>
      </c>
      <c r="H361" s="81" t="s">
        <v>1039</v>
      </c>
      <c r="I361" s="82" t="s">
        <v>102</v>
      </c>
      <c r="J361" s="82" t="s">
        <v>82</v>
      </c>
      <c r="K361" s="82" t="s">
        <v>827</v>
      </c>
      <c r="L361" s="83"/>
      <c r="M361" s="84" t="s">
        <v>718</v>
      </c>
      <c r="N361" s="85"/>
      <c r="O361" s="85"/>
      <c r="P361" s="86" t="s">
        <v>26</v>
      </c>
      <c r="Q361" s="87">
        <v>25500</v>
      </c>
      <c r="R361" s="87">
        <v>25500</v>
      </c>
      <c r="S361" s="87">
        <v>25500</v>
      </c>
      <c r="T361" s="87">
        <v>25500</v>
      </c>
      <c r="U361" s="87">
        <v>25500</v>
      </c>
      <c r="V361" s="87">
        <v>25500</v>
      </c>
      <c r="W361" s="87">
        <v>25500</v>
      </c>
      <c r="X361" s="87">
        <v>25500</v>
      </c>
      <c r="Y361" s="87">
        <v>25500</v>
      </c>
      <c r="Z361" s="87">
        <v>25500</v>
      </c>
      <c r="AA361" s="87">
        <v>25500</v>
      </c>
      <c r="AB361" s="87">
        <v>25500</v>
      </c>
      <c r="AC361" s="162">
        <f t="shared" si="87"/>
        <v>306000</v>
      </c>
      <c r="AD361" s="88">
        <f t="shared" si="93"/>
        <v>8950.5</v>
      </c>
      <c r="AE361" s="88">
        <f t="shared" si="93"/>
        <v>8950.5</v>
      </c>
      <c r="AF361" s="88">
        <f t="shared" si="93"/>
        <v>8950.5</v>
      </c>
      <c r="AG361" s="88">
        <f t="shared" si="94"/>
        <v>8950.5</v>
      </c>
      <c r="AH361" s="88">
        <f t="shared" si="94"/>
        <v>8950.5</v>
      </c>
      <c r="AI361" s="88">
        <f t="shared" si="94"/>
        <v>8950.5</v>
      </c>
      <c r="AJ361" s="88">
        <f t="shared" si="95"/>
        <v>8950.5</v>
      </c>
      <c r="AK361" s="88">
        <f t="shared" si="95"/>
        <v>8950.5</v>
      </c>
      <c r="AL361" s="88">
        <f t="shared" si="95"/>
        <v>8950.5</v>
      </c>
      <c r="AM361" s="88">
        <f t="shared" si="96"/>
        <v>8950.5</v>
      </c>
      <c r="AN361" s="88">
        <f t="shared" si="96"/>
        <v>8950.5</v>
      </c>
      <c r="AO361" s="88">
        <f t="shared" si="96"/>
        <v>8950.5</v>
      </c>
      <c r="AP361" s="88">
        <f t="shared" si="88"/>
        <v>107406</v>
      </c>
      <c r="AQ361" s="82" t="s">
        <v>5</v>
      </c>
      <c r="AR361" s="89">
        <f t="shared" si="89"/>
        <v>1</v>
      </c>
      <c r="AS361" s="21">
        <f t="shared" si="90"/>
        <v>1</v>
      </c>
      <c r="AT361" s="21">
        <f t="shared" si="91"/>
        <v>1</v>
      </c>
      <c r="AU361" s="21">
        <f t="shared" si="92"/>
        <v>1</v>
      </c>
      <c r="AV361" s="90">
        <v>0.35099999999999998</v>
      </c>
      <c r="AW361" s="90">
        <v>0.35099999999999998</v>
      </c>
      <c r="AX361" s="90">
        <v>0.35099999999999998</v>
      </c>
      <c r="AY361" s="90">
        <v>0.35099999999999998</v>
      </c>
      <c r="AZ361" s="90">
        <v>0.35099999999999998</v>
      </c>
      <c r="BA361" s="90">
        <v>0.35099999999999998</v>
      </c>
      <c r="BB361" s="90">
        <v>0.35099999999999998</v>
      </c>
      <c r="BC361" s="90">
        <v>0.35099999999999998</v>
      </c>
      <c r="BD361" s="90">
        <v>0.35099999999999998</v>
      </c>
      <c r="BE361" s="90">
        <v>0.35099999999999998</v>
      </c>
      <c r="BF361" s="90">
        <v>0.35099999999999998</v>
      </c>
      <c r="BG361" s="90">
        <v>0.35099999999999998</v>
      </c>
      <c r="BI361" s="91"/>
      <c r="BJ361" s="92"/>
      <c r="BK361" s="93"/>
      <c r="BL361" s="93"/>
      <c r="BO361" s="94"/>
      <c r="BP361" s="110"/>
      <c r="BQ361" s="109"/>
    </row>
    <row r="362" spans="1:69" ht="19.899999999999999" customHeight="1">
      <c r="A362" s="102"/>
      <c r="B362" s="35" t="s">
        <v>17</v>
      </c>
      <c r="C362" s="80" t="s">
        <v>792</v>
      </c>
      <c r="D362" s="35" t="s">
        <v>855</v>
      </c>
      <c r="E362" s="35" t="str">
        <f t="shared" si="86"/>
        <v>WIP25201</v>
      </c>
      <c r="F362" s="81"/>
      <c r="G362" s="81" t="s">
        <v>788</v>
      </c>
      <c r="H362" s="81" t="s">
        <v>1039</v>
      </c>
      <c r="I362" s="82" t="s">
        <v>102</v>
      </c>
      <c r="J362" s="82" t="s">
        <v>82</v>
      </c>
      <c r="K362" s="82" t="s">
        <v>827</v>
      </c>
      <c r="L362" s="83"/>
      <c r="M362" s="84" t="s">
        <v>720</v>
      </c>
      <c r="N362" s="85"/>
      <c r="O362" s="85"/>
      <c r="P362" s="86" t="s">
        <v>26</v>
      </c>
      <c r="Q362" s="87">
        <v>100500</v>
      </c>
      <c r="R362" s="87">
        <v>100500</v>
      </c>
      <c r="S362" s="87">
        <v>100500</v>
      </c>
      <c r="T362" s="87">
        <v>100500</v>
      </c>
      <c r="U362" s="87">
        <v>100500</v>
      </c>
      <c r="V362" s="87">
        <v>100500</v>
      </c>
      <c r="W362" s="87">
        <v>100500</v>
      </c>
      <c r="X362" s="87">
        <v>100500</v>
      </c>
      <c r="Y362" s="87">
        <v>100500</v>
      </c>
      <c r="Z362" s="87">
        <v>100500</v>
      </c>
      <c r="AA362" s="87">
        <v>100500</v>
      </c>
      <c r="AB362" s="87">
        <v>100500</v>
      </c>
      <c r="AC362" s="162">
        <f t="shared" si="87"/>
        <v>1206000</v>
      </c>
      <c r="AD362" s="88">
        <f t="shared" si="93"/>
        <v>35275.5</v>
      </c>
      <c r="AE362" s="88">
        <f t="shared" si="93"/>
        <v>35275.5</v>
      </c>
      <c r="AF362" s="88">
        <f t="shared" si="93"/>
        <v>35275.5</v>
      </c>
      <c r="AG362" s="88">
        <f t="shared" si="94"/>
        <v>35275.5</v>
      </c>
      <c r="AH362" s="88">
        <f t="shared" si="94"/>
        <v>35275.5</v>
      </c>
      <c r="AI362" s="88">
        <f t="shared" si="94"/>
        <v>35275.5</v>
      </c>
      <c r="AJ362" s="88">
        <f t="shared" si="95"/>
        <v>35275.5</v>
      </c>
      <c r="AK362" s="88">
        <f t="shared" si="95"/>
        <v>35275.5</v>
      </c>
      <c r="AL362" s="88">
        <f t="shared" si="95"/>
        <v>35275.5</v>
      </c>
      <c r="AM362" s="88">
        <f t="shared" si="96"/>
        <v>35275.5</v>
      </c>
      <c r="AN362" s="88">
        <f t="shared" si="96"/>
        <v>35275.5</v>
      </c>
      <c r="AO362" s="88">
        <f t="shared" si="96"/>
        <v>35275.5</v>
      </c>
      <c r="AP362" s="88">
        <f t="shared" si="88"/>
        <v>423306</v>
      </c>
      <c r="AQ362" s="82" t="s">
        <v>5</v>
      </c>
      <c r="AR362" s="89">
        <f t="shared" si="89"/>
        <v>1</v>
      </c>
      <c r="AS362" s="21">
        <f t="shared" si="90"/>
        <v>1</v>
      </c>
      <c r="AT362" s="21">
        <f t="shared" si="91"/>
        <v>1</v>
      </c>
      <c r="AU362" s="21">
        <f t="shared" si="92"/>
        <v>1</v>
      </c>
      <c r="AV362" s="90">
        <v>0.35099999999999998</v>
      </c>
      <c r="AW362" s="90">
        <v>0.35099999999999998</v>
      </c>
      <c r="AX362" s="90">
        <v>0.35099999999999998</v>
      </c>
      <c r="AY362" s="90">
        <v>0.35099999999999998</v>
      </c>
      <c r="AZ362" s="90">
        <v>0.35099999999999998</v>
      </c>
      <c r="BA362" s="90">
        <v>0.35099999999999998</v>
      </c>
      <c r="BB362" s="90">
        <v>0.35099999999999998</v>
      </c>
      <c r="BC362" s="90">
        <v>0.35099999999999998</v>
      </c>
      <c r="BD362" s="90">
        <v>0.35099999999999998</v>
      </c>
      <c r="BE362" s="90">
        <v>0.35099999999999998</v>
      </c>
      <c r="BF362" s="90">
        <v>0.35099999999999998</v>
      </c>
      <c r="BG362" s="90">
        <v>0.35099999999999998</v>
      </c>
      <c r="BI362" s="91"/>
      <c r="BJ362" s="92"/>
      <c r="BK362" s="93"/>
      <c r="BL362" s="93"/>
      <c r="BO362" s="94"/>
      <c r="BP362" s="110"/>
      <c r="BQ362" s="109"/>
    </row>
    <row r="363" spans="1:69" ht="19.899999999999999" customHeight="1">
      <c r="A363" s="102"/>
      <c r="B363" s="35" t="s">
        <v>17</v>
      </c>
      <c r="C363" s="80" t="s">
        <v>792</v>
      </c>
      <c r="D363" s="35" t="s">
        <v>855</v>
      </c>
      <c r="E363" s="35" t="str">
        <f t="shared" si="86"/>
        <v>WIP25201</v>
      </c>
      <c r="F363" s="81"/>
      <c r="G363" s="81" t="s">
        <v>788</v>
      </c>
      <c r="H363" s="81" t="s">
        <v>1039</v>
      </c>
      <c r="I363" s="82" t="s">
        <v>102</v>
      </c>
      <c r="J363" s="82" t="s">
        <v>82</v>
      </c>
      <c r="K363" s="82" t="s">
        <v>827</v>
      </c>
      <c r="L363" s="83"/>
      <c r="M363" s="84" t="s">
        <v>647</v>
      </c>
      <c r="N363" s="85"/>
      <c r="O363" s="85"/>
      <c r="P363" s="86" t="s">
        <v>26</v>
      </c>
      <c r="Q363" s="87">
        <v>150000</v>
      </c>
      <c r="R363" s="87">
        <v>150000</v>
      </c>
      <c r="S363" s="87">
        <v>150000</v>
      </c>
      <c r="T363" s="87">
        <v>150000</v>
      </c>
      <c r="U363" s="87">
        <v>150000</v>
      </c>
      <c r="V363" s="87">
        <v>150000</v>
      </c>
      <c r="W363" s="87">
        <v>150000</v>
      </c>
      <c r="X363" s="87">
        <v>150000</v>
      </c>
      <c r="Y363" s="87">
        <v>150000</v>
      </c>
      <c r="Z363" s="87">
        <v>150000</v>
      </c>
      <c r="AA363" s="87">
        <v>150000</v>
      </c>
      <c r="AB363" s="87">
        <v>150000</v>
      </c>
      <c r="AC363" s="162">
        <f t="shared" si="87"/>
        <v>1800000</v>
      </c>
      <c r="AD363" s="88">
        <f t="shared" si="93"/>
        <v>52650</v>
      </c>
      <c r="AE363" s="88">
        <f t="shared" si="93"/>
        <v>52650</v>
      </c>
      <c r="AF363" s="88">
        <f t="shared" si="93"/>
        <v>52650</v>
      </c>
      <c r="AG363" s="88">
        <f t="shared" si="94"/>
        <v>52650</v>
      </c>
      <c r="AH363" s="88">
        <f t="shared" si="94"/>
        <v>52650</v>
      </c>
      <c r="AI363" s="88">
        <f t="shared" si="94"/>
        <v>52650</v>
      </c>
      <c r="AJ363" s="88">
        <f t="shared" si="95"/>
        <v>52650</v>
      </c>
      <c r="AK363" s="88">
        <f t="shared" si="95"/>
        <v>52650</v>
      </c>
      <c r="AL363" s="88">
        <f t="shared" si="95"/>
        <v>52650</v>
      </c>
      <c r="AM363" s="88">
        <f t="shared" si="96"/>
        <v>52650</v>
      </c>
      <c r="AN363" s="88">
        <f t="shared" si="96"/>
        <v>52650</v>
      </c>
      <c r="AO363" s="88">
        <f t="shared" si="96"/>
        <v>52650</v>
      </c>
      <c r="AP363" s="88">
        <f t="shared" si="88"/>
        <v>631800</v>
      </c>
      <c r="AQ363" s="82" t="s">
        <v>5</v>
      </c>
      <c r="AR363" s="89">
        <f t="shared" si="89"/>
        <v>1</v>
      </c>
      <c r="AS363" s="21">
        <f t="shared" si="90"/>
        <v>1</v>
      </c>
      <c r="AT363" s="21">
        <f t="shared" si="91"/>
        <v>1</v>
      </c>
      <c r="AU363" s="21">
        <f t="shared" si="92"/>
        <v>1</v>
      </c>
      <c r="AV363" s="90">
        <v>0.35099999999999998</v>
      </c>
      <c r="AW363" s="90">
        <v>0.35099999999999998</v>
      </c>
      <c r="AX363" s="90">
        <v>0.35099999999999998</v>
      </c>
      <c r="AY363" s="90">
        <v>0.35099999999999998</v>
      </c>
      <c r="AZ363" s="90">
        <v>0.35099999999999998</v>
      </c>
      <c r="BA363" s="90">
        <v>0.35099999999999998</v>
      </c>
      <c r="BB363" s="90">
        <v>0.35099999999999998</v>
      </c>
      <c r="BC363" s="90">
        <v>0.35099999999999998</v>
      </c>
      <c r="BD363" s="90">
        <v>0.35099999999999998</v>
      </c>
      <c r="BE363" s="90">
        <v>0.35099999999999998</v>
      </c>
      <c r="BF363" s="90">
        <v>0.35099999999999998</v>
      </c>
      <c r="BG363" s="90">
        <v>0.35099999999999998</v>
      </c>
      <c r="BI363" s="91"/>
      <c r="BJ363" s="92"/>
      <c r="BK363" s="93"/>
      <c r="BL363" s="93"/>
      <c r="BO363" s="94"/>
      <c r="BP363" s="110"/>
      <c r="BQ363" s="109"/>
    </row>
    <row r="364" spans="1:69" ht="19.899999999999999" customHeight="1">
      <c r="A364" s="102"/>
      <c r="B364" s="35" t="s">
        <v>17</v>
      </c>
      <c r="C364" s="80" t="s">
        <v>792</v>
      </c>
      <c r="D364" s="35" t="s">
        <v>855</v>
      </c>
      <c r="E364" s="35" t="str">
        <f t="shared" ref="E364:E384" si="97">LEFT(M364,8)</f>
        <v>WIP25201</v>
      </c>
      <c r="F364" s="81"/>
      <c r="G364" s="81" t="s">
        <v>788</v>
      </c>
      <c r="H364" s="81" t="s">
        <v>1039</v>
      </c>
      <c r="I364" s="82" t="s">
        <v>102</v>
      </c>
      <c r="J364" s="82" t="s">
        <v>82</v>
      </c>
      <c r="K364" s="82" t="s">
        <v>827</v>
      </c>
      <c r="L364" s="83"/>
      <c r="M364" s="84" t="s">
        <v>649</v>
      </c>
      <c r="N364" s="85"/>
      <c r="O364" s="85"/>
      <c r="P364" s="86" t="s">
        <v>26</v>
      </c>
      <c r="Q364" s="87">
        <v>1500000</v>
      </c>
      <c r="R364" s="87">
        <v>1500000</v>
      </c>
      <c r="S364" s="87">
        <v>1500000</v>
      </c>
      <c r="T364" s="87">
        <v>1500000</v>
      </c>
      <c r="U364" s="87">
        <v>1500000</v>
      </c>
      <c r="V364" s="87">
        <v>1500000</v>
      </c>
      <c r="W364" s="87">
        <v>1500000</v>
      </c>
      <c r="X364" s="87">
        <v>1500000</v>
      </c>
      <c r="Y364" s="87">
        <v>1500000</v>
      </c>
      <c r="Z364" s="87">
        <v>1500000</v>
      </c>
      <c r="AA364" s="87">
        <v>1500000</v>
      </c>
      <c r="AB364" s="87">
        <v>1500000</v>
      </c>
      <c r="AC364" s="162">
        <f t="shared" ref="AC364:AC384" si="98">SUM(Q364:AB364)</f>
        <v>18000000</v>
      </c>
      <c r="AD364" s="88">
        <f t="shared" si="93"/>
        <v>526500</v>
      </c>
      <c r="AE364" s="88">
        <f t="shared" si="93"/>
        <v>526500</v>
      </c>
      <c r="AF364" s="88">
        <f t="shared" si="93"/>
        <v>526500</v>
      </c>
      <c r="AG364" s="88">
        <f t="shared" si="94"/>
        <v>526500</v>
      </c>
      <c r="AH364" s="88">
        <f t="shared" si="94"/>
        <v>526500</v>
      </c>
      <c r="AI364" s="88">
        <f t="shared" si="94"/>
        <v>526500</v>
      </c>
      <c r="AJ364" s="88">
        <f t="shared" si="95"/>
        <v>526500</v>
      </c>
      <c r="AK364" s="88">
        <f t="shared" si="95"/>
        <v>526500</v>
      </c>
      <c r="AL364" s="88">
        <f t="shared" si="95"/>
        <v>526500</v>
      </c>
      <c r="AM364" s="88">
        <f t="shared" si="96"/>
        <v>526500</v>
      </c>
      <c r="AN364" s="88">
        <f t="shared" si="96"/>
        <v>526500</v>
      </c>
      <c r="AO364" s="88">
        <f t="shared" si="96"/>
        <v>526500</v>
      </c>
      <c r="AP364" s="88">
        <f t="shared" ref="AP364:AP384" si="99">SUM(AD364:AO364)</f>
        <v>6318000</v>
      </c>
      <c r="AQ364" s="82" t="s">
        <v>5</v>
      </c>
      <c r="AR364" s="89">
        <f t="shared" ref="AR364:AR384" si="100">VLOOKUP(AQ364,$AQ$1:$AU$6,2,FALSE)</f>
        <v>1</v>
      </c>
      <c r="AS364" s="21">
        <f t="shared" ref="AS364:AS384" si="101">VLOOKUP($AQ364,$AQ$1:$AU$6,3,FALSE)</f>
        <v>1</v>
      </c>
      <c r="AT364" s="21">
        <f t="shared" ref="AT364:AT384" si="102">VLOOKUP($AQ364,$AQ$1:$AU$6,4,FALSE)</f>
        <v>1</v>
      </c>
      <c r="AU364" s="21">
        <f t="shared" ref="AU364:AU384" si="103">VLOOKUP($AQ364,$AQ$1:$AU$6,5,FALSE)</f>
        <v>1</v>
      </c>
      <c r="AV364" s="90">
        <v>0.35099999999999998</v>
      </c>
      <c r="AW364" s="90">
        <v>0.35099999999999998</v>
      </c>
      <c r="AX364" s="90">
        <v>0.35099999999999998</v>
      </c>
      <c r="AY364" s="90">
        <v>0.35099999999999998</v>
      </c>
      <c r="AZ364" s="90">
        <v>0.35099999999999998</v>
      </c>
      <c r="BA364" s="90">
        <v>0.35099999999999998</v>
      </c>
      <c r="BB364" s="90">
        <v>0.35099999999999998</v>
      </c>
      <c r="BC364" s="90">
        <v>0.35099999999999998</v>
      </c>
      <c r="BD364" s="90">
        <v>0.35099999999999998</v>
      </c>
      <c r="BE364" s="90">
        <v>0.35099999999999998</v>
      </c>
      <c r="BF364" s="90">
        <v>0.35099999999999998</v>
      </c>
      <c r="BG364" s="90">
        <v>0.35099999999999998</v>
      </c>
      <c r="BI364" s="91"/>
      <c r="BJ364" s="92"/>
      <c r="BK364" s="93"/>
      <c r="BL364" s="93"/>
      <c r="BO364" s="94"/>
      <c r="BP364" s="110"/>
      <c r="BQ364" s="109"/>
    </row>
    <row r="365" spans="1:69" ht="19.899999999999999" customHeight="1">
      <c r="A365" s="102"/>
      <c r="B365" s="35" t="s">
        <v>17</v>
      </c>
      <c r="C365" s="80" t="s">
        <v>792</v>
      </c>
      <c r="D365" s="35" t="s">
        <v>855</v>
      </c>
      <c r="E365" s="35" t="str">
        <f t="shared" si="97"/>
        <v>WIP25201</v>
      </c>
      <c r="F365" s="81"/>
      <c r="G365" s="81" t="s">
        <v>788</v>
      </c>
      <c r="H365" s="81" t="s">
        <v>1039</v>
      </c>
      <c r="I365" s="82" t="s">
        <v>102</v>
      </c>
      <c r="J365" s="82" t="s">
        <v>82</v>
      </c>
      <c r="K365" s="82" t="s">
        <v>827</v>
      </c>
      <c r="L365" s="83"/>
      <c r="M365" s="84" t="s">
        <v>730</v>
      </c>
      <c r="N365" s="85"/>
      <c r="O365" s="85"/>
      <c r="P365" s="86" t="s">
        <v>26</v>
      </c>
      <c r="Q365" s="87">
        <v>1000000</v>
      </c>
      <c r="R365" s="87">
        <v>1000000</v>
      </c>
      <c r="S365" s="87">
        <v>1000000</v>
      </c>
      <c r="T365" s="87">
        <v>1000000</v>
      </c>
      <c r="U365" s="87">
        <v>1000000</v>
      </c>
      <c r="V365" s="87">
        <v>1000000</v>
      </c>
      <c r="W365" s="87">
        <v>1500000</v>
      </c>
      <c r="X365" s="87">
        <v>1500000</v>
      </c>
      <c r="Y365" s="87">
        <v>1500000</v>
      </c>
      <c r="Z365" s="87">
        <v>1500000</v>
      </c>
      <c r="AA365" s="87">
        <v>1500000</v>
      </c>
      <c r="AB365" s="87">
        <v>1500000</v>
      </c>
      <c r="AC365" s="162">
        <f t="shared" si="98"/>
        <v>15000000</v>
      </c>
      <c r="AD365" s="88">
        <f t="shared" si="93"/>
        <v>290000</v>
      </c>
      <c r="AE365" s="88">
        <f t="shared" si="93"/>
        <v>290000</v>
      </c>
      <c r="AF365" s="88">
        <f t="shared" si="93"/>
        <v>290000</v>
      </c>
      <c r="AG365" s="88">
        <f t="shared" si="94"/>
        <v>290000</v>
      </c>
      <c r="AH365" s="88">
        <f t="shared" si="94"/>
        <v>290000</v>
      </c>
      <c r="AI365" s="88">
        <f t="shared" si="94"/>
        <v>290000</v>
      </c>
      <c r="AJ365" s="88">
        <f t="shared" si="95"/>
        <v>434999.99999999994</v>
      </c>
      <c r="AK365" s="88">
        <f t="shared" si="95"/>
        <v>434999.99999999994</v>
      </c>
      <c r="AL365" s="88">
        <f t="shared" si="95"/>
        <v>434999.99999999994</v>
      </c>
      <c r="AM365" s="88">
        <f t="shared" si="96"/>
        <v>434999.99999999994</v>
      </c>
      <c r="AN365" s="88">
        <f t="shared" si="96"/>
        <v>434999.99999999994</v>
      </c>
      <c r="AO365" s="88">
        <f t="shared" si="96"/>
        <v>434999.99999999994</v>
      </c>
      <c r="AP365" s="88">
        <f t="shared" si="99"/>
        <v>4350000</v>
      </c>
      <c r="AQ365" s="82" t="s">
        <v>5</v>
      </c>
      <c r="AR365" s="89">
        <f t="shared" si="100"/>
        <v>1</v>
      </c>
      <c r="AS365" s="21">
        <f t="shared" si="101"/>
        <v>1</v>
      </c>
      <c r="AT365" s="21">
        <f t="shared" si="102"/>
        <v>1</v>
      </c>
      <c r="AU365" s="21">
        <f t="shared" si="103"/>
        <v>1</v>
      </c>
      <c r="AV365" s="90">
        <v>0.28999999999999998</v>
      </c>
      <c r="AW365" s="90">
        <v>0.28999999999999998</v>
      </c>
      <c r="AX365" s="90">
        <v>0.28999999999999998</v>
      </c>
      <c r="AY365" s="90">
        <v>0.28999999999999998</v>
      </c>
      <c r="AZ365" s="90">
        <v>0.28999999999999998</v>
      </c>
      <c r="BA365" s="90">
        <v>0.28999999999999998</v>
      </c>
      <c r="BB365" s="90">
        <v>0.28999999999999998</v>
      </c>
      <c r="BC365" s="90">
        <v>0.28999999999999998</v>
      </c>
      <c r="BD365" s="90">
        <v>0.28999999999999998</v>
      </c>
      <c r="BE365" s="90">
        <v>0.28999999999999998</v>
      </c>
      <c r="BF365" s="90">
        <v>0.28999999999999998</v>
      </c>
      <c r="BG365" s="90">
        <v>0.28999999999999998</v>
      </c>
      <c r="BI365" s="91"/>
      <c r="BJ365" s="92"/>
      <c r="BK365" s="93"/>
      <c r="BL365" s="93"/>
      <c r="BO365" s="94"/>
      <c r="BP365" s="110"/>
      <c r="BQ365" s="109"/>
    </row>
    <row r="366" spans="1:69" ht="19.899999999999999" customHeight="1">
      <c r="A366" s="102"/>
      <c r="B366" s="35" t="s">
        <v>17</v>
      </c>
      <c r="C366" s="80" t="s">
        <v>792</v>
      </c>
      <c r="D366" s="35" t="s">
        <v>855</v>
      </c>
      <c r="E366" s="35" t="str">
        <f t="shared" si="97"/>
        <v>WIP25201</v>
      </c>
      <c r="F366" s="81"/>
      <c r="G366" s="81" t="s">
        <v>788</v>
      </c>
      <c r="H366" s="81" t="s">
        <v>1039</v>
      </c>
      <c r="I366" s="82" t="s">
        <v>102</v>
      </c>
      <c r="J366" s="82" t="s">
        <v>82</v>
      </c>
      <c r="K366" s="82" t="s">
        <v>827</v>
      </c>
      <c r="L366" s="83"/>
      <c r="M366" s="84" t="s">
        <v>650</v>
      </c>
      <c r="N366" s="85"/>
      <c r="O366" s="85"/>
      <c r="P366" s="86" t="s">
        <v>26</v>
      </c>
      <c r="Q366" s="87">
        <v>51000</v>
      </c>
      <c r="R366" s="87">
        <v>51000</v>
      </c>
      <c r="S366" s="87">
        <v>51000</v>
      </c>
      <c r="T366" s="87">
        <v>51000</v>
      </c>
      <c r="U366" s="87">
        <v>51000</v>
      </c>
      <c r="V366" s="87">
        <v>51000</v>
      </c>
      <c r="W366" s="87">
        <v>51000</v>
      </c>
      <c r="X366" s="87">
        <v>51000</v>
      </c>
      <c r="Y366" s="87">
        <v>51000</v>
      </c>
      <c r="Z366" s="87">
        <v>51000</v>
      </c>
      <c r="AA366" s="87">
        <v>51000</v>
      </c>
      <c r="AB366" s="87">
        <v>51000</v>
      </c>
      <c r="AC366" s="162">
        <f t="shared" si="98"/>
        <v>612000</v>
      </c>
      <c r="AD366" s="88">
        <f t="shared" si="93"/>
        <v>17901</v>
      </c>
      <c r="AE366" s="88">
        <f t="shared" si="93"/>
        <v>17901</v>
      </c>
      <c r="AF366" s="88">
        <f t="shared" si="93"/>
        <v>17901</v>
      </c>
      <c r="AG366" s="88">
        <f t="shared" si="94"/>
        <v>17901</v>
      </c>
      <c r="AH366" s="88">
        <f t="shared" si="94"/>
        <v>17901</v>
      </c>
      <c r="AI366" s="88">
        <f t="shared" si="94"/>
        <v>17901</v>
      </c>
      <c r="AJ366" s="88">
        <f t="shared" si="95"/>
        <v>17901</v>
      </c>
      <c r="AK366" s="88">
        <f t="shared" si="95"/>
        <v>17901</v>
      </c>
      <c r="AL366" s="88">
        <f t="shared" si="95"/>
        <v>17901</v>
      </c>
      <c r="AM366" s="88">
        <f t="shared" si="96"/>
        <v>17901</v>
      </c>
      <c r="AN366" s="88">
        <f t="shared" si="96"/>
        <v>17901</v>
      </c>
      <c r="AO366" s="88">
        <f t="shared" si="96"/>
        <v>17901</v>
      </c>
      <c r="AP366" s="88">
        <f t="shared" si="99"/>
        <v>214812</v>
      </c>
      <c r="AQ366" s="82" t="s">
        <v>5</v>
      </c>
      <c r="AR366" s="89">
        <f t="shared" si="100"/>
        <v>1</v>
      </c>
      <c r="AS366" s="21">
        <f t="shared" si="101"/>
        <v>1</v>
      </c>
      <c r="AT366" s="21">
        <f t="shared" si="102"/>
        <v>1</v>
      </c>
      <c r="AU366" s="21">
        <f t="shared" si="103"/>
        <v>1</v>
      </c>
      <c r="AV366" s="90">
        <v>0.35099999999999998</v>
      </c>
      <c r="AW366" s="90">
        <v>0.35099999999999998</v>
      </c>
      <c r="AX366" s="90">
        <v>0.35099999999999998</v>
      </c>
      <c r="AY366" s="90">
        <v>0.35099999999999998</v>
      </c>
      <c r="AZ366" s="90">
        <v>0.35099999999999998</v>
      </c>
      <c r="BA366" s="90">
        <v>0.35099999999999998</v>
      </c>
      <c r="BB366" s="90">
        <v>0.35099999999999998</v>
      </c>
      <c r="BC366" s="90">
        <v>0.35099999999999998</v>
      </c>
      <c r="BD366" s="90">
        <v>0.35099999999999998</v>
      </c>
      <c r="BE366" s="90">
        <v>0.35099999999999998</v>
      </c>
      <c r="BF366" s="90">
        <v>0.35099999999999998</v>
      </c>
      <c r="BG366" s="90">
        <v>0.35099999999999998</v>
      </c>
      <c r="BI366" s="91"/>
      <c r="BJ366" s="92"/>
      <c r="BK366" s="93"/>
      <c r="BL366" s="93"/>
      <c r="BO366" s="94"/>
      <c r="BP366" s="110"/>
      <c r="BQ366" s="109"/>
    </row>
    <row r="367" spans="1:69" ht="19.899999999999999" customHeight="1">
      <c r="A367" s="102"/>
      <c r="B367" s="35" t="s">
        <v>17</v>
      </c>
      <c r="C367" s="80" t="s">
        <v>792</v>
      </c>
      <c r="D367" s="35" t="s">
        <v>855</v>
      </c>
      <c r="E367" s="35" t="str">
        <f t="shared" si="97"/>
        <v>WIP25201</v>
      </c>
      <c r="F367" s="81"/>
      <c r="G367" s="81" t="s">
        <v>788</v>
      </c>
      <c r="H367" s="81" t="s">
        <v>1039</v>
      </c>
      <c r="I367" s="82" t="s">
        <v>102</v>
      </c>
      <c r="J367" s="82" t="s">
        <v>82</v>
      </c>
      <c r="K367" s="82" t="s">
        <v>827</v>
      </c>
      <c r="L367" s="83"/>
      <c r="M367" s="84" t="s">
        <v>651</v>
      </c>
      <c r="N367" s="85"/>
      <c r="O367" s="85"/>
      <c r="P367" s="86" t="s">
        <v>26</v>
      </c>
      <c r="Q367" s="87">
        <v>250500</v>
      </c>
      <c r="R367" s="87">
        <v>250500</v>
      </c>
      <c r="S367" s="87">
        <v>250500</v>
      </c>
      <c r="T367" s="87">
        <v>250500</v>
      </c>
      <c r="U367" s="87">
        <v>250500</v>
      </c>
      <c r="V367" s="87">
        <v>250500</v>
      </c>
      <c r="W367" s="87">
        <v>501000</v>
      </c>
      <c r="X367" s="87">
        <v>501000</v>
      </c>
      <c r="Y367" s="87">
        <v>501000</v>
      </c>
      <c r="Z367" s="87">
        <v>501000</v>
      </c>
      <c r="AA367" s="87">
        <v>501000</v>
      </c>
      <c r="AB367" s="87">
        <v>501000</v>
      </c>
      <c r="AC367" s="162">
        <f t="shared" si="98"/>
        <v>4509000</v>
      </c>
      <c r="AD367" s="88">
        <f t="shared" si="93"/>
        <v>87925.5</v>
      </c>
      <c r="AE367" s="88">
        <f t="shared" si="93"/>
        <v>87925.5</v>
      </c>
      <c r="AF367" s="88">
        <f t="shared" si="93"/>
        <v>87925.5</v>
      </c>
      <c r="AG367" s="88">
        <f t="shared" si="94"/>
        <v>87925.5</v>
      </c>
      <c r="AH367" s="88">
        <f t="shared" si="94"/>
        <v>87925.5</v>
      </c>
      <c r="AI367" s="88">
        <f t="shared" si="94"/>
        <v>87925.5</v>
      </c>
      <c r="AJ367" s="88">
        <f t="shared" si="95"/>
        <v>175851</v>
      </c>
      <c r="AK367" s="88">
        <f t="shared" si="95"/>
        <v>175851</v>
      </c>
      <c r="AL367" s="88">
        <f t="shared" si="95"/>
        <v>175851</v>
      </c>
      <c r="AM367" s="88">
        <f t="shared" si="96"/>
        <v>175851</v>
      </c>
      <c r="AN367" s="88">
        <f t="shared" si="96"/>
        <v>175851</v>
      </c>
      <c r="AO367" s="88">
        <f t="shared" si="96"/>
        <v>175851</v>
      </c>
      <c r="AP367" s="88">
        <f t="shared" si="99"/>
        <v>1582659</v>
      </c>
      <c r="AQ367" s="82" t="s">
        <v>5</v>
      </c>
      <c r="AR367" s="89">
        <f t="shared" si="100"/>
        <v>1</v>
      </c>
      <c r="AS367" s="21">
        <f t="shared" si="101"/>
        <v>1</v>
      </c>
      <c r="AT367" s="21">
        <f t="shared" si="102"/>
        <v>1</v>
      </c>
      <c r="AU367" s="21">
        <f t="shared" si="103"/>
        <v>1</v>
      </c>
      <c r="AV367" s="90">
        <v>0.35099999999999998</v>
      </c>
      <c r="AW367" s="90">
        <v>0.35099999999999998</v>
      </c>
      <c r="AX367" s="90">
        <v>0.35099999999999998</v>
      </c>
      <c r="AY367" s="90">
        <v>0.35099999999999998</v>
      </c>
      <c r="AZ367" s="90">
        <v>0.35099999999999998</v>
      </c>
      <c r="BA367" s="90">
        <v>0.35099999999999998</v>
      </c>
      <c r="BB367" s="90">
        <v>0.35099999999999998</v>
      </c>
      <c r="BC367" s="90">
        <v>0.35099999999999998</v>
      </c>
      <c r="BD367" s="90">
        <v>0.35099999999999998</v>
      </c>
      <c r="BE367" s="90">
        <v>0.35099999999999998</v>
      </c>
      <c r="BF367" s="90">
        <v>0.35099999999999998</v>
      </c>
      <c r="BG367" s="90">
        <v>0.35099999999999998</v>
      </c>
      <c r="BI367" s="91"/>
      <c r="BJ367" s="92"/>
      <c r="BK367" s="93"/>
      <c r="BL367" s="93"/>
      <c r="BO367" s="94"/>
      <c r="BP367" s="110"/>
      <c r="BQ367" s="109"/>
    </row>
    <row r="368" spans="1:69" ht="19.899999999999999" customHeight="1">
      <c r="A368" s="102"/>
      <c r="B368" s="35" t="s">
        <v>17</v>
      </c>
      <c r="C368" s="80" t="s">
        <v>792</v>
      </c>
      <c r="D368" s="35" t="s">
        <v>855</v>
      </c>
      <c r="E368" s="35" t="str">
        <f t="shared" si="97"/>
        <v>WIP25201</v>
      </c>
      <c r="F368" s="81"/>
      <c r="G368" s="81" t="s">
        <v>788</v>
      </c>
      <c r="H368" s="81" t="s">
        <v>1039</v>
      </c>
      <c r="I368" s="82" t="s">
        <v>102</v>
      </c>
      <c r="J368" s="82" t="s">
        <v>82</v>
      </c>
      <c r="K368" s="82" t="s">
        <v>827</v>
      </c>
      <c r="L368" s="83"/>
      <c r="M368" s="84" t="s">
        <v>731</v>
      </c>
      <c r="N368" s="85"/>
      <c r="O368" s="85"/>
      <c r="P368" s="86" t="s">
        <v>26</v>
      </c>
      <c r="Q368" s="87">
        <v>150000</v>
      </c>
      <c r="R368" s="87">
        <v>150000</v>
      </c>
      <c r="S368" s="87">
        <v>150000</v>
      </c>
      <c r="T368" s="87">
        <v>150000</v>
      </c>
      <c r="U368" s="87">
        <v>150000</v>
      </c>
      <c r="V368" s="87">
        <v>150000</v>
      </c>
      <c r="W368" s="87">
        <v>150000</v>
      </c>
      <c r="X368" s="87">
        <v>150000</v>
      </c>
      <c r="Y368" s="87">
        <v>150000</v>
      </c>
      <c r="Z368" s="87">
        <v>150000</v>
      </c>
      <c r="AA368" s="87">
        <v>150000</v>
      </c>
      <c r="AB368" s="87">
        <v>150000</v>
      </c>
      <c r="AC368" s="162">
        <f t="shared" si="98"/>
        <v>1800000</v>
      </c>
      <c r="AD368" s="88">
        <f t="shared" si="93"/>
        <v>73200</v>
      </c>
      <c r="AE368" s="88">
        <f t="shared" si="93"/>
        <v>73200</v>
      </c>
      <c r="AF368" s="88">
        <f t="shared" si="93"/>
        <v>73200</v>
      </c>
      <c r="AG368" s="88">
        <f t="shared" si="94"/>
        <v>73200</v>
      </c>
      <c r="AH368" s="88">
        <f t="shared" si="94"/>
        <v>73200</v>
      </c>
      <c r="AI368" s="88">
        <f t="shared" si="94"/>
        <v>73200</v>
      </c>
      <c r="AJ368" s="88">
        <f t="shared" si="95"/>
        <v>73200</v>
      </c>
      <c r="AK368" s="88">
        <f t="shared" si="95"/>
        <v>73200</v>
      </c>
      <c r="AL368" s="88">
        <f t="shared" si="95"/>
        <v>73200</v>
      </c>
      <c r="AM368" s="88">
        <f t="shared" si="96"/>
        <v>73200</v>
      </c>
      <c r="AN368" s="88">
        <f t="shared" si="96"/>
        <v>73200</v>
      </c>
      <c r="AO368" s="88">
        <f t="shared" si="96"/>
        <v>73200</v>
      </c>
      <c r="AP368" s="88">
        <f t="shared" si="99"/>
        <v>878400</v>
      </c>
      <c r="AQ368" s="82" t="s">
        <v>5</v>
      </c>
      <c r="AR368" s="89">
        <f t="shared" si="100"/>
        <v>1</v>
      </c>
      <c r="AS368" s="21">
        <f t="shared" si="101"/>
        <v>1</v>
      </c>
      <c r="AT368" s="21">
        <f t="shared" si="102"/>
        <v>1</v>
      </c>
      <c r="AU368" s="21">
        <f t="shared" si="103"/>
        <v>1</v>
      </c>
      <c r="AV368" s="90">
        <v>0.48799999999999999</v>
      </c>
      <c r="AW368" s="90">
        <v>0.48799999999999999</v>
      </c>
      <c r="AX368" s="90">
        <v>0.48799999999999999</v>
      </c>
      <c r="AY368" s="90">
        <v>0.48799999999999999</v>
      </c>
      <c r="AZ368" s="90">
        <v>0.48799999999999999</v>
      </c>
      <c r="BA368" s="90">
        <v>0.48799999999999999</v>
      </c>
      <c r="BB368" s="90">
        <v>0.48799999999999999</v>
      </c>
      <c r="BC368" s="90">
        <v>0.48799999999999999</v>
      </c>
      <c r="BD368" s="90">
        <v>0.48799999999999999</v>
      </c>
      <c r="BE368" s="90">
        <v>0.48799999999999999</v>
      </c>
      <c r="BF368" s="90">
        <v>0.48799999999999999</v>
      </c>
      <c r="BG368" s="90">
        <v>0.48799999999999999</v>
      </c>
      <c r="BI368" s="91"/>
      <c r="BJ368" s="92"/>
      <c r="BK368" s="93"/>
      <c r="BL368" s="93"/>
      <c r="BO368" s="94"/>
      <c r="BP368" s="110"/>
      <c r="BQ368" s="109"/>
    </row>
    <row r="369" spans="1:69" ht="19.899999999999999" customHeight="1">
      <c r="A369" s="102"/>
      <c r="B369" s="35" t="s">
        <v>17</v>
      </c>
      <c r="C369" s="80" t="s">
        <v>792</v>
      </c>
      <c r="D369" s="35" t="s">
        <v>855</v>
      </c>
      <c r="E369" s="35" t="str">
        <f t="shared" si="97"/>
        <v>MHC1005P</v>
      </c>
      <c r="F369" s="81"/>
      <c r="G369" s="81" t="s">
        <v>789</v>
      </c>
      <c r="H369" s="81" t="s">
        <v>1039</v>
      </c>
      <c r="I369" s="82" t="s">
        <v>101</v>
      </c>
      <c r="J369" s="82" t="s">
        <v>82</v>
      </c>
      <c r="K369" s="82" t="s">
        <v>827</v>
      </c>
      <c r="L369" s="83"/>
      <c r="M369" s="84" t="s">
        <v>820</v>
      </c>
      <c r="N369" s="85"/>
      <c r="O369" s="85"/>
      <c r="P369" s="86" t="s">
        <v>26</v>
      </c>
      <c r="Q369" s="87">
        <v>40000</v>
      </c>
      <c r="R369" s="87">
        <v>40000</v>
      </c>
      <c r="S369" s="87">
        <v>40000</v>
      </c>
      <c r="T369" s="87">
        <v>40000</v>
      </c>
      <c r="U369" s="87">
        <v>40000</v>
      </c>
      <c r="V369" s="87">
        <v>40000</v>
      </c>
      <c r="W369" s="87">
        <v>40000</v>
      </c>
      <c r="X369" s="87">
        <v>40000</v>
      </c>
      <c r="Y369" s="87">
        <v>40000</v>
      </c>
      <c r="Z369" s="87">
        <v>40000</v>
      </c>
      <c r="AA369" s="87">
        <v>40000</v>
      </c>
      <c r="AB369" s="87">
        <v>40000</v>
      </c>
      <c r="AC369" s="162">
        <f t="shared" si="98"/>
        <v>480000</v>
      </c>
      <c r="AD369" s="88">
        <f t="shared" si="93"/>
        <v>3024.1408799999995</v>
      </c>
      <c r="AE369" s="88">
        <f t="shared" si="93"/>
        <v>3024.1408799999995</v>
      </c>
      <c r="AF369" s="88">
        <f t="shared" si="93"/>
        <v>3024.1408799999995</v>
      </c>
      <c r="AG369" s="88">
        <f t="shared" si="94"/>
        <v>3024.1408799999995</v>
      </c>
      <c r="AH369" s="88">
        <f t="shared" si="94"/>
        <v>3024.1408799999995</v>
      </c>
      <c r="AI369" s="88">
        <f t="shared" si="94"/>
        <v>3024.1408799999995</v>
      </c>
      <c r="AJ369" s="88">
        <f t="shared" si="95"/>
        <v>3024.1408799999995</v>
      </c>
      <c r="AK369" s="88">
        <f t="shared" si="95"/>
        <v>3024.1408799999995</v>
      </c>
      <c r="AL369" s="88">
        <f t="shared" si="95"/>
        <v>3024.1408799999995</v>
      </c>
      <c r="AM369" s="88">
        <f t="shared" si="96"/>
        <v>3024.1408799999995</v>
      </c>
      <c r="AN369" s="88">
        <f t="shared" si="96"/>
        <v>3024.1408799999995</v>
      </c>
      <c r="AO369" s="88">
        <f t="shared" si="96"/>
        <v>3024.1408799999995</v>
      </c>
      <c r="AP369" s="88">
        <f t="shared" si="99"/>
        <v>36289.690559999995</v>
      </c>
      <c r="AQ369" s="82" t="s">
        <v>6</v>
      </c>
      <c r="AR369" s="89">
        <f t="shared" si="100"/>
        <v>4.2737999999999996</v>
      </c>
      <c r="AS369" s="21">
        <f t="shared" si="101"/>
        <v>4.2737999999999996</v>
      </c>
      <c r="AT369" s="21">
        <f t="shared" si="102"/>
        <v>4.2737999999999996</v>
      </c>
      <c r="AU369" s="21">
        <f t="shared" si="103"/>
        <v>4.2737999999999996</v>
      </c>
      <c r="AV369" s="90">
        <v>1.7690000000000001E-2</v>
      </c>
      <c r="AW369" s="90">
        <v>1.7690000000000001E-2</v>
      </c>
      <c r="AX369" s="90">
        <v>1.7690000000000001E-2</v>
      </c>
      <c r="AY369" s="90">
        <v>1.7690000000000001E-2</v>
      </c>
      <c r="AZ369" s="90">
        <v>1.7690000000000001E-2</v>
      </c>
      <c r="BA369" s="90">
        <v>1.7690000000000001E-2</v>
      </c>
      <c r="BB369" s="90">
        <v>1.7690000000000001E-2</v>
      </c>
      <c r="BC369" s="90">
        <v>1.7690000000000001E-2</v>
      </c>
      <c r="BD369" s="90">
        <v>1.7690000000000001E-2</v>
      </c>
      <c r="BE369" s="90">
        <v>1.7690000000000001E-2</v>
      </c>
      <c r="BF369" s="90">
        <v>1.7690000000000001E-2</v>
      </c>
      <c r="BG369" s="90">
        <v>1.7690000000000001E-2</v>
      </c>
      <c r="BI369" s="91"/>
      <c r="BJ369" s="92"/>
      <c r="BK369" s="93"/>
      <c r="BL369" s="93"/>
      <c r="BO369" s="94"/>
      <c r="BP369" s="110"/>
      <c r="BQ369" s="109"/>
    </row>
    <row r="370" spans="1:69" ht="19.899999999999999" customHeight="1">
      <c r="A370" s="102"/>
      <c r="B370" s="35" t="s">
        <v>17</v>
      </c>
      <c r="C370" s="80" t="s">
        <v>792</v>
      </c>
      <c r="D370" s="35" t="s">
        <v>855</v>
      </c>
      <c r="E370" s="35" t="str">
        <f t="shared" si="97"/>
        <v>MHC1608S</v>
      </c>
      <c r="F370" s="81"/>
      <c r="G370" s="81" t="s">
        <v>789</v>
      </c>
      <c r="H370" s="81" t="s">
        <v>1039</v>
      </c>
      <c r="I370" s="82" t="s">
        <v>101</v>
      </c>
      <c r="J370" s="82" t="s">
        <v>82</v>
      </c>
      <c r="K370" s="82" t="s">
        <v>827</v>
      </c>
      <c r="L370" s="83"/>
      <c r="M370" s="84" t="s">
        <v>821</v>
      </c>
      <c r="N370" s="85"/>
      <c r="O370" s="85"/>
      <c r="P370" s="86" t="s">
        <v>26</v>
      </c>
      <c r="Q370" s="87">
        <v>128000</v>
      </c>
      <c r="R370" s="87">
        <v>128000</v>
      </c>
      <c r="S370" s="87">
        <v>128000</v>
      </c>
      <c r="T370" s="87">
        <v>128000</v>
      </c>
      <c r="U370" s="87">
        <v>128000</v>
      </c>
      <c r="V370" s="87">
        <v>128000</v>
      </c>
      <c r="W370" s="87">
        <v>128000</v>
      </c>
      <c r="X370" s="87">
        <v>128000</v>
      </c>
      <c r="Y370" s="87">
        <v>128000</v>
      </c>
      <c r="Z370" s="87">
        <v>128000</v>
      </c>
      <c r="AA370" s="87">
        <v>128000</v>
      </c>
      <c r="AB370" s="87">
        <v>128000</v>
      </c>
      <c r="AC370" s="162">
        <f t="shared" si="98"/>
        <v>1536000</v>
      </c>
      <c r="AD370" s="88">
        <f t="shared" si="93"/>
        <v>5032.8268799999987</v>
      </c>
      <c r="AE370" s="88">
        <f t="shared" si="93"/>
        <v>5032.8268799999987</v>
      </c>
      <c r="AF370" s="88">
        <f t="shared" si="93"/>
        <v>5032.8268799999987</v>
      </c>
      <c r="AG370" s="88">
        <f t="shared" si="94"/>
        <v>5032.8268799999987</v>
      </c>
      <c r="AH370" s="88">
        <f t="shared" si="94"/>
        <v>5032.8268799999987</v>
      </c>
      <c r="AI370" s="88">
        <f t="shared" si="94"/>
        <v>5032.8268799999987</v>
      </c>
      <c r="AJ370" s="88">
        <f t="shared" si="95"/>
        <v>5032.8268799999987</v>
      </c>
      <c r="AK370" s="88">
        <f t="shared" si="95"/>
        <v>5032.8268799999987</v>
      </c>
      <c r="AL370" s="88">
        <f t="shared" si="95"/>
        <v>5032.8268799999987</v>
      </c>
      <c r="AM370" s="88">
        <f t="shared" si="96"/>
        <v>5032.8268799999987</v>
      </c>
      <c r="AN370" s="88">
        <f t="shared" si="96"/>
        <v>5032.8268799999987</v>
      </c>
      <c r="AO370" s="88">
        <f t="shared" si="96"/>
        <v>5032.8268799999987</v>
      </c>
      <c r="AP370" s="88">
        <f t="shared" si="99"/>
        <v>60393.922559999999</v>
      </c>
      <c r="AQ370" s="82" t="s">
        <v>6</v>
      </c>
      <c r="AR370" s="89">
        <f t="shared" si="100"/>
        <v>4.2737999999999996</v>
      </c>
      <c r="AS370" s="21">
        <f t="shared" si="101"/>
        <v>4.2737999999999996</v>
      </c>
      <c r="AT370" s="21">
        <f t="shared" si="102"/>
        <v>4.2737999999999996</v>
      </c>
      <c r="AU370" s="21">
        <f t="shared" si="103"/>
        <v>4.2737999999999996</v>
      </c>
      <c r="AV370" s="90">
        <v>9.1999999999999998E-3</v>
      </c>
      <c r="AW370" s="90">
        <v>9.1999999999999998E-3</v>
      </c>
      <c r="AX370" s="90">
        <v>9.1999999999999998E-3</v>
      </c>
      <c r="AY370" s="90">
        <v>9.1999999999999998E-3</v>
      </c>
      <c r="AZ370" s="90">
        <v>9.1999999999999998E-3</v>
      </c>
      <c r="BA370" s="90">
        <v>9.1999999999999998E-3</v>
      </c>
      <c r="BB370" s="90">
        <v>9.1999999999999998E-3</v>
      </c>
      <c r="BC370" s="90">
        <v>9.1999999999999998E-3</v>
      </c>
      <c r="BD370" s="90">
        <v>9.1999999999999998E-3</v>
      </c>
      <c r="BE370" s="90">
        <v>9.1999999999999998E-3</v>
      </c>
      <c r="BF370" s="90">
        <v>9.1999999999999998E-3</v>
      </c>
      <c r="BG370" s="90">
        <v>9.1999999999999998E-3</v>
      </c>
      <c r="BI370" s="91"/>
      <c r="BJ370" s="92"/>
      <c r="BK370" s="93"/>
      <c r="BL370" s="93"/>
      <c r="BO370" s="94"/>
      <c r="BP370" s="110"/>
      <c r="BQ370" s="109"/>
    </row>
    <row r="371" spans="1:69" ht="19.899999999999999" customHeight="1">
      <c r="A371" s="102"/>
      <c r="B371" s="35" t="s">
        <v>17</v>
      </c>
      <c r="C371" s="80" t="s">
        <v>792</v>
      </c>
      <c r="D371" s="35" t="s">
        <v>855</v>
      </c>
      <c r="E371" s="35" t="str">
        <f t="shared" si="97"/>
        <v>MHC1608S</v>
      </c>
      <c r="F371" s="81"/>
      <c r="G371" s="81" t="s">
        <v>789</v>
      </c>
      <c r="H371" s="81" t="s">
        <v>1039</v>
      </c>
      <c r="I371" s="82" t="s">
        <v>101</v>
      </c>
      <c r="J371" s="82" t="s">
        <v>82</v>
      </c>
      <c r="K371" s="82" t="s">
        <v>827</v>
      </c>
      <c r="L371" s="83"/>
      <c r="M371" s="84" t="s">
        <v>817</v>
      </c>
      <c r="N371" s="85"/>
      <c r="O371" s="85"/>
      <c r="P371" s="86" t="s">
        <v>26</v>
      </c>
      <c r="Q371" s="87">
        <v>52000</v>
      </c>
      <c r="R371" s="87"/>
      <c r="S371" s="87">
        <v>52000</v>
      </c>
      <c r="T371" s="87"/>
      <c r="U371" s="87">
        <v>52000</v>
      </c>
      <c r="V371" s="87"/>
      <c r="W371" s="87">
        <v>52000</v>
      </c>
      <c r="X371" s="87"/>
      <c r="Y371" s="87">
        <v>52000</v>
      </c>
      <c r="Z371" s="87"/>
      <c r="AA371" s="87">
        <v>52000</v>
      </c>
      <c r="AB371" s="87"/>
      <c r="AC371" s="162">
        <f t="shared" si="98"/>
        <v>312000</v>
      </c>
      <c r="AD371" s="88">
        <f t="shared" si="93"/>
        <v>1886.7972240000001</v>
      </c>
      <c r="AE371" s="88">
        <f t="shared" si="93"/>
        <v>0</v>
      </c>
      <c r="AF371" s="88">
        <f t="shared" si="93"/>
        <v>1886.7972240000001</v>
      </c>
      <c r="AG371" s="88">
        <f t="shared" si="94"/>
        <v>0</v>
      </c>
      <c r="AH371" s="88">
        <f t="shared" si="94"/>
        <v>1886.7972240000001</v>
      </c>
      <c r="AI371" s="88">
        <f t="shared" si="94"/>
        <v>0</v>
      </c>
      <c r="AJ371" s="88">
        <f t="shared" si="95"/>
        <v>1886.7972240000001</v>
      </c>
      <c r="AK371" s="88">
        <f t="shared" si="95"/>
        <v>0</v>
      </c>
      <c r="AL371" s="88">
        <f t="shared" si="95"/>
        <v>1886.7972240000001</v>
      </c>
      <c r="AM371" s="88">
        <f t="shared" si="96"/>
        <v>0</v>
      </c>
      <c r="AN371" s="88">
        <f t="shared" si="96"/>
        <v>1886.7972240000001</v>
      </c>
      <c r="AO371" s="88">
        <f t="shared" si="96"/>
        <v>0</v>
      </c>
      <c r="AP371" s="88">
        <f t="shared" si="99"/>
        <v>11320.783344000001</v>
      </c>
      <c r="AQ371" s="82" t="s">
        <v>6</v>
      </c>
      <c r="AR371" s="89">
        <f t="shared" si="100"/>
        <v>4.2737999999999996</v>
      </c>
      <c r="AS371" s="21">
        <f t="shared" si="101"/>
        <v>4.2737999999999996</v>
      </c>
      <c r="AT371" s="21">
        <f t="shared" si="102"/>
        <v>4.2737999999999996</v>
      </c>
      <c r="AU371" s="21">
        <f t="shared" si="103"/>
        <v>4.2737999999999996</v>
      </c>
      <c r="AV371" s="90">
        <v>8.490000000000001E-3</v>
      </c>
      <c r="AW371" s="90">
        <v>8.490000000000001E-3</v>
      </c>
      <c r="AX371" s="90">
        <v>8.490000000000001E-3</v>
      </c>
      <c r="AY371" s="90">
        <v>8.490000000000001E-3</v>
      </c>
      <c r="AZ371" s="90">
        <v>8.490000000000001E-3</v>
      </c>
      <c r="BA371" s="90">
        <v>8.490000000000001E-3</v>
      </c>
      <c r="BB371" s="90">
        <v>8.490000000000001E-3</v>
      </c>
      <c r="BC371" s="90">
        <v>8.490000000000001E-3</v>
      </c>
      <c r="BD371" s="90">
        <v>8.490000000000001E-3</v>
      </c>
      <c r="BE371" s="90">
        <v>8.490000000000001E-3</v>
      </c>
      <c r="BF371" s="90">
        <v>8.490000000000001E-3</v>
      </c>
      <c r="BG371" s="90">
        <v>8.490000000000001E-3</v>
      </c>
      <c r="BI371" s="91"/>
      <c r="BJ371" s="92"/>
      <c r="BK371" s="93"/>
      <c r="BL371" s="93"/>
      <c r="BO371" s="94"/>
      <c r="BP371" s="110"/>
      <c r="BQ371" s="109"/>
    </row>
    <row r="372" spans="1:69" ht="19.899999999999999" customHeight="1">
      <c r="A372" s="102"/>
      <c r="B372" s="35" t="s">
        <v>17</v>
      </c>
      <c r="C372" s="80" t="s">
        <v>792</v>
      </c>
      <c r="D372" s="35" t="s">
        <v>855</v>
      </c>
      <c r="E372" s="35" t="str">
        <f t="shared" si="97"/>
        <v>MHC1608S</v>
      </c>
      <c r="F372" s="81"/>
      <c r="G372" s="81" t="s">
        <v>789</v>
      </c>
      <c r="H372" s="81" t="s">
        <v>1039</v>
      </c>
      <c r="I372" s="82" t="s">
        <v>101</v>
      </c>
      <c r="J372" s="82" t="s">
        <v>82</v>
      </c>
      <c r="K372" s="82" t="s">
        <v>827</v>
      </c>
      <c r="L372" s="83"/>
      <c r="M372" s="84" t="s">
        <v>822</v>
      </c>
      <c r="N372" s="85"/>
      <c r="O372" s="85"/>
      <c r="P372" s="86" t="s">
        <v>26</v>
      </c>
      <c r="Q372" s="87">
        <v>108000</v>
      </c>
      <c r="R372" s="87">
        <v>108000</v>
      </c>
      <c r="S372" s="87">
        <v>108000</v>
      </c>
      <c r="T372" s="87">
        <v>108000</v>
      </c>
      <c r="U372" s="87">
        <v>108000</v>
      </c>
      <c r="V372" s="87">
        <v>108000</v>
      </c>
      <c r="W372" s="87">
        <v>108000</v>
      </c>
      <c r="X372" s="87">
        <v>108000</v>
      </c>
      <c r="Y372" s="87">
        <v>108000</v>
      </c>
      <c r="Z372" s="87">
        <v>108000</v>
      </c>
      <c r="AA372" s="87">
        <v>108000</v>
      </c>
      <c r="AB372" s="87">
        <v>108000</v>
      </c>
      <c r="AC372" s="162">
        <f t="shared" si="98"/>
        <v>1296000</v>
      </c>
      <c r="AD372" s="88">
        <f t="shared" si="93"/>
        <v>4735.7123039999997</v>
      </c>
      <c r="AE372" s="88">
        <f t="shared" si="93"/>
        <v>4735.7123039999997</v>
      </c>
      <c r="AF372" s="88">
        <f t="shared" si="93"/>
        <v>4735.7123039999997</v>
      </c>
      <c r="AG372" s="88">
        <f t="shared" si="94"/>
        <v>4735.7123039999997</v>
      </c>
      <c r="AH372" s="88">
        <f t="shared" si="94"/>
        <v>4735.7123039999997</v>
      </c>
      <c r="AI372" s="88">
        <f t="shared" si="94"/>
        <v>4735.7123039999997</v>
      </c>
      <c r="AJ372" s="88">
        <f t="shared" si="95"/>
        <v>4735.7123039999997</v>
      </c>
      <c r="AK372" s="88">
        <f t="shared" si="95"/>
        <v>4735.7123039999997</v>
      </c>
      <c r="AL372" s="88">
        <f t="shared" si="95"/>
        <v>4735.7123039999997</v>
      </c>
      <c r="AM372" s="88">
        <f t="shared" si="96"/>
        <v>4735.7123039999997</v>
      </c>
      <c r="AN372" s="88">
        <f t="shared" si="96"/>
        <v>4735.7123039999997</v>
      </c>
      <c r="AO372" s="88">
        <f t="shared" si="96"/>
        <v>4735.7123039999997</v>
      </c>
      <c r="AP372" s="88">
        <f t="shared" si="99"/>
        <v>56828.547648</v>
      </c>
      <c r="AQ372" s="82" t="s">
        <v>6</v>
      </c>
      <c r="AR372" s="89">
        <f t="shared" si="100"/>
        <v>4.2737999999999996</v>
      </c>
      <c r="AS372" s="21">
        <f t="shared" si="101"/>
        <v>4.2737999999999996</v>
      </c>
      <c r="AT372" s="21">
        <f t="shared" si="102"/>
        <v>4.2737999999999996</v>
      </c>
      <c r="AU372" s="21">
        <f t="shared" si="103"/>
        <v>4.2737999999999996</v>
      </c>
      <c r="AV372" s="90">
        <v>1.026E-2</v>
      </c>
      <c r="AW372" s="90">
        <v>1.026E-2</v>
      </c>
      <c r="AX372" s="90">
        <v>1.026E-2</v>
      </c>
      <c r="AY372" s="90">
        <v>1.026E-2</v>
      </c>
      <c r="AZ372" s="90">
        <v>1.026E-2</v>
      </c>
      <c r="BA372" s="90">
        <v>1.026E-2</v>
      </c>
      <c r="BB372" s="90">
        <v>1.026E-2</v>
      </c>
      <c r="BC372" s="90">
        <v>1.026E-2</v>
      </c>
      <c r="BD372" s="90">
        <v>1.026E-2</v>
      </c>
      <c r="BE372" s="90">
        <v>1.026E-2</v>
      </c>
      <c r="BF372" s="90">
        <v>1.026E-2</v>
      </c>
      <c r="BG372" s="90">
        <v>1.026E-2</v>
      </c>
      <c r="BI372" s="91"/>
      <c r="BJ372" s="92"/>
      <c r="BK372" s="93"/>
      <c r="BL372" s="93"/>
      <c r="BO372" s="94"/>
      <c r="BP372" s="110"/>
      <c r="BQ372" s="109"/>
    </row>
    <row r="373" spans="1:69" ht="19.899999999999999" customHeight="1">
      <c r="A373" s="102"/>
      <c r="B373" s="35" t="s">
        <v>17</v>
      </c>
      <c r="C373" s="80" t="s">
        <v>792</v>
      </c>
      <c r="D373" s="35" t="s">
        <v>855</v>
      </c>
      <c r="E373" s="35" t="str">
        <f t="shared" si="97"/>
        <v>MHC1608S</v>
      </c>
      <c r="F373" s="81"/>
      <c r="G373" s="81" t="s">
        <v>789</v>
      </c>
      <c r="H373" s="81" t="s">
        <v>1039</v>
      </c>
      <c r="I373" s="82" t="s">
        <v>101</v>
      </c>
      <c r="J373" s="82" t="s">
        <v>82</v>
      </c>
      <c r="K373" s="82" t="s">
        <v>827</v>
      </c>
      <c r="L373" s="83"/>
      <c r="M373" s="84" t="s">
        <v>823</v>
      </c>
      <c r="N373" s="85"/>
      <c r="O373" s="85"/>
      <c r="P373" s="86" t="s">
        <v>26</v>
      </c>
      <c r="Q373" s="87"/>
      <c r="R373" s="87">
        <v>52000</v>
      </c>
      <c r="S373" s="87"/>
      <c r="T373" s="87">
        <v>52000</v>
      </c>
      <c r="U373" s="87"/>
      <c r="V373" s="87">
        <v>52000</v>
      </c>
      <c r="W373" s="87"/>
      <c r="X373" s="87">
        <v>52000</v>
      </c>
      <c r="Y373" s="87"/>
      <c r="Z373" s="87">
        <v>52000</v>
      </c>
      <c r="AA373" s="87"/>
      <c r="AB373" s="87">
        <v>52000</v>
      </c>
      <c r="AC373" s="162">
        <f t="shared" si="98"/>
        <v>312000</v>
      </c>
      <c r="AD373" s="88">
        <f t="shared" si="93"/>
        <v>0</v>
      </c>
      <c r="AE373" s="88">
        <f t="shared" si="93"/>
        <v>1886.7972240000001</v>
      </c>
      <c r="AF373" s="88">
        <f t="shared" si="93"/>
        <v>0</v>
      </c>
      <c r="AG373" s="88">
        <f t="shared" si="94"/>
        <v>1886.7972240000001</v>
      </c>
      <c r="AH373" s="88">
        <f t="shared" si="94"/>
        <v>0</v>
      </c>
      <c r="AI373" s="88">
        <f t="shared" si="94"/>
        <v>1886.7972240000001</v>
      </c>
      <c r="AJ373" s="88">
        <f t="shared" si="95"/>
        <v>0</v>
      </c>
      <c r="AK373" s="88">
        <f t="shared" si="95"/>
        <v>1886.7972240000001</v>
      </c>
      <c r="AL373" s="88">
        <f t="shared" si="95"/>
        <v>0</v>
      </c>
      <c r="AM373" s="88">
        <f t="shared" si="96"/>
        <v>1886.7972240000001</v>
      </c>
      <c r="AN373" s="88">
        <f t="shared" si="96"/>
        <v>0</v>
      </c>
      <c r="AO373" s="88">
        <f t="shared" si="96"/>
        <v>1886.7972240000001</v>
      </c>
      <c r="AP373" s="88">
        <f t="shared" si="99"/>
        <v>11320.783344000001</v>
      </c>
      <c r="AQ373" s="82" t="s">
        <v>6</v>
      </c>
      <c r="AR373" s="89">
        <f t="shared" si="100"/>
        <v>4.2737999999999996</v>
      </c>
      <c r="AS373" s="21">
        <f t="shared" si="101"/>
        <v>4.2737999999999996</v>
      </c>
      <c r="AT373" s="21">
        <f t="shared" si="102"/>
        <v>4.2737999999999996</v>
      </c>
      <c r="AU373" s="21">
        <f t="shared" si="103"/>
        <v>4.2737999999999996</v>
      </c>
      <c r="AV373" s="90">
        <v>8.490000000000001E-3</v>
      </c>
      <c r="AW373" s="90">
        <v>8.490000000000001E-3</v>
      </c>
      <c r="AX373" s="90">
        <v>8.490000000000001E-3</v>
      </c>
      <c r="AY373" s="90">
        <v>8.490000000000001E-3</v>
      </c>
      <c r="AZ373" s="90">
        <v>8.490000000000001E-3</v>
      </c>
      <c r="BA373" s="90">
        <v>8.490000000000001E-3</v>
      </c>
      <c r="BB373" s="90">
        <v>8.490000000000001E-3</v>
      </c>
      <c r="BC373" s="90">
        <v>8.490000000000001E-3</v>
      </c>
      <c r="BD373" s="90">
        <v>8.490000000000001E-3</v>
      </c>
      <c r="BE373" s="90">
        <v>8.490000000000001E-3</v>
      </c>
      <c r="BF373" s="90">
        <v>8.490000000000001E-3</v>
      </c>
      <c r="BG373" s="90">
        <v>8.490000000000001E-3</v>
      </c>
      <c r="BI373" s="91"/>
      <c r="BJ373" s="92"/>
      <c r="BK373" s="93"/>
      <c r="BL373" s="93"/>
      <c r="BO373" s="94"/>
      <c r="BP373" s="110"/>
      <c r="BQ373" s="109"/>
    </row>
    <row r="374" spans="1:69" ht="19.899999999999999" customHeight="1">
      <c r="A374" s="102"/>
      <c r="B374" s="35" t="s">
        <v>17</v>
      </c>
      <c r="C374" s="80" t="s">
        <v>792</v>
      </c>
      <c r="D374" s="35" t="s">
        <v>855</v>
      </c>
      <c r="E374" s="35" t="str">
        <f t="shared" si="97"/>
        <v>MHC2012S</v>
      </c>
      <c r="F374" s="81"/>
      <c r="G374" s="81" t="s">
        <v>789</v>
      </c>
      <c r="H374" s="81" t="s">
        <v>1039</v>
      </c>
      <c r="I374" s="82" t="s">
        <v>101</v>
      </c>
      <c r="J374" s="82" t="s">
        <v>82</v>
      </c>
      <c r="K374" s="82" t="s">
        <v>827</v>
      </c>
      <c r="L374" s="83"/>
      <c r="M374" s="84" t="s">
        <v>804</v>
      </c>
      <c r="N374" s="85"/>
      <c r="O374" s="85"/>
      <c r="P374" s="86" t="s">
        <v>26</v>
      </c>
      <c r="Q374" s="87">
        <v>20000</v>
      </c>
      <c r="R374" s="87">
        <v>20000</v>
      </c>
      <c r="S374" s="87">
        <v>20000</v>
      </c>
      <c r="T374" s="87">
        <v>20000</v>
      </c>
      <c r="U374" s="87">
        <v>20000</v>
      </c>
      <c r="V374" s="87">
        <v>20000</v>
      </c>
      <c r="W374" s="87">
        <v>20000</v>
      </c>
      <c r="X374" s="87">
        <v>20000</v>
      </c>
      <c r="Y374" s="87">
        <v>20000</v>
      </c>
      <c r="Z374" s="87">
        <v>20000</v>
      </c>
      <c r="AA374" s="87">
        <v>20000</v>
      </c>
      <c r="AB374" s="87">
        <v>20000</v>
      </c>
      <c r="AC374" s="162">
        <f t="shared" si="98"/>
        <v>240000</v>
      </c>
      <c r="AD374" s="88">
        <f t="shared" si="93"/>
        <v>1571.9036399999998</v>
      </c>
      <c r="AE374" s="88">
        <f t="shared" si="93"/>
        <v>1571.9036399999998</v>
      </c>
      <c r="AF374" s="88">
        <f t="shared" si="93"/>
        <v>1571.9036399999998</v>
      </c>
      <c r="AG374" s="88">
        <f t="shared" si="94"/>
        <v>1571.9036399999998</v>
      </c>
      <c r="AH374" s="88">
        <f t="shared" si="94"/>
        <v>1571.9036399999998</v>
      </c>
      <c r="AI374" s="88">
        <f t="shared" si="94"/>
        <v>1571.9036399999998</v>
      </c>
      <c r="AJ374" s="88">
        <f t="shared" si="95"/>
        <v>1571.9036399999998</v>
      </c>
      <c r="AK374" s="88">
        <f t="shared" si="95"/>
        <v>1571.9036399999998</v>
      </c>
      <c r="AL374" s="88">
        <f t="shared" si="95"/>
        <v>1571.9036399999998</v>
      </c>
      <c r="AM374" s="88">
        <f t="shared" si="96"/>
        <v>1571.9036399999998</v>
      </c>
      <c r="AN374" s="88">
        <f t="shared" si="96"/>
        <v>1571.9036399999998</v>
      </c>
      <c r="AO374" s="88">
        <f t="shared" si="96"/>
        <v>1571.9036399999998</v>
      </c>
      <c r="AP374" s="88">
        <f t="shared" si="99"/>
        <v>18862.843680000002</v>
      </c>
      <c r="AQ374" s="82" t="s">
        <v>6</v>
      </c>
      <c r="AR374" s="89">
        <f t="shared" si="100"/>
        <v>4.2737999999999996</v>
      </c>
      <c r="AS374" s="21">
        <f t="shared" si="101"/>
        <v>4.2737999999999996</v>
      </c>
      <c r="AT374" s="21">
        <f t="shared" si="102"/>
        <v>4.2737999999999996</v>
      </c>
      <c r="AU374" s="21">
        <f t="shared" si="103"/>
        <v>4.2737999999999996</v>
      </c>
      <c r="AV374" s="90">
        <v>1.839E-2</v>
      </c>
      <c r="AW374" s="90">
        <v>1.839E-2</v>
      </c>
      <c r="AX374" s="90">
        <v>1.839E-2</v>
      </c>
      <c r="AY374" s="90">
        <v>1.839E-2</v>
      </c>
      <c r="AZ374" s="90">
        <v>1.839E-2</v>
      </c>
      <c r="BA374" s="90">
        <v>1.839E-2</v>
      </c>
      <c r="BB374" s="90">
        <v>1.839E-2</v>
      </c>
      <c r="BC374" s="90">
        <v>1.839E-2</v>
      </c>
      <c r="BD374" s="90">
        <v>1.839E-2</v>
      </c>
      <c r="BE374" s="90">
        <v>1.839E-2</v>
      </c>
      <c r="BF374" s="90">
        <v>1.839E-2</v>
      </c>
      <c r="BG374" s="90">
        <v>1.839E-2</v>
      </c>
      <c r="BI374" s="91"/>
      <c r="BJ374" s="92"/>
      <c r="BK374" s="93"/>
      <c r="BL374" s="93"/>
      <c r="BO374" s="94"/>
      <c r="BP374" s="110"/>
      <c r="BQ374" s="109"/>
    </row>
    <row r="375" spans="1:69" ht="19.899999999999999" customHeight="1">
      <c r="A375" s="102"/>
      <c r="B375" s="35" t="s">
        <v>17</v>
      </c>
      <c r="C375" s="80" t="s">
        <v>792</v>
      </c>
      <c r="D375" s="35" t="s">
        <v>855</v>
      </c>
      <c r="E375" s="35" t="str">
        <f t="shared" si="97"/>
        <v>MIP20124</v>
      </c>
      <c r="F375" s="81"/>
      <c r="G375" s="81" t="s">
        <v>789</v>
      </c>
      <c r="H375" s="81" t="s">
        <v>1039</v>
      </c>
      <c r="I375" s="82" t="s">
        <v>101</v>
      </c>
      <c r="J375" s="82" t="s">
        <v>82</v>
      </c>
      <c r="K375" s="82" t="s">
        <v>827</v>
      </c>
      <c r="L375" s="83"/>
      <c r="M375" s="84" t="s">
        <v>824</v>
      </c>
      <c r="N375" s="85"/>
      <c r="O375" s="85"/>
      <c r="P375" s="86" t="s">
        <v>26</v>
      </c>
      <c r="Q375" s="87">
        <v>84000</v>
      </c>
      <c r="R375" s="87">
        <v>84000</v>
      </c>
      <c r="S375" s="87">
        <v>84000</v>
      </c>
      <c r="T375" s="87">
        <v>84000</v>
      </c>
      <c r="U375" s="87">
        <v>84000</v>
      </c>
      <c r="V375" s="87">
        <v>84000</v>
      </c>
      <c r="W375" s="87">
        <v>84000</v>
      </c>
      <c r="X375" s="87">
        <v>84000</v>
      </c>
      <c r="Y375" s="87">
        <v>84000</v>
      </c>
      <c r="Z375" s="87">
        <v>84000</v>
      </c>
      <c r="AA375" s="87">
        <v>84000</v>
      </c>
      <c r="AB375" s="87">
        <v>84000</v>
      </c>
      <c r="AC375" s="162">
        <f t="shared" si="98"/>
        <v>1008000</v>
      </c>
      <c r="AD375" s="88">
        <f t="shared" si="93"/>
        <v>18538.718687999997</v>
      </c>
      <c r="AE375" s="88">
        <f t="shared" si="93"/>
        <v>18538.718687999997</v>
      </c>
      <c r="AF375" s="88">
        <f t="shared" si="93"/>
        <v>18538.718687999997</v>
      </c>
      <c r="AG375" s="88">
        <f t="shared" si="94"/>
        <v>18538.718687999997</v>
      </c>
      <c r="AH375" s="88">
        <f t="shared" si="94"/>
        <v>18538.718687999997</v>
      </c>
      <c r="AI375" s="88">
        <f t="shared" si="94"/>
        <v>18538.718687999997</v>
      </c>
      <c r="AJ375" s="88">
        <f t="shared" si="95"/>
        <v>18538.718687999997</v>
      </c>
      <c r="AK375" s="88">
        <f t="shared" si="95"/>
        <v>18538.718687999997</v>
      </c>
      <c r="AL375" s="88">
        <f t="shared" si="95"/>
        <v>18538.718687999997</v>
      </c>
      <c r="AM375" s="88">
        <f t="shared" si="96"/>
        <v>18538.718687999997</v>
      </c>
      <c r="AN375" s="88">
        <f t="shared" si="96"/>
        <v>18538.718687999997</v>
      </c>
      <c r="AO375" s="88">
        <f t="shared" si="96"/>
        <v>18538.718687999997</v>
      </c>
      <c r="AP375" s="88">
        <f t="shared" si="99"/>
        <v>222464.62425599995</v>
      </c>
      <c r="AQ375" s="82" t="s">
        <v>6</v>
      </c>
      <c r="AR375" s="89">
        <f t="shared" si="100"/>
        <v>4.2737999999999996</v>
      </c>
      <c r="AS375" s="21">
        <f t="shared" si="101"/>
        <v>4.2737999999999996</v>
      </c>
      <c r="AT375" s="21">
        <f t="shared" si="102"/>
        <v>4.2737999999999996</v>
      </c>
      <c r="AU375" s="21">
        <f t="shared" si="103"/>
        <v>4.2737999999999996</v>
      </c>
      <c r="AV375" s="90">
        <v>5.1639999999999998E-2</v>
      </c>
      <c r="AW375" s="90">
        <v>5.1639999999999998E-2</v>
      </c>
      <c r="AX375" s="90">
        <v>5.1639999999999998E-2</v>
      </c>
      <c r="AY375" s="90">
        <v>5.1639999999999998E-2</v>
      </c>
      <c r="AZ375" s="90">
        <v>5.1639999999999998E-2</v>
      </c>
      <c r="BA375" s="90">
        <v>5.1639999999999998E-2</v>
      </c>
      <c r="BB375" s="90">
        <v>5.1639999999999998E-2</v>
      </c>
      <c r="BC375" s="90">
        <v>5.1639999999999998E-2</v>
      </c>
      <c r="BD375" s="90">
        <v>5.1639999999999998E-2</v>
      </c>
      <c r="BE375" s="90">
        <v>5.1639999999999998E-2</v>
      </c>
      <c r="BF375" s="90">
        <v>5.1639999999999998E-2</v>
      </c>
      <c r="BG375" s="90">
        <v>5.1639999999999998E-2</v>
      </c>
      <c r="BI375" s="91"/>
      <c r="BJ375" s="92"/>
      <c r="BK375" s="93"/>
      <c r="BL375" s="93"/>
      <c r="BO375" s="94"/>
      <c r="BP375" s="110"/>
      <c r="BQ375" s="109"/>
    </row>
    <row r="376" spans="1:69" ht="19.899999999999999" customHeight="1">
      <c r="A376" s="102"/>
      <c r="B376" s="35" t="s">
        <v>17</v>
      </c>
      <c r="C376" s="80" t="s">
        <v>792</v>
      </c>
      <c r="D376" s="35" t="s">
        <v>855</v>
      </c>
      <c r="E376" s="35" t="str">
        <f t="shared" si="97"/>
        <v>MIP2016P</v>
      </c>
      <c r="F376" s="81"/>
      <c r="G376" s="81" t="s">
        <v>789</v>
      </c>
      <c r="H376" s="81" t="s">
        <v>1039</v>
      </c>
      <c r="I376" s="82" t="s">
        <v>101</v>
      </c>
      <c r="J376" s="82" t="s">
        <v>82</v>
      </c>
      <c r="K376" s="82" t="s">
        <v>827</v>
      </c>
      <c r="L376" s="83"/>
      <c r="M376" s="84" t="s">
        <v>825</v>
      </c>
      <c r="N376" s="85"/>
      <c r="O376" s="85"/>
      <c r="P376" s="86" t="s">
        <v>26</v>
      </c>
      <c r="Q376" s="87">
        <v>3000</v>
      </c>
      <c r="R376" s="87">
        <v>3000</v>
      </c>
      <c r="S376" s="87">
        <v>3000</v>
      </c>
      <c r="T376" s="87">
        <v>3000</v>
      </c>
      <c r="U376" s="87">
        <v>3000</v>
      </c>
      <c r="V376" s="87">
        <v>3000</v>
      </c>
      <c r="W376" s="87">
        <v>3000</v>
      </c>
      <c r="X376" s="87">
        <v>3000</v>
      </c>
      <c r="Y376" s="87">
        <v>3000</v>
      </c>
      <c r="Z376" s="87">
        <v>3000</v>
      </c>
      <c r="AA376" s="87">
        <v>3000</v>
      </c>
      <c r="AB376" s="87">
        <v>3000</v>
      </c>
      <c r="AC376" s="162">
        <f t="shared" si="98"/>
        <v>36000</v>
      </c>
      <c r="AD376" s="88">
        <f t="shared" si="93"/>
        <v>1088.4086460000001</v>
      </c>
      <c r="AE376" s="88">
        <f t="shared" si="93"/>
        <v>1088.4086460000001</v>
      </c>
      <c r="AF376" s="88">
        <f t="shared" si="93"/>
        <v>1088.4086460000001</v>
      </c>
      <c r="AG376" s="88">
        <f t="shared" si="94"/>
        <v>1088.4086460000001</v>
      </c>
      <c r="AH376" s="88">
        <f t="shared" si="94"/>
        <v>1088.4086460000001</v>
      </c>
      <c r="AI376" s="88">
        <f t="shared" si="94"/>
        <v>1088.4086460000001</v>
      </c>
      <c r="AJ376" s="88">
        <f t="shared" si="95"/>
        <v>1088.4086460000001</v>
      </c>
      <c r="AK376" s="88">
        <f t="shared" si="95"/>
        <v>1088.4086460000001</v>
      </c>
      <c r="AL376" s="88">
        <f t="shared" si="95"/>
        <v>1088.4086460000001</v>
      </c>
      <c r="AM376" s="88">
        <f t="shared" si="96"/>
        <v>1088.4086460000001</v>
      </c>
      <c r="AN376" s="88">
        <f t="shared" si="96"/>
        <v>1088.4086460000001</v>
      </c>
      <c r="AO376" s="88">
        <f t="shared" si="96"/>
        <v>1088.4086460000001</v>
      </c>
      <c r="AP376" s="88">
        <f t="shared" si="99"/>
        <v>13060.903752</v>
      </c>
      <c r="AQ376" s="82" t="s">
        <v>6</v>
      </c>
      <c r="AR376" s="89">
        <f t="shared" si="100"/>
        <v>4.2737999999999996</v>
      </c>
      <c r="AS376" s="21">
        <f t="shared" si="101"/>
        <v>4.2737999999999996</v>
      </c>
      <c r="AT376" s="21">
        <f t="shared" si="102"/>
        <v>4.2737999999999996</v>
      </c>
      <c r="AU376" s="21">
        <f t="shared" si="103"/>
        <v>4.2737999999999996</v>
      </c>
      <c r="AV376" s="90">
        <v>8.4890000000000007E-2</v>
      </c>
      <c r="AW376" s="90">
        <v>8.4890000000000007E-2</v>
      </c>
      <c r="AX376" s="90">
        <v>8.4890000000000007E-2</v>
      </c>
      <c r="AY376" s="90">
        <v>8.4890000000000007E-2</v>
      </c>
      <c r="AZ376" s="90">
        <v>8.4890000000000007E-2</v>
      </c>
      <c r="BA376" s="90">
        <v>8.4890000000000007E-2</v>
      </c>
      <c r="BB376" s="90">
        <v>8.4890000000000007E-2</v>
      </c>
      <c r="BC376" s="90">
        <v>8.4890000000000007E-2</v>
      </c>
      <c r="BD376" s="90">
        <v>8.4890000000000007E-2</v>
      </c>
      <c r="BE376" s="90">
        <v>8.4890000000000007E-2</v>
      </c>
      <c r="BF376" s="90">
        <v>8.4890000000000007E-2</v>
      </c>
      <c r="BG376" s="90">
        <v>8.4890000000000007E-2</v>
      </c>
      <c r="BI376" s="91"/>
      <c r="BJ376" s="92"/>
      <c r="BK376" s="93"/>
      <c r="BL376" s="93"/>
      <c r="BO376" s="94"/>
      <c r="BP376" s="110"/>
      <c r="BQ376" s="109"/>
    </row>
    <row r="377" spans="1:69" ht="19.899999999999999" customHeight="1">
      <c r="A377" s="102"/>
      <c r="B377" s="35" t="s">
        <v>17</v>
      </c>
      <c r="C377" s="80" t="s">
        <v>792</v>
      </c>
      <c r="D377" s="35" t="s">
        <v>855</v>
      </c>
      <c r="E377" s="35" t="str">
        <f t="shared" si="97"/>
        <v>MIP25203</v>
      </c>
      <c r="F377" s="81"/>
      <c r="G377" s="81" t="s">
        <v>789</v>
      </c>
      <c r="H377" s="81" t="s">
        <v>1039</v>
      </c>
      <c r="I377" s="82" t="s">
        <v>101</v>
      </c>
      <c r="J377" s="82" t="s">
        <v>82</v>
      </c>
      <c r="K377" s="82" t="s">
        <v>827</v>
      </c>
      <c r="L377" s="83"/>
      <c r="M377" s="84" t="s">
        <v>615</v>
      </c>
      <c r="N377" s="85"/>
      <c r="O377" s="85"/>
      <c r="P377" s="86" t="s">
        <v>26</v>
      </c>
      <c r="Q377" s="87">
        <v>1000000</v>
      </c>
      <c r="R377" s="87">
        <v>1000000</v>
      </c>
      <c r="S377" s="87">
        <v>1000000</v>
      </c>
      <c r="T377" s="87">
        <v>1000000</v>
      </c>
      <c r="U377" s="87">
        <v>1000000</v>
      </c>
      <c r="V377" s="87">
        <v>1000000</v>
      </c>
      <c r="W377" s="87">
        <v>1000000</v>
      </c>
      <c r="X377" s="87">
        <v>1000000</v>
      </c>
      <c r="Y377" s="87">
        <v>1000000</v>
      </c>
      <c r="Z377" s="87">
        <v>1000000</v>
      </c>
      <c r="AA377" s="87">
        <v>1000000</v>
      </c>
      <c r="AB377" s="87">
        <v>1000000</v>
      </c>
      <c r="AC377" s="162">
        <f t="shared" si="98"/>
        <v>12000000</v>
      </c>
      <c r="AD377" s="88">
        <f t="shared" ref="AD377:AF384" si="104">Q377*$AR377*AV377</f>
        <v>362802.88200000004</v>
      </c>
      <c r="AE377" s="88">
        <f t="shared" si="104"/>
        <v>362802.88200000004</v>
      </c>
      <c r="AF377" s="88">
        <f t="shared" si="104"/>
        <v>362802.88200000004</v>
      </c>
      <c r="AG377" s="88">
        <f t="shared" ref="AG377:AI384" si="105">T377*$AS377*AY377</f>
        <v>362802.88200000004</v>
      </c>
      <c r="AH377" s="88">
        <f t="shared" si="105"/>
        <v>362802.88200000004</v>
      </c>
      <c r="AI377" s="88">
        <f t="shared" si="105"/>
        <v>362802.88200000004</v>
      </c>
      <c r="AJ377" s="88">
        <f t="shared" ref="AJ377:AL384" si="106">W377*$AT377*BB377</f>
        <v>362802.88200000004</v>
      </c>
      <c r="AK377" s="88">
        <f t="shared" si="106"/>
        <v>362802.88200000004</v>
      </c>
      <c r="AL377" s="88">
        <f t="shared" si="106"/>
        <v>362802.88200000004</v>
      </c>
      <c r="AM377" s="88">
        <f t="shared" ref="AM377:AO384" si="107">Z377*$AU377*BE377</f>
        <v>362802.88200000004</v>
      </c>
      <c r="AN377" s="88">
        <f t="shared" si="107"/>
        <v>362802.88200000004</v>
      </c>
      <c r="AO377" s="88">
        <f t="shared" si="107"/>
        <v>362802.88200000004</v>
      </c>
      <c r="AP377" s="88">
        <f t="shared" si="99"/>
        <v>4353634.5840000017</v>
      </c>
      <c r="AQ377" s="82" t="s">
        <v>6</v>
      </c>
      <c r="AR377" s="89">
        <f t="shared" si="100"/>
        <v>4.2737999999999996</v>
      </c>
      <c r="AS377" s="21">
        <f t="shared" si="101"/>
        <v>4.2737999999999996</v>
      </c>
      <c r="AT377" s="21">
        <f t="shared" si="102"/>
        <v>4.2737999999999996</v>
      </c>
      <c r="AU377" s="21">
        <f t="shared" si="103"/>
        <v>4.2737999999999996</v>
      </c>
      <c r="AV377" s="90">
        <v>8.4890000000000007E-2</v>
      </c>
      <c r="AW377" s="90">
        <v>8.4890000000000007E-2</v>
      </c>
      <c r="AX377" s="90">
        <v>8.4890000000000007E-2</v>
      </c>
      <c r="AY377" s="90">
        <v>8.4890000000000007E-2</v>
      </c>
      <c r="AZ377" s="90">
        <v>8.4890000000000007E-2</v>
      </c>
      <c r="BA377" s="90">
        <v>8.4890000000000007E-2</v>
      </c>
      <c r="BB377" s="90">
        <v>8.4890000000000007E-2</v>
      </c>
      <c r="BC377" s="90">
        <v>8.4890000000000007E-2</v>
      </c>
      <c r="BD377" s="90">
        <v>8.4890000000000007E-2</v>
      </c>
      <c r="BE377" s="90">
        <v>8.4890000000000007E-2</v>
      </c>
      <c r="BF377" s="90">
        <v>8.4890000000000007E-2</v>
      </c>
      <c r="BG377" s="90">
        <v>8.4890000000000007E-2</v>
      </c>
      <c r="BI377" s="91"/>
      <c r="BJ377" s="92"/>
      <c r="BK377" s="93"/>
      <c r="BL377" s="93"/>
      <c r="BO377" s="94"/>
      <c r="BP377" s="110"/>
      <c r="BQ377" s="109"/>
    </row>
    <row r="378" spans="1:69" ht="19.899999999999999" customHeight="1">
      <c r="A378" s="102"/>
      <c r="B378" s="35" t="s">
        <v>17</v>
      </c>
      <c r="C378" s="80" t="s">
        <v>792</v>
      </c>
      <c r="D378" s="35" t="s">
        <v>855</v>
      </c>
      <c r="E378" s="35" t="str">
        <f t="shared" si="97"/>
        <v>MLVS2220</v>
      </c>
      <c r="F378" s="81"/>
      <c r="G378" s="81" t="s">
        <v>790</v>
      </c>
      <c r="H378" s="81" t="s">
        <v>1040</v>
      </c>
      <c r="I378" s="82" t="s">
        <v>4</v>
      </c>
      <c r="J378" s="82" t="s">
        <v>82</v>
      </c>
      <c r="K378" s="82" t="s">
        <v>827</v>
      </c>
      <c r="L378" s="83"/>
      <c r="M378" s="84" t="s">
        <v>1042</v>
      </c>
      <c r="N378" s="85"/>
      <c r="O378" s="85"/>
      <c r="P378" s="86" t="s">
        <v>26</v>
      </c>
      <c r="Q378" s="87"/>
      <c r="R378" s="87"/>
      <c r="S378" s="87"/>
      <c r="T378" s="87"/>
      <c r="U378" s="87"/>
      <c r="V378" s="87"/>
      <c r="W378" s="87"/>
      <c r="X378" s="87"/>
      <c r="Y378" s="87"/>
      <c r="Z378" s="87">
        <v>50000</v>
      </c>
      <c r="AA378" s="87">
        <v>50000</v>
      </c>
      <c r="AB378" s="87">
        <v>50000</v>
      </c>
      <c r="AC378" s="162">
        <f t="shared" si="98"/>
        <v>150000</v>
      </c>
      <c r="AD378" s="88">
        <f t="shared" si="104"/>
        <v>0</v>
      </c>
      <c r="AE378" s="88">
        <f t="shared" si="104"/>
        <v>0</v>
      </c>
      <c r="AF378" s="88">
        <f t="shared" si="104"/>
        <v>0</v>
      </c>
      <c r="AG378" s="88">
        <f t="shared" si="105"/>
        <v>0</v>
      </c>
      <c r="AH378" s="88">
        <f t="shared" si="105"/>
        <v>0</v>
      </c>
      <c r="AI378" s="88">
        <f t="shared" si="105"/>
        <v>0</v>
      </c>
      <c r="AJ378" s="88">
        <f t="shared" si="106"/>
        <v>0</v>
      </c>
      <c r="AK378" s="88">
        <f t="shared" si="106"/>
        <v>0</v>
      </c>
      <c r="AL378" s="88">
        <f t="shared" si="106"/>
        <v>0</v>
      </c>
      <c r="AM378" s="88">
        <f t="shared" si="107"/>
        <v>602370</v>
      </c>
      <c r="AN378" s="88">
        <f t="shared" si="107"/>
        <v>602370</v>
      </c>
      <c r="AO378" s="88">
        <f t="shared" si="107"/>
        <v>602370</v>
      </c>
      <c r="AP378" s="88">
        <f t="shared" si="99"/>
        <v>1807110</v>
      </c>
      <c r="AQ378" s="82" t="s">
        <v>1</v>
      </c>
      <c r="AR378" s="89">
        <f t="shared" si="100"/>
        <v>29.1</v>
      </c>
      <c r="AS378" s="21">
        <f t="shared" si="101"/>
        <v>29.1</v>
      </c>
      <c r="AT378" s="21">
        <f t="shared" si="102"/>
        <v>29.1</v>
      </c>
      <c r="AU378" s="21">
        <f t="shared" si="103"/>
        <v>29.1</v>
      </c>
      <c r="AV378" s="90">
        <v>0.41399999999999998</v>
      </c>
      <c r="AW378" s="90">
        <v>0.41399999999999998</v>
      </c>
      <c r="AX378" s="90">
        <v>0.41399999999999998</v>
      </c>
      <c r="AY378" s="90">
        <v>0.41399999999999998</v>
      </c>
      <c r="AZ378" s="90">
        <v>0.41399999999999998</v>
      </c>
      <c r="BA378" s="90">
        <v>0.41399999999999998</v>
      </c>
      <c r="BB378" s="90">
        <v>0.41399999999999998</v>
      </c>
      <c r="BC378" s="90">
        <v>0.41399999999999998</v>
      </c>
      <c r="BD378" s="90">
        <v>0.41399999999999998</v>
      </c>
      <c r="BE378" s="90">
        <v>0.41399999999999998</v>
      </c>
      <c r="BF378" s="90">
        <v>0.41399999999999998</v>
      </c>
      <c r="BG378" s="90">
        <v>0.41399999999999998</v>
      </c>
      <c r="BI378" s="91"/>
      <c r="BJ378" s="92"/>
      <c r="BK378" s="93"/>
      <c r="BL378" s="93"/>
      <c r="BO378" s="94"/>
      <c r="BP378" s="110"/>
      <c r="BQ378" s="109"/>
    </row>
    <row r="379" spans="1:69" ht="19.899999999999999" customHeight="1">
      <c r="A379" s="102"/>
      <c r="B379" s="35" t="s">
        <v>17</v>
      </c>
      <c r="C379" s="80" t="s">
        <v>792</v>
      </c>
      <c r="D379" s="35" t="s">
        <v>855</v>
      </c>
      <c r="E379" s="35" t="str">
        <f t="shared" si="97"/>
        <v>MLVS0604</v>
      </c>
      <c r="F379" s="81"/>
      <c r="G379" s="81" t="s">
        <v>790</v>
      </c>
      <c r="H379" s="81" t="s">
        <v>1041</v>
      </c>
      <c r="I379" s="82" t="s">
        <v>4</v>
      </c>
      <c r="J379" s="82" t="s">
        <v>82</v>
      </c>
      <c r="K379" s="82" t="s">
        <v>827</v>
      </c>
      <c r="L379" s="83"/>
      <c r="M379" s="84" t="s">
        <v>1043</v>
      </c>
      <c r="N379" s="85"/>
      <c r="O379" s="85"/>
      <c r="P379" s="86" t="s">
        <v>26</v>
      </c>
      <c r="Q379" s="87"/>
      <c r="R379" s="87"/>
      <c r="S379" s="87"/>
      <c r="T379" s="87"/>
      <c r="U379" s="87"/>
      <c r="V379" s="87"/>
      <c r="W379" s="87"/>
      <c r="X379" s="87"/>
      <c r="Y379" s="87"/>
      <c r="Z379" s="87">
        <v>100000</v>
      </c>
      <c r="AA379" s="87">
        <v>100000</v>
      </c>
      <c r="AB379" s="87">
        <v>100000</v>
      </c>
      <c r="AC379" s="162">
        <f t="shared" si="98"/>
        <v>300000</v>
      </c>
      <c r="AD379" s="88">
        <f t="shared" si="104"/>
        <v>0</v>
      </c>
      <c r="AE379" s="88">
        <f t="shared" si="104"/>
        <v>0</v>
      </c>
      <c r="AF379" s="88">
        <f t="shared" si="104"/>
        <v>0</v>
      </c>
      <c r="AG379" s="88">
        <f t="shared" si="105"/>
        <v>0</v>
      </c>
      <c r="AH379" s="88">
        <f t="shared" si="105"/>
        <v>0</v>
      </c>
      <c r="AI379" s="88">
        <f t="shared" si="105"/>
        <v>0</v>
      </c>
      <c r="AJ379" s="88">
        <f t="shared" si="106"/>
        <v>0</v>
      </c>
      <c r="AK379" s="88">
        <f t="shared" si="106"/>
        <v>0</v>
      </c>
      <c r="AL379" s="88">
        <f t="shared" si="106"/>
        <v>0</v>
      </c>
      <c r="AM379" s="88">
        <f t="shared" si="107"/>
        <v>20661</v>
      </c>
      <c r="AN379" s="88">
        <f t="shared" si="107"/>
        <v>20661</v>
      </c>
      <c r="AO379" s="88">
        <f t="shared" si="107"/>
        <v>20661</v>
      </c>
      <c r="AP379" s="88">
        <f t="shared" si="99"/>
        <v>61983</v>
      </c>
      <c r="AQ379" s="82" t="s">
        <v>5</v>
      </c>
      <c r="AR379" s="89">
        <f t="shared" si="100"/>
        <v>1</v>
      </c>
      <c r="AS379" s="21">
        <f t="shared" si="101"/>
        <v>1</v>
      </c>
      <c r="AT379" s="21">
        <f t="shared" si="102"/>
        <v>1</v>
      </c>
      <c r="AU379" s="21">
        <f t="shared" si="103"/>
        <v>1</v>
      </c>
      <c r="AV379" s="90">
        <v>0.20660999999999999</v>
      </c>
      <c r="AW379" s="90">
        <v>0.20660999999999999</v>
      </c>
      <c r="AX379" s="90">
        <v>0.20660999999999999</v>
      </c>
      <c r="AY379" s="90">
        <v>0.20660999999999999</v>
      </c>
      <c r="AZ379" s="90">
        <v>0.20660999999999999</v>
      </c>
      <c r="BA379" s="90">
        <v>0.20660999999999999</v>
      </c>
      <c r="BB379" s="90">
        <v>0.20660999999999999</v>
      </c>
      <c r="BC379" s="90">
        <v>0.20660999999999999</v>
      </c>
      <c r="BD379" s="90">
        <v>0.20660999999999999</v>
      </c>
      <c r="BE379" s="90">
        <v>0.20660999999999999</v>
      </c>
      <c r="BF379" s="90">
        <v>0.20660999999999999</v>
      </c>
      <c r="BG379" s="90">
        <v>0.20660999999999999</v>
      </c>
      <c r="BI379" s="91"/>
      <c r="BJ379" s="92"/>
      <c r="BK379" s="93"/>
      <c r="BL379" s="93"/>
      <c r="BO379" s="94"/>
      <c r="BP379" s="110"/>
      <c r="BQ379" s="109"/>
    </row>
    <row r="380" spans="1:69" ht="19.899999999999999" customHeight="1">
      <c r="A380" s="102"/>
      <c r="B380" s="35" t="s">
        <v>17</v>
      </c>
      <c r="C380" s="80" t="s">
        <v>792</v>
      </c>
      <c r="D380" s="35" t="s">
        <v>855</v>
      </c>
      <c r="E380" s="35" t="str">
        <f t="shared" si="97"/>
        <v>MCB/MHC</v>
      </c>
      <c r="F380" s="81"/>
      <c r="G380" s="81" t="s">
        <v>790</v>
      </c>
      <c r="H380" s="81" t="s">
        <v>1039</v>
      </c>
      <c r="I380" s="82" t="s">
        <v>101</v>
      </c>
      <c r="J380" s="82" t="s">
        <v>82</v>
      </c>
      <c r="K380" s="82" t="s">
        <v>827</v>
      </c>
      <c r="L380" s="83"/>
      <c r="M380" s="84" t="s">
        <v>826</v>
      </c>
      <c r="N380" s="85"/>
      <c r="O380" s="85"/>
      <c r="P380" s="86" t="s">
        <v>26</v>
      </c>
      <c r="Q380" s="87">
        <v>800000</v>
      </c>
      <c r="R380" s="87">
        <v>700000</v>
      </c>
      <c r="S380" s="87">
        <v>800000</v>
      </c>
      <c r="T380" s="87">
        <v>850000</v>
      </c>
      <c r="U380" s="87">
        <v>1027000</v>
      </c>
      <c r="V380" s="87">
        <v>1181000</v>
      </c>
      <c r="W380" s="87">
        <v>956000</v>
      </c>
      <c r="X380" s="87">
        <v>1050000</v>
      </c>
      <c r="Y380" s="87">
        <v>1418000</v>
      </c>
      <c r="Z380" s="87">
        <v>992000</v>
      </c>
      <c r="AA380" s="87">
        <v>973000</v>
      </c>
      <c r="AB380" s="87">
        <v>968000</v>
      </c>
      <c r="AC380" s="162">
        <f t="shared" si="98"/>
        <v>11715000</v>
      </c>
      <c r="AD380" s="88">
        <f t="shared" si="104"/>
        <v>49600</v>
      </c>
      <c r="AE380" s="88">
        <f t="shared" si="104"/>
        <v>43400</v>
      </c>
      <c r="AF380" s="88">
        <f t="shared" si="104"/>
        <v>49600</v>
      </c>
      <c r="AG380" s="88">
        <f t="shared" si="105"/>
        <v>52700</v>
      </c>
      <c r="AH380" s="88">
        <f t="shared" si="105"/>
        <v>63674</v>
      </c>
      <c r="AI380" s="88">
        <f t="shared" si="105"/>
        <v>73222</v>
      </c>
      <c r="AJ380" s="88">
        <f t="shared" si="106"/>
        <v>59272</v>
      </c>
      <c r="AK380" s="88">
        <f t="shared" si="106"/>
        <v>65100</v>
      </c>
      <c r="AL380" s="88">
        <f t="shared" si="106"/>
        <v>87916</v>
      </c>
      <c r="AM380" s="88">
        <f t="shared" si="107"/>
        <v>61504</v>
      </c>
      <c r="AN380" s="88">
        <f t="shared" si="107"/>
        <v>60326</v>
      </c>
      <c r="AO380" s="88">
        <f t="shared" si="107"/>
        <v>60016</v>
      </c>
      <c r="AP380" s="88">
        <f t="shared" si="99"/>
        <v>726330</v>
      </c>
      <c r="AQ380" s="82" t="s">
        <v>5</v>
      </c>
      <c r="AR380" s="89">
        <f t="shared" si="100"/>
        <v>1</v>
      </c>
      <c r="AS380" s="21">
        <f t="shared" si="101"/>
        <v>1</v>
      </c>
      <c r="AT380" s="21">
        <f t="shared" si="102"/>
        <v>1</v>
      </c>
      <c r="AU380" s="21">
        <f t="shared" si="103"/>
        <v>1</v>
      </c>
      <c r="AV380" s="90">
        <v>6.2E-2</v>
      </c>
      <c r="AW380" s="90">
        <v>6.2E-2</v>
      </c>
      <c r="AX380" s="90">
        <v>6.2E-2</v>
      </c>
      <c r="AY380" s="90">
        <v>6.2E-2</v>
      </c>
      <c r="AZ380" s="90">
        <v>6.2E-2</v>
      </c>
      <c r="BA380" s="90">
        <v>6.2E-2</v>
      </c>
      <c r="BB380" s="90">
        <v>6.2E-2</v>
      </c>
      <c r="BC380" s="90">
        <v>6.2E-2</v>
      </c>
      <c r="BD380" s="90">
        <v>6.2E-2</v>
      </c>
      <c r="BE380" s="90">
        <v>6.2E-2</v>
      </c>
      <c r="BF380" s="90">
        <v>6.2E-2</v>
      </c>
      <c r="BG380" s="90">
        <v>6.2E-2</v>
      </c>
      <c r="BI380" s="91"/>
      <c r="BJ380" s="92"/>
      <c r="BK380" s="93"/>
      <c r="BL380" s="93"/>
      <c r="BO380" s="94"/>
      <c r="BP380" s="110"/>
      <c r="BQ380" s="109"/>
    </row>
    <row r="381" spans="1:69" ht="19.899999999999999" customHeight="1">
      <c r="A381" s="102"/>
      <c r="B381" s="35" t="s">
        <v>17</v>
      </c>
      <c r="C381" s="80" t="s">
        <v>792</v>
      </c>
      <c r="D381" s="35" t="s">
        <v>855</v>
      </c>
      <c r="E381" s="35" t="str">
        <f t="shared" si="97"/>
        <v>MCB/MHC</v>
      </c>
      <c r="F381" s="81"/>
      <c r="G381" s="81" t="s">
        <v>790</v>
      </c>
      <c r="H381" s="81" t="s">
        <v>1039</v>
      </c>
      <c r="I381" s="82" t="s">
        <v>101</v>
      </c>
      <c r="J381" s="82" t="s">
        <v>82</v>
      </c>
      <c r="K381" s="82" t="s">
        <v>827</v>
      </c>
      <c r="L381" s="83"/>
      <c r="M381" s="84" t="s">
        <v>826</v>
      </c>
      <c r="N381" s="85"/>
      <c r="O381" s="85"/>
      <c r="P381" s="86" t="s">
        <v>26</v>
      </c>
      <c r="Q381" s="87">
        <v>1040000</v>
      </c>
      <c r="R381" s="87">
        <v>840000</v>
      </c>
      <c r="S381" s="87">
        <v>1090000</v>
      </c>
      <c r="T381" s="87">
        <v>1040000</v>
      </c>
      <c r="U381" s="87">
        <v>1256000</v>
      </c>
      <c r="V381" s="87">
        <v>1445000</v>
      </c>
      <c r="W381" s="87">
        <v>1180000</v>
      </c>
      <c r="X381" s="87">
        <v>1285000</v>
      </c>
      <c r="Y381" s="87">
        <v>1735000</v>
      </c>
      <c r="Z381" s="87">
        <v>1214000</v>
      </c>
      <c r="AA381" s="87">
        <v>1190000</v>
      </c>
      <c r="AB381" s="87">
        <v>1184000</v>
      </c>
      <c r="AC381" s="162">
        <f t="shared" si="98"/>
        <v>14499000</v>
      </c>
      <c r="AD381" s="88">
        <f t="shared" si="104"/>
        <v>83200</v>
      </c>
      <c r="AE381" s="88">
        <f t="shared" si="104"/>
        <v>67200</v>
      </c>
      <c r="AF381" s="88">
        <f t="shared" si="104"/>
        <v>87200</v>
      </c>
      <c r="AG381" s="88">
        <f t="shared" si="105"/>
        <v>83200</v>
      </c>
      <c r="AH381" s="88">
        <f t="shared" si="105"/>
        <v>100480</v>
      </c>
      <c r="AI381" s="88">
        <f t="shared" si="105"/>
        <v>115600</v>
      </c>
      <c r="AJ381" s="88">
        <f t="shared" si="106"/>
        <v>94400</v>
      </c>
      <c r="AK381" s="88">
        <f t="shared" si="106"/>
        <v>102800</v>
      </c>
      <c r="AL381" s="88">
        <f t="shared" si="106"/>
        <v>138800</v>
      </c>
      <c r="AM381" s="88">
        <f t="shared" si="107"/>
        <v>97120</v>
      </c>
      <c r="AN381" s="88">
        <f t="shared" si="107"/>
        <v>95200</v>
      </c>
      <c r="AO381" s="88">
        <f t="shared" si="107"/>
        <v>94720</v>
      </c>
      <c r="AP381" s="88">
        <f t="shared" si="99"/>
        <v>1159920</v>
      </c>
      <c r="AQ381" s="82" t="s">
        <v>5</v>
      </c>
      <c r="AR381" s="89">
        <f t="shared" si="100"/>
        <v>1</v>
      </c>
      <c r="AS381" s="21">
        <f t="shared" si="101"/>
        <v>1</v>
      </c>
      <c r="AT381" s="21">
        <f t="shared" si="102"/>
        <v>1</v>
      </c>
      <c r="AU381" s="21">
        <f t="shared" si="103"/>
        <v>1</v>
      </c>
      <c r="AV381" s="90">
        <v>0.08</v>
      </c>
      <c r="AW381" s="90">
        <v>0.08</v>
      </c>
      <c r="AX381" s="90">
        <v>0.08</v>
      </c>
      <c r="AY381" s="90">
        <v>0.08</v>
      </c>
      <c r="AZ381" s="90">
        <v>0.08</v>
      </c>
      <c r="BA381" s="90">
        <v>0.08</v>
      </c>
      <c r="BB381" s="90">
        <v>0.08</v>
      </c>
      <c r="BC381" s="90">
        <v>0.08</v>
      </c>
      <c r="BD381" s="90">
        <v>0.08</v>
      </c>
      <c r="BE381" s="90">
        <v>0.08</v>
      </c>
      <c r="BF381" s="90">
        <v>0.08</v>
      </c>
      <c r="BG381" s="90">
        <v>0.08</v>
      </c>
      <c r="BI381" s="91"/>
      <c r="BJ381" s="92"/>
      <c r="BK381" s="93"/>
      <c r="BL381" s="93"/>
      <c r="BO381" s="94"/>
      <c r="BP381" s="110"/>
      <c r="BQ381" s="109"/>
    </row>
    <row r="382" spans="1:69" ht="19.899999999999999" customHeight="1">
      <c r="A382" s="102"/>
      <c r="B382" s="35" t="s">
        <v>17</v>
      </c>
      <c r="C382" s="80" t="s">
        <v>792</v>
      </c>
      <c r="D382" s="35" t="s">
        <v>855</v>
      </c>
      <c r="E382" s="35" t="str">
        <f t="shared" si="97"/>
        <v>MCI</v>
      </c>
      <c r="F382" s="81"/>
      <c r="G382" s="81" t="s">
        <v>790</v>
      </c>
      <c r="H382" s="81" t="s">
        <v>1039</v>
      </c>
      <c r="I382" s="82" t="s">
        <v>101</v>
      </c>
      <c r="J382" s="82" t="s">
        <v>82</v>
      </c>
      <c r="K382" s="82" t="s">
        <v>827</v>
      </c>
      <c r="L382" s="83"/>
      <c r="M382" s="84" t="s">
        <v>393</v>
      </c>
      <c r="N382" s="85"/>
      <c r="O382" s="85"/>
      <c r="P382" s="86" t="s">
        <v>26</v>
      </c>
      <c r="Q382" s="87">
        <v>5000000</v>
      </c>
      <c r="R382" s="87">
        <v>4000000</v>
      </c>
      <c r="S382" s="87">
        <v>7000000</v>
      </c>
      <c r="T382" s="87">
        <v>8000000</v>
      </c>
      <c r="U382" s="87">
        <v>6000000</v>
      </c>
      <c r="V382" s="87">
        <v>6000000</v>
      </c>
      <c r="W382" s="87">
        <v>5000000</v>
      </c>
      <c r="X382" s="87">
        <v>5000000</v>
      </c>
      <c r="Y382" s="87">
        <v>9000000</v>
      </c>
      <c r="Z382" s="87">
        <v>8000000</v>
      </c>
      <c r="AA382" s="87">
        <v>5000000</v>
      </c>
      <c r="AB382" s="87">
        <v>5000000</v>
      </c>
      <c r="AC382" s="162">
        <f t="shared" si="98"/>
        <v>73000000</v>
      </c>
      <c r="AD382" s="88">
        <f t="shared" si="104"/>
        <v>220000</v>
      </c>
      <c r="AE382" s="88">
        <f t="shared" si="104"/>
        <v>176000</v>
      </c>
      <c r="AF382" s="88">
        <f t="shared" si="104"/>
        <v>308000</v>
      </c>
      <c r="AG382" s="88">
        <f t="shared" si="105"/>
        <v>352000</v>
      </c>
      <c r="AH382" s="88">
        <f t="shared" si="105"/>
        <v>264000</v>
      </c>
      <c r="AI382" s="88">
        <f t="shared" si="105"/>
        <v>264000</v>
      </c>
      <c r="AJ382" s="88">
        <f t="shared" si="106"/>
        <v>220000</v>
      </c>
      <c r="AK382" s="88">
        <f t="shared" si="106"/>
        <v>220000</v>
      </c>
      <c r="AL382" s="88">
        <f t="shared" si="106"/>
        <v>396000</v>
      </c>
      <c r="AM382" s="88">
        <f t="shared" si="107"/>
        <v>352000</v>
      </c>
      <c r="AN382" s="88">
        <f t="shared" si="107"/>
        <v>220000</v>
      </c>
      <c r="AO382" s="88">
        <f t="shared" si="107"/>
        <v>220000</v>
      </c>
      <c r="AP382" s="88">
        <f t="shared" si="99"/>
        <v>3212000</v>
      </c>
      <c r="AQ382" s="82" t="s">
        <v>5</v>
      </c>
      <c r="AR382" s="89">
        <f t="shared" si="100"/>
        <v>1</v>
      </c>
      <c r="AS382" s="21">
        <f t="shared" si="101"/>
        <v>1</v>
      </c>
      <c r="AT382" s="21">
        <f t="shared" si="102"/>
        <v>1</v>
      </c>
      <c r="AU382" s="21">
        <f t="shared" si="103"/>
        <v>1</v>
      </c>
      <c r="AV382" s="90">
        <v>4.3999999999999997E-2</v>
      </c>
      <c r="AW382" s="90">
        <v>4.3999999999999997E-2</v>
      </c>
      <c r="AX382" s="90">
        <v>4.3999999999999997E-2</v>
      </c>
      <c r="AY382" s="90">
        <v>4.3999999999999997E-2</v>
      </c>
      <c r="AZ382" s="90">
        <v>4.3999999999999997E-2</v>
      </c>
      <c r="BA382" s="90">
        <v>4.3999999999999997E-2</v>
      </c>
      <c r="BB382" s="90">
        <v>4.3999999999999997E-2</v>
      </c>
      <c r="BC382" s="90">
        <v>4.3999999999999997E-2</v>
      </c>
      <c r="BD382" s="90">
        <v>4.3999999999999997E-2</v>
      </c>
      <c r="BE382" s="90">
        <v>4.3999999999999997E-2</v>
      </c>
      <c r="BF382" s="90">
        <v>4.3999999999999997E-2</v>
      </c>
      <c r="BG382" s="90">
        <v>4.3999999999999997E-2</v>
      </c>
      <c r="BI382" s="91"/>
      <c r="BJ382" s="92"/>
      <c r="BK382" s="93"/>
      <c r="BL382" s="93"/>
      <c r="BO382" s="94"/>
      <c r="BP382" s="110"/>
      <c r="BQ382" s="109"/>
    </row>
    <row r="383" spans="1:69" ht="19.899999999999999" customHeight="1">
      <c r="A383" s="102"/>
      <c r="B383" s="35" t="s">
        <v>17</v>
      </c>
      <c r="C383" s="80" t="s">
        <v>792</v>
      </c>
      <c r="D383" s="35" t="s">
        <v>855</v>
      </c>
      <c r="E383" s="35" t="str">
        <f t="shared" si="97"/>
        <v>MIP</v>
      </c>
      <c r="F383" s="81"/>
      <c r="G383" s="81" t="s">
        <v>790</v>
      </c>
      <c r="H383" s="81" t="s">
        <v>1039</v>
      </c>
      <c r="I383" s="82" t="s">
        <v>101</v>
      </c>
      <c r="J383" s="82" t="s">
        <v>82</v>
      </c>
      <c r="K383" s="82" t="s">
        <v>827</v>
      </c>
      <c r="L383" s="83"/>
      <c r="M383" s="84" t="s">
        <v>427</v>
      </c>
      <c r="N383" s="85"/>
      <c r="O383" s="85"/>
      <c r="P383" s="86" t="s">
        <v>26</v>
      </c>
      <c r="Q383" s="87">
        <v>500000</v>
      </c>
      <c r="R383" s="87">
        <v>500000</v>
      </c>
      <c r="S383" s="87">
        <v>500000</v>
      </c>
      <c r="T383" s="87">
        <v>500000</v>
      </c>
      <c r="U383" s="87">
        <v>500000</v>
      </c>
      <c r="V383" s="87">
        <v>500000</v>
      </c>
      <c r="W383" s="87">
        <v>500000</v>
      </c>
      <c r="X383" s="87">
        <v>500000</v>
      </c>
      <c r="Y383" s="87">
        <v>500000</v>
      </c>
      <c r="Z383" s="87">
        <v>500000</v>
      </c>
      <c r="AA383" s="87">
        <v>500000</v>
      </c>
      <c r="AB383" s="87">
        <v>500000</v>
      </c>
      <c r="AC383" s="162">
        <f t="shared" si="98"/>
        <v>6000000</v>
      </c>
      <c r="AD383" s="88">
        <f t="shared" si="104"/>
        <v>232500</v>
      </c>
      <c r="AE383" s="88">
        <f t="shared" si="104"/>
        <v>232500</v>
      </c>
      <c r="AF383" s="88">
        <f t="shared" si="104"/>
        <v>232500</v>
      </c>
      <c r="AG383" s="88">
        <f t="shared" si="105"/>
        <v>232500</v>
      </c>
      <c r="AH383" s="88">
        <f t="shared" si="105"/>
        <v>232500</v>
      </c>
      <c r="AI383" s="88">
        <f t="shared" si="105"/>
        <v>232500</v>
      </c>
      <c r="AJ383" s="88">
        <f t="shared" si="106"/>
        <v>232500</v>
      </c>
      <c r="AK383" s="88">
        <f t="shared" si="106"/>
        <v>232500</v>
      </c>
      <c r="AL383" s="88">
        <f t="shared" si="106"/>
        <v>232500</v>
      </c>
      <c r="AM383" s="88">
        <f t="shared" si="107"/>
        <v>232500</v>
      </c>
      <c r="AN383" s="88">
        <f t="shared" si="107"/>
        <v>232500</v>
      </c>
      <c r="AO383" s="88">
        <f t="shared" si="107"/>
        <v>232500</v>
      </c>
      <c r="AP383" s="88">
        <f t="shared" si="99"/>
        <v>2790000</v>
      </c>
      <c r="AQ383" s="82" t="s">
        <v>5</v>
      </c>
      <c r="AR383" s="89">
        <f t="shared" si="100"/>
        <v>1</v>
      </c>
      <c r="AS383" s="21">
        <f t="shared" si="101"/>
        <v>1</v>
      </c>
      <c r="AT383" s="21">
        <f t="shared" si="102"/>
        <v>1</v>
      </c>
      <c r="AU383" s="21">
        <f t="shared" si="103"/>
        <v>1</v>
      </c>
      <c r="AV383" s="90">
        <v>0.46500000000000002</v>
      </c>
      <c r="AW383" s="90">
        <v>0.46500000000000002</v>
      </c>
      <c r="AX383" s="90">
        <v>0.46500000000000002</v>
      </c>
      <c r="AY383" s="90">
        <v>0.46500000000000002</v>
      </c>
      <c r="AZ383" s="90">
        <v>0.46500000000000002</v>
      </c>
      <c r="BA383" s="90">
        <v>0.46500000000000002</v>
      </c>
      <c r="BB383" s="90">
        <v>0.46500000000000002</v>
      </c>
      <c r="BC383" s="90">
        <v>0.46500000000000002</v>
      </c>
      <c r="BD383" s="90">
        <v>0.46500000000000002</v>
      </c>
      <c r="BE383" s="90">
        <v>0.46500000000000002</v>
      </c>
      <c r="BF383" s="90">
        <v>0.46500000000000002</v>
      </c>
      <c r="BG383" s="90">
        <v>0.46500000000000002</v>
      </c>
      <c r="BI383" s="91"/>
      <c r="BJ383" s="92"/>
      <c r="BK383" s="93"/>
      <c r="BL383" s="93"/>
      <c r="BO383" s="94"/>
      <c r="BP383" s="110"/>
      <c r="BQ383" s="109"/>
    </row>
    <row r="384" spans="1:69" ht="19.899999999999999" customHeight="1">
      <c r="A384" s="102"/>
      <c r="B384" s="35" t="s">
        <v>17</v>
      </c>
      <c r="C384" s="80" t="s">
        <v>792</v>
      </c>
      <c r="D384" s="35" t="s">
        <v>855</v>
      </c>
      <c r="E384" s="35" t="str">
        <f t="shared" si="97"/>
        <v>WIP25201</v>
      </c>
      <c r="F384" s="81"/>
      <c r="G384" s="81" t="s">
        <v>791</v>
      </c>
      <c r="H384" s="81" t="s">
        <v>1039</v>
      </c>
      <c r="I384" s="82" t="s">
        <v>102</v>
      </c>
      <c r="J384" s="82" t="s">
        <v>82</v>
      </c>
      <c r="K384" s="82" t="s">
        <v>827</v>
      </c>
      <c r="L384" s="83"/>
      <c r="M384" s="84" t="s">
        <v>724</v>
      </c>
      <c r="N384" s="85"/>
      <c r="O384" s="85"/>
      <c r="P384" s="86" t="s">
        <v>26</v>
      </c>
      <c r="Q384" s="87">
        <v>3000000</v>
      </c>
      <c r="R384" s="87">
        <v>3000000</v>
      </c>
      <c r="S384" s="87">
        <v>3000000</v>
      </c>
      <c r="T384" s="87">
        <v>3000000</v>
      </c>
      <c r="U384" s="87">
        <v>3000000</v>
      </c>
      <c r="V384" s="87">
        <v>3000000</v>
      </c>
      <c r="W384" s="87">
        <v>3000000</v>
      </c>
      <c r="X384" s="87">
        <v>3000000</v>
      </c>
      <c r="Y384" s="87">
        <v>3000000</v>
      </c>
      <c r="Z384" s="87">
        <v>3000000</v>
      </c>
      <c r="AA384" s="87">
        <v>3000000</v>
      </c>
      <c r="AB384" s="87">
        <v>3000000</v>
      </c>
      <c r="AC384" s="162">
        <f t="shared" si="98"/>
        <v>36000000</v>
      </c>
      <c r="AD384" s="88">
        <f t="shared" si="104"/>
        <v>971733.90599999996</v>
      </c>
      <c r="AE384" s="88">
        <f t="shared" si="104"/>
        <v>971733.90599999996</v>
      </c>
      <c r="AF384" s="88">
        <f t="shared" si="104"/>
        <v>971733.90599999996</v>
      </c>
      <c r="AG384" s="88">
        <f t="shared" si="105"/>
        <v>971733.90599999996</v>
      </c>
      <c r="AH384" s="88">
        <f t="shared" si="105"/>
        <v>971733.90599999996</v>
      </c>
      <c r="AI384" s="88">
        <f t="shared" si="105"/>
        <v>971733.90599999996</v>
      </c>
      <c r="AJ384" s="88">
        <f t="shared" si="106"/>
        <v>971733.90599999996</v>
      </c>
      <c r="AK384" s="88">
        <f t="shared" si="106"/>
        <v>971733.90599999996</v>
      </c>
      <c r="AL384" s="88">
        <f t="shared" si="106"/>
        <v>971733.90599999996</v>
      </c>
      <c r="AM384" s="88">
        <f t="shared" si="107"/>
        <v>971733.90599999996</v>
      </c>
      <c r="AN384" s="88">
        <f t="shared" si="107"/>
        <v>971733.90599999996</v>
      </c>
      <c r="AO384" s="88">
        <f t="shared" si="107"/>
        <v>971733.90599999996</v>
      </c>
      <c r="AP384" s="88">
        <f t="shared" si="99"/>
        <v>11660806.871999996</v>
      </c>
      <c r="AQ384" s="82" t="s">
        <v>6</v>
      </c>
      <c r="AR384" s="89">
        <f t="shared" si="100"/>
        <v>4.2737999999999996</v>
      </c>
      <c r="AS384" s="21">
        <f t="shared" si="101"/>
        <v>4.2737999999999996</v>
      </c>
      <c r="AT384" s="21">
        <f t="shared" si="102"/>
        <v>4.2737999999999996</v>
      </c>
      <c r="AU384" s="21">
        <f t="shared" si="103"/>
        <v>4.2737999999999996</v>
      </c>
      <c r="AV384" s="90">
        <v>7.579000000000001E-2</v>
      </c>
      <c r="AW384" s="90">
        <v>7.579000000000001E-2</v>
      </c>
      <c r="AX384" s="90">
        <v>7.579000000000001E-2</v>
      </c>
      <c r="AY384" s="90">
        <v>7.579000000000001E-2</v>
      </c>
      <c r="AZ384" s="90">
        <v>7.579000000000001E-2</v>
      </c>
      <c r="BA384" s="90">
        <v>7.579000000000001E-2</v>
      </c>
      <c r="BB384" s="90">
        <v>7.579000000000001E-2</v>
      </c>
      <c r="BC384" s="90">
        <v>7.579000000000001E-2</v>
      </c>
      <c r="BD384" s="90">
        <v>7.579000000000001E-2</v>
      </c>
      <c r="BE384" s="90">
        <v>7.579000000000001E-2</v>
      </c>
      <c r="BF384" s="90">
        <v>7.579000000000001E-2</v>
      </c>
      <c r="BG384" s="90">
        <v>7.579000000000001E-2</v>
      </c>
      <c r="BI384" s="91"/>
      <c r="BJ384" s="92"/>
      <c r="BK384" s="93"/>
      <c r="BL384" s="93"/>
      <c r="BO384" s="94"/>
      <c r="BP384" s="110"/>
      <c r="BQ384" s="109"/>
    </row>
    <row r="385" spans="1:69" ht="19.899999999999999" customHeight="1">
      <c r="A385" s="102"/>
      <c r="B385" s="168" t="s">
        <v>1047</v>
      </c>
      <c r="C385" s="174" t="s">
        <v>1048</v>
      </c>
      <c r="D385" s="35" t="s">
        <v>1046</v>
      </c>
      <c r="E385" s="169" t="str">
        <f t="shared" ref="E385:E389" si="108">LEFT(M385,8)</f>
        <v>CES10201</v>
      </c>
      <c r="F385" s="81"/>
      <c r="G385" s="81" t="s">
        <v>790</v>
      </c>
      <c r="H385" s="81" t="s">
        <v>1039</v>
      </c>
      <c r="I385" s="82" t="s">
        <v>4</v>
      </c>
      <c r="J385" s="82" t="s">
        <v>84</v>
      </c>
      <c r="K385" s="82" t="s">
        <v>827</v>
      </c>
      <c r="L385" s="83"/>
      <c r="M385" s="84" t="s">
        <v>1050</v>
      </c>
      <c r="N385" s="85" t="s">
        <v>1044</v>
      </c>
      <c r="O385" s="85" t="s">
        <v>1051</v>
      </c>
      <c r="P385" s="86" t="s">
        <v>1045</v>
      </c>
      <c r="Q385" s="87">
        <v>0</v>
      </c>
      <c r="R385" s="87">
        <v>0</v>
      </c>
      <c r="S385" s="87">
        <v>0</v>
      </c>
      <c r="T385" s="87">
        <v>0</v>
      </c>
      <c r="U385" s="87">
        <v>0</v>
      </c>
      <c r="V385" s="87">
        <v>0</v>
      </c>
      <c r="W385" s="87">
        <v>15000</v>
      </c>
      <c r="X385" s="87">
        <v>0</v>
      </c>
      <c r="Y385" s="87">
        <v>300000</v>
      </c>
      <c r="Z385" s="87">
        <v>300000</v>
      </c>
      <c r="AA385" s="87">
        <v>300000</v>
      </c>
      <c r="AB385" s="87">
        <v>300000</v>
      </c>
      <c r="AC385" s="162">
        <f t="shared" ref="AC385:AC389" si="109">SUM(Q385:AB385)</f>
        <v>1215000</v>
      </c>
      <c r="AD385" s="88">
        <f t="shared" ref="AD385:AF385" si="110">Q385*$AR385*AV385</f>
        <v>0</v>
      </c>
      <c r="AE385" s="88">
        <f t="shared" si="110"/>
        <v>0</v>
      </c>
      <c r="AF385" s="88">
        <f t="shared" si="110"/>
        <v>0</v>
      </c>
      <c r="AG385" s="88">
        <f t="shared" ref="AG385:AI385" si="111">T385*$AS385*AY385</f>
        <v>0</v>
      </c>
      <c r="AH385" s="88">
        <f t="shared" si="111"/>
        <v>0</v>
      </c>
      <c r="AI385" s="88">
        <f t="shared" si="111"/>
        <v>0</v>
      </c>
      <c r="AJ385" s="88">
        <f t="shared" ref="AJ385:AL385" si="112">W385*$AT385*BB385</f>
        <v>2475</v>
      </c>
      <c r="AK385" s="88">
        <f t="shared" si="112"/>
        <v>0</v>
      </c>
      <c r="AL385" s="88">
        <f t="shared" si="112"/>
        <v>49500</v>
      </c>
      <c r="AM385" s="88">
        <f t="shared" ref="AM385:AO385" si="113">Z385*$AU385*BE385</f>
        <v>49500</v>
      </c>
      <c r="AN385" s="88">
        <f t="shared" si="113"/>
        <v>49500</v>
      </c>
      <c r="AO385" s="88">
        <f t="shared" si="113"/>
        <v>49500</v>
      </c>
      <c r="AP385" s="88">
        <f t="shared" ref="AP385:AP389" si="114">SUM(AD385:AO385)</f>
        <v>200475</v>
      </c>
      <c r="AQ385" s="82" t="s">
        <v>1052</v>
      </c>
      <c r="AR385" s="89">
        <f t="shared" ref="AR385:AR389" si="115">VLOOKUP(AQ385,$AQ$1:$AU$6,2,FALSE)</f>
        <v>1</v>
      </c>
      <c r="AS385" s="21">
        <f t="shared" ref="AS385:AS389" si="116">VLOOKUP($AQ385,$AQ$1:$AU$6,3,FALSE)</f>
        <v>1</v>
      </c>
      <c r="AT385" s="21">
        <f t="shared" ref="AT385:AT389" si="117">VLOOKUP($AQ385,$AQ$1:$AU$6,4,FALSE)</f>
        <v>1</v>
      </c>
      <c r="AU385" s="21">
        <f t="shared" ref="AU385:AU389" si="118">VLOOKUP($AQ385,$AQ$1:$AU$6,5,FALSE)</f>
        <v>1</v>
      </c>
      <c r="AV385" s="90">
        <f>5.5*30/1000</f>
        <v>0.16500000000000001</v>
      </c>
      <c r="AW385" s="90">
        <v>0.16500000000000001</v>
      </c>
      <c r="AX385" s="90">
        <v>0.16500000000000001</v>
      </c>
      <c r="AY385" s="90">
        <v>0.16500000000000001</v>
      </c>
      <c r="AZ385" s="90">
        <v>0.16500000000000001</v>
      </c>
      <c r="BA385" s="90">
        <v>0.16500000000000001</v>
      </c>
      <c r="BB385" s="90">
        <v>0.16500000000000001</v>
      </c>
      <c r="BC385" s="90">
        <v>0.16500000000000001</v>
      </c>
      <c r="BD385" s="90">
        <v>0.16500000000000001</v>
      </c>
      <c r="BE385" s="90">
        <v>0.16500000000000001</v>
      </c>
      <c r="BF385" s="90">
        <v>0.16500000000000001</v>
      </c>
      <c r="BG385" s="90">
        <v>0.16500000000000001</v>
      </c>
      <c r="BH385" s="170"/>
      <c r="BI385" s="91"/>
      <c r="BJ385" s="89" t="str">
        <f t="shared" ref="BJ385" si="119">CONCATENATE(B385,";",D385,";",BO385,";",H385)</f>
        <v>ODM/OEM;許凱智;Walsin;Unknown</v>
      </c>
      <c r="BK385" s="171" t="str">
        <f t="shared" ref="BK385" si="120">CONCATENATE(B385,";",D385,";",BO385)</f>
        <v>ODM/OEM;許凱智;Walsin</v>
      </c>
      <c r="BL385" s="93"/>
      <c r="BM385" s="172" t="s">
        <v>1053</v>
      </c>
      <c r="BN385" s="1" t="e">
        <f>VLOOKUP(L385,'[3].'!A:C,3,FALSE)</f>
        <v>#N/A</v>
      </c>
      <c r="BO385" s="94" t="s">
        <v>1049</v>
      </c>
      <c r="BP385" s="110"/>
      <c r="BQ385" s="109"/>
    </row>
    <row r="386" spans="1:69" ht="19.899999999999999" customHeight="1">
      <c r="A386" s="102"/>
      <c r="B386" s="168" t="s">
        <v>1054</v>
      </c>
      <c r="C386" s="174" t="s">
        <v>1048</v>
      </c>
      <c r="D386" s="35" t="s">
        <v>855</v>
      </c>
      <c r="E386" s="169" t="str">
        <f t="shared" si="108"/>
        <v>HCM1012G</v>
      </c>
      <c r="F386" s="81"/>
      <c r="G386" s="81" t="s">
        <v>790</v>
      </c>
      <c r="H386" s="81" t="s">
        <v>1039</v>
      </c>
      <c r="I386" s="82" t="s">
        <v>101</v>
      </c>
      <c r="J386" s="82" t="s">
        <v>81</v>
      </c>
      <c r="K386" s="82" t="s">
        <v>827</v>
      </c>
      <c r="L386" s="83"/>
      <c r="M386" s="84" t="s">
        <v>1055</v>
      </c>
      <c r="N386" s="85"/>
      <c r="O386" s="85"/>
      <c r="P386" s="86" t="s">
        <v>1045</v>
      </c>
      <c r="Q386" s="87">
        <v>100000</v>
      </c>
      <c r="R386" s="87">
        <v>60000</v>
      </c>
      <c r="S386" s="87">
        <v>100000</v>
      </c>
      <c r="T386" s="87">
        <v>100000</v>
      </c>
      <c r="U386" s="87">
        <v>80000</v>
      </c>
      <c r="V386" s="87">
        <v>120000</v>
      </c>
      <c r="W386" s="87">
        <v>100000</v>
      </c>
      <c r="X386" s="87">
        <v>100000</v>
      </c>
      <c r="Y386" s="87">
        <v>200000</v>
      </c>
      <c r="Z386" s="87">
        <v>100000</v>
      </c>
      <c r="AA386" s="87">
        <v>120000</v>
      </c>
      <c r="AB386" s="87">
        <v>120000</v>
      </c>
      <c r="AC386" s="162">
        <f t="shared" si="109"/>
        <v>1300000</v>
      </c>
      <c r="AD386" s="88">
        <f>Q386*AV386</f>
        <v>40080</v>
      </c>
      <c r="AE386" s="88">
        <f t="shared" ref="AE386:AO389" si="121">R386*AW386</f>
        <v>24048</v>
      </c>
      <c r="AF386" s="88">
        <f t="shared" si="121"/>
        <v>40080</v>
      </c>
      <c r="AG386" s="88">
        <f t="shared" si="121"/>
        <v>40080</v>
      </c>
      <c r="AH386" s="88">
        <f t="shared" si="121"/>
        <v>32064</v>
      </c>
      <c r="AI386" s="88">
        <f t="shared" si="121"/>
        <v>48096</v>
      </c>
      <c r="AJ386" s="88">
        <f t="shared" si="121"/>
        <v>40080</v>
      </c>
      <c r="AK386" s="88">
        <f t="shared" si="121"/>
        <v>40080</v>
      </c>
      <c r="AL386" s="88">
        <f t="shared" si="121"/>
        <v>80160</v>
      </c>
      <c r="AM386" s="88">
        <f t="shared" si="121"/>
        <v>40080</v>
      </c>
      <c r="AN386" s="88">
        <f t="shared" si="121"/>
        <v>48096</v>
      </c>
      <c r="AO386" s="88">
        <f t="shared" si="121"/>
        <v>48096</v>
      </c>
      <c r="AP386" s="88">
        <f t="shared" si="114"/>
        <v>521040</v>
      </c>
      <c r="AQ386" s="82" t="s">
        <v>1052</v>
      </c>
      <c r="AR386" s="89">
        <f t="shared" si="115"/>
        <v>1</v>
      </c>
      <c r="AS386" s="21">
        <f t="shared" si="116"/>
        <v>1</v>
      </c>
      <c r="AT386" s="21">
        <f t="shared" si="117"/>
        <v>1</v>
      </c>
      <c r="AU386" s="21">
        <f t="shared" si="118"/>
        <v>1</v>
      </c>
      <c r="AV386" s="90">
        <v>0.40079999999999999</v>
      </c>
      <c r="AW386" s="90">
        <v>0.40079999999999999</v>
      </c>
      <c r="AX386" s="90">
        <v>0.40079999999999999</v>
      </c>
      <c r="AY386" s="90">
        <v>0.40079999999999999</v>
      </c>
      <c r="AZ386" s="90">
        <v>0.40079999999999999</v>
      </c>
      <c r="BA386" s="90">
        <v>0.40079999999999999</v>
      </c>
      <c r="BB386" s="90">
        <v>0.40079999999999999</v>
      </c>
      <c r="BC386" s="90">
        <v>0.40079999999999999</v>
      </c>
      <c r="BD386" s="90">
        <v>0.40079999999999999</v>
      </c>
      <c r="BE386" s="90">
        <v>0.40079999999999999</v>
      </c>
      <c r="BF386" s="90">
        <v>0.40079999999999999</v>
      </c>
      <c r="BG386" s="90">
        <v>0.40079999999999999</v>
      </c>
      <c r="BH386" s="170"/>
      <c r="BI386" s="91"/>
      <c r="BJ386" s="89"/>
      <c r="BK386" s="171"/>
      <c r="BL386" s="93"/>
      <c r="BM386" s="173"/>
      <c r="BO386" s="94"/>
      <c r="BP386" s="110"/>
      <c r="BQ386" s="109"/>
    </row>
    <row r="387" spans="1:69" ht="19.899999999999999" customHeight="1">
      <c r="A387" s="102"/>
      <c r="B387" s="168" t="s">
        <v>1054</v>
      </c>
      <c r="C387" s="174" t="s">
        <v>792</v>
      </c>
      <c r="D387" s="35" t="s">
        <v>855</v>
      </c>
      <c r="E387" s="169" t="str">
        <f t="shared" si="108"/>
        <v>MCM2012B</v>
      </c>
      <c r="F387" s="81"/>
      <c r="G387" s="81" t="s">
        <v>790</v>
      </c>
      <c r="H387" s="81" t="s">
        <v>1039</v>
      </c>
      <c r="I387" s="82" t="s">
        <v>101</v>
      </c>
      <c r="J387" s="82" t="s">
        <v>81</v>
      </c>
      <c r="K387" s="82" t="s">
        <v>827</v>
      </c>
      <c r="L387" s="83"/>
      <c r="M387" s="84" t="s">
        <v>694</v>
      </c>
      <c r="N387" s="85"/>
      <c r="O387" s="85"/>
      <c r="P387" s="86" t="s">
        <v>1045</v>
      </c>
      <c r="Q387" s="87">
        <v>12000</v>
      </c>
      <c r="R387" s="87">
        <v>12000</v>
      </c>
      <c r="S387" s="87">
        <v>12000</v>
      </c>
      <c r="T387" s="87">
        <v>12000</v>
      </c>
      <c r="U387" s="87">
        <v>12000</v>
      </c>
      <c r="V387" s="87">
        <v>12000</v>
      </c>
      <c r="W387" s="87">
        <v>12000</v>
      </c>
      <c r="X387" s="87">
        <v>12000</v>
      </c>
      <c r="Y387" s="87">
        <v>12000</v>
      </c>
      <c r="Z387" s="87">
        <v>12000</v>
      </c>
      <c r="AA387" s="87">
        <v>12000</v>
      </c>
      <c r="AB387" s="87">
        <v>12000</v>
      </c>
      <c r="AC387" s="162">
        <f t="shared" si="109"/>
        <v>144000</v>
      </c>
      <c r="AD387" s="88">
        <f>Q387*AV387</f>
        <v>3540</v>
      </c>
      <c r="AE387" s="88">
        <f t="shared" si="121"/>
        <v>3540</v>
      </c>
      <c r="AF387" s="88">
        <f t="shared" si="121"/>
        <v>3540</v>
      </c>
      <c r="AG387" s="88">
        <f t="shared" si="121"/>
        <v>3540</v>
      </c>
      <c r="AH387" s="88">
        <f t="shared" si="121"/>
        <v>3540</v>
      </c>
      <c r="AI387" s="88">
        <f t="shared" si="121"/>
        <v>3540</v>
      </c>
      <c r="AJ387" s="88">
        <f t="shared" si="121"/>
        <v>3540</v>
      </c>
      <c r="AK387" s="88">
        <f t="shared" si="121"/>
        <v>3540</v>
      </c>
      <c r="AL387" s="88">
        <f t="shared" si="121"/>
        <v>3540</v>
      </c>
      <c r="AM387" s="88">
        <f t="shared" si="121"/>
        <v>3540</v>
      </c>
      <c r="AN387" s="88">
        <f t="shared" si="121"/>
        <v>3540</v>
      </c>
      <c r="AO387" s="88">
        <f t="shared" si="121"/>
        <v>3540</v>
      </c>
      <c r="AP387" s="88">
        <f t="shared" si="114"/>
        <v>42480</v>
      </c>
      <c r="AQ387" s="82" t="s">
        <v>1052</v>
      </c>
      <c r="AR387" s="89">
        <f t="shared" si="115"/>
        <v>1</v>
      </c>
      <c r="AS387" s="21">
        <f t="shared" si="116"/>
        <v>1</v>
      </c>
      <c r="AT387" s="21">
        <f t="shared" si="117"/>
        <v>1</v>
      </c>
      <c r="AU387" s="21">
        <f t="shared" si="118"/>
        <v>1</v>
      </c>
      <c r="AV387" s="90">
        <v>0.29499999999999998</v>
      </c>
      <c r="AW387" s="90">
        <v>0.29499999999999998</v>
      </c>
      <c r="AX387" s="90">
        <v>0.29499999999999998</v>
      </c>
      <c r="AY387" s="90">
        <v>0.29499999999999998</v>
      </c>
      <c r="AZ387" s="90">
        <v>0.29499999999999998</v>
      </c>
      <c r="BA387" s="90">
        <v>0.29499999999999998</v>
      </c>
      <c r="BB387" s="90">
        <v>0.29499999999999998</v>
      </c>
      <c r="BC387" s="90">
        <v>0.29499999999999998</v>
      </c>
      <c r="BD387" s="90">
        <v>0.29499999999999998</v>
      </c>
      <c r="BE387" s="90">
        <v>0.29499999999999998</v>
      </c>
      <c r="BF387" s="90">
        <v>0.29499999999999998</v>
      </c>
      <c r="BG387" s="90">
        <v>0.29499999999999998</v>
      </c>
      <c r="BH387" s="170"/>
      <c r="BI387" s="91"/>
      <c r="BJ387" s="89"/>
      <c r="BK387" s="171"/>
      <c r="BL387" s="93"/>
      <c r="BM387" s="173"/>
      <c r="BO387" s="94"/>
      <c r="BP387" s="110"/>
      <c r="BQ387" s="109"/>
    </row>
    <row r="388" spans="1:69" ht="19.899999999999999" customHeight="1">
      <c r="A388" s="102"/>
      <c r="B388" s="168" t="s">
        <v>1054</v>
      </c>
      <c r="C388" s="174" t="s">
        <v>792</v>
      </c>
      <c r="D388" s="35" t="s">
        <v>855</v>
      </c>
      <c r="E388" s="169" t="str">
        <f t="shared" si="108"/>
        <v>HCE1012G</v>
      </c>
      <c r="F388" s="81"/>
      <c r="G388" s="81" t="s">
        <v>790</v>
      </c>
      <c r="H388" s="81" t="s">
        <v>1039</v>
      </c>
      <c r="I388" s="82" t="s">
        <v>101</v>
      </c>
      <c r="J388" s="82" t="s">
        <v>80</v>
      </c>
      <c r="K388" s="82" t="s">
        <v>827</v>
      </c>
      <c r="L388" s="83"/>
      <c r="M388" s="84" t="s">
        <v>1056</v>
      </c>
      <c r="N388" s="85"/>
      <c r="O388" s="85"/>
      <c r="P388" s="86" t="s">
        <v>1045</v>
      </c>
      <c r="Q388" s="87">
        <v>8000</v>
      </c>
      <c r="R388" s="87">
        <v>8000</v>
      </c>
      <c r="S388" s="87">
        <v>8000</v>
      </c>
      <c r="T388" s="87">
        <v>8000</v>
      </c>
      <c r="U388" s="87">
        <v>8000</v>
      </c>
      <c r="V388" s="87">
        <v>8000</v>
      </c>
      <c r="W388" s="87">
        <v>8000</v>
      </c>
      <c r="X388" s="87">
        <v>0</v>
      </c>
      <c r="Y388" s="87">
        <v>0</v>
      </c>
      <c r="Z388" s="87">
        <v>0</v>
      </c>
      <c r="AA388" s="87">
        <v>0</v>
      </c>
      <c r="AB388" s="87">
        <v>0</v>
      </c>
      <c r="AC388" s="162">
        <f t="shared" si="109"/>
        <v>56000</v>
      </c>
      <c r="AD388" s="88">
        <f>Q388*AV388</f>
        <v>3800</v>
      </c>
      <c r="AE388" s="88">
        <f t="shared" si="121"/>
        <v>3800</v>
      </c>
      <c r="AF388" s="88">
        <f t="shared" si="121"/>
        <v>3800</v>
      </c>
      <c r="AG388" s="88">
        <f t="shared" si="121"/>
        <v>3800</v>
      </c>
      <c r="AH388" s="88">
        <f t="shared" si="121"/>
        <v>3800</v>
      </c>
      <c r="AI388" s="88">
        <f t="shared" si="121"/>
        <v>3800</v>
      </c>
      <c r="AJ388" s="88">
        <f t="shared" si="121"/>
        <v>3800</v>
      </c>
      <c r="AK388" s="88">
        <f t="shared" si="121"/>
        <v>0</v>
      </c>
      <c r="AL388" s="88">
        <f t="shared" si="121"/>
        <v>0</v>
      </c>
      <c r="AM388" s="88">
        <f t="shared" si="121"/>
        <v>0</v>
      </c>
      <c r="AN388" s="88">
        <f t="shared" si="121"/>
        <v>0</v>
      </c>
      <c r="AO388" s="88">
        <f t="shared" si="121"/>
        <v>0</v>
      </c>
      <c r="AP388" s="88">
        <f t="shared" si="114"/>
        <v>26600</v>
      </c>
      <c r="AQ388" s="82" t="s">
        <v>1052</v>
      </c>
      <c r="AR388" s="89">
        <f t="shared" si="115"/>
        <v>1</v>
      </c>
      <c r="AS388" s="21">
        <f t="shared" si="116"/>
        <v>1</v>
      </c>
      <c r="AT388" s="21">
        <f t="shared" si="117"/>
        <v>1</v>
      </c>
      <c r="AU388" s="21">
        <f t="shared" si="118"/>
        <v>1</v>
      </c>
      <c r="AV388" s="90">
        <v>0.47499999999999998</v>
      </c>
      <c r="AW388" s="90">
        <v>0.47499999999999998</v>
      </c>
      <c r="AX388" s="90">
        <v>0.47499999999999998</v>
      </c>
      <c r="AY388" s="90">
        <v>0.47499999999999998</v>
      </c>
      <c r="AZ388" s="90">
        <v>0.47499999999999998</v>
      </c>
      <c r="BA388" s="90">
        <v>0.47499999999999998</v>
      </c>
      <c r="BB388" s="90">
        <v>0.47499999999999998</v>
      </c>
      <c r="BC388" s="90">
        <v>0.47499999999999998</v>
      </c>
      <c r="BD388" s="90">
        <v>0.47499999999999998</v>
      </c>
      <c r="BE388" s="90">
        <v>0.47499999999999998</v>
      </c>
      <c r="BF388" s="90">
        <v>0.47499999999999998</v>
      </c>
      <c r="BG388" s="90">
        <v>0.47499999999999998</v>
      </c>
      <c r="BH388" s="170"/>
      <c r="BI388" s="91"/>
      <c r="BJ388" s="89"/>
      <c r="BK388" s="171"/>
      <c r="BL388" s="93"/>
      <c r="BM388" s="173"/>
      <c r="BO388" s="94"/>
      <c r="BP388" s="110"/>
      <c r="BQ388" s="109"/>
    </row>
    <row r="389" spans="1:69" ht="19.899999999999999" customHeight="1">
      <c r="A389" s="102"/>
      <c r="B389" s="168" t="s">
        <v>1054</v>
      </c>
      <c r="C389" s="174" t="s">
        <v>792</v>
      </c>
      <c r="D389" s="35" t="s">
        <v>855</v>
      </c>
      <c r="E389" s="169" t="str">
        <f t="shared" si="108"/>
        <v>HCM1012G</v>
      </c>
      <c r="F389" s="81"/>
      <c r="G389" s="81" t="s">
        <v>790</v>
      </c>
      <c r="H389" s="81" t="s">
        <v>1039</v>
      </c>
      <c r="I389" s="82" t="s">
        <v>101</v>
      </c>
      <c r="J389" s="82" t="s">
        <v>81</v>
      </c>
      <c r="K389" s="82" t="s">
        <v>827</v>
      </c>
      <c r="L389" s="83"/>
      <c r="M389" s="84" t="s">
        <v>1057</v>
      </c>
      <c r="N389" s="85"/>
      <c r="O389" s="85"/>
      <c r="P389" s="86" t="s">
        <v>1045</v>
      </c>
      <c r="Q389" s="87">
        <v>8000</v>
      </c>
      <c r="R389" s="87">
        <v>8000</v>
      </c>
      <c r="S389" s="87">
        <v>4000</v>
      </c>
      <c r="T389" s="87">
        <v>8000</v>
      </c>
      <c r="U389" s="87">
        <v>8000</v>
      </c>
      <c r="V389" s="87">
        <v>8000</v>
      </c>
      <c r="W389" s="87">
        <v>8000</v>
      </c>
      <c r="X389" s="87">
        <v>8000</v>
      </c>
      <c r="Y389" s="87">
        <v>8000</v>
      </c>
      <c r="Z389" s="87">
        <v>8000</v>
      </c>
      <c r="AA389" s="87">
        <v>8000</v>
      </c>
      <c r="AB389" s="87">
        <v>8000</v>
      </c>
      <c r="AC389" s="162">
        <f t="shared" si="109"/>
        <v>92000</v>
      </c>
      <c r="AD389" s="88">
        <f>Q389*AV389</f>
        <v>3320</v>
      </c>
      <c r="AE389" s="88">
        <f t="shared" si="121"/>
        <v>3320</v>
      </c>
      <c r="AF389" s="88">
        <f t="shared" si="121"/>
        <v>1660</v>
      </c>
      <c r="AG389" s="88">
        <f t="shared" si="121"/>
        <v>3320</v>
      </c>
      <c r="AH389" s="88">
        <f t="shared" si="121"/>
        <v>3320</v>
      </c>
      <c r="AI389" s="88">
        <f t="shared" si="121"/>
        <v>3320</v>
      </c>
      <c r="AJ389" s="88">
        <f t="shared" si="121"/>
        <v>3320</v>
      </c>
      <c r="AK389" s="88">
        <f t="shared" si="121"/>
        <v>3320</v>
      </c>
      <c r="AL389" s="88">
        <f t="shared" si="121"/>
        <v>3320</v>
      </c>
      <c r="AM389" s="88">
        <f t="shared" si="121"/>
        <v>3320</v>
      </c>
      <c r="AN389" s="88">
        <f t="shared" si="121"/>
        <v>3320</v>
      </c>
      <c r="AO389" s="88">
        <f t="shared" si="121"/>
        <v>3320</v>
      </c>
      <c r="AP389" s="88">
        <f t="shared" si="114"/>
        <v>38180</v>
      </c>
      <c r="AQ389" s="82" t="s">
        <v>1052</v>
      </c>
      <c r="AR389" s="89">
        <f t="shared" si="115"/>
        <v>1</v>
      </c>
      <c r="AS389" s="21">
        <f t="shared" si="116"/>
        <v>1</v>
      </c>
      <c r="AT389" s="21">
        <f t="shared" si="117"/>
        <v>1</v>
      </c>
      <c r="AU389" s="21">
        <f t="shared" si="118"/>
        <v>1</v>
      </c>
      <c r="AV389" s="90">
        <v>0.41499999999999998</v>
      </c>
      <c r="AW389" s="90">
        <v>0.41499999999999998</v>
      </c>
      <c r="AX389" s="90">
        <v>0.41499999999999998</v>
      </c>
      <c r="AY389" s="90">
        <v>0.41499999999999998</v>
      </c>
      <c r="AZ389" s="90">
        <v>0.41499999999999998</v>
      </c>
      <c r="BA389" s="90">
        <v>0.41499999999999998</v>
      </c>
      <c r="BB389" s="90">
        <v>0.41499999999999998</v>
      </c>
      <c r="BC389" s="90">
        <v>0.41499999999999998</v>
      </c>
      <c r="BD389" s="90">
        <v>0.41499999999999998</v>
      </c>
      <c r="BE389" s="90">
        <v>0.41499999999999998</v>
      </c>
      <c r="BF389" s="90">
        <v>0.41499999999999998</v>
      </c>
      <c r="BG389" s="90">
        <v>0.41499999999999998</v>
      </c>
      <c r="BH389" s="170"/>
      <c r="BI389" s="91"/>
      <c r="BJ389" s="89"/>
      <c r="BK389" s="171"/>
      <c r="BL389" s="93"/>
      <c r="BM389" s="173"/>
      <c r="BO389" s="94"/>
      <c r="BP389" s="110"/>
      <c r="BQ389" s="109"/>
    </row>
    <row r="390" spans="1:69" ht="19.899999999999999" customHeight="1">
      <c r="M390" s="84"/>
    </row>
  </sheetData>
  <protectedRanges>
    <protectedRange password="ED0D" sqref="B55:B56 L55:L56 AD55:AP56 AD1:AP50 AD289:AP297 E55 AC55 AD390:AP60158" name="範圍9"/>
    <protectedRange password="ED0D" sqref="AP57:AP288 AC57:AC288 AC298:AC384 AP298:AP384" name="範圍9_2_16_1"/>
    <protectedRange password="ED0D" sqref="AD57:AO288 AD298:AO384" name="範圍9_2_9_4"/>
    <protectedRange password="ED0D" sqref="AP385:AP389 AC385:AC389" name="範圍9_2_16_1_12"/>
    <protectedRange password="ED0D" sqref="AD385:AO389" name="範圍9_2_9_4_12"/>
  </protectedRanges>
  <autoFilter ref="A56:BP389">
    <sortState ref="A57:BO1053">
      <sortCondition ref="A56:A1053"/>
    </sortState>
  </autoFilter>
  <phoneticPr fontId="10" type="noConversion"/>
  <conditionalFormatting sqref="R53:AO5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51:AC5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5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51:AO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5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7">
    <dataValidation type="list" allowBlank="1" showInputMessage="1" showErrorMessage="1" error="請於選單中選取" sqref="AQ57:AQ288 AQ298:AQ389">
      <formula1>$AQ$1:$AQ$5</formula1>
    </dataValidation>
    <dataValidation operator="equal" allowBlank="1" showInputMessage="1" showErrorMessage="1" error="請勿變更欄位資料" sqref="AR57:AU288 AR298:AU389"/>
    <dataValidation type="list" allowBlank="1" showInputMessage="1" showErrorMessage="1" sqref="O57:O288 O298:O389">
      <formula1>$O$1:$O$6</formula1>
    </dataValidation>
    <dataValidation type="list" allowBlank="1" showInputMessage="1" showErrorMessage="1" sqref="N57:N288 N298:N389">
      <formula1>$N$1:$N$6</formula1>
    </dataValidation>
    <dataValidation type="list" allowBlank="1" showInputMessage="1" showErrorMessage="1" sqref="J57:J288 J298:J389">
      <formula1>$J$1:$J$18</formula1>
    </dataValidation>
    <dataValidation type="list" allowBlank="1" showInputMessage="1" showErrorMessage="1" sqref="K57:K288 K298:K389">
      <formula1>$K$1:$K$9</formula1>
    </dataValidation>
    <dataValidation type="list" allowBlank="1" showInputMessage="1" showErrorMessage="1" error="請於選單中選取" sqref="AQ289:AQ297">
      <formula1>$AM$1:$AM$5</formula1>
    </dataValidation>
    <dataValidation type="list" allowBlank="1" showInputMessage="1" showErrorMessage="1" error="請於選單中選取" sqref="I390:I60158">
      <formula1>$I$26:$I$29</formula1>
    </dataValidation>
    <dataValidation type="list" allowBlank="1" showInputMessage="1" showErrorMessage="1" error="請於選單中選取" sqref="J3">
      <formula1>$I$28:$I$31</formula1>
    </dataValidation>
    <dataValidation allowBlank="1" showErrorMessage="1" promptTitle="i" prompt="英文名" sqref="C55:D55"/>
    <dataValidation type="list" allowBlank="1" showInputMessage="1" showErrorMessage="1" error="請於選單中選取" sqref="AQ55 AQ390:AQ60158">
      <formula1>$AQ$26:$AQ$30</formula1>
    </dataValidation>
    <dataValidation operator="equal" allowBlank="1" showInputMessage="1" showErrorMessage="1" error="請勿變更欄位資料" prompt="請勿變更欄位資料" sqref="L55 AD1:AP50 AD55:AP55 AC57:AC288 AD57:AP60158 AC298:AC389"/>
    <dataValidation type="decimal" operator="equal" allowBlank="1" showInputMessage="1" showErrorMessage="1" error="請勿變更欄位資料" sqref="AR55:AU55 AR289:AU297 AR390:AR60158 AS390:AU60416">
      <formula1>VLOOKUP($AQ55,$AQ$26:$AR$30,2,0)</formula1>
    </dataValidation>
    <dataValidation type="list" allowBlank="1" showInputMessage="1" showErrorMessage="1" sqref="J17:J56 L1:L50 J4 J289:J297 J390:J1048576">
      <formula1>"AUTOMOTIVE,GAMING,INDUSTRIAL,NB/PC,NETWORK,OTHERS,PAD,PHONE,PND,POS機,SPEAKER,SPORT DV,TV,UAV,WEARABLE"</formula1>
    </dataValidation>
    <dataValidation type="list" allowBlank="1" showInputMessage="1" showErrorMessage="1" sqref="M1:M50 K5:K56 J5 K289:K297 K390:K1048576">
      <formula1>"A: Spec-in OK尚未量產,B: 正在Promotion中,C: New inquiry (Future Plan),D:量產中"</formula1>
    </dataValidation>
    <dataValidation type="custom" operator="equal" allowBlank="1" showInputMessage="1" showErrorMessage="1" error="請勿變更欄位資料" sqref="J10 P390:P60158">
      <formula1>"PCS"</formula1>
    </dataValidation>
    <dataValidation type="list" allowBlank="1" showInputMessage="1" showErrorMessage="1" error="請於選單中選取" sqref="I57:I389">
      <formula1>$I$1:$I$7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15" zoomScaleNormal="115" workbookViewId="0">
      <selection activeCell="B17" sqref="B17"/>
    </sheetView>
  </sheetViews>
  <sheetFormatPr defaultColWidth="8.875" defaultRowHeight="16.5"/>
  <cols>
    <col min="1" max="1" width="10.5" style="20" bestFit="1" customWidth="1"/>
    <col min="2" max="2" width="105.375" style="20" bestFit="1" customWidth="1"/>
    <col min="3" max="16384" width="8.875" style="20"/>
  </cols>
  <sheetData>
    <row r="1" spans="1:5">
      <c r="A1" s="41" t="s">
        <v>11</v>
      </c>
      <c r="B1" s="38" t="s">
        <v>18</v>
      </c>
    </row>
    <row r="2" spans="1:5">
      <c r="A2" s="42">
        <v>1</v>
      </c>
      <c r="B2" s="23" t="s">
        <v>15</v>
      </c>
    </row>
    <row r="3" spans="1:5">
      <c r="A3" s="42">
        <v>2</v>
      </c>
      <c r="B3" s="23" t="s">
        <v>16</v>
      </c>
    </row>
    <row r="4" spans="1:5">
      <c r="A4" s="42">
        <v>3</v>
      </c>
      <c r="B4" s="23" t="s">
        <v>12</v>
      </c>
    </row>
    <row r="5" spans="1:5">
      <c r="A5" s="42">
        <v>4</v>
      </c>
      <c r="B5" s="23" t="s">
        <v>99</v>
      </c>
    </row>
    <row r="6" spans="1:5">
      <c r="A6" s="42">
        <v>5</v>
      </c>
      <c r="B6" s="24" t="s">
        <v>95</v>
      </c>
    </row>
    <row r="7" spans="1:5">
      <c r="A7" s="42">
        <v>6</v>
      </c>
      <c r="B7" s="25" t="s">
        <v>13</v>
      </c>
    </row>
    <row r="8" spans="1:5" ht="17.25" thickBot="1">
      <c r="A8" s="42">
        <v>7</v>
      </c>
      <c r="B8" s="26" t="s">
        <v>14</v>
      </c>
      <c r="C8" s="20" t="s">
        <v>24</v>
      </c>
      <c r="D8" s="20" t="s">
        <v>24</v>
      </c>
      <c r="E8" s="20" t="s">
        <v>24</v>
      </c>
    </row>
    <row r="9" spans="1:5" ht="18" thickTop="1" thickBot="1">
      <c r="A9" s="42">
        <v>8</v>
      </c>
      <c r="B9" s="39" t="s">
        <v>23</v>
      </c>
      <c r="C9" s="43" t="s">
        <v>22</v>
      </c>
      <c r="D9" s="43" t="s">
        <v>19</v>
      </c>
      <c r="E9" s="43" t="s">
        <v>20</v>
      </c>
    </row>
    <row r="10" spans="1:5" ht="18" thickTop="1" thickBot="1">
      <c r="A10" s="42">
        <v>9</v>
      </c>
      <c r="B10" s="39" t="s">
        <v>25</v>
      </c>
      <c r="C10" s="44">
        <v>10</v>
      </c>
      <c r="D10" s="44">
        <v>11</v>
      </c>
      <c r="E10" s="44">
        <v>12</v>
      </c>
    </row>
    <row r="11" spans="1:5" ht="17.25" thickTop="1">
      <c r="A11" s="42">
        <v>10</v>
      </c>
      <c r="B11" s="40" t="s">
        <v>21</v>
      </c>
    </row>
    <row r="14" spans="1:5">
      <c r="B14" s="76"/>
    </row>
    <row r="15" spans="1:5">
      <c r="B15" s="76"/>
    </row>
    <row r="16" spans="1:5">
      <c r="B16" s="76"/>
    </row>
    <row r="17" spans="2:2">
      <c r="B17" s="76"/>
    </row>
    <row r="18" spans="2:2">
      <c r="B18" s="77"/>
    </row>
    <row r="19" spans="2:2">
      <c r="B19" s="78"/>
    </row>
    <row r="20" spans="2:2">
      <c r="B20" s="74"/>
    </row>
    <row r="21" spans="2:2">
      <c r="B21" s="78"/>
    </row>
    <row r="22" spans="2:2">
      <c r="B22" s="78"/>
    </row>
    <row r="23" spans="2:2">
      <c r="B23" s="78"/>
    </row>
    <row r="24" spans="2:2">
      <c r="B24" s="78"/>
    </row>
    <row r="25" spans="2:2">
      <c r="B25" s="75"/>
    </row>
    <row r="26" spans="2:2">
      <c r="B26" s="75"/>
    </row>
    <row r="27" spans="2:2">
      <c r="B27" s="75"/>
    </row>
    <row r="28" spans="2:2">
      <c r="B28" s="75"/>
    </row>
    <row r="29" spans="2:2">
      <c r="B29" s="75"/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workbookViewId="0">
      <selection activeCell="A10" sqref="A10"/>
    </sheetView>
  </sheetViews>
  <sheetFormatPr defaultColWidth="8.875" defaultRowHeight="16.5"/>
  <cols>
    <col min="1" max="1" width="8.875" style="106"/>
    <col min="2" max="2" width="11" style="106" bestFit="1" customWidth="1"/>
    <col min="3" max="3" width="13.375" style="106" bestFit="1" customWidth="1"/>
    <col min="4" max="4" width="11.5" style="106" bestFit="1" customWidth="1"/>
    <col min="5" max="16384" width="8.875" style="106"/>
  </cols>
  <sheetData>
    <row r="1" spans="1:4">
      <c r="A1" s="106" t="s">
        <v>368</v>
      </c>
      <c r="B1" s="107" t="s">
        <v>101</v>
      </c>
      <c r="C1" s="107" t="s">
        <v>4</v>
      </c>
      <c r="D1" s="107" t="s">
        <v>102</v>
      </c>
    </row>
    <row r="2" spans="1:4">
      <c r="A2" s="105" t="s">
        <v>105</v>
      </c>
      <c r="B2" s="106" t="s">
        <v>103</v>
      </c>
      <c r="C2" s="106" t="s">
        <v>104</v>
      </c>
      <c r="D2" s="105" t="s">
        <v>123</v>
      </c>
    </row>
    <row r="3" spans="1:4">
      <c r="A3" s="105" t="s">
        <v>108</v>
      </c>
      <c r="B3" s="106" t="s">
        <v>106</v>
      </c>
      <c r="C3" s="106" t="s">
        <v>107</v>
      </c>
      <c r="D3" s="105" t="s">
        <v>127</v>
      </c>
    </row>
    <row r="4" spans="1:4">
      <c r="A4" s="105" t="s">
        <v>111</v>
      </c>
      <c r="B4" s="106" t="s">
        <v>109</v>
      </c>
      <c r="C4" s="106" t="s">
        <v>110</v>
      </c>
      <c r="D4" s="105" t="s">
        <v>129</v>
      </c>
    </row>
    <row r="5" spans="1:4">
      <c r="A5" s="105" t="s">
        <v>114</v>
      </c>
      <c r="B5" s="106" t="s">
        <v>112</v>
      </c>
      <c r="C5" s="106" t="s">
        <v>113</v>
      </c>
      <c r="D5" s="105" t="s">
        <v>132</v>
      </c>
    </row>
    <row r="6" spans="1:4">
      <c r="A6" s="105" t="s">
        <v>117</v>
      </c>
      <c r="B6" s="106" t="s">
        <v>115</v>
      </c>
      <c r="C6" s="106" t="s">
        <v>116</v>
      </c>
      <c r="D6" s="105" t="s">
        <v>152</v>
      </c>
    </row>
    <row r="7" spans="1:4">
      <c r="A7" s="105" t="s">
        <v>120</v>
      </c>
      <c r="B7" s="106" t="s">
        <v>118</v>
      </c>
      <c r="C7" s="106" t="s">
        <v>119</v>
      </c>
      <c r="D7" s="105" t="s">
        <v>155</v>
      </c>
    </row>
    <row r="8" spans="1:4">
      <c r="A8" s="106" t="s">
        <v>375</v>
      </c>
      <c r="B8" s="106" t="s">
        <v>121</v>
      </c>
      <c r="C8" s="106" t="s">
        <v>122</v>
      </c>
      <c r="D8" s="105" t="s">
        <v>157</v>
      </c>
    </row>
    <row r="9" spans="1:4">
      <c r="A9" s="106" t="s">
        <v>377</v>
      </c>
      <c r="B9" s="106" t="s">
        <v>124</v>
      </c>
      <c r="C9" s="106" t="s">
        <v>125</v>
      </c>
      <c r="D9" s="105" t="s">
        <v>159</v>
      </c>
    </row>
    <row r="10" spans="1:4">
      <c r="B10" s="106" t="s">
        <v>126</v>
      </c>
      <c r="C10" s="106" t="s">
        <v>131</v>
      </c>
    </row>
    <row r="11" spans="1:4">
      <c r="B11" s="106" t="s">
        <v>128</v>
      </c>
      <c r="C11" s="106" t="s">
        <v>134</v>
      </c>
    </row>
    <row r="12" spans="1:4">
      <c r="B12" s="106" t="s">
        <v>130</v>
      </c>
      <c r="C12" s="106" t="s">
        <v>136</v>
      </c>
    </row>
    <row r="13" spans="1:4">
      <c r="B13" s="106" t="s">
        <v>133</v>
      </c>
      <c r="C13" s="106" t="s">
        <v>138</v>
      </c>
    </row>
    <row r="14" spans="1:4">
      <c r="B14" s="106" t="s">
        <v>135</v>
      </c>
      <c r="C14" s="106" t="s">
        <v>140</v>
      </c>
    </row>
    <row r="15" spans="1:4">
      <c r="B15" s="106" t="s">
        <v>137</v>
      </c>
      <c r="C15" s="106" t="s">
        <v>142</v>
      </c>
    </row>
    <row r="16" spans="1:4">
      <c r="B16" s="106" t="s">
        <v>139</v>
      </c>
      <c r="C16" s="106" t="s">
        <v>144</v>
      </c>
    </row>
    <row r="17" spans="2:3">
      <c r="B17" s="106" t="s">
        <v>141</v>
      </c>
      <c r="C17" s="106" t="s">
        <v>146</v>
      </c>
    </row>
    <row r="18" spans="2:3">
      <c r="B18" s="106" t="s">
        <v>143</v>
      </c>
      <c r="C18" s="106" t="s">
        <v>148</v>
      </c>
    </row>
    <row r="19" spans="2:3">
      <c r="B19" s="106" t="s">
        <v>145</v>
      </c>
      <c r="C19" s="106" t="s">
        <v>151</v>
      </c>
    </row>
    <row r="20" spans="2:3">
      <c r="B20" s="106" t="s">
        <v>147</v>
      </c>
      <c r="C20" s="106" t="s">
        <v>154</v>
      </c>
    </row>
    <row r="21" spans="2:3">
      <c r="B21" s="106" t="s">
        <v>149</v>
      </c>
      <c r="C21" s="106" t="s">
        <v>161</v>
      </c>
    </row>
    <row r="22" spans="2:3">
      <c r="B22" s="106" t="s">
        <v>150</v>
      </c>
      <c r="C22" s="106" t="s">
        <v>163</v>
      </c>
    </row>
    <row r="23" spans="2:3">
      <c r="B23" s="106" t="s">
        <v>153</v>
      </c>
      <c r="C23" s="106" t="s">
        <v>165</v>
      </c>
    </row>
    <row r="24" spans="2:3">
      <c r="B24" s="106" t="s">
        <v>156</v>
      </c>
      <c r="C24" s="106" t="s">
        <v>167</v>
      </c>
    </row>
    <row r="25" spans="2:3">
      <c r="B25" s="106" t="s">
        <v>158</v>
      </c>
      <c r="C25" s="106" t="s">
        <v>169</v>
      </c>
    </row>
    <row r="26" spans="2:3">
      <c r="B26" s="106" t="s">
        <v>160</v>
      </c>
      <c r="C26" s="106" t="s">
        <v>171</v>
      </c>
    </row>
    <row r="27" spans="2:3">
      <c r="B27" s="106" t="s">
        <v>162</v>
      </c>
      <c r="C27" s="106" t="s">
        <v>173</v>
      </c>
    </row>
    <row r="28" spans="2:3">
      <c r="B28" s="106" t="s">
        <v>164</v>
      </c>
      <c r="C28" s="106" t="s">
        <v>175</v>
      </c>
    </row>
    <row r="29" spans="2:3">
      <c r="B29" s="106" t="s">
        <v>166</v>
      </c>
      <c r="C29" s="106" t="s">
        <v>177</v>
      </c>
    </row>
    <row r="30" spans="2:3">
      <c r="B30" s="106" t="s">
        <v>168</v>
      </c>
      <c r="C30" s="106" t="s">
        <v>179</v>
      </c>
    </row>
    <row r="31" spans="2:3">
      <c r="B31" s="106" t="s">
        <v>170</v>
      </c>
      <c r="C31" s="106" t="s">
        <v>182</v>
      </c>
    </row>
    <row r="32" spans="2:3">
      <c r="B32" s="106" t="s">
        <v>172</v>
      </c>
      <c r="C32" s="106" t="s">
        <v>184</v>
      </c>
    </row>
    <row r="33" spans="2:3">
      <c r="B33" s="106" t="s">
        <v>174</v>
      </c>
      <c r="C33" s="106" t="s">
        <v>186</v>
      </c>
    </row>
    <row r="34" spans="2:3">
      <c r="B34" s="106" t="s">
        <v>176</v>
      </c>
      <c r="C34" s="106" t="s">
        <v>188</v>
      </c>
    </row>
    <row r="35" spans="2:3">
      <c r="B35" s="106" t="s">
        <v>178</v>
      </c>
      <c r="C35" s="106" t="s">
        <v>190</v>
      </c>
    </row>
    <row r="36" spans="2:3">
      <c r="B36" s="106" t="s">
        <v>180</v>
      </c>
      <c r="C36" s="106" t="s">
        <v>192</v>
      </c>
    </row>
    <row r="37" spans="2:3">
      <c r="B37" s="106" t="s">
        <v>181</v>
      </c>
      <c r="C37" s="106" t="s">
        <v>194</v>
      </c>
    </row>
    <row r="38" spans="2:3">
      <c r="B38" s="106" t="s">
        <v>183</v>
      </c>
      <c r="C38" s="106" t="s">
        <v>197</v>
      </c>
    </row>
    <row r="39" spans="2:3">
      <c r="B39" s="106" t="s">
        <v>185</v>
      </c>
      <c r="C39" s="106" t="s">
        <v>199</v>
      </c>
    </row>
    <row r="40" spans="2:3">
      <c r="B40" s="106" t="s">
        <v>187</v>
      </c>
      <c r="C40" s="106" t="s">
        <v>201</v>
      </c>
    </row>
    <row r="41" spans="2:3">
      <c r="B41" s="106" t="s">
        <v>189</v>
      </c>
      <c r="C41" s="106" t="s">
        <v>203</v>
      </c>
    </row>
    <row r="42" spans="2:3">
      <c r="B42" s="106" t="s">
        <v>191</v>
      </c>
      <c r="C42" s="106" t="s">
        <v>205</v>
      </c>
    </row>
    <row r="43" spans="2:3">
      <c r="B43" s="106" t="s">
        <v>193</v>
      </c>
      <c r="C43" s="106" t="s">
        <v>207</v>
      </c>
    </row>
    <row r="44" spans="2:3">
      <c r="B44" s="106" t="s">
        <v>195</v>
      </c>
      <c r="C44" s="106" t="s">
        <v>209</v>
      </c>
    </row>
    <row r="45" spans="2:3">
      <c r="B45" s="106" t="s">
        <v>196</v>
      </c>
      <c r="C45" s="106" t="s">
        <v>211</v>
      </c>
    </row>
    <row r="46" spans="2:3">
      <c r="B46" s="106" t="s">
        <v>198</v>
      </c>
      <c r="C46" s="106" t="s">
        <v>213</v>
      </c>
    </row>
    <row r="47" spans="2:3">
      <c r="B47" s="106" t="s">
        <v>200</v>
      </c>
      <c r="C47" s="106" t="s">
        <v>215</v>
      </c>
    </row>
    <row r="48" spans="2:3">
      <c r="B48" s="106" t="s">
        <v>202</v>
      </c>
      <c r="C48" s="106" t="s">
        <v>217</v>
      </c>
    </row>
    <row r="49" spans="2:3">
      <c r="B49" s="106" t="s">
        <v>204</v>
      </c>
      <c r="C49" s="106" t="s">
        <v>219</v>
      </c>
    </row>
    <row r="50" spans="2:3">
      <c r="B50" s="106" t="s">
        <v>206</v>
      </c>
      <c r="C50" s="106" t="s">
        <v>221</v>
      </c>
    </row>
    <row r="51" spans="2:3">
      <c r="B51" s="106" t="s">
        <v>208</v>
      </c>
      <c r="C51" s="106" t="s">
        <v>223</v>
      </c>
    </row>
    <row r="52" spans="2:3">
      <c r="B52" s="106" t="s">
        <v>210</v>
      </c>
      <c r="C52" s="106" t="s">
        <v>225</v>
      </c>
    </row>
    <row r="53" spans="2:3">
      <c r="B53" s="106" t="s">
        <v>212</v>
      </c>
      <c r="C53" s="106" t="s">
        <v>227</v>
      </c>
    </row>
    <row r="54" spans="2:3">
      <c r="B54" s="106" t="s">
        <v>214</v>
      </c>
      <c r="C54" s="106" t="s">
        <v>228</v>
      </c>
    </row>
    <row r="55" spans="2:3">
      <c r="B55" s="106" t="s">
        <v>216</v>
      </c>
      <c r="C55" s="106" t="s">
        <v>230</v>
      </c>
    </row>
    <row r="56" spans="2:3">
      <c r="B56" s="106" t="s">
        <v>218</v>
      </c>
      <c r="C56" s="106" t="s">
        <v>232</v>
      </c>
    </row>
    <row r="57" spans="2:3">
      <c r="B57" s="106" t="s">
        <v>220</v>
      </c>
      <c r="C57" s="106" t="s">
        <v>234</v>
      </c>
    </row>
    <row r="58" spans="2:3">
      <c r="B58" s="106" t="s">
        <v>222</v>
      </c>
      <c r="C58" s="106" t="s">
        <v>236</v>
      </c>
    </row>
    <row r="59" spans="2:3">
      <c r="B59" s="106" t="s">
        <v>224</v>
      </c>
      <c r="C59" s="106" t="s">
        <v>238</v>
      </c>
    </row>
    <row r="60" spans="2:3">
      <c r="B60" s="106" t="s">
        <v>226</v>
      </c>
      <c r="C60" s="106" t="s">
        <v>240</v>
      </c>
    </row>
    <row r="61" spans="2:3">
      <c r="B61" s="106" t="s">
        <v>229</v>
      </c>
      <c r="C61" s="106" t="s">
        <v>242</v>
      </c>
    </row>
    <row r="62" spans="2:3">
      <c r="B62" s="106" t="s">
        <v>231</v>
      </c>
      <c r="C62" s="106" t="s">
        <v>244</v>
      </c>
    </row>
    <row r="63" spans="2:3">
      <c r="B63" s="106" t="s">
        <v>233</v>
      </c>
      <c r="C63" s="106" t="s">
        <v>246</v>
      </c>
    </row>
    <row r="64" spans="2:3">
      <c r="B64" s="106" t="s">
        <v>235</v>
      </c>
      <c r="C64" s="106" t="s">
        <v>248</v>
      </c>
    </row>
    <row r="65" spans="2:3">
      <c r="B65" s="106" t="s">
        <v>237</v>
      </c>
      <c r="C65" s="106" t="s">
        <v>251</v>
      </c>
    </row>
    <row r="66" spans="2:3">
      <c r="B66" s="106" t="s">
        <v>239</v>
      </c>
      <c r="C66" s="106" t="s">
        <v>261</v>
      </c>
    </row>
    <row r="67" spans="2:3">
      <c r="B67" s="106" t="s">
        <v>241</v>
      </c>
      <c r="C67" s="106" t="s">
        <v>263</v>
      </c>
    </row>
    <row r="68" spans="2:3">
      <c r="B68" s="106" t="s">
        <v>243</v>
      </c>
      <c r="C68" s="106" t="s">
        <v>265</v>
      </c>
    </row>
    <row r="69" spans="2:3">
      <c r="B69" s="106" t="s">
        <v>245</v>
      </c>
      <c r="C69" s="106" t="s">
        <v>266</v>
      </c>
    </row>
    <row r="70" spans="2:3">
      <c r="B70" s="106" t="s">
        <v>247</v>
      </c>
      <c r="C70" s="106" t="s">
        <v>267</v>
      </c>
    </row>
    <row r="71" spans="2:3">
      <c r="B71" s="106" t="s">
        <v>249</v>
      </c>
      <c r="C71" s="106" t="s">
        <v>268</v>
      </c>
    </row>
    <row r="72" spans="2:3">
      <c r="B72" s="106" t="s">
        <v>250</v>
      </c>
      <c r="C72" s="106" t="s">
        <v>269</v>
      </c>
    </row>
    <row r="73" spans="2:3">
      <c r="B73" s="106" t="s">
        <v>252</v>
      </c>
      <c r="C73" s="106" t="s">
        <v>270</v>
      </c>
    </row>
    <row r="74" spans="2:3">
      <c r="B74" s="106" t="s">
        <v>253</v>
      </c>
      <c r="C74" s="106" t="s">
        <v>271</v>
      </c>
    </row>
    <row r="75" spans="2:3">
      <c r="B75" s="106" t="s">
        <v>254</v>
      </c>
      <c r="C75" s="106" t="s">
        <v>272</v>
      </c>
    </row>
    <row r="76" spans="2:3">
      <c r="B76" s="106" t="s">
        <v>255</v>
      </c>
      <c r="C76" s="106" t="s">
        <v>273</v>
      </c>
    </row>
    <row r="77" spans="2:3">
      <c r="B77" s="106" t="s">
        <v>256</v>
      </c>
      <c r="C77" s="106" t="s">
        <v>274</v>
      </c>
    </row>
    <row r="78" spans="2:3">
      <c r="B78" s="106" t="s">
        <v>257</v>
      </c>
      <c r="C78" s="106" t="s">
        <v>275</v>
      </c>
    </row>
    <row r="79" spans="2:3">
      <c r="B79" s="106" t="s">
        <v>258</v>
      </c>
      <c r="C79" s="106" t="s">
        <v>276</v>
      </c>
    </row>
    <row r="80" spans="2:3">
      <c r="B80" s="106" t="s">
        <v>259</v>
      </c>
      <c r="C80" s="106" t="s">
        <v>277</v>
      </c>
    </row>
    <row r="81" spans="2:3">
      <c r="B81" s="106" t="s">
        <v>260</v>
      </c>
      <c r="C81" s="106" t="s">
        <v>278</v>
      </c>
    </row>
    <row r="82" spans="2:3">
      <c r="B82" s="106" t="s">
        <v>262</v>
      </c>
      <c r="C82" s="106" t="s">
        <v>279</v>
      </c>
    </row>
    <row r="83" spans="2:3">
      <c r="B83" s="106" t="s">
        <v>264</v>
      </c>
      <c r="C83" s="106" t="s">
        <v>280</v>
      </c>
    </row>
    <row r="84" spans="2:3">
      <c r="C84" s="106" t="s">
        <v>281</v>
      </c>
    </row>
    <row r="85" spans="2:3">
      <c r="C85" s="106" t="s">
        <v>282</v>
      </c>
    </row>
    <row r="86" spans="2:3">
      <c r="C86" s="106" t="s">
        <v>283</v>
      </c>
    </row>
    <row r="87" spans="2:3">
      <c r="C87" s="106" t="s">
        <v>284</v>
      </c>
    </row>
    <row r="88" spans="2:3">
      <c r="C88" s="106" t="s">
        <v>285</v>
      </c>
    </row>
    <row r="89" spans="2:3">
      <c r="C89" s="106" t="s">
        <v>286</v>
      </c>
    </row>
    <row r="90" spans="2:3">
      <c r="C90" s="106" t="s">
        <v>287</v>
      </c>
    </row>
    <row r="91" spans="2:3">
      <c r="C91" s="106" t="s">
        <v>288</v>
      </c>
    </row>
    <row r="92" spans="2:3">
      <c r="C92" s="106" t="s">
        <v>289</v>
      </c>
    </row>
    <row r="93" spans="2:3">
      <c r="C93" s="106" t="s">
        <v>290</v>
      </c>
    </row>
    <row r="94" spans="2:3">
      <c r="C94" s="106" t="s">
        <v>291</v>
      </c>
    </row>
    <row r="95" spans="2:3">
      <c r="C95" s="106" t="s">
        <v>292</v>
      </c>
    </row>
    <row r="96" spans="2:3">
      <c r="C96" s="106" t="s">
        <v>293</v>
      </c>
    </row>
    <row r="97" spans="3:3">
      <c r="C97" s="106" t="s">
        <v>294</v>
      </c>
    </row>
    <row r="98" spans="3:3">
      <c r="C98" s="106" t="s">
        <v>295</v>
      </c>
    </row>
    <row r="99" spans="3:3">
      <c r="C99" s="106" t="s">
        <v>296</v>
      </c>
    </row>
    <row r="100" spans="3:3">
      <c r="C100" s="106" t="s">
        <v>297</v>
      </c>
    </row>
    <row r="101" spans="3:3">
      <c r="C101" s="106" t="s">
        <v>298</v>
      </c>
    </row>
    <row r="102" spans="3:3">
      <c r="C102" s="106" t="s">
        <v>299</v>
      </c>
    </row>
    <row r="103" spans="3:3">
      <c r="C103" s="106" t="s">
        <v>300</v>
      </c>
    </row>
    <row r="104" spans="3:3">
      <c r="C104" s="106" t="s">
        <v>301</v>
      </c>
    </row>
    <row r="105" spans="3:3">
      <c r="C105" s="106" t="s">
        <v>302</v>
      </c>
    </row>
    <row r="106" spans="3:3">
      <c r="C106" s="106" t="s">
        <v>303</v>
      </c>
    </row>
    <row r="107" spans="3:3">
      <c r="C107" s="106" t="s">
        <v>304</v>
      </c>
    </row>
    <row r="108" spans="3:3">
      <c r="C108" s="106" t="s">
        <v>305</v>
      </c>
    </row>
    <row r="109" spans="3:3">
      <c r="C109" s="106" t="s">
        <v>306</v>
      </c>
    </row>
    <row r="110" spans="3:3">
      <c r="C110" s="106" t="s">
        <v>307</v>
      </c>
    </row>
    <row r="111" spans="3:3">
      <c r="C111" s="106" t="s">
        <v>308</v>
      </c>
    </row>
    <row r="112" spans="3:3">
      <c r="C112" s="106" t="s">
        <v>309</v>
      </c>
    </row>
    <row r="113" spans="3:3">
      <c r="C113" s="106" t="s">
        <v>310</v>
      </c>
    </row>
    <row r="114" spans="3:3">
      <c r="C114" s="106" t="s">
        <v>311</v>
      </c>
    </row>
    <row r="115" spans="3:3">
      <c r="C115" s="106" t="s">
        <v>312</v>
      </c>
    </row>
    <row r="116" spans="3:3">
      <c r="C116" s="106" t="s">
        <v>313</v>
      </c>
    </row>
    <row r="117" spans="3:3">
      <c r="C117" s="106" t="s">
        <v>314</v>
      </c>
    </row>
    <row r="118" spans="3:3">
      <c r="C118" s="106" t="s">
        <v>315</v>
      </c>
    </row>
    <row r="119" spans="3:3">
      <c r="C119" s="106" t="s">
        <v>316</v>
      </c>
    </row>
    <row r="120" spans="3:3">
      <c r="C120" s="106" t="s">
        <v>317</v>
      </c>
    </row>
    <row r="121" spans="3:3">
      <c r="C121" s="106" t="s">
        <v>318</v>
      </c>
    </row>
    <row r="122" spans="3:3">
      <c r="C122" s="106" t="s">
        <v>319</v>
      </c>
    </row>
    <row r="123" spans="3:3">
      <c r="C123" s="106" t="s">
        <v>320</v>
      </c>
    </row>
    <row r="124" spans="3:3">
      <c r="C124" s="106" t="s">
        <v>321</v>
      </c>
    </row>
    <row r="125" spans="3:3">
      <c r="C125" s="106" t="s">
        <v>322</v>
      </c>
    </row>
    <row r="126" spans="3:3">
      <c r="C126" s="106" t="s">
        <v>323</v>
      </c>
    </row>
    <row r="127" spans="3:3">
      <c r="C127" s="106" t="s">
        <v>324</v>
      </c>
    </row>
    <row r="128" spans="3:3">
      <c r="C128" s="106" t="s">
        <v>325</v>
      </c>
    </row>
    <row r="129" spans="3:3">
      <c r="C129" s="106" t="s">
        <v>326</v>
      </c>
    </row>
    <row r="130" spans="3:3">
      <c r="C130" s="106" t="s">
        <v>327</v>
      </c>
    </row>
    <row r="131" spans="3:3">
      <c r="C131" s="106" t="s">
        <v>328</v>
      </c>
    </row>
    <row r="132" spans="3:3">
      <c r="C132" s="106" t="s">
        <v>329</v>
      </c>
    </row>
    <row r="133" spans="3:3">
      <c r="C133" s="106" t="s">
        <v>330</v>
      </c>
    </row>
    <row r="134" spans="3:3">
      <c r="C134" s="106" t="s">
        <v>331</v>
      </c>
    </row>
    <row r="135" spans="3:3">
      <c r="C135" s="106" t="s">
        <v>332</v>
      </c>
    </row>
    <row r="136" spans="3:3">
      <c r="C136" s="106" t="s">
        <v>333</v>
      </c>
    </row>
    <row r="137" spans="3:3">
      <c r="C137" s="106" t="s">
        <v>334</v>
      </c>
    </row>
    <row r="138" spans="3:3">
      <c r="C138" s="106" t="s">
        <v>335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zoomScaleNormal="100" workbookViewId="0">
      <pane xSplit="2" ySplit="1" topLeftCell="C110" activePane="bottomRight" state="frozen"/>
      <selection activeCell="N408" sqref="N408"/>
      <selection pane="topRight" activeCell="N408" sqref="N408"/>
      <selection pane="bottomLeft" activeCell="N408" sqref="N408"/>
      <selection pane="bottomRight" activeCell="K14" sqref="K14"/>
    </sheetView>
  </sheetViews>
  <sheetFormatPr defaultColWidth="1.75" defaultRowHeight="16.5"/>
  <cols>
    <col min="1" max="1" width="10.5" style="117" bestFit="1" customWidth="1"/>
    <col min="2" max="2" width="6.5" style="117" bestFit="1" customWidth="1"/>
    <col min="3" max="3" width="8.75" style="117" bestFit="1" customWidth="1"/>
    <col min="4" max="4" width="6.25" style="117" customWidth="1"/>
    <col min="5" max="5" width="10.5" style="117" customWidth="1"/>
    <col min="6" max="6" width="1.75" style="117" customWidth="1"/>
    <col min="7" max="16384" width="1.75" style="117"/>
  </cols>
  <sheetData>
    <row r="1" spans="1:3" s="116" customFormat="1" ht="47.45" customHeight="1">
      <c r="A1" s="116" t="s">
        <v>365</v>
      </c>
      <c r="B1" s="116" t="s">
        <v>366</v>
      </c>
      <c r="C1" s="116" t="s">
        <v>367</v>
      </c>
    </row>
    <row r="2" spans="1:3">
      <c r="A2" s="156" t="s">
        <v>378</v>
      </c>
      <c r="B2" s="157" t="s">
        <v>4</v>
      </c>
      <c r="C2" s="157" t="s">
        <v>379</v>
      </c>
    </row>
    <row r="3" spans="1:3">
      <c r="A3" s="156" t="s">
        <v>380</v>
      </c>
      <c r="B3" s="157" t="s">
        <v>4</v>
      </c>
      <c r="C3" s="157" t="s">
        <v>381</v>
      </c>
    </row>
    <row r="4" spans="1:3">
      <c r="A4" s="156" t="s">
        <v>382</v>
      </c>
      <c r="B4" s="157" t="s">
        <v>4</v>
      </c>
      <c r="C4" s="157" t="s">
        <v>381</v>
      </c>
    </row>
    <row r="5" spans="1:3">
      <c r="A5" s="156" t="s">
        <v>383</v>
      </c>
      <c r="B5" s="157" t="s">
        <v>4</v>
      </c>
      <c r="C5" s="157" t="s">
        <v>384</v>
      </c>
    </row>
    <row r="6" spans="1:3">
      <c r="A6" s="156" t="s">
        <v>385</v>
      </c>
      <c r="B6" s="157" t="s">
        <v>4</v>
      </c>
      <c r="C6" s="157" t="s">
        <v>381</v>
      </c>
    </row>
    <row r="7" spans="1:3">
      <c r="A7" s="156" t="s">
        <v>386</v>
      </c>
      <c r="B7" s="157" t="s">
        <v>4</v>
      </c>
      <c r="C7" s="157" t="s">
        <v>381</v>
      </c>
    </row>
    <row r="8" spans="1:3">
      <c r="A8" s="156" t="s">
        <v>387</v>
      </c>
      <c r="B8" s="157" t="s">
        <v>101</v>
      </c>
      <c r="C8" s="157" t="s">
        <v>388</v>
      </c>
    </row>
    <row r="9" spans="1:3">
      <c r="A9" s="156" t="s">
        <v>389</v>
      </c>
      <c r="B9" s="157" t="s">
        <v>101</v>
      </c>
      <c r="C9" s="157" t="s">
        <v>388</v>
      </c>
    </row>
    <row r="10" spans="1:3">
      <c r="A10" s="156" t="s">
        <v>390</v>
      </c>
      <c r="B10" s="157" t="s">
        <v>101</v>
      </c>
      <c r="C10" s="157" t="s">
        <v>388</v>
      </c>
    </row>
    <row r="11" spans="1:3">
      <c r="A11" s="156" t="s">
        <v>391</v>
      </c>
      <c r="B11" s="157" t="s">
        <v>101</v>
      </c>
      <c r="C11" s="157" t="s">
        <v>388</v>
      </c>
    </row>
    <row r="12" spans="1:3">
      <c r="A12" s="156" t="s">
        <v>392</v>
      </c>
      <c r="B12" s="157" t="s">
        <v>101</v>
      </c>
      <c r="C12" s="157" t="s">
        <v>393</v>
      </c>
    </row>
    <row r="13" spans="1:3">
      <c r="A13" s="156" t="s">
        <v>394</v>
      </c>
      <c r="B13" s="157" t="s">
        <v>101</v>
      </c>
      <c r="C13" s="157" t="s">
        <v>393</v>
      </c>
    </row>
    <row r="14" spans="1:3">
      <c r="A14" s="156" t="s">
        <v>395</v>
      </c>
      <c r="B14" s="157" t="s">
        <v>376</v>
      </c>
      <c r="C14" s="157" t="s">
        <v>376</v>
      </c>
    </row>
    <row r="15" spans="1:3">
      <c r="A15" s="156" t="s">
        <v>396</v>
      </c>
      <c r="B15" s="157" t="s">
        <v>376</v>
      </c>
      <c r="C15" s="157" t="s">
        <v>376</v>
      </c>
    </row>
    <row r="16" spans="1:3">
      <c r="A16" s="156" t="s">
        <v>397</v>
      </c>
      <c r="B16" s="157" t="s">
        <v>101</v>
      </c>
      <c r="C16" s="157" t="s">
        <v>388</v>
      </c>
    </row>
    <row r="17" spans="1:3">
      <c r="A17" s="156" t="s">
        <v>398</v>
      </c>
      <c r="B17" s="157" t="s">
        <v>101</v>
      </c>
      <c r="C17" s="157" t="s">
        <v>388</v>
      </c>
    </row>
    <row r="18" spans="1:3">
      <c r="A18" s="156" t="s">
        <v>399</v>
      </c>
      <c r="B18" s="157" t="s">
        <v>101</v>
      </c>
      <c r="C18" s="157" t="s">
        <v>400</v>
      </c>
    </row>
    <row r="19" spans="1:3">
      <c r="A19" s="156" t="s">
        <v>401</v>
      </c>
      <c r="B19" s="157" t="s">
        <v>101</v>
      </c>
      <c r="C19" s="157" t="s">
        <v>400</v>
      </c>
    </row>
    <row r="20" spans="1:3">
      <c r="A20" s="156" t="s">
        <v>402</v>
      </c>
      <c r="B20" s="157" t="s">
        <v>101</v>
      </c>
      <c r="C20" s="157" t="s">
        <v>400</v>
      </c>
    </row>
    <row r="21" spans="1:3">
      <c r="A21" s="156" t="s">
        <v>403</v>
      </c>
      <c r="B21" s="157" t="s">
        <v>101</v>
      </c>
      <c r="C21" s="157" t="s">
        <v>400</v>
      </c>
    </row>
    <row r="22" spans="1:3">
      <c r="A22" s="156" t="s">
        <v>404</v>
      </c>
      <c r="B22" s="157" t="s">
        <v>101</v>
      </c>
      <c r="C22" s="157" t="s">
        <v>400</v>
      </c>
    </row>
    <row r="23" spans="1:3">
      <c r="A23" s="156" t="s">
        <v>405</v>
      </c>
      <c r="B23" s="157" t="s">
        <v>101</v>
      </c>
      <c r="C23" s="157" t="s">
        <v>388</v>
      </c>
    </row>
    <row r="24" spans="1:3">
      <c r="A24" s="156" t="s">
        <v>406</v>
      </c>
      <c r="B24" s="157" t="s">
        <v>101</v>
      </c>
      <c r="C24" s="157" t="s">
        <v>393</v>
      </c>
    </row>
    <row r="25" spans="1:3">
      <c r="A25" s="156" t="s">
        <v>407</v>
      </c>
      <c r="B25" s="157" t="s">
        <v>101</v>
      </c>
      <c r="C25" s="157" t="s">
        <v>393</v>
      </c>
    </row>
    <row r="26" spans="1:3">
      <c r="A26" s="156" t="s">
        <v>408</v>
      </c>
      <c r="B26" s="157" t="s">
        <v>101</v>
      </c>
      <c r="C26" s="157" t="s">
        <v>393</v>
      </c>
    </row>
    <row r="27" spans="1:3">
      <c r="A27" s="156" t="s">
        <v>409</v>
      </c>
      <c r="B27" s="157" t="s">
        <v>101</v>
      </c>
      <c r="C27" s="157" t="s">
        <v>388</v>
      </c>
    </row>
    <row r="28" spans="1:3">
      <c r="A28" s="156" t="s">
        <v>410</v>
      </c>
      <c r="B28" s="157" t="s">
        <v>101</v>
      </c>
      <c r="C28" s="157" t="s">
        <v>388</v>
      </c>
    </row>
    <row r="29" spans="1:3">
      <c r="A29" s="156" t="s">
        <v>411</v>
      </c>
      <c r="B29" s="157" t="s">
        <v>101</v>
      </c>
      <c r="C29" s="157" t="s">
        <v>388</v>
      </c>
    </row>
    <row r="30" spans="1:3">
      <c r="A30" s="156" t="s">
        <v>412</v>
      </c>
      <c r="B30" s="157" t="s">
        <v>4</v>
      </c>
      <c r="C30" s="157" t="s">
        <v>413</v>
      </c>
    </row>
    <row r="31" spans="1:3">
      <c r="A31" s="156" t="s">
        <v>414</v>
      </c>
      <c r="B31" s="157" t="s">
        <v>101</v>
      </c>
      <c r="C31" s="157" t="s">
        <v>400</v>
      </c>
    </row>
    <row r="32" spans="1:3">
      <c r="A32" s="156" t="s">
        <v>415</v>
      </c>
      <c r="B32" s="157" t="s">
        <v>101</v>
      </c>
      <c r="C32" s="157" t="s">
        <v>400</v>
      </c>
    </row>
    <row r="33" spans="1:3">
      <c r="A33" s="156" t="s">
        <v>416</v>
      </c>
      <c r="B33" s="157" t="s">
        <v>101</v>
      </c>
      <c r="C33" s="157" t="s">
        <v>400</v>
      </c>
    </row>
    <row r="34" spans="1:3">
      <c r="A34" s="156" t="s">
        <v>417</v>
      </c>
      <c r="B34" s="157" t="s">
        <v>101</v>
      </c>
      <c r="C34" s="157" t="s">
        <v>400</v>
      </c>
    </row>
    <row r="35" spans="1:3">
      <c r="A35" s="156" t="s">
        <v>418</v>
      </c>
      <c r="B35" s="157" t="s">
        <v>101</v>
      </c>
      <c r="C35" s="157" t="s">
        <v>400</v>
      </c>
    </row>
    <row r="36" spans="1:3">
      <c r="A36" s="156" t="s">
        <v>419</v>
      </c>
      <c r="B36" s="157" t="s">
        <v>101</v>
      </c>
      <c r="C36" s="157" t="s">
        <v>400</v>
      </c>
    </row>
    <row r="37" spans="1:3">
      <c r="A37" s="156" t="s">
        <v>420</v>
      </c>
      <c r="B37" s="157" t="s">
        <v>101</v>
      </c>
      <c r="C37" s="157" t="s">
        <v>400</v>
      </c>
    </row>
    <row r="38" spans="1:3">
      <c r="A38" s="156" t="s">
        <v>421</v>
      </c>
      <c r="B38" s="157" t="s">
        <v>101</v>
      </c>
      <c r="C38" s="157" t="s">
        <v>400</v>
      </c>
    </row>
    <row r="39" spans="1:3">
      <c r="A39" s="156" t="s">
        <v>422</v>
      </c>
      <c r="B39" s="157" t="s">
        <v>101</v>
      </c>
      <c r="C39" s="157" t="s">
        <v>400</v>
      </c>
    </row>
    <row r="40" spans="1:3">
      <c r="A40" s="156" t="s">
        <v>423</v>
      </c>
      <c r="B40" s="157" t="s">
        <v>101</v>
      </c>
      <c r="C40" s="157" t="s">
        <v>400</v>
      </c>
    </row>
    <row r="41" spans="1:3">
      <c r="A41" s="156" t="s">
        <v>424</v>
      </c>
      <c r="B41" s="157" t="s">
        <v>101</v>
      </c>
      <c r="C41" s="157" t="s">
        <v>400</v>
      </c>
    </row>
    <row r="42" spans="1:3">
      <c r="A42" s="156" t="s">
        <v>425</v>
      </c>
      <c r="B42" s="157" t="s">
        <v>101</v>
      </c>
      <c r="C42" s="157" t="s">
        <v>400</v>
      </c>
    </row>
    <row r="43" spans="1:3">
      <c r="A43" s="156" t="s">
        <v>426</v>
      </c>
      <c r="B43" s="157" t="s">
        <v>101</v>
      </c>
      <c r="C43" s="157" t="s">
        <v>427</v>
      </c>
    </row>
    <row r="44" spans="1:3">
      <c r="A44" s="156" t="s">
        <v>428</v>
      </c>
      <c r="B44" s="157" t="s">
        <v>101</v>
      </c>
      <c r="C44" s="157" t="s">
        <v>427</v>
      </c>
    </row>
    <row r="45" spans="1:3">
      <c r="A45" s="156" t="s">
        <v>429</v>
      </c>
      <c r="B45" s="157" t="s">
        <v>101</v>
      </c>
      <c r="C45" s="157" t="s">
        <v>427</v>
      </c>
    </row>
    <row r="46" spans="1:3">
      <c r="A46" s="156" t="s">
        <v>430</v>
      </c>
      <c r="B46" s="157" t="s">
        <v>4</v>
      </c>
      <c r="C46" s="157" t="s">
        <v>431</v>
      </c>
    </row>
    <row r="47" spans="1:3">
      <c r="A47" s="156" t="s">
        <v>432</v>
      </c>
      <c r="B47" s="157" t="s">
        <v>4</v>
      </c>
      <c r="C47" s="157" t="s">
        <v>431</v>
      </c>
    </row>
    <row r="48" spans="1:3">
      <c r="A48" s="156" t="s">
        <v>433</v>
      </c>
      <c r="B48" s="157" t="s">
        <v>4</v>
      </c>
      <c r="C48" s="157" t="s">
        <v>431</v>
      </c>
    </row>
    <row r="49" spans="1:3">
      <c r="A49" s="156" t="s">
        <v>434</v>
      </c>
      <c r="B49" s="157" t="s">
        <v>4</v>
      </c>
      <c r="C49" s="157" t="s">
        <v>431</v>
      </c>
    </row>
    <row r="50" spans="1:3">
      <c r="A50" s="156" t="s">
        <v>435</v>
      </c>
      <c r="B50" s="157" t="s">
        <v>4</v>
      </c>
      <c r="C50" s="157" t="s">
        <v>431</v>
      </c>
    </row>
    <row r="51" spans="1:3">
      <c r="A51" s="156" t="s">
        <v>436</v>
      </c>
      <c r="B51" s="157" t="s">
        <v>4</v>
      </c>
      <c r="C51" s="157" t="s">
        <v>431</v>
      </c>
    </row>
    <row r="52" spans="1:3">
      <c r="A52" s="156" t="s">
        <v>437</v>
      </c>
      <c r="B52" s="157" t="s">
        <v>4</v>
      </c>
      <c r="C52" s="157" t="s">
        <v>431</v>
      </c>
    </row>
    <row r="53" spans="1:3">
      <c r="A53" s="156" t="s">
        <v>438</v>
      </c>
      <c r="B53" s="157" t="s">
        <v>4</v>
      </c>
      <c r="C53" s="157" t="s">
        <v>431</v>
      </c>
    </row>
    <row r="54" spans="1:3">
      <c r="A54" s="156" t="s">
        <v>439</v>
      </c>
      <c r="B54" s="157" t="s">
        <v>101</v>
      </c>
      <c r="C54" s="157" t="s">
        <v>440</v>
      </c>
    </row>
    <row r="55" spans="1:3">
      <c r="A55" s="156" t="s">
        <v>441</v>
      </c>
      <c r="B55" s="157" t="s">
        <v>101</v>
      </c>
      <c r="C55" s="157" t="s">
        <v>440</v>
      </c>
    </row>
    <row r="56" spans="1:3">
      <c r="A56" s="156" t="s">
        <v>442</v>
      </c>
      <c r="B56" s="157" t="s">
        <v>4</v>
      </c>
      <c r="C56" s="157" t="s">
        <v>443</v>
      </c>
    </row>
    <row r="57" spans="1:3">
      <c r="A57" s="156" t="s">
        <v>444</v>
      </c>
      <c r="B57" s="157" t="s">
        <v>4</v>
      </c>
      <c r="C57" s="157" t="s">
        <v>443</v>
      </c>
    </row>
    <row r="58" spans="1:3">
      <c r="A58" s="156" t="s">
        <v>445</v>
      </c>
      <c r="B58" s="157" t="s">
        <v>4</v>
      </c>
      <c r="C58" s="157" t="s">
        <v>443</v>
      </c>
    </row>
    <row r="59" spans="1:3">
      <c r="A59" s="156" t="s">
        <v>446</v>
      </c>
      <c r="B59" s="157" t="s">
        <v>101</v>
      </c>
      <c r="C59" s="157" t="s">
        <v>427</v>
      </c>
    </row>
    <row r="60" spans="1:3">
      <c r="A60" s="156" t="s">
        <v>369</v>
      </c>
      <c r="B60" s="158" t="s">
        <v>447</v>
      </c>
      <c r="C60" s="157" t="s">
        <v>448</v>
      </c>
    </row>
    <row r="61" spans="1:3">
      <c r="A61" s="156" t="s">
        <v>370</v>
      </c>
      <c r="B61" s="158" t="s">
        <v>447</v>
      </c>
      <c r="C61" s="157" t="s">
        <v>448</v>
      </c>
    </row>
    <row r="62" spans="1:3">
      <c r="A62" s="156" t="s">
        <v>371</v>
      </c>
      <c r="B62" s="158" t="s">
        <v>447</v>
      </c>
      <c r="C62" s="157" t="s">
        <v>448</v>
      </c>
    </row>
    <row r="63" spans="1:3">
      <c r="A63" s="156" t="s">
        <v>372</v>
      </c>
      <c r="B63" s="158" t="s">
        <v>447</v>
      </c>
      <c r="C63" s="157" t="s">
        <v>448</v>
      </c>
    </row>
    <row r="64" spans="1:3">
      <c r="A64" s="156" t="s">
        <v>449</v>
      </c>
      <c r="B64" s="157" t="s">
        <v>4</v>
      </c>
      <c r="C64" s="157" t="s">
        <v>381</v>
      </c>
    </row>
    <row r="65" spans="1:3">
      <c r="A65" s="156" t="s">
        <v>450</v>
      </c>
      <c r="B65" s="157" t="s">
        <v>4</v>
      </c>
      <c r="C65" s="157" t="s">
        <v>379</v>
      </c>
    </row>
    <row r="66" spans="1:3">
      <c r="A66" s="156" t="s">
        <v>245</v>
      </c>
      <c r="B66" s="157" t="s">
        <v>101</v>
      </c>
      <c r="C66" s="157" t="s">
        <v>451</v>
      </c>
    </row>
    <row r="67" spans="1:3">
      <c r="A67" s="156" t="s">
        <v>452</v>
      </c>
      <c r="B67" s="157" t="s">
        <v>4</v>
      </c>
      <c r="C67" s="157" t="s">
        <v>379</v>
      </c>
    </row>
    <row r="68" spans="1:3">
      <c r="A68" s="156" t="s">
        <v>453</v>
      </c>
      <c r="B68" s="157" t="s">
        <v>4</v>
      </c>
      <c r="C68" s="157" t="s">
        <v>379</v>
      </c>
    </row>
    <row r="69" spans="1:3">
      <c r="A69" s="156" t="s">
        <v>454</v>
      </c>
      <c r="B69" s="157" t="s">
        <v>4</v>
      </c>
      <c r="C69" s="157" t="s">
        <v>379</v>
      </c>
    </row>
    <row r="70" spans="1:3">
      <c r="A70" s="156" t="s">
        <v>455</v>
      </c>
      <c r="B70" s="157" t="s">
        <v>4</v>
      </c>
      <c r="C70" s="157" t="s">
        <v>379</v>
      </c>
    </row>
    <row r="71" spans="1:3">
      <c r="A71" s="156" t="s">
        <v>456</v>
      </c>
      <c r="B71" s="157" t="s">
        <v>4</v>
      </c>
      <c r="C71" s="157" t="s">
        <v>379</v>
      </c>
    </row>
    <row r="72" spans="1:3">
      <c r="A72" s="156" t="s">
        <v>457</v>
      </c>
      <c r="B72" s="157" t="s">
        <v>4</v>
      </c>
      <c r="C72" s="157" t="s">
        <v>379</v>
      </c>
    </row>
    <row r="73" spans="1:3">
      <c r="A73" s="156" t="s">
        <v>458</v>
      </c>
      <c r="B73" s="157" t="s">
        <v>4</v>
      </c>
      <c r="C73" s="157" t="s">
        <v>459</v>
      </c>
    </row>
    <row r="74" spans="1:3">
      <c r="A74" s="156" t="s">
        <v>460</v>
      </c>
      <c r="B74" s="157" t="s">
        <v>4</v>
      </c>
      <c r="C74" s="157" t="s">
        <v>379</v>
      </c>
    </row>
    <row r="75" spans="1:3">
      <c r="A75" s="156" t="s">
        <v>461</v>
      </c>
      <c r="B75" s="157" t="s">
        <v>4</v>
      </c>
      <c r="C75" s="157" t="s">
        <v>379</v>
      </c>
    </row>
    <row r="76" spans="1:3">
      <c r="A76" s="156" t="s">
        <v>462</v>
      </c>
      <c r="B76" s="157" t="s">
        <v>4</v>
      </c>
      <c r="C76" s="157" t="s">
        <v>463</v>
      </c>
    </row>
    <row r="77" spans="1:3">
      <c r="A77" s="156" t="s">
        <v>464</v>
      </c>
      <c r="B77" s="157" t="s">
        <v>4</v>
      </c>
      <c r="C77" s="157" t="s">
        <v>465</v>
      </c>
    </row>
    <row r="78" spans="1:3">
      <c r="A78" s="156" t="s">
        <v>466</v>
      </c>
      <c r="B78" s="157" t="s">
        <v>4</v>
      </c>
      <c r="C78" s="157" t="s">
        <v>465</v>
      </c>
    </row>
    <row r="79" spans="1:3">
      <c r="A79" s="156" t="s">
        <v>467</v>
      </c>
      <c r="B79" s="157" t="s">
        <v>4</v>
      </c>
      <c r="C79" s="157" t="s">
        <v>468</v>
      </c>
    </row>
    <row r="80" spans="1:3">
      <c r="A80" s="156" t="s">
        <v>469</v>
      </c>
      <c r="B80" s="157" t="s">
        <v>4</v>
      </c>
      <c r="C80" s="157" t="s">
        <v>465</v>
      </c>
    </row>
    <row r="81" spans="1:3">
      <c r="A81" s="156" t="s">
        <v>470</v>
      </c>
      <c r="B81" s="157" t="s">
        <v>4</v>
      </c>
      <c r="C81" s="157" t="s">
        <v>465</v>
      </c>
    </row>
    <row r="82" spans="1:3">
      <c r="A82" s="156" t="s">
        <v>471</v>
      </c>
      <c r="B82" s="157" t="s">
        <v>4</v>
      </c>
      <c r="C82" s="157" t="s">
        <v>465</v>
      </c>
    </row>
    <row r="83" spans="1:3">
      <c r="A83" s="156" t="s">
        <v>472</v>
      </c>
      <c r="B83" s="157" t="s">
        <v>4</v>
      </c>
      <c r="C83" s="157" t="s">
        <v>465</v>
      </c>
    </row>
    <row r="84" spans="1:3">
      <c r="A84" s="156" t="s">
        <v>473</v>
      </c>
      <c r="B84" s="157" t="s">
        <v>4</v>
      </c>
      <c r="C84" s="157" t="s">
        <v>379</v>
      </c>
    </row>
    <row r="85" spans="1:3">
      <c r="A85" s="156" t="s">
        <v>474</v>
      </c>
      <c r="B85" s="157" t="s">
        <v>4</v>
      </c>
      <c r="C85" s="157" t="s">
        <v>475</v>
      </c>
    </row>
    <row r="86" spans="1:3">
      <c r="A86" s="156" t="s">
        <v>476</v>
      </c>
      <c r="B86" s="157" t="s">
        <v>4</v>
      </c>
      <c r="C86" s="157" t="s">
        <v>475</v>
      </c>
    </row>
    <row r="87" spans="1:3">
      <c r="A87" s="156" t="s">
        <v>477</v>
      </c>
      <c r="B87" s="157" t="s">
        <v>4</v>
      </c>
      <c r="C87" s="157" t="s">
        <v>475</v>
      </c>
    </row>
    <row r="88" spans="1:3">
      <c r="A88" s="156" t="s">
        <v>478</v>
      </c>
      <c r="B88" s="157" t="s">
        <v>4</v>
      </c>
      <c r="C88" s="157" t="s">
        <v>475</v>
      </c>
    </row>
    <row r="89" spans="1:3">
      <c r="A89" s="156" t="s">
        <v>479</v>
      </c>
      <c r="B89" s="157" t="s">
        <v>4</v>
      </c>
      <c r="C89" s="157" t="s">
        <v>379</v>
      </c>
    </row>
    <row r="90" spans="1:3">
      <c r="A90" s="156" t="s">
        <v>480</v>
      </c>
      <c r="B90" s="157" t="s">
        <v>4</v>
      </c>
      <c r="C90" s="157" t="s">
        <v>379</v>
      </c>
    </row>
    <row r="91" spans="1:3">
      <c r="A91" s="156" t="s">
        <v>481</v>
      </c>
      <c r="B91" s="157" t="s">
        <v>4</v>
      </c>
      <c r="C91" s="157" t="s">
        <v>379</v>
      </c>
    </row>
    <row r="92" spans="1:3">
      <c r="A92" s="156" t="s">
        <v>482</v>
      </c>
      <c r="B92" s="157" t="s">
        <v>4</v>
      </c>
      <c r="C92" s="157" t="s">
        <v>379</v>
      </c>
    </row>
    <row r="93" spans="1:3">
      <c r="A93" s="156" t="s">
        <v>483</v>
      </c>
      <c r="B93" s="157" t="s">
        <v>4</v>
      </c>
      <c r="C93" s="157" t="s">
        <v>379</v>
      </c>
    </row>
    <row r="94" spans="1:3">
      <c r="A94" s="156" t="s">
        <v>484</v>
      </c>
      <c r="B94" s="157" t="s">
        <v>4</v>
      </c>
      <c r="C94" s="157" t="s">
        <v>379</v>
      </c>
    </row>
    <row r="95" spans="1:3">
      <c r="A95" s="156" t="s">
        <v>485</v>
      </c>
      <c r="B95" s="157" t="s">
        <v>4</v>
      </c>
      <c r="C95" s="157" t="s">
        <v>475</v>
      </c>
    </row>
    <row r="96" spans="1:3">
      <c r="A96" s="156" t="s">
        <v>486</v>
      </c>
      <c r="B96" s="157" t="s">
        <v>4</v>
      </c>
      <c r="C96" s="157" t="s">
        <v>475</v>
      </c>
    </row>
    <row r="97" spans="1:3">
      <c r="A97" s="156" t="s">
        <v>487</v>
      </c>
      <c r="B97" s="157" t="s">
        <v>4</v>
      </c>
      <c r="C97" s="157" t="s">
        <v>379</v>
      </c>
    </row>
    <row r="98" spans="1:3">
      <c r="A98" s="156" t="s">
        <v>488</v>
      </c>
      <c r="B98" s="157" t="s">
        <v>4</v>
      </c>
      <c r="C98" s="157" t="s">
        <v>379</v>
      </c>
    </row>
    <row r="99" spans="1:3">
      <c r="A99" s="156" t="s">
        <v>489</v>
      </c>
      <c r="B99" s="157" t="s">
        <v>4</v>
      </c>
      <c r="C99" s="157" t="s">
        <v>379</v>
      </c>
    </row>
    <row r="100" spans="1:3">
      <c r="A100" s="156" t="s">
        <v>490</v>
      </c>
      <c r="B100" s="157" t="s">
        <v>4</v>
      </c>
      <c r="C100" s="157" t="s">
        <v>475</v>
      </c>
    </row>
    <row r="101" spans="1:3">
      <c r="A101" s="156" t="s">
        <v>491</v>
      </c>
      <c r="B101" s="157" t="s">
        <v>4</v>
      </c>
      <c r="C101" s="157" t="s">
        <v>379</v>
      </c>
    </row>
    <row r="102" spans="1:3">
      <c r="A102" s="156" t="s">
        <v>492</v>
      </c>
      <c r="B102" s="157" t="s">
        <v>4</v>
      </c>
      <c r="C102" s="157" t="s">
        <v>379</v>
      </c>
    </row>
    <row r="103" spans="1:3">
      <c r="A103" s="156" t="s">
        <v>493</v>
      </c>
      <c r="B103" s="157" t="s">
        <v>4</v>
      </c>
      <c r="C103" s="157" t="s">
        <v>494</v>
      </c>
    </row>
    <row r="104" spans="1:3">
      <c r="A104" s="156" t="s">
        <v>495</v>
      </c>
      <c r="B104" s="157" t="s">
        <v>4</v>
      </c>
      <c r="C104" s="157" t="s">
        <v>379</v>
      </c>
    </row>
    <row r="105" spans="1:3">
      <c r="A105" s="156" t="s">
        <v>496</v>
      </c>
      <c r="B105" s="157" t="s">
        <v>4</v>
      </c>
      <c r="C105" s="157" t="s">
        <v>379</v>
      </c>
    </row>
    <row r="106" spans="1:3">
      <c r="A106" s="156" t="s">
        <v>497</v>
      </c>
      <c r="B106" s="157" t="s">
        <v>4</v>
      </c>
      <c r="C106" s="157" t="s">
        <v>379</v>
      </c>
    </row>
    <row r="107" spans="1:3">
      <c r="A107" s="156" t="s">
        <v>498</v>
      </c>
      <c r="B107" s="157" t="s">
        <v>4</v>
      </c>
      <c r="C107" s="157" t="s">
        <v>379</v>
      </c>
    </row>
    <row r="108" spans="1:3">
      <c r="A108" s="156" t="s">
        <v>499</v>
      </c>
      <c r="B108" s="157" t="s">
        <v>4</v>
      </c>
      <c r="C108" s="157" t="s">
        <v>379</v>
      </c>
    </row>
    <row r="109" spans="1:3">
      <c r="A109" s="156" t="s">
        <v>500</v>
      </c>
      <c r="B109" s="157" t="s">
        <v>4</v>
      </c>
      <c r="C109" s="157" t="s">
        <v>379</v>
      </c>
    </row>
    <row r="110" spans="1:3">
      <c r="A110" s="156" t="s">
        <v>501</v>
      </c>
      <c r="B110" s="157" t="s">
        <v>4</v>
      </c>
      <c r="C110" s="157" t="s">
        <v>379</v>
      </c>
    </row>
    <row r="111" spans="1:3">
      <c r="A111" s="156" t="s">
        <v>502</v>
      </c>
      <c r="B111" s="157" t="s">
        <v>4</v>
      </c>
      <c r="C111" s="157" t="s">
        <v>379</v>
      </c>
    </row>
    <row r="112" spans="1:3">
      <c r="A112" s="156" t="s">
        <v>503</v>
      </c>
      <c r="B112" s="157" t="s">
        <v>4</v>
      </c>
      <c r="C112" s="157" t="s">
        <v>381</v>
      </c>
    </row>
    <row r="113" spans="1:3">
      <c r="A113" s="156" t="s">
        <v>504</v>
      </c>
      <c r="B113" s="157" t="s">
        <v>4</v>
      </c>
      <c r="C113" s="157" t="s">
        <v>381</v>
      </c>
    </row>
    <row r="114" spans="1:3">
      <c r="A114" s="156" t="s">
        <v>505</v>
      </c>
      <c r="B114" s="157" t="s">
        <v>4</v>
      </c>
      <c r="C114" s="157" t="s">
        <v>431</v>
      </c>
    </row>
    <row r="115" spans="1:3">
      <c r="A115" s="156" t="s">
        <v>506</v>
      </c>
      <c r="B115" s="157" t="s">
        <v>102</v>
      </c>
      <c r="C115" s="157" t="s">
        <v>102</v>
      </c>
    </row>
    <row r="116" spans="1:3">
      <c r="A116" s="156" t="s">
        <v>507</v>
      </c>
      <c r="B116" s="157" t="s">
        <v>101</v>
      </c>
      <c r="C116" s="157" t="s">
        <v>508</v>
      </c>
    </row>
    <row r="117" spans="1:3">
      <c r="A117" s="156" t="s">
        <v>509</v>
      </c>
      <c r="B117" s="157" t="s">
        <v>102</v>
      </c>
      <c r="C117" s="157" t="s">
        <v>102</v>
      </c>
    </row>
    <row r="118" spans="1:3">
      <c r="A118" s="156" t="s">
        <v>510</v>
      </c>
      <c r="B118" s="157" t="s">
        <v>102</v>
      </c>
      <c r="C118" s="157" t="s">
        <v>102</v>
      </c>
    </row>
    <row r="119" spans="1:3">
      <c r="A119" s="156" t="s">
        <v>511</v>
      </c>
      <c r="B119" s="157" t="s">
        <v>102</v>
      </c>
      <c r="C119" s="157" t="s">
        <v>102</v>
      </c>
    </row>
    <row r="120" spans="1:3">
      <c r="A120" s="156" t="s">
        <v>512</v>
      </c>
      <c r="B120" s="157" t="s">
        <v>102</v>
      </c>
      <c r="C120" s="157" t="s">
        <v>102</v>
      </c>
    </row>
    <row r="121" spans="1:3">
      <c r="A121" s="156" t="s">
        <v>513</v>
      </c>
      <c r="B121" s="157" t="s">
        <v>102</v>
      </c>
      <c r="C121" s="157" t="s">
        <v>102</v>
      </c>
    </row>
    <row r="122" spans="1:3">
      <c r="A122" s="156" t="s">
        <v>514</v>
      </c>
      <c r="B122" s="157" t="s">
        <v>102</v>
      </c>
      <c r="C122" s="157" t="s">
        <v>102</v>
      </c>
    </row>
    <row r="123" spans="1:3">
      <c r="A123" s="156" t="s">
        <v>515</v>
      </c>
      <c r="B123" s="157" t="s">
        <v>102</v>
      </c>
      <c r="C123" s="157" t="s">
        <v>102</v>
      </c>
    </row>
    <row r="124" spans="1:3">
      <c r="A124" s="156" t="s">
        <v>516</v>
      </c>
      <c r="B124" s="157" t="s">
        <v>102</v>
      </c>
      <c r="C124" s="157" t="s">
        <v>102</v>
      </c>
    </row>
    <row r="125" spans="1:3">
      <c r="A125" s="156" t="s">
        <v>517</v>
      </c>
      <c r="B125" s="157" t="s">
        <v>102</v>
      </c>
      <c r="C125" s="157" t="s">
        <v>102</v>
      </c>
    </row>
    <row r="126" spans="1:3">
      <c r="A126" s="156" t="s">
        <v>518</v>
      </c>
      <c r="B126" s="157" t="s">
        <v>102</v>
      </c>
      <c r="C126" s="157" t="s">
        <v>102</v>
      </c>
    </row>
    <row r="127" spans="1:3">
      <c r="A127" s="156" t="s">
        <v>519</v>
      </c>
      <c r="B127" s="157" t="s">
        <v>102</v>
      </c>
      <c r="C127" s="157" t="s">
        <v>102</v>
      </c>
    </row>
    <row r="128" spans="1:3">
      <c r="A128" s="156" t="s">
        <v>520</v>
      </c>
      <c r="B128" s="157" t="s">
        <v>102</v>
      </c>
      <c r="C128" s="157" t="s">
        <v>102</v>
      </c>
    </row>
    <row r="129" spans="1:3">
      <c r="A129" s="156" t="s">
        <v>521</v>
      </c>
      <c r="B129" s="157" t="s">
        <v>102</v>
      </c>
      <c r="C129" s="157" t="s">
        <v>102</v>
      </c>
    </row>
    <row r="130" spans="1:3">
      <c r="A130" s="156" t="s">
        <v>522</v>
      </c>
      <c r="B130" s="157" t="s">
        <v>102</v>
      </c>
      <c r="C130" s="157" t="s">
        <v>102</v>
      </c>
    </row>
    <row r="131" spans="1:3">
      <c r="A131" s="156" t="s">
        <v>523</v>
      </c>
      <c r="B131" s="157" t="s">
        <v>102</v>
      </c>
      <c r="C131" s="157" t="s">
        <v>102</v>
      </c>
    </row>
    <row r="132" spans="1:3">
      <c r="A132" s="156" t="s">
        <v>524</v>
      </c>
      <c r="B132" s="157" t="s">
        <v>102</v>
      </c>
      <c r="C132" s="157" t="s">
        <v>102</v>
      </c>
    </row>
    <row r="133" spans="1:3">
      <c r="A133" s="156" t="s">
        <v>525</v>
      </c>
      <c r="B133" s="157" t="s">
        <v>102</v>
      </c>
      <c r="C133" s="157" t="s">
        <v>102</v>
      </c>
    </row>
    <row r="134" spans="1:3">
      <c r="A134" s="156" t="s">
        <v>526</v>
      </c>
      <c r="B134" s="157" t="s">
        <v>102</v>
      </c>
      <c r="C134" s="157" t="s">
        <v>527</v>
      </c>
    </row>
    <row r="135" spans="1:3">
      <c r="A135" s="156" t="s">
        <v>528</v>
      </c>
      <c r="B135" s="157" t="s">
        <v>102</v>
      </c>
      <c r="C135" s="157" t="s">
        <v>527</v>
      </c>
    </row>
    <row r="136" spans="1:3">
      <c r="A136" s="156" t="s">
        <v>529</v>
      </c>
      <c r="B136" s="157" t="s">
        <v>102</v>
      </c>
      <c r="C136" s="157" t="s">
        <v>527</v>
      </c>
    </row>
    <row r="137" spans="1:3">
      <c r="A137" s="156" t="s">
        <v>530</v>
      </c>
      <c r="B137" s="157" t="s">
        <v>102</v>
      </c>
      <c r="C137" s="157" t="s">
        <v>527</v>
      </c>
    </row>
    <row r="138" spans="1:3">
      <c r="A138" s="156" t="s">
        <v>531</v>
      </c>
      <c r="B138" s="157" t="s">
        <v>102</v>
      </c>
      <c r="C138" s="157" t="s">
        <v>102</v>
      </c>
    </row>
    <row r="139" spans="1:3">
      <c r="A139" s="156" t="s">
        <v>532</v>
      </c>
      <c r="B139" s="157" t="s">
        <v>102</v>
      </c>
      <c r="C139" s="157" t="s">
        <v>102</v>
      </c>
    </row>
    <row r="140" spans="1:3">
      <c r="A140" s="156" t="s">
        <v>533</v>
      </c>
      <c r="B140" s="157" t="s">
        <v>4</v>
      </c>
      <c r="C140" s="157" t="s">
        <v>413</v>
      </c>
    </row>
    <row r="141" spans="1:3">
      <c r="A141" s="159" t="s">
        <v>534</v>
      </c>
      <c r="B141" s="160" t="s">
        <v>535</v>
      </c>
      <c r="C141" s="160" t="s">
        <v>536</v>
      </c>
    </row>
    <row r="142" spans="1:3">
      <c r="A142" s="159" t="s">
        <v>537</v>
      </c>
      <c r="B142" s="160" t="s">
        <v>538</v>
      </c>
      <c r="C142" s="160" t="s">
        <v>539</v>
      </c>
    </row>
    <row r="143" spans="1:3">
      <c r="A143" s="159" t="s">
        <v>540</v>
      </c>
      <c r="B143" s="161" t="s">
        <v>535</v>
      </c>
      <c r="C143" s="161" t="s">
        <v>541</v>
      </c>
    </row>
    <row r="144" spans="1:3">
      <c r="A144" s="159" t="s">
        <v>542</v>
      </c>
      <c r="B144" s="160" t="s">
        <v>538</v>
      </c>
      <c r="C144" s="160" t="s">
        <v>543</v>
      </c>
    </row>
    <row r="145" spans="1:3">
      <c r="A145" s="159" t="s">
        <v>544</v>
      </c>
      <c r="B145" s="160" t="s">
        <v>545</v>
      </c>
      <c r="C145" s="160" t="s">
        <v>545</v>
      </c>
    </row>
    <row r="146" spans="1:3">
      <c r="A146" s="159" t="s">
        <v>546</v>
      </c>
      <c r="B146" s="160" t="s">
        <v>538</v>
      </c>
      <c r="C146" s="160" t="s">
        <v>547</v>
      </c>
    </row>
    <row r="147" spans="1:3">
      <c r="A147" s="159" t="s">
        <v>548</v>
      </c>
      <c r="B147" s="160" t="s">
        <v>549</v>
      </c>
      <c r="C147" s="160" t="s">
        <v>494</v>
      </c>
    </row>
    <row r="148" spans="1:3">
      <c r="A148" s="159" t="s">
        <v>550</v>
      </c>
      <c r="B148" s="160" t="s">
        <v>549</v>
      </c>
      <c r="C148" s="160" t="s">
        <v>551</v>
      </c>
    </row>
    <row r="149" spans="1:3">
      <c r="A149" s="159" t="s">
        <v>552</v>
      </c>
      <c r="B149" s="160" t="s">
        <v>553</v>
      </c>
      <c r="C149" s="160" t="s">
        <v>553</v>
      </c>
    </row>
    <row r="150" spans="1:3">
      <c r="A150" s="159" t="s">
        <v>554</v>
      </c>
      <c r="B150" s="160" t="s">
        <v>555</v>
      </c>
      <c r="C150" s="160" t="s">
        <v>556</v>
      </c>
    </row>
    <row r="151" spans="1:3">
      <c r="A151" s="159" t="s">
        <v>557</v>
      </c>
      <c r="B151" s="160" t="s">
        <v>558</v>
      </c>
      <c r="C151" s="160" t="s">
        <v>559</v>
      </c>
    </row>
    <row r="152" spans="1:3">
      <c r="A152" s="159" t="s">
        <v>239</v>
      </c>
      <c r="B152" s="160" t="s">
        <v>558</v>
      </c>
      <c r="C152" s="160" t="s">
        <v>560</v>
      </c>
    </row>
    <row r="153" spans="1:3">
      <c r="A153" s="159" t="s">
        <v>250</v>
      </c>
      <c r="B153" s="160" t="s">
        <v>558</v>
      </c>
      <c r="C153" s="160" t="s">
        <v>560</v>
      </c>
    </row>
    <row r="154" spans="1:3">
      <c r="A154" s="159" t="s">
        <v>561</v>
      </c>
      <c r="B154" s="160" t="s">
        <v>549</v>
      </c>
      <c r="C154" s="160" t="s">
        <v>494</v>
      </c>
    </row>
    <row r="155" spans="1:3">
      <c r="A155" s="159" t="s">
        <v>562</v>
      </c>
      <c r="B155" s="160" t="s">
        <v>549</v>
      </c>
      <c r="C155" s="160" t="s">
        <v>563</v>
      </c>
    </row>
    <row r="156" spans="1:3">
      <c r="A156" s="159" t="s">
        <v>564</v>
      </c>
      <c r="B156" s="160" t="s">
        <v>553</v>
      </c>
      <c r="C156" s="160" t="s">
        <v>553</v>
      </c>
    </row>
    <row r="157" spans="1:3">
      <c r="A157" s="160" t="s">
        <v>565</v>
      </c>
      <c r="B157" s="160" t="s">
        <v>555</v>
      </c>
      <c r="C157" s="160" t="s">
        <v>555</v>
      </c>
    </row>
    <row r="158" spans="1:3">
      <c r="A158" s="159" t="s">
        <v>566</v>
      </c>
      <c r="B158" s="160" t="s">
        <v>549</v>
      </c>
      <c r="C158" s="160" t="s">
        <v>563</v>
      </c>
    </row>
    <row r="159" spans="1:3">
      <c r="A159" s="159" t="s">
        <v>567</v>
      </c>
      <c r="B159" s="160" t="s">
        <v>549</v>
      </c>
      <c r="C159" s="160" t="s">
        <v>563</v>
      </c>
    </row>
  </sheetData>
  <autoFilter ref="A1:C159"/>
  <phoneticPr fontId="1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4"/>
  <sheetViews>
    <sheetView topLeftCell="A333" workbookViewId="0">
      <selection activeCell="E242" sqref="E242"/>
    </sheetView>
  </sheetViews>
  <sheetFormatPr defaultRowHeight="16.5"/>
  <sheetData>
    <row r="1" spans="1:16">
      <c r="A1" t="s">
        <v>854</v>
      </c>
      <c r="B1" t="s">
        <v>857</v>
      </c>
      <c r="C1" t="s">
        <v>856</v>
      </c>
      <c r="D1" t="s">
        <v>985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341</v>
      </c>
      <c r="B2" t="s">
        <v>568</v>
      </c>
      <c r="C2" t="s">
        <v>101</v>
      </c>
      <c r="D2" t="s">
        <v>605</v>
      </c>
      <c r="E2">
        <v>2415</v>
      </c>
      <c r="F2">
        <v>1545.6000000000001</v>
      </c>
      <c r="G2">
        <v>3018.75</v>
      </c>
      <c r="H2">
        <v>3018.75</v>
      </c>
      <c r="I2">
        <v>3622.5</v>
      </c>
      <c r="J2">
        <v>3622.5</v>
      </c>
      <c r="K2">
        <v>3018.75</v>
      </c>
      <c r="L2">
        <v>3018.75</v>
      </c>
      <c r="M2">
        <v>3018.75</v>
      </c>
      <c r="N2">
        <v>3018.75</v>
      </c>
      <c r="O2">
        <v>3018.75</v>
      </c>
      <c r="P2">
        <v>3018.75</v>
      </c>
    </row>
    <row r="3" spans="1:16">
      <c r="A3" t="s">
        <v>341</v>
      </c>
      <c r="B3" t="s">
        <v>568</v>
      </c>
      <c r="C3" t="s">
        <v>101</v>
      </c>
      <c r="D3" t="s">
        <v>606</v>
      </c>
      <c r="E3">
        <v>1931.9999999999998</v>
      </c>
      <c r="F3">
        <v>1236.48</v>
      </c>
      <c r="G3">
        <v>2414.9999999999995</v>
      </c>
      <c r="H3">
        <v>2414.9999999999995</v>
      </c>
      <c r="I3">
        <v>2897.9999999999995</v>
      </c>
      <c r="J3">
        <v>2897.9999999999995</v>
      </c>
      <c r="K3">
        <v>2414.9999999999995</v>
      </c>
      <c r="L3">
        <v>2414.9999999999995</v>
      </c>
      <c r="M3">
        <v>2414.9999999999995</v>
      </c>
      <c r="N3">
        <v>2414.9999999999995</v>
      </c>
      <c r="O3">
        <v>2414.9999999999995</v>
      </c>
      <c r="P3">
        <v>2414.9999999999995</v>
      </c>
    </row>
    <row r="4" spans="1:16">
      <c r="A4" t="s">
        <v>341</v>
      </c>
      <c r="B4" t="s">
        <v>568</v>
      </c>
      <c r="C4" t="s">
        <v>101</v>
      </c>
      <c r="D4" t="s">
        <v>607</v>
      </c>
      <c r="E4">
        <v>1931.9999999999998</v>
      </c>
      <c r="F4">
        <v>1236.48</v>
      </c>
      <c r="G4">
        <v>2414.9999999999995</v>
      </c>
      <c r="H4">
        <v>2414.9999999999995</v>
      </c>
      <c r="I4">
        <v>2897.9999999999995</v>
      </c>
      <c r="J4">
        <v>2897.9999999999995</v>
      </c>
      <c r="K4">
        <v>2414.9999999999995</v>
      </c>
      <c r="L4">
        <v>2414.9999999999995</v>
      </c>
      <c r="M4">
        <v>2414.9999999999995</v>
      </c>
      <c r="N4">
        <v>2414.9999999999995</v>
      </c>
      <c r="O4">
        <v>2414.9999999999995</v>
      </c>
      <c r="P4">
        <v>2414.9999999999995</v>
      </c>
    </row>
    <row r="5" spans="1:16">
      <c r="A5" t="s">
        <v>341</v>
      </c>
      <c r="B5" t="s">
        <v>568</v>
      </c>
      <c r="C5" t="s">
        <v>101</v>
      </c>
      <c r="D5" t="s">
        <v>608</v>
      </c>
      <c r="E5">
        <v>25116</v>
      </c>
      <c r="F5">
        <v>16074.240000000003</v>
      </c>
      <c r="G5">
        <v>31395</v>
      </c>
      <c r="H5">
        <v>31395</v>
      </c>
      <c r="I5">
        <v>37674</v>
      </c>
      <c r="J5">
        <v>37674</v>
      </c>
      <c r="K5">
        <v>31395</v>
      </c>
      <c r="L5">
        <v>31395</v>
      </c>
      <c r="M5">
        <v>31395</v>
      </c>
      <c r="N5">
        <v>31395</v>
      </c>
      <c r="O5">
        <v>31395</v>
      </c>
      <c r="P5">
        <v>31395</v>
      </c>
    </row>
    <row r="6" spans="1:16">
      <c r="A6" t="s">
        <v>341</v>
      </c>
      <c r="B6" t="s">
        <v>568</v>
      </c>
      <c r="C6" t="s">
        <v>101</v>
      </c>
      <c r="D6" t="s">
        <v>609</v>
      </c>
      <c r="E6">
        <v>322</v>
      </c>
      <c r="F6">
        <v>206.08000000000004</v>
      </c>
      <c r="G6">
        <v>402.5</v>
      </c>
      <c r="H6">
        <v>402.5</v>
      </c>
      <c r="I6">
        <v>483</v>
      </c>
      <c r="J6">
        <v>483</v>
      </c>
      <c r="K6">
        <v>402.5</v>
      </c>
      <c r="L6">
        <v>402.5</v>
      </c>
      <c r="M6">
        <v>402.5</v>
      </c>
      <c r="N6">
        <v>402.5</v>
      </c>
      <c r="O6">
        <v>402.5</v>
      </c>
      <c r="P6">
        <v>402.5</v>
      </c>
    </row>
    <row r="7" spans="1:16">
      <c r="A7" t="s">
        <v>341</v>
      </c>
      <c r="B7" t="s">
        <v>568</v>
      </c>
      <c r="C7" t="s">
        <v>101</v>
      </c>
      <c r="D7" t="s">
        <v>610</v>
      </c>
      <c r="E7">
        <v>965.99999999999989</v>
      </c>
      <c r="F7">
        <v>618.24</v>
      </c>
      <c r="G7">
        <v>1207.4999999999998</v>
      </c>
      <c r="H7">
        <v>1207.4999999999998</v>
      </c>
      <c r="I7">
        <v>1448.9999999999998</v>
      </c>
      <c r="J7">
        <v>1448.9999999999998</v>
      </c>
      <c r="K7">
        <v>1207.4999999999998</v>
      </c>
      <c r="L7">
        <v>1207.4999999999998</v>
      </c>
      <c r="M7">
        <v>1207.4999999999998</v>
      </c>
      <c r="N7">
        <v>1207.4999999999998</v>
      </c>
      <c r="O7">
        <v>1207.4999999999998</v>
      </c>
      <c r="P7">
        <v>1207.4999999999998</v>
      </c>
    </row>
    <row r="8" spans="1:16">
      <c r="A8" t="s">
        <v>341</v>
      </c>
      <c r="B8" t="s">
        <v>568</v>
      </c>
      <c r="C8" t="s">
        <v>101</v>
      </c>
      <c r="D8" t="s">
        <v>611</v>
      </c>
      <c r="E8">
        <v>322</v>
      </c>
      <c r="F8">
        <v>206.08000000000004</v>
      </c>
      <c r="G8">
        <v>402.5</v>
      </c>
      <c r="H8">
        <v>402.5</v>
      </c>
      <c r="I8">
        <v>483</v>
      </c>
      <c r="J8">
        <v>483</v>
      </c>
      <c r="K8">
        <v>402.5</v>
      </c>
      <c r="L8">
        <v>402.5</v>
      </c>
      <c r="M8">
        <v>402.5</v>
      </c>
      <c r="N8">
        <v>402.5</v>
      </c>
      <c r="O8">
        <v>402.5</v>
      </c>
      <c r="P8">
        <v>402.5</v>
      </c>
    </row>
    <row r="9" spans="1:16">
      <c r="A9" t="s">
        <v>341</v>
      </c>
      <c r="B9" t="s">
        <v>568</v>
      </c>
      <c r="C9" t="s">
        <v>101</v>
      </c>
      <c r="D9" t="s">
        <v>612</v>
      </c>
      <c r="E9">
        <v>6762</v>
      </c>
      <c r="F9">
        <v>4327.68</v>
      </c>
      <c r="G9">
        <v>8452.5</v>
      </c>
      <c r="H9">
        <v>8452.5</v>
      </c>
      <c r="I9">
        <v>10143</v>
      </c>
      <c r="J9">
        <v>10143</v>
      </c>
      <c r="K9">
        <v>8452.5</v>
      </c>
      <c r="L9">
        <v>8452.5</v>
      </c>
      <c r="M9">
        <v>8452.5</v>
      </c>
      <c r="N9">
        <v>8452.5</v>
      </c>
      <c r="O9">
        <v>8452.5</v>
      </c>
      <c r="P9">
        <v>8452.5</v>
      </c>
    </row>
    <row r="10" spans="1:16">
      <c r="A10" t="s">
        <v>341</v>
      </c>
      <c r="B10" t="s">
        <v>568</v>
      </c>
      <c r="C10" t="s">
        <v>101</v>
      </c>
      <c r="D10" t="s">
        <v>613</v>
      </c>
      <c r="E10">
        <v>16904.999999999996</v>
      </c>
      <c r="F10">
        <v>10819.199999999999</v>
      </c>
      <c r="G10">
        <v>21131.249999999996</v>
      </c>
      <c r="H10">
        <v>21131.249999999996</v>
      </c>
      <c r="I10">
        <v>25357.499999999996</v>
      </c>
      <c r="J10">
        <v>25357.499999999996</v>
      </c>
      <c r="K10">
        <v>21131.249999999996</v>
      </c>
      <c r="L10">
        <v>21131.249999999996</v>
      </c>
      <c r="M10">
        <v>21131.249999999996</v>
      </c>
      <c r="N10">
        <v>21131.249999999996</v>
      </c>
      <c r="O10">
        <v>21131.249999999996</v>
      </c>
      <c r="P10">
        <v>21131.249999999996</v>
      </c>
    </row>
    <row r="11" spans="1:16">
      <c r="A11" t="s">
        <v>341</v>
      </c>
      <c r="B11" t="s">
        <v>568</v>
      </c>
      <c r="C11" t="s">
        <v>101</v>
      </c>
      <c r="D11" t="s">
        <v>614</v>
      </c>
      <c r="E11">
        <v>690545.10000000009</v>
      </c>
      <c r="F11">
        <v>441948.86400000006</v>
      </c>
      <c r="G11">
        <v>863181.375</v>
      </c>
      <c r="H11">
        <v>863181.375</v>
      </c>
      <c r="I11">
        <v>1035817.6499999999</v>
      </c>
      <c r="J11">
        <v>1035817.6499999999</v>
      </c>
      <c r="K11">
        <v>863181.375</v>
      </c>
      <c r="L11">
        <v>863181.375</v>
      </c>
      <c r="M11">
        <v>863181.375</v>
      </c>
      <c r="N11">
        <v>863181.375</v>
      </c>
      <c r="O11">
        <v>863181.375</v>
      </c>
      <c r="P11">
        <v>863181.375</v>
      </c>
    </row>
    <row r="12" spans="1:16">
      <c r="A12" t="s">
        <v>341</v>
      </c>
      <c r="B12" t="s">
        <v>568</v>
      </c>
      <c r="C12" t="s">
        <v>101</v>
      </c>
      <c r="D12" t="s">
        <v>615</v>
      </c>
      <c r="E12">
        <v>8210.9999999999982</v>
      </c>
      <c r="F12">
        <v>5255.04</v>
      </c>
      <c r="G12">
        <v>10263.749999999998</v>
      </c>
      <c r="H12">
        <v>10263.749999999998</v>
      </c>
      <c r="I12">
        <v>12316.499999999998</v>
      </c>
      <c r="J12">
        <v>12316.499999999998</v>
      </c>
      <c r="K12">
        <v>10263.749999999998</v>
      </c>
      <c r="L12">
        <v>10263.749999999998</v>
      </c>
      <c r="M12">
        <v>10263.749999999998</v>
      </c>
      <c r="N12">
        <v>10263.749999999998</v>
      </c>
      <c r="O12">
        <v>10263.749999999998</v>
      </c>
      <c r="P12">
        <v>10263.749999999998</v>
      </c>
    </row>
    <row r="13" spans="1:16">
      <c r="A13" t="s">
        <v>341</v>
      </c>
      <c r="B13" t="s">
        <v>568</v>
      </c>
      <c r="C13" t="s">
        <v>101</v>
      </c>
      <c r="D13" t="s">
        <v>616</v>
      </c>
      <c r="E13">
        <v>65687.999999999985</v>
      </c>
      <c r="F13">
        <v>42040.32</v>
      </c>
      <c r="G13">
        <v>82109.999999999985</v>
      </c>
      <c r="H13">
        <v>82109.999999999985</v>
      </c>
      <c r="I13">
        <v>98531.999999999985</v>
      </c>
      <c r="J13">
        <v>98531.999999999985</v>
      </c>
      <c r="K13">
        <v>82109.999999999985</v>
      </c>
      <c r="L13">
        <v>82109.999999999985</v>
      </c>
      <c r="M13">
        <v>82109.999999999985</v>
      </c>
      <c r="N13">
        <v>82109.999999999985</v>
      </c>
      <c r="O13">
        <v>82109.999999999985</v>
      </c>
      <c r="P13">
        <v>82109.999999999985</v>
      </c>
    </row>
    <row r="14" spans="1:16">
      <c r="A14" t="s">
        <v>341</v>
      </c>
      <c r="B14" t="s">
        <v>568</v>
      </c>
      <c r="C14" t="s">
        <v>101</v>
      </c>
      <c r="D14" t="s">
        <v>617</v>
      </c>
      <c r="E14">
        <v>3381</v>
      </c>
      <c r="F14">
        <v>2163.84</v>
      </c>
      <c r="G14">
        <v>4226.25</v>
      </c>
      <c r="H14">
        <v>4226.25</v>
      </c>
      <c r="I14">
        <v>5071.5</v>
      </c>
      <c r="J14">
        <v>5071.5</v>
      </c>
      <c r="K14">
        <v>4226.25</v>
      </c>
      <c r="L14">
        <v>4226.25</v>
      </c>
      <c r="M14">
        <v>4226.25</v>
      </c>
      <c r="N14">
        <v>4226.25</v>
      </c>
      <c r="O14">
        <v>4226.25</v>
      </c>
      <c r="P14">
        <v>4226.25</v>
      </c>
    </row>
    <row r="15" spans="1:16">
      <c r="A15" t="s">
        <v>341</v>
      </c>
      <c r="B15" t="s">
        <v>568</v>
      </c>
      <c r="C15" t="s">
        <v>102</v>
      </c>
      <c r="D15" t="s">
        <v>618</v>
      </c>
      <c r="E15">
        <v>1932</v>
      </c>
      <c r="F15">
        <v>1236.4800000000002</v>
      </c>
      <c r="G15">
        <v>2415</v>
      </c>
      <c r="H15">
        <v>2415</v>
      </c>
      <c r="I15">
        <v>2898</v>
      </c>
      <c r="J15">
        <v>2898</v>
      </c>
      <c r="K15">
        <v>2415</v>
      </c>
      <c r="L15">
        <v>2415</v>
      </c>
      <c r="M15">
        <v>2415</v>
      </c>
      <c r="N15">
        <v>2415</v>
      </c>
      <c r="O15">
        <v>2415</v>
      </c>
      <c r="P15">
        <v>2415</v>
      </c>
    </row>
    <row r="16" spans="1:16">
      <c r="A16" t="s">
        <v>341</v>
      </c>
      <c r="B16" t="s">
        <v>568</v>
      </c>
      <c r="C16" t="s">
        <v>102</v>
      </c>
      <c r="D16" t="s">
        <v>619</v>
      </c>
      <c r="E16">
        <v>241.5</v>
      </c>
      <c r="F16">
        <v>154.56000000000003</v>
      </c>
      <c r="G16">
        <v>301.875</v>
      </c>
      <c r="H16">
        <v>301.875</v>
      </c>
      <c r="I16">
        <v>362.25</v>
      </c>
      <c r="J16">
        <v>362.25</v>
      </c>
      <c r="K16">
        <v>301.875</v>
      </c>
      <c r="L16">
        <v>301.875</v>
      </c>
      <c r="M16">
        <v>301.875</v>
      </c>
      <c r="N16">
        <v>301.875</v>
      </c>
      <c r="O16">
        <v>301.875</v>
      </c>
      <c r="P16">
        <v>301.875</v>
      </c>
    </row>
    <row r="17" spans="1:16">
      <c r="A17" t="s">
        <v>341</v>
      </c>
      <c r="B17" t="s">
        <v>568</v>
      </c>
      <c r="C17" t="s">
        <v>4</v>
      </c>
      <c r="D17" t="s">
        <v>620</v>
      </c>
      <c r="E17">
        <v>22540</v>
      </c>
      <c r="F17">
        <v>14425.6</v>
      </c>
      <c r="G17">
        <v>28175</v>
      </c>
      <c r="H17">
        <v>28175</v>
      </c>
      <c r="I17">
        <v>33810</v>
      </c>
      <c r="J17">
        <v>33810</v>
      </c>
      <c r="K17">
        <v>28175</v>
      </c>
      <c r="L17">
        <v>28175</v>
      </c>
      <c r="M17">
        <v>28175</v>
      </c>
      <c r="N17">
        <v>28175</v>
      </c>
      <c r="O17">
        <v>28175</v>
      </c>
      <c r="P17">
        <v>28175</v>
      </c>
    </row>
    <row r="18" spans="1:16">
      <c r="A18" t="s">
        <v>341</v>
      </c>
      <c r="B18" t="s">
        <v>568</v>
      </c>
      <c r="C18" t="s">
        <v>4</v>
      </c>
      <c r="D18" t="s">
        <v>621</v>
      </c>
      <c r="E18">
        <v>9660</v>
      </c>
      <c r="F18">
        <v>6182.4000000000005</v>
      </c>
      <c r="G18">
        <v>12075</v>
      </c>
      <c r="H18">
        <v>12075</v>
      </c>
      <c r="I18">
        <v>14490</v>
      </c>
      <c r="J18">
        <v>14490</v>
      </c>
      <c r="K18">
        <v>12075</v>
      </c>
      <c r="L18">
        <v>12075</v>
      </c>
      <c r="M18">
        <v>12075</v>
      </c>
      <c r="N18">
        <v>12075</v>
      </c>
      <c r="O18">
        <v>12075</v>
      </c>
      <c r="P18">
        <v>12075</v>
      </c>
    </row>
    <row r="19" spans="1:16">
      <c r="A19" t="s">
        <v>341</v>
      </c>
      <c r="B19" t="s">
        <v>568</v>
      </c>
      <c r="C19" t="s">
        <v>4</v>
      </c>
      <c r="D19" t="s">
        <v>622</v>
      </c>
      <c r="E19">
        <v>177930.15625</v>
      </c>
      <c r="F19">
        <v>113875.3</v>
      </c>
      <c r="G19">
        <v>222412.6953125</v>
      </c>
      <c r="H19">
        <v>222412.6953125</v>
      </c>
      <c r="I19">
        <v>266895.234375</v>
      </c>
      <c r="J19">
        <v>266895.234375</v>
      </c>
      <c r="K19">
        <v>222412.6953125</v>
      </c>
      <c r="L19">
        <v>222412.6953125</v>
      </c>
      <c r="M19">
        <v>222412.6953125</v>
      </c>
      <c r="N19">
        <v>222412.6953125</v>
      </c>
      <c r="O19">
        <v>222412.6953125</v>
      </c>
      <c r="P19">
        <v>222412.6953125</v>
      </c>
    </row>
    <row r="20" spans="1:16">
      <c r="A20" t="s">
        <v>341</v>
      </c>
      <c r="B20" t="s">
        <v>568</v>
      </c>
      <c r="C20" t="s">
        <v>4</v>
      </c>
      <c r="D20" t="s">
        <v>623</v>
      </c>
      <c r="E20">
        <v>1333080</v>
      </c>
      <c r="F20">
        <v>853171.20000000007</v>
      </c>
      <c r="G20">
        <v>1666350</v>
      </c>
      <c r="H20">
        <v>1666350</v>
      </c>
      <c r="I20">
        <v>1999620</v>
      </c>
      <c r="J20">
        <v>1999620</v>
      </c>
      <c r="K20">
        <v>1666350</v>
      </c>
      <c r="L20">
        <v>1666350</v>
      </c>
      <c r="M20">
        <v>1666350</v>
      </c>
      <c r="N20">
        <v>1666350</v>
      </c>
      <c r="O20">
        <v>1666350</v>
      </c>
      <c r="P20">
        <v>1666350</v>
      </c>
    </row>
    <row r="21" spans="1:16">
      <c r="A21" t="s">
        <v>341</v>
      </c>
      <c r="B21" t="s">
        <v>568</v>
      </c>
      <c r="C21" t="s">
        <v>4</v>
      </c>
      <c r="D21" t="s">
        <v>624</v>
      </c>
      <c r="E21">
        <v>1112912.4999999998</v>
      </c>
      <c r="F21">
        <v>712264</v>
      </c>
      <c r="G21">
        <v>1391140.6249999998</v>
      </c>
      <c r="H21">
        <v>1391140.6249999998</v>
      </c>
      <c r="I21">
        <v>1669368.7499999998</v>
      </c>
      <c r="J21">
        <v>1669368.7499999998</v>
      </c>
      <c r="K21">
        <v>1391140.6249999998</v>
      </c>
      <c r="L21">
        <v>1391140.6249999998</v>
      </c>
      <c r="M21">
        <v>1391140.6249999998</v>
      </c>
      <c r="N21">
        <v>1391140.6249999998</v>
      </c>
      <c r="O21">
        <v>1391140.6249999998</v>
      </c>
      <c r="P21">
        <v>1391140.6249999998</v>
      </c>
    </row>
    <row r="22" spans="1:16">
      <c r="A22" t="s">
        <v>341</v>
      </c>
      <c r="B22" t="s">
        <v>568</v>
      </c>
      <c r="C22" t="s">
        <v>4</v>
      </c>
      <c r="D22" t="s">
        <v>625</v>
      </c>
      <c r="E22">
        <v>181930</v>
      </c>
      <c r="F22">
        <v>116435.20000000001</v>
      </c>
      <c r="G22">
        <v>227412.49999999997</v>
      </c>
      <c r="H22">
        <v>227412.49999999997</v>
      </c>
      <c r="I22">
        <v>272894.99999999994</v>
      </c>
      <c r="J22">
        <v>272894.99999999994</v>
      </c>
      <c r="K22">
        <v>227412.49999999997</v>
      </c>
      <c r="L22">
        <v>227412.49999999997</v>
      </c>
      <c r="M22">
        <v>227412.49999999997</v>
      </c>
      <c r="N22">
        <v>227412.49999999997</v>
      </c>
      <c r="O22">
        <v>227412.49999999997</v>
      </c>
      <c r="P22">
        <v>227412.49999999997</v>
      </c>
    </row>
    <row r="23" spans="1:16">
      <c r="A23" t="s">
        <v>341</v>
      </c>
      <c r="B23" t="s">
        <v>568</v>
      </c>
      <c r="C23" t="s">
        <v>4</v>
      </c>
      <c r="D23" t="s">
        <v>626</v>
      </c>
      <c r="E23">
        <v>805</v>
      </c>
      <c r="F23">
        <v>515.20000000000005</v>
      </c>
      <c r="G23">
        <v>1006.25</v>
      </c>
      <c r="H23">
        <v>1006.25</v>
      </c>
      <c r="I23">
        <v>1207.5</v>
      </c>
      <c r="J23">
        <v>1207.5</v>
      </c>
      <c r="K23">
        <v>1006.25</v>
      </c>
      <c r="L23">
        <v>1006.25</v>
      </c>
      <c r="M23">
        <v>1006.25</v>
      </c>
      <c r="N23">
        <v>1006.25</v>
      </c>
      <c r="O23">
        <v>1006.25</v>
      </c>
      <c r="P23">
        <v>1006.25</v>
      </c>
    </row>
    <row r="24" spans="1:16">
      <c r="A24" t="s">
        <v>341</v>
      </c>
      <c r="B24" t="s">
        <v>568</v>
      </c>
      <c r="C24" t="s">
        <v>4</v>
      </c>
      <c r="D24" t="s">
        <v>627</v>
      </c>
      <c r="E24">
        <v>5152</v>
      </c>
      <c r="F24">
        <v>3297.2800000000007</v>
      </c>
      <c r="G24">
        <v>6439.9999999999991</v>
      </c>
      <c r="H24">
        <v>6439.9999999999991</v>
      </c>
      <c r="I24">
        <v>7727.9999999999982</v>
      </c>
      <c r="J24">
        <v>7727.9999999999982</v>
      </c>
      <c r="K24">
        <v>6439.9999999999991</v>
      </c>
      <c r="L24">
        <v>6439.9999999999991</v>
      </c>
      <c r="M24">
        <v>6439.9999999999991</v>
      </c>
      <c r="N24">
        <v>6439.9999999999991</v>
      </c>
      <c r="O24">
        <v>6439.9999999999991</v>
      </c>
      <c r="P24">
        <v>6439.9999999999991</v>
      </c>
    </row>
    <row r="25" spans="1:16">
      <c r="A25" t="s">
        <v>341</v>
      </c>
      <c r="B25" t="s">
        <v>568</v>
      </c>
      <c r="C25" t="s">
        <v>4</v>
      </c>
      <c r="D25" t="s">
        <v>628</v>
      </c>
      <c r="E25">
        <v>8452.5</v>
      </c>
      <c r="F25">
        <v>5409.6</v>
      </c>
      <c r="G25">
        <v>10565.625</v>
      </c>
      <c r="H25">
        <v>10565.625</v>
      </c>
      <c r="I25">
        <v>12678.75</v>
      </c>
      <c r="J25">
        <v>12678.75</v>
      </c>
      <c r="K25">
        <v>10565.625</v>
      </c>
      <c r="L25">
        <v>10565.625</v>
      </c>
      <c r="M25">
        <v>10565.625</v>
      </c>
      <c r="N25">
        <v>10565.625</v>
      </c>
      <c r="O25">
        <v>10565.625</v>
      </c>
      <c r="P25">
        <v>10565.625</v>
      </c>
    </row>
    <row r="26" spans="1:16">
      <c r="A26" t="s">
        <v>341</v>
      </c>
      <c r="B26" t="s">
        <v>568</v>
      </c>
      <c r="C26" t="s">
        <v>4</v>
      </c>
      <c r="D26" t="s">
        <v>629</v>
      </c>
      <c r="E26">
        <v>66010</v>
      </c>
      <c r="F26">
        <v>42246.400000000001</v>
      </c>
      <c r="G26">
        <v>82512.5</v>
      </c>
      <c r="H26">
        <v>82512.5</v>
      </c>
      <c r="I26">
        <v>99015</v>
      </c>
      <c r="J26">
        <v>99015</v>
      </c>
      <c r="K26">
        <v>82512.5</v>
      </c>
      <c r="L26">
        <v>82512.5</v>
      </c>
      <c r="M26">
        <v>82512.5</v>
      </c>
      <c r="N26">
        <v>82512.5</v>
      </c>
      <c r="O26">
        <v>82512.5</v>
      </c>
      <c r="P26">
        <v>82512.5</v>
      </c>
    </row>
    <row r="27" spans="1:16">
      <c r="A27" t="s">
        <v>341</v>
      </c>
      <c r="B27" t="s">
        <v>568</v>
      </c>
      <c r="C27" t="s">
        <v>4</v>
      </c>
      <c r="D27" t="s">
        <v>630</v>
      </c>
      <c r="E27">
        <v>56350</v>
      </c>
      <c r="F27">
        <v>36064</v>
      </c>
      <c r="G27">
        <v>70437.5</v>
      </c>
      <c r="H27">
        <v>70437.5</v>
      </c>
      <c r="I27">
        <v>84525</v>
      </c>
      <c r="J27">
        <v>84525</v>
      </c>
      <c r="K27">
        <v>70437.5</v>
      </c>
      <c r="L27">
        <v>70437.5</v>
      </c>
      <c r="M27">
        <v>70437.5</v>
      </c>
      <c r="N27">
        <v>70437.5</v>
      </c>
      <c r="O27">
        <v>70437.5</v>
      </c>
      <c r="P27">
        <v>70437.5</v>
      </c>
    </row>
    <row r="28" spans="1:16">
      <c r="A28" t="s">
        <v>341</v>
      </c>
      <c r="B28" t="s">
        <v>568</v>
      </c>
      <c r="C28" t="s">
        <v>4</v>
      </c>
      <c r="D28" t="s">
        <v>631</v>
      </c>
      <c r="E28">
        <v>41055</v>
      </c>
      <c r="F28">
        <v>26275.200000000001</v>
      </c>
      <c r="G28">
        <v>51318.75</v>
      </c>
      <c r="H28">
        <v>51318.75</v>
      </c>
      <c r="I28">
        <v>61582.5</v>
      </c>
      <c r="J28">
        <v>61582.5</v>
      </c>
      <c r="K28">
        <v>51318.75</v>
      </c>
      <c r="L28">
        <v>51318.75</v>
      </c>
      <c r="M28">
        <v>51318.75</v>
      </c>
      <c r="N28">
        <v>51318.75</v>
      </c>
      <c r="O28">
        <v>51318.75</v>
      </c>
      <c r="P28">
        <v>51318.75</v>
      </c>
    </row>
    <row r="29" spans="1:16">
      <c r="A29" t="s">
        <v>341</v>
      </c>
      <c r="B29" t="s">
        <v>568</v>
      </c>
      <c r="C29" t="s">
        <v>4</v>
      </c>
      <c r="D29" t="s">
        <v>632</v>
      </c>
      <c r="E29">
        <v>322</v>
      </c>
      <c r="F29">
        <v>206.08000000000004</v>
      </c>
      <c r="G29">
        <v>402.5</v>
      </c>
      <c r="H29">
        <v>402.5</v>
      </c>
      <c r="I29">
        <v>483</v>
      </c>
      <c r="J29">
        <v>483</v>
      </c>
      <c r="K29">
        <v>402.5</v>
      </c>
      <c r="L29">
        <v>402.5</v>
      </c>
      <c r="M29">
        <v>402.5</v>
      </c>
      <c r="N29">
        <v>402.5</v>
      </c>
      <c r="O29">
        <v>402.5</v>
      </c>
      <c r="P29">
        <v>402.5</v>
      </c>
    </row>
    <row r="30" spans="1:16">
      <c r="A30" t="s">
        <v>341</v>
      </c>
      <c r="B30" t="s">
        <v>568</v>
      </c>
      <c r="C30" t="s">
        <v>4</v>
      </c>
      <c r="D30" t="s">
        <v>633</v>
      </c>
      <c r="E30">
        <v>6440</v>
      </c>
      <c r="F30">
        <v>4121.6000000000004</v>
      </c>
      <c r="G30">
        <v>8050</v>
      </c>
      <c r="H30">
        <v>8050</v>
      </c>
      <c r="I30">
        <v>9660</v>
      </c>
      <c r="J30">
        <v>9660</v>
      </c>
      <c r="K30">
        <v>8050</v>
      </c>
      <c r="L30">
        <v>8050</v>
      </c>
      <c r="M30">
        <v>8050</v>
      </c>
      <c r="N30">
        <v>8050</v>
      </c>
      <c r="O30">
        <v>8050</v>
      </c>
      <c r="P30">
        <v>8050</v>
      </c>
    </row>
    <row r="31" spans="1:16">
      <c r="A31" t="s">
        <v>341</v>
      </c>
      <c r="B31" t="s">
        <v>568</v>
      </c>
      <c r="C31" t="s">
        <v>4</v>
      </c>
      <c r="D31" t="s">
        <v>634</v>
      </c>
      <c r="E31">
        <v>1706278</v>
      </c>
      <c r="F31">
        <v>1092017.9200000002</v>
      </c>
      <c r="G31">
        <v>2132847.5</v>
      </c>
      <c r="H31">
        <v>2132847.5</v>
      </c>
      <c r="I31">
        <v>2559417</v>
      </c>
      <c r="J31">
        <v>2559417</v>
      </c>
      <c r="K31">
        <v>2132847.5</v>
      </c>
      <c r="L31">
        <v>2132847.5</v>
      </c>
      <c r="M31">
        <v>2132847.5</v>
      </c>
      <c r="N31">
        <v>2132847.5</v>
      </c>
      <c r="O31">
        <v>2132847.5</v>
      </c>
      <c r="P31">
        <v>2132847.5</v>
      </c>
    </row>
    <row r="32" spans="1:16">
      <c r="A32" t="s">
        <v>341</v>
      </c>
      <c r="B32" t="s">
        <v>568</v>
      </c>
      <c r="C32" t="s">
        <v>4</v>
      </c>
      <c r="D32" t="s">
        <v>635</v>
      </c>
      <c r="E32">
        <v>321034</v>
      </c>
      <c r="F32">
        <v>205461.76000000001</v>
      </c>
      <c r="G32">
        <v>401292.5</v>
      </c>
      <c r="H32">
        <v>401292.5</v>
      </c>
      <c r="I32">
        <v>481551</v>
      </c>
      <c r="J32">
        <v>481551</v>
      </c>
      <c r="K32">
        <v>401292.5</v>
      </c>
      <c r="L32">
        <v>401292.5</v>
      </c>
      <c r="M32">
        <v>401292.5</v>
      </c>
      <c r="N32">
        <v>401292.5</v>
      </c>
      <c r="O32">
        <v>401292.5</v>
      </c>
      <c r="P32">
        <v>401292.5</v>
      </c>
    </row>
    <row r="33" spans="1:16">
      <c r="A33" t="s">
        <v>341</v>
      </c>
      <c r="B33" t="s">
        <v>568</v>
      </c>
      <c r="C33" t="s">
        <v>4</v>
      </c>
      <c r="D33" t="s">
        <v>636</v>
      </c>
      <c r="E33">
        <v>17710</v>
      </c>
      <c r="F33">
        <v>11334.400000000001</v>
      </c>
      <c r="G33">
        <v>22137.5</v>
      </c>
      <c r="H33">
        <v>22137.5</v>
      </c>
      <c r="I33">
        <v>26565</v>
      </c>
      <c r="J33">
        <v>26565</v>
      </c>
      <c r="K33">
        <v>22137.5</v>
      </c>
      <c r="L33">
        <v>22137.5</v>
      </c>
      <c r="M33">
        <v>22137.5</v>
      </c>
      <c r="N33">
        <v>22137.5</v>
      </c>
      <c r="O33">
        <v>22137.5</v>
      </c>
      <c r="P33">
        <v>22137.5</v>
      </c>
    </row>
    <row r="34" spans="1:16">
      <c r="A34" t="s">
        <v>341</v>
      </c>
      <c r="B34" t="s">
        <v>568</v>
      </c>
      <c r="C34" t="s">
        <v>4</v>
      </c>
      <c r="D34" t="s">
        <v>637</v>
      </c>
      <c r="E34">
        <v>122360</v>
      </c>
      <c r="F34">
        <v>78310.400000000009</v>
      </c>
      <c r="G34">
        <v>152950</v>
      </c>
      <c r="H34">
        <v>152950</v>
      </c>
      <c r="I34">
        <v>183540</v>
      </c>
      <c r="J34">
        <v>183540</v>
      </c>
      <c r="K34">
        <v>152950</v>
      </c>
      <c r="L34">
        <v>152950</v>
      </c>
      <c r="M34">
        <v>152950</v>
      </c>
      <c r="N34">
        <v>152950</v>
      </c>
      <c r="O34">
        <v>152950</v>
      </c>
      <c r="P34">
        <v>152950</v>
      </c>
    </row>
    <row r="35" spans="1:16">
      <c r="A35" t="s">
        <v>341</v>
      </c>
      <c r="B35" t="s">
        <v>568</v>
      </c>
      <c r="C35" t="s">
        <v>4</v>
      </c>
      <c r="D35" t="s">
        <v>638</v>
      </c>
      <c r="E35">
        <v>7406</v>
      </c>
      <c r="F35">
        <v>4739.84</v>
      </c>
      <c r="G35">
        <v>9257.5</v>
      </c>
      <c r="H35">
        <v>9257.5</v>
      </c>
      <c r="I35">
        <v>11109</v>
      </c>
      <c r="J35">
        <v>11109</v>
      </c>
      <c r="K35">
        <v>9257.5</v>
      </c>
      <c r="L35">
        <v>9257.5</v>
      </c>
      <c r="M35">
        <v>9257.5</v>
      </c>
      <c r="N35">
        <v>9257.5</v>
      </c>
      <c r="O35">
        <v>9257.5</v>
      </c>
      <c r="P35">
        <v>9257.5</v>
      </c>
    </row>
    <row r="36" spans="1:16">
      <c r="A36" t="s">
        <v>341</v>
      </c>
      <c r="B36" t="s">
        <v>568</v>
      </c>
      <c r="C36" t="s">
        <v>828</v>
      </c>
      <c r="D36" t="s">
        <v>639</v>
      </c>
      <c r="E36">
        <v>95956</v>
      </c>
      <c r="F36">
        <v>61411.840000000004</v>
      </c>
      <c r="G36">
        <v>119945</v>
      </c>
      <c r="H36">
        <v>119945</v>
      </c>
      <c r="I36">
        <v>143934</v>
      </c>
      <c r="J36">
        <v>143934</v>
      </c>
      <c r="K36">
        <v>119945</v>
      </c>
      <c r="L36">
        <v>119945</v>
      </c>
      <c r="M36">
        <v>119945</v>
      </c>
      <c r="N36">
        <v>119945</v>
      </c>
      <c r="O36">
        <v>119945</v>
      </c>
      <c r="P36">
        <v>119945</v>
      </c>
    </row>
    <row r="37" spans="1:16">
      <c r="A37" t="s">
        <v>341</v>
      </c>
      <c r="B37" t="s">
        <v>568</v>
      </c>
      <c r="C37" t="s">
        <v>102</v>
      </c>
      <c r="D37" t="s">
        <v>640</v>
      </c>
      <c r="E37">
        <v>443635.5</v>
      </c>
      <c r="F37">
        <v>283926.72000000003</v>
      </c>
      <c r="G37">
        <v>554544.375</v>
      </c>
      <c r="H37">
        <v>554544.375</v>
      </c>
      <c r="I37">
        <v>665453.25</v>
      </c>
      <c r="J37">
        <v>665453.25</v>
      </c>
      <c r="K37">
        <v>554544.375</v>
      </c>
      <c r="L37">
        <v>554544.375</v>
      </c>
      <c r="M37">
        <v>554544.375</v>
      </c>
      <c r="N37">
        <v>554544.375</v>
      </c>
      <c r="O37">
        <v>554544.375</v>
      </c>
      <c r="P37">
        <v>554544.375</v>
      </c>
    </row>
    <row r="38" spans="1:16">
      <c r="A38" t="s">
        <v>341</v>
      </c>
      <c r="B38" t="s">
        <v>568</v>
      </c>
      <c r="C38" t="s">
        <v>102</v>
      </c>
      <c r="D38" t="s">
        <v>641</v>
      </c>
      <c r="E38">
        <v>128236.49999999999</v>
      </c>
      <c r="F38">
        <v>82071.360000000001</v>
      </c>
      <c r="G38">
        <v>160295.62499999997</v>
      </c>
      <c r="H38">
        <v>160295.62499999997</v>
      </c>
      <c r="I38">
        <v>192354.74999999997</v>
      </c>
      <c r="J38">
        <v>192354.74999999997</v>
      </c>
      <c r="K38">
        <v>160295.62499999997</v>
      </c>
      <c r="L38">
        <v>160295.62499999997</v>
      </c>
      <c r="M38">
        <v>160295.62499999997</v>
      </c>
      <c r="N38">
        <v>160295.62499999997</v>
      </c>
      <c r="O38">
        <v>160295.62499999997</v>
      </c>
      <c r="P38">
        <v>160295.62499999997</v>
      </c>
    </row>
    <row r="39" spans="1:16">
      <c r="A39" t="s">
        <v>341</v>
      </c>
      <c r="B39" t="s">
        <v>568</v>
      </c>
      <c r="C39" t="s">
        <v>102</v>
      </c>
      <c r="D39" t="s">
        <v>642</v>
      </c>
      <c r="E39">
        <v>24874.5</v>
      </c>
      <c r="F39">
        <v>15919.680000000002</v>
      </c>
      <c r="G39">
        <v>31093.124999999996</v>
      </c>
      <c r="H39">
        <v>31093.124999999996</v>
      </c>
      <c r="I39">
        <v>37311.749999999993</v>
      </c>
      <c r="J39">
        <v>37311.749999999993</v>
      </c>
      <c r="K39">
        <v>31093.124999999996</v>
      </c>
      <c r="L39">
        <v>31093.124999999996</v>
      </c>
      <c r="M39">
        <v>31093.124999999996</v>
      </c>
      <c r="N39">
        <v>31093.124999999996</v>
      </c>
      <c r="O39">
        <v>31093.124999999996</v>
      </c>
      <c r="P39">
        <v>31093.124999999996</v>
      </c>
    </row>
    <row r="40" spans="1:16">
      <c r="A40" t="s">
        <v>341</v>
      </c>
      <c r="B40" t="s">
        <v>568</v>
      </c>
      <c r="C40" t="s">
        <v>102</v>
      </c>
      <c r="D40" t="s">
        <v>643</v>
      </c>
      <c r="E40">
        <v>57476.999999999993</v>
      </c>
      <c r="F40">
        <v>36785.279999999999</v>
      </c>
      <c r="G40">
        <v>71846.249999999985</v>
      </c>
      <c r="H40">
        <v>71846.249999999985</v>
      </c>
      <c r="I40">
        <v>86215.499999999985</v>
      </c>
      <c r="J40">
        <v>86215.499999999985</v>
      </c>
      <c r="K40">
        <v>71846.249999999985</v>
      </c>
      <c r="L40">
        <v>71846.249999999985</v>
      </c>
      <c r="M40">
        <v>71846.249999999985</v>
      </c>
      <c r="N40">
        <v>71846.249999999985</v>
      </c>
      <c r="O40">
        <v>71846.249999999985</v>
      </c>
      <c r="P40">
        <v>71846.249999999985</v>
      </c>
    </row>
    <row r="41" spans="1:16">
      <c r="A41" t="s">
        <v>341</v>
      </c>
      <c r="B41" t="s">
        <v>568</v>
      </c>
      <c r="C41" t="s">
        <v>102</v>
      </c>
      <c r="D41" t="s">
        <v>644</v>
      </c>
      <c r="E41">
        <v>11350.5</v>
      </c>
      <c r="F41">
        <v>7264.32</v>
      </c>
      <c r="G41">
        <v>14188.124999999998</v>
      </c>
      <c r="H41">
        <v>14188.124999999998</v>
      </c>
      <c r="I41">
        <v>17025.749999999996</v>
      </c>
      <c r="J41">
        <v>17025.749999999996</v>
      </c>
      <c r="K41">
        <v>14188.124999999998</v>
      </c>
      <c r="L41">
        <v>14188.124999999998</v>
      </c>
      <c r="M41">
        <v>14188.124999999998</v>
      </c>
      <c r="N41">
        <v>14188.124999999998</v>
      </c>
      <c r="O41">
        <v>14188.124999999998</v>
      </c>
      <c r="P41">
        <v>14188.124999999998</v>
      </c>
    </row>
    <row r="42" spans="1:16">
      <c r="A42" t="s">
        <v>341</v>
      </c>
      <c r="B42" t="s">
        <v>568</v>
      </c>
      <c r="C42" t="s">
        <v>102</v>
      </c>
      <c r="D42" t="s">
        <v>645</v>
      </c>
      <c r="E42">
        <v>23895.789473684206</v>
      </c>
      <c r="F42">
        <v>15293.305263157894</v>
      </c>
      <c r="G42">
        <v>29869.736842105256</v>
      </c>
      <c r="H42">
        <v>29869.736842105256</v>
      </c>
      <c r="I42">
        <v>35843.684210526306</v>
      </c>
      <c r="J42">
        <v>35843.684210526306</v>
      </c>
      <c r="K42">
        <v>29869.736842105256</v>
      </c>
      <c r="L42">
        <v>29869.736842105256</v>
      </c>
      <c r="M42">
        <v>29869.736842105256</v>
      </c>
      <c r="N42">
        <v>29869.736842105256</v>
      </c>
      <c r="O42">
        <v>29869.736842105256</v>
      </c>
      <c r="P42">
        <v>29869.736842105256</v>
      </c>
    </row>
    <row r="43" spans="1:16">
      <c r="A43" t="s">
        <v>341</v>
      </c>
      <c r="B43" t="s">
        <v>568</v>
      </c>
      <c r="C43" t="s">
        <v>102</v>
      </c>
      <c r="D43" t="s">
        <v>646</v>
      </c>
      <c r="E43">
        <v>391713</v>
      </c>
      <c r="F43">
        <v>250696.32000000004</v>
      </c>
      <c r="G43">
        <v>489641.24999999994</v>
      </c>
      <c r="H43">
        <v>489641.24999999994</v>
      </c>
      <c r="I43">
        <v>587569.49999999988</v>
      </c>
      <c r="J43">
        <v>587569.49999999988</v>
      </c>
      <c r="K43">
        <v>489641.24999999994</v>
      </c>
      <c r="L43">
        <v>489641.24999999994</v>
      </c>
      <c r="M43">
        <v>489641.24999999994</v>
      </c>
      <c r="N43">
        <v>489641.24999999994</v>
      </c>
      <c r="O43">
        <v>489641.24999999994</v>
      </c>
      <c r="P43">
        <v>489641.24999999994</v>
      </c>
    </row>
    <row r="44" spans="1:16">
      <c r="A44" t="s">
        <v>341</v>
      </c>
      <c r="B44" t="s">
        <v>568</v>
      </c>
      <c r="C44" t="s">
        <v>102</v>
      </c>
      <c r="D44" t="s">
        <v>647</v>
      </c>
      <c r="E44">
        <v>319504.5</v>
      </c>
      <c r="F44">
        <v>204482.88</v>
      </c>
      <c r="G44">
        <v>399380.62499999994</v>
      </c>
      <c r="H44">
        <v>399380.62499999994</v>
      </c>
      <c r="I44">
        <v>479256.74999999988</v>
      </c>
      <c r="J44">
        <v>479256.74999999988</v>
      </c>
      <c r="K44">
        <v>399380.62499999994</v>
      </c>
      <c r="L44">
        <v>399380.62499999994</v>
      </c>
      <c r="M44">
        <v>399380.62499999994</v>
      </c>
      <c r="N44">
        <v>399380.62499999994</v>
      </c>
      <c r="O44">
        <v>399380.62499999994</v>
      </c>
      <c r="P44">
        <v>399380.62499999994</v>
      </c>
    </row>
    <row r="45" spans="1:16">
      <c r="A45" t="s">
        <v>341</v>
      </c>
      <c r="B45" t="s">
        <v>568</v>
      </c>
      <c r="C45" t="s">
        <v>102</v>
      </c>
      <c r="D45" t="s">
        <v>648</v>
      </c>
      <c r="E45">
        <v>241.49999999999997</v>
      </c>
      <c r="F45">
        <v>154.56</v>
      </c>
      <c r="G45">
        <v>301.87499999999994</v>
      </c>
      <c r="H45">
        <v>301.87499999999994</v>
      </c>
      <c r="I45">
        <v>362.24999999999994</v>
      </c>
      <c r="J45">
        <v>362.24999999999994</v>
      </c>
      <c r="K45">
        <v>301.87499999999994</v>
      </c>
      <c r="L45">
        <v>301.87499999999994</v>
      </c>
      <c r="M45">
        <v>301.87499999999994</v>
      </c>
      <c r="N45">
        <v>301.87499999999994</v>
      </c>
      <c r="O45">
        <v>301.87499999999994</v>
      </c>
      <c r="P45">
        <v>301.87499999999994</v>
      </c>
    </row>
    <row r="46" spans="1:16">
      <c r="A46" t="s">
        <v>341</v>
      </c>
      <c r="B46" t="s">
        <v>568</v>
      </c>
      <c r="C46" t="s">
        <v>102</v>
      </c>
      <c r="D46" t="s">
        <v>649</v>
      </c>
      <c r="E46">
        <v>456360.30927835056</v>
      </c>
      <c r="F46">
        <v>292070.5979381444</v>
      </c>
      <c r="G46">
        <v>553336.875</v>
      </c>
      <c r="H46">
        <v>553336.875</v>
      </c>
      <c r="I46">
        <v>664004.25</v>
      </c>
      <c r="J46">
        <v>664004.25</v>
      </c>
      <c r="K46">
        <v>553336.875</v>
      </c>
      <c r="L46">
        <v>553336.875</v>
      </c>
      <c r="M46">
        <v>553336.875</v>
      </c>
      <c r="N46">
        <v>553336.875</v>
      </c>
      <c r="O46">
        <v>553336.875</v>
      </c>
      <c r="P46">
        <v>553336.875</v>
      </c>
    </row>
    <row r="47" spans="1:16">
      <c r="A47" t="s">
        <v>341</v>
      </c>
      <c r="B47" t="s">
        <v>568</v>
      </c>
      <c r="C47" t="s">
        <v>102</v>
      </c>
      <c r="D47" t="s">
        <v>650</v>
      </c>
      <c r="E47">
        <v>10143</v>
      </c>
      <c r="F47">
        <v>6491.52</v>
      </c>
      <c r="G47">
        <v>12678.75</v>
      </c>
      <c r="H47">
        <v>12678.75</v>
      </c>
      <c r="I47">
        <v>15214.5</v>
      </c>
      <c r="J47">
        <v>15214.5</v>
      </c>
      <c r="K47">
        <v>12678.75</v>
      </c>
      <c r="L47">
        <v>12678.75</v>
      </c>
      <c r="M47">
        <v>12678.75</v>
      </c>
      <c r="N47">
        <v>12678.75</v>
      </c>
      <c r="O47">
        <v>12678.75</v>
      </c>
      <c r="P47">
        <v>12678.75</v>
      </c>
    </row>
    <row r="48" spans="1:16">
      <c r="A48" t="s">
        <v>341</v>
      </c>
      <c r="B48" t="s">
        <v>568</v>
      </c>
      <c r="C48" t="s">
        <v>102</v>
      </c>
      <c r="D48" t="s">
        <v>651</v>
      </c>
      <c r="E48">
        <v>18595.5</v>
      </c>
      <c r="F48">
        <v>11901.120000000003</v>
      </c>
      <c r="G48">
        <v>23244.375</v>
      </c>
      <c r="H48">
        <v>23244.375</v>
      </c>
      <c r="I48">
        <v>27893.25</v>
      </c>
      <c r="J48">
        <v>27893.25</v>
      </c>
      <c r="K48">
        <v>23244.375</v>
      </c>
      <c r="L48">
        <v>23244.375</v>
      </c>
      <c r="M48">
        <v>23244.375</v>
      </c>
      <c r="N48">
        <v>23244.375</v>
      </c>
      <c r="O48">
        <v>23244.375</v>
      </c>
      <c r="P48">
        <v>23244.375</v>
      </c>
    </row>
    <row r="49" spans="1:16">
      <c r="A49" t="s">
        <v>341</v>
      </c>
      <c r="B49" t="s">
        <v>568</v>
      </c>
      <c r="C49" t="s">
        <v>102</v>
      </c>
      <c r="D49" t="s">
        <v>652</v>
      </c>
      <c r="E49">
        <v>8693.9999999999982</v>
      </c>
      <c r="F49">
        <v>5564.16</v>
      </c>
      <c r="G49">
        <v>10867.499999999998</v>
      </c>
      <c r="H49">
        <v>10867.499999999998</v>
      </c>
      <c r="I49">
        <v>13040.999999999998</v>
      </c>
      <c r="J49">
        <v>13040.999999999998</v>
      </c>
      <c r="K49">
        <v>10867.499999999998</v>
      </c>
      <c r="L49">
        <v>10867.499999999998</v>
      </c>
      <c r="M49">
        <v>10867.499999999998</v>
      </c>
      <c r="N49">
        <v>10867.499999999998</v>
      </c>
      <c r="O49">
        <v>10867.499999999998</v>
      </c>
      <c r="P49">
        <v>10867.499999999998</v>
      </c>
    </row>
    <row r="50" spans="1:16">
      <c r="A50" t="s">
        <v>341</v>
      </c>
      <c r="B50" t="s">
        <v>568</v>
      </c>
      <c r="C50" t="s">
        <v>102</v>
      </c>
      <c r="D50" t="s">
        <v>653</v>
      </c>
      <c r="E50">
        <v>3139.5</v>
      </c>
      <c r="F50">
        <v>2009.2800000000004</v>
      </c>
      <c r="G50">
        <v>3924.375</v>
      </c>
      <c r="H50">
        <v>3924.375</v>
      </c>
      <c r="I50">
        <v>4709.25</v>
      </c>
      <c r="J50">
        <v>4709.25</v>
      </c>
      <c r="K50">
        <v>3924.375</v>
      </c>
      <c r="L50">
        <v>3924.375</v>
      </c>
      <c r="M50">
        <v>3924.375</v>
      </c>
      <c r="N50">
        <v>3924.375</v>
      </c>
      <c r="O50">
        <v>3924.375</v>
      </c>
      <c r="P50">
        <v>3924.375</v>
      </c>
    </row>
    <row r="51" spans="1:16">
      <c r="A51" t="s">
        <v>341</v>
      </c>
      <c r="B51" t="s">
        <v>568</v>
      </c>
      <c r="C51" t="s">
        <v>102</v>
      </c>
      <c r="D51" t="s">
        <v>654</v>
      </c>
      <c r="E51">
        <v>20336.84210526316</v>
      </c>
      <c r="F51">
        <v>13015.578947368424</v>
      </c>
      <c r="G51">
        <v>25421.052631578947</v>
      </c>
      <c r="H51">
        <v>25421.052631578947</v>
      </c>
      <c r="I51">
        <v>30505.263157894733</v>
      </c>
      <c r="J51">
        <v>30505.263157894733</v>
      </c>
      <c r="K51">
        <v>25421.052631578947</v>
      </c>
      <c r="L51">
        <v>25421.052631578947</v>
      </c>
      <c r="M51">
        <v>25421.052631578947</v>
      </c>
      <c r="N51">
        <v>25421.052631578947</v>
      </c>
      <c r="O51">
        <v>25421.052631578947</v>
      </c>
      <c r="P51">
        <v>25421.052631578947</v>
      </c>
    </row>
    <row r="52" spans="1:16">
      <c r="A52" t="s">
        <v>341</v>
      </c>
      <c r="B52" t="s">
        <v>568</v>
      </c>
      <c r="C52" t="s">
        <v>102</v>
      </c>
      <c r="D52" t="s">
        <v>655</v>
      </c>
      <c r="E52">
        <v>31522.105263157893</v>
      </c>
      <c r="F52">
        <v>20174.147368421054</v>
      </c>
      <c r="G52">
        <v>39402.631578947367</v>
      </c>
      <c r="H52">
        <v>39402.631578947367</v>
      </c>
      <c r="I52">
        <v>47283.15789473684</v>
      </c>
      <c r="J52">
        <v>47283.15789473684</v>
      </c>
      <c r="K52">
        <v>39402.631578947367</v>
      </c>
      <c r="L52">
        <v>39402.631578947367</v>
      </c>
      <c r="M52">
        <v>39402.631578947367</v>
      </c>
      <c r="N52">
        <v>39402.631578947367</v>
      </c>
      <c r="O52">
        <v>39402.631578947367</v>
      </c>
      <c r="P52">
        <v>39402.631578947367</v>
      </c>
    </row>
    <row r="53" spans="1:16">
      <c r="A53" t="s">
        <v>341</v>
      </c>
      <c r="B53" t="s">
        <v>568</v>
      </c>
      <c r="C53" t="s">
        <v>102</v>
      </c>
      <c r="D53" t="s">
        <v>656</v>
      </c>
      <c r="E53">
        <v>1385.4473684210525</v>
      </c>
      <c r="F53">
        <v>886.68631578947372</v>
      </c>
      <c r="G53">
        <v>1731.8092105263156</v>
      </c>
      <c r="H53">
        <v>1731.8092105263156</v>
      </c>
      <c r="I53">
        <v>2078.1710526315787</v>
      </c>
      <c r="J53">
        <v>2078.1710526315787</v>
      </c>
      <c r="K53">
        <v>1731.8092105263156</v>
      </c>
      <c r="L53">
        <v>1731.8092105263156</v>
      </c>
      <c r="M53">
        <v>1731.8092105263156</v>
      </c>
      <c r="N53">
        <v>1731.8092105263156</v>
      </c>
      <c r="O53">
        <v>1731.8092105263156</v>
      </c>
      <c r="P53">
        <v>1731.8092105263156</v>
      </c>
    </row>
    <row r="54" spans="1:16">
      <c r="A54" t="s">
        <v>341</v>
      </c>
      <c r="B54" t="s">
        <v>568</v>
      </c>
      <c r="C54" t="s">
        <v>102</v>
      </c>
      <c r="D54" t="s">
        <v>657</v>
      </c>
      <c r="E54">
        <v>28827.473684210523</v>
      </c>
      <c r="F54">
        <v>18449.583157894736</v>
      </c>
      <c r="G54">
        <v>36034.342105263153</v>
      </c>
      <c r="H54">
        <v>36034.342105263153</v>
      </c>
      <c r="I54">
        <v>43241.210526315779</v>
      </c>
      <c r="J54">
        <v>43241.210526315779</v>
      </c>
      <c r="K54">
        <v>36034.342105263153</v>
      </c>
      <c r="L54">
        <v>36034.342105263153</v>
      </c>
      <c r="M54">
        <v>36034.342105263153</v>
      </c>
      <c r="N54">
        <v>36034.342105263153</v>
      </c>
      <c r="O54">
        <v>36034.342105263153</v>
      </c>
      <c r="P54">
        <v>36034.342105263153</v>
      </c>
    </row>
    <row r="55" spans="1:16">
      <c r="A55" t="s">
        <v>341</v>
      </c>
      <c r="B55" t="s">
        <v>568</v>
      </c>
      <c r="C55" t="s">
        <v>102</v>
      </c>
      <c r="D55" t="s">
        <v>658</v>
      </c>
      <c r="E55">
        <v>3139.5</v>
      </c>
      <c r="F55">
        <v>2009.2800000000004</v>
      </c>
      <c r="G55">
        <v>3924.375</v>
      </c>
      <c r="H55">
        <v>3924.375</v>
      </c>
      <c r="I55">
        <v>4709.25</v>
      </c>
      <c r="J55">
        <v>4709.25</v>
      </c>
      <c r="K55">
        <v>3924.375</v>
      </c>
      <c r="L55">
        <v>3924.375</v>
      </c>
      <c r="M55">
        <v>3924.375</v>
      </c>
      <c r="N55">
        <v>3924.375</v>
      </c>
      <c r="O55">
        <v>3924.375</v>
      </c>
      <c r="P55">
        <v>3924.375</v>
      </c>
    </row>
    <row r="56" spans="1:16">
      <c r="A56" t="s">
        <v>341</v>
      </c>
      <c r="B56" t="s">
        <v>568</v>
      </c>
      <c r="C56" t="s">
        <v>102</v>
      </c>
      <c r="D56" t="s">
        <v>659</v>
      </c>
      <c r="E56">
        <v>7003.5</v>
      </c>
      <c r="F56">
        <v>4482.2400000000007</v>
      </c>
      <c r="G56">
        <v>8754.375</v>
      </c>
      <c r="H56">
        <v>8754.375</v>
      </c>
      <c r="I56">
        <v>10505.25</v>
      </c>
      <c r="J56">
        <v>10505.25</v>
      </c>
      <c r="K56">
        <v>8754.375</v>
      </c>
      <c r="L56">
        <v>8754.375</v>
      </c>
      <c r="M56">
        <v>8754.375</v>
      </c>
      <c r="N56">
        <v>8754.375</v>
      </c>
      <c r="O56">
        <v>8754.375</v>
      </c>
      <c r="P56">
        <v>8754.375</v>
      </c>
    </row>
    <row r="57" spans="1:16">
      <c r="A57" t="s">
        <v>341</v>
      </c>
      <c r="B57" t="s">
        <v>568</v>
      </c>
      <c r="C57" t="s">
        <v>102</v>
      </c>
      <c r="D57" t="s">
        <v>660</v>
      </c>
      <c r="E57">
        <v>10626</v>
      </c>
      <c r="F57">
        <v>6800.6400000000012</v>
      </c>
      <c r="G57">
        <v>13282.499999999998</v>
      </c>
      <c r="H57">
        <v>13282.499999999998</v>
      </c>
      <c r="I57">
        <v>15938.999999999996</v>
      </c>
      <c r="J57">
        <v>15938.999999999996</v>
      </c>
      <c r="K57">
        <v>13282.499999999998</v>
      </c>
      <c r="L57">
        <v>13282.499999999998</v>
      </c>
      <c r="M57">
        <v>13282.499999999998</v>
      </c>
      <c r="N57">
        <v>13282.499999999998</v>
      </c>
      <c r="O57">
        <v>13282.499999999998</v>
      </c>
      <c r="P57">
        <v>13282.499999999998</v>
      </c>
    </row>
    <row r="58" spans="1:16">
      <c r="A58" t="s">
        <v>341</v>
      </c>
      <c r="B58" t="s">
        <v>568</v>
      </c>
      <c r="C58" t="s">
        <v>102</v>
      </c>
      <c r="D58" t="s">
        <v>661</v>
      </c>
      <c r="E58">
        <v>17782.026315789473</v>
      </c>
      <c r="F58">
        <v>11380.496842105264</v>
      </c>
      <c r="G58">
        <v>22227.53289473684</v>
      </c>
      <c r="H58">
        <v>22227.53289473684</v>
      </c>
      <c r="I58">
        <v>26673.039473684206</v>
      </c>
      <c r="J58">
        <v>26673.039473684206</v>
      </c>
      <c r="K58">
        <v>22227.53289473684</v>
      </c>
      <c r="L58">
        <v>22227.53289473684</v>
      </c>
      <c r="M58">
        <v>22227.53289473684</v>
      </c>
      <c r="N58">
        <v>22227.53289473684</v>
      </c>
      <c r="O58">
        <v>22227.53289473684</v>
      </c>
      <c r="P58">
        <v>22227.53289473684</v>
      </c>
    </row>
    <row r="59" spans="1:16">
      <c r="A59" t="s">
        <v>341</v>
      </c>
      <c r="B59" t="s">
        <v>568</v>
      </c>
      <c r="C59" t="s">
        <v>102</v>
      </c>
      <c r="D59" t="s">
        <v>662</v>
      </c>
      <c r="E59">
        <v>32208.473684210523</v>
      </c>
      <c r="F59">
        <v>20613.423157894737</v>
      </c>
      <c r="G59">
        <v>40260.592105263153</v>
      </c>
      <c r="H59">
        <v>40260.592105263153</v>
      </c>
      <c r="I59">
        <v>48312.710526315779</v>
      </c>
      <c r="J59">
        <v>48312.710526315779</v>
      </c>
      <c r="K59">
        <v>40260.592105263153</v>
      </c>
      <c r="L59">
        <v>40260.592105263153</v>
      </c>
      <c r="M59">
        <v>40260.592105263153</v>
      </c>
      <c r="N59">
        <v>40260.592105263153</v>
      </c>
      <c r="O59">
        <v>40260.592105263153</v>
      </c>
      <c r="P59">
        <v>40260.592105263153</v>
      </c>
    </row>
    <row r="60" spans="1:16">
      <c r="A60" t="s">
        <v>341</v>
      </c>
      <c r="B60" t="s">
        <v>568</v>
      </c>
      <c r="C60" t="s">
        <v>102</v>
      </c>
      <c r="D60" t="s">
        <v>663</v>
      </c>
      <c r="E60">
        <v>10143</v>
      </c>
      <c r="F60">
        <v>6491.52</v>
      </c>
      <c r="G60">
        <v>12678.75</v>
      </c>
      <c r="H60">
        <v>12678.75</v>
      </c>
      <c r="I60">
        <v>15214.5</v>
      </c>
      <c r="J60">
        <v>15214.5</v>
      </c>
      <c r="K60">
        <v>12678.75</v>
      </c>
      <c r="L60">
        <v>12678.75</v>
      </c>
      <c r="M60">
        <v>12678.75</v>
      </c>
      <c r="N60">
        <v>12678.75</v>
      </c>
      <c r="O60">
        <v>12678.75</v>
      </c>
      <c r="P60">
        <v>12678.75</v>
      </c>
    </row>
    <row r="61" spans="1:16">
      <c r="A61" t="s">
        <v>341</v>
      </c>
      <c r="B61" t="s">
        <v>568</v>
      </c>
      <c r="C61" t="s">
        <v>102</v>
      </c>
      <c r="D61" t="s">
        <v>664</v>
      </c>
      <c r="E61">
        <v>23184</v>
      </c>
      <c r="F61">
        <v>14837.760000000002</v>
      </c>
      <c r="G61">
        <v>28980</v>
      </c>
      <c r="H61">
        <v>28980</v>
      </c>
      <c r="I61">
        <v>34776</v>
      </c>
      <c r="J61">
        <v>34776</v>
      </c>
      <c r="K61">
        <v>28980</v>
      </c>
      <c r="L61">
        <v>28980</v>
      </c>
      <c r="M61">
        <v>28980</v>
      </c>
      <c r="N61">
        <v>28980</v>
      </c>
      <c r="O61">
        <v>28980</v>
      </c>
      <c r="P61">
        <v>28980</v>
      </c>
    </row>
    <row r="62" spans="1:16">
      <c r="A62" t="s">
        <v>341</v>
      </c>
      <c r="B62" t="s">
        <v>568</v>
      </c>
      <c r="C62" t="s">
        <v>102</v>
      </c>
      <c r="D62" t="s">
        <v>665</v>
      </c>
      <c r="E62">
        <v>4830</v>
      </c>
      <c r="F62">
        <v>3091.2000000000003</v>
      </c>
      <c r="G62">
        <v>6037.5</v>
      </c>
      <c r="H62">
        <v>6037.5</v>
      </c>
      <c r="I62">
        <v>7245</v>
      </c>
      <c r="J62">
        <v>7245</v>
      </c>
      <c r="K62">
        <v>6037.5</v>
      </c>
      <c r="L62">
        <v>6037.5</v>
      </c>
      <c r="M62">
        <v>6037.5</v>
      </c>
      <c r="N62">
        <v>6037.5</v>
      </c>
      <c r="O62">
        <v>6037.5</v>
      </c>
      <c r="P62">
        <v>6037.5</v>
      </c>
    </row>
    <row r="63" spans="1:16">
      <c r="A63" t="s">
        <v>341</v>
      </c>
      <c r="B63" t="s">
        <v>568</v>
      </c>
      <c r="C63" t="s">
        <v>102</v>
      </c>
      <c r="D63" t="s">
        <v>666</v>
      </c>
      <c r="E63">
        <v>421658.99999999994</v>
      </c>
      <c r="F63">
        <v>269861.75999999995</v>
      </c>
      <c r="G63">
        <v>527073.74999999988</v>
      </c>
      <c r="H63">
        <v>527073.74999999988</v>
      </c>
      <c r="I63">
        <v>632488.49999999988</v>
      </c>
      <c r="J63">
        <v>632488.49999999988</v>
      </c>
      <c r="K63">
        <v>527073.74999999988</v>
      </c>
      <c r="L63">
        <v>527073.74999999988</v>
      </c>
      <c r="M63">
        <v>527073.74999999988</v>
      </c>
      <c r="N63">
        <v>527073.74999999988</v>
      </c>
      <c r="O63">
        <v>527073.74999999988</v>
      </c>
      <c r="P63">
        <v>527073.74999999988</v>
      </c>
    </row>
    <row r="64" spans="1:16">
      <c r="A64" t="s">
        <v>341</v>
      </c>
      <c r="B64" t="s">
        <v>568</v>
      </c>
      <c r="C64" t="s">
        <v>102</v>
      </c>
      <c r="D64" t="s">
        <v>667</v>
      </c>
      <c r="E64">
        <v>157458</v>
      </c>
      <c r="F64">
        <v>100773.12000000001</v>
      </c>
      <c r="G64">
        <v>196822.49999999997</v>
      </c>
      <c r="H64">
        <v>196822.49999999997</v>
      </c>
      <c r="I64">
        <v>236186.99999999994</v>
      </c>
      <c r="J64">
        <v>236186.99999999994</v>
      </c>
      <c r="K64">
        <v>196822.49999999997</v>
      </c>
      <c r="L64">
        <v>196822.49999999997</v>
      </c>
      <c r="M64">
        <v>196822.49999999997</v>
      </c>
      <c r="N64">
        <v>196822.49999999997</v>
      </c>
      <c r="O64">
        <v>196822.49999999997</v>
      </c>
      <c r="P64">
        <v>196822.49999999997</v>
      </c>
    </row>
    <row r="65" spans="1:16">
      <c r="A65" t="s">
        <v>341</v>
      </c>
      <c r="B65" t="s">
        <v>569</v>
      </c>
      <c r="C65" t="s">
        <v>4</v>
      </c>
      <c r="D65" t="s">
        <v>668</v>
      </c>
      <c r="E65">
        <v>298000.75901328272</v>
      </c>
      <c r="F65">
        <v>190720.48576850095</v>
      </c>
      <c r="G65">
        <v>372500.94876660337</v>
      </c>
      <c r="H65">
        <v>372500.94876660337</v>
      </c>
      <c r="I65">
        <v>447001.13851992402</v>
      </c>
      <c r="J65">
        <v>447001.13851992402</v>
      </c>
      <c r="K65">
        <v>372500.94876660337</v>
      </c>
      <c r="L65">
        <v>372500.94876660337</v>
      </c>
      <c r="M65">
        <v>372500.94876660337</v>
      </c>
      <c r="N65">
        <v>372500.94876660337</v>
      </c>
      <c r="O65">
        <v>372500.94876660337</v>
      </c>
      <c r="P65">
        <v>372500.94876660337</v>
      </c>
    </row>
    <row r="66" spans="1:16">
      <c r="A66" t="s">
        <v>341</v>
      </c>
      <c r="B66" t="s">
        <v>569</v>
      </c>
      <c r="C66" t="s">
        <v>4</v>
      </c>
      <c r="D66" t="s">
        <v>669</v>
      </c>
      <c r="E66">
        <v>44520</v>
      </c>
      <c r="F66">
        <v>28492.800000000003</v>
      </c>
      <c r="G66">
        <v>55649.999999999993</v>
      </c>
      <c r="H66">
        <v>55649.999999999993</v>
      </c>
      <c r="I66">
        <v>66779.999999999985</v>
      </c>
      <c r="J66">
        <v>66779.999999999985</v>
      </c>
      <c r="K66">
        <v>55649.999999999993</v>
      </c>
      <c r="L66">
        <v>55649.999999999993</v>
      </c>
      <c r="M66">
        <v>55649.999999999993</v>
      </c>
      <c r="N66">
        <v>55649.999999999993</v>
      </c>
      <c r="O66">
        <v>55649.999999999993</v>
      </c>
      <c r="P66">
        <v>55649.999999999993</v>
      </c>
    </row>
    <row r="67" spans="1:16">
      <c r="A67" t="s">
        <v>341</v>
      </c>
      <c r="B67" t="s">
        <v>569</v>
      </c>
      <c r="C67" t="s">
        <v>4</v>
      </c>
      <c r="D67" t="s">
        <v>670</v>
      </c>
      <c r="E67">
        <v>22520.180342651041</v>
      </c>
      <c r="F67">
        <v>14412.915419296667</v>
      </c>
      <c r="G67">
        <v>28150.225428313799</v>
      </c>
      <c r="H67">
        <v>28150.225428313799</v>
      </c>
      <c r="I67">
        <v>33780.27051397656</v>
      </c>
      <c r="J67">
        <v>33780.27051397656</v>
      </c>
      <c r="K67">
        <v>28150.225428313799</v>
      </c>
      <c r="L67">
        <v>28150.225428313799</v>
      </c>
      <c r="M67">
        <v>28150.225428313799</v>
      </c>
      <c r="N67">
        <v>28150.225428313799</v>
      </c>
      <c r="O67">
        <v>28150.225428313799</v>
      </c>
      <c r="P67">
        <v>28150.225428313799</v>
      </c>
    </row>
    <row r="68" spans="1:16">
      <c r="A68" t="s">
        <v>341</v>
      </c>
      <c r="B68" t="s">
        <v>569</v>
      </c>
      <c r="C68" t="s">
        <v>4</v>
      </c>
      <c r="D68" t="s">
        <v>671</v>
      </c>
      <c r="E68">
        <v>2520</v>
      </c>
      <c r="F68">
        <v>1612.8000000000002</v>
      </c>
      <c r="G68">
        <v>3150</v>
      </c>
      <c r="H68">
        <v>3150</v>
      </c>
      <c r="I68">
        <v>3780</v>
      </c>
      <c r="J68">
        <v>3780</v>
      </c>
      <c r="K68">
        <v>3150</v>
      </c>
      <c r="L68">
        <v>3150</v>
      </c>
      <c r="M68">
        <v>3150</v>
      </c>
      <c r="N68">
        <v>3150</v>
      </c>
      <c r="O68">
        <v>3150</v>
      </c>
      <c r="P68">
        <v>3150</v>
      </c>
    </row>
    <row r="69" spans="1:16">
      <c r="A69" t="s">
        <v>341</v>
      </c>
      <c r="B69" t="s">
        <v>569</v>
      </c>
      <c r="C69" t="s">
        <v>4</v>
      </c>
      <c r="D69" t="s">
        <v>629</v>
      </c>
      <c r="E69">
        <v>8904.7288503253785</v>
      </c>
      <c r="F69">
        <v>5699.0264642082429</v>
      </c>
      <c r="G69">
        <v>11130.911062906722</v>
      </c>
      <c r="H69">
        <v>11130.911062906722</v>
      </c>
      <c r="I69">
        <v>13357.093275488065</v>
      </c>
      <c r="J69">
        <v>13357.093275488065</v>
      </c>
      <c r="K69">
        <v>11130.911062906722</v>
      </c>
      <c r="L69">
        <v>11130.911062906722</v>
      </c>
      <c r="M69">
        <v>11130.911062906722</v>
      </c>
      <c r="N69">
        <v>11130.911062906722</v>
      </c>
      <c r="O69">
        <v>11130.911062906722</v>
      </c>
      <c r="P69">
        <v>11130.911062906722</v>
      </c>
    </row>
    <row r="70" spans="1:16">
      <c r="A70" t="s">
        <v>341</v>
      </c>
      <c r="B70" t="s">
        <v>569</v>
      </c>
      <c r="C70" t="s">
        <v>4</v>
      </c>
      <c r="D70" t="s">
        <v>630</v>
      </c>
      <c r="E70">
        <v>840.00000000000023</v>
      </c>
      <c r="F70">
        <v>537.60000000000025</v>
      </c>
      <c r="G70">
        <v>1050.0000000000002</v>
      </c>
      <c r="H70">
        <v>1050.0000000000002</v>
      </c>
      <c r="I70">
        <v>1260.0000000000002</v>
      </c>
      <c r="J70">
        <v>1260.0000000000002</v>
      </c>
      <c r="K70">
        <v>1050.0000000000002</v>
      </c>
      <c r="L70">
        <v>1050.0000000000002</v>
      </c>
      <c r="M70">
        <v>1050.0000000000002</v>
      </c>
      <c r="N70">
        <v>1050.0000000000002</v>
      </c>
      <c r="O70">
        <v>1050.0000000000002</v>
      </c>
      <c r="P70">
        <v>1050.0000000000002</v>
      </c>
    </row>
    <row r="71" spans="1:16">
      <c r="A71" t="s">
        <v>341</v>
      </c>
      <c r="B71" t="s">
        <v>569</v>
      </c>
      <c r="C71" t="s">
        <v>4</v>
      </c>
      <c r="D71" t="s">
        <v>634</v>
      </c>
      <c r="E71">
        <v>2251.5463917525776</v>
      </c>
      <c r="F71">
        <v>1440.9896907216498</v>
      </c>
      <c r="G71">
        <v>2814.432989690722</v>
      </c>
      <c r="H71">
        <v>2814.432989690722</v>
      </c>
      <c r="I71">
        <v>3377.3195876288664</v>
      </c>
      <c r="J71">
        <v>3377.3195876288664</v>
      </c>
      <c r="K71">
        <v>2814.432989690722</v>
      </c>
      <c r="L71">
        <v>2814.432989690722</v>
      </c>
      <c r="M71">
        <v>2814.432989690722</v>
      </c>
      <c r="N71">
        <v>2814.432989690722</v>
      </c>
      <c r="O71">
        <v>2814.432989690722</v>
      </c>
      <c r="P71">
        <v>2814.432989690722</v>
      </c>
    </row>
    <row r="72" spans="1:16">
      <c r="A72" t="s">
        <v>341</v>
      </c>
      <c r="B72" t="s">
        <v>569</v>
      </c>
      <c r="C72" t="s">
        <v>4</v>
      </c>
      <c r="D72" t="s">
        <v>672</v>
      </c>
      <c r="E72">
        <v>1007.9999999999999</v>
      </c>
      <c r="F72">
        <v>645.12</v>
      </c>
      <c r="G72">
        <v>1259.9999999999998</v>
      </c>
      <c r="H72">
        <v>1259.9999999999998</v>
      </c>
      <c r="I72">
        <v>1511.9999999999998</v>
      </c>
      <c r="J72">
        <v>1511.9999999999998</v>
      </c>
      <c r="K72">
        <v>1259.9999999999998</v>
      </c>
      <c r="L72">
        <v>1259.9999999999998</v>
      </c>
      <c r="M72">
        <v>1259.9999999999998</v>
      </c>
      <c r="N72">
        <v>1259.9999999999998</v>
      </c>
      <c r="O72">
        <v>1259.9999999999998</v>
      </c>
      <c r="P72">
        <v>1259.9999999999998</v>
      </c>
    </row>
    <row r="73" spans="1:16">
      <c r="A73" t="s">
        <v>341</v>
      </c>
      <c r="B73" t="s">
        <v>569</v>
      </c>
      <c r="C73" t="s">
        <v>4</v>
      </c>
      <c r="D73" t="s">
        <v>636</v>
      </c>
      <c r="E73">
        <v>9071.9999999999982</v>
      </c>
      <c r="F73">
        <v>5806.079999999999</v>
      </c>
      <c r="G73">
        <v>11339.999999999998</v>
      </c>
      <c r="H73">
        <v>11339.999999999998</v>
      </c>
      <c r="I73">
        <v>13607.999999999998</v>
      </c>
      <c r="J73">
        <v>13607.999999999998</v>
      </c>
      <c r="K73">
        <v>11339.999999999998</v>
      </c>
      <c r="L73">
        <v>11339.999999999998</v>
      </c>
      <c r="M73">
        <v>11339.999999999998</v>
      </c>
      <c r="N73">
        <v>11339.999999999998</v>
      </c>
      <c r="O73">
        <v>11339.999999999998</v>
      </c>
      <c r="P73">
        <v>11339.999999999998</v>
      </c>
    </row>
    <row r="74" spans="1:16">
      <c r="A74" t="s">
        <v>341</v>
      </c>
      <c r="B74" t="s">
        <v>569</v>
      </c>
      <c r="C74" t="s">
        <v>4</v>
      </c>
      <c r="D74" t="s">
        <v>673</v>
      </c>
      <c r="E74">
        <v>4418161.7021276606</v>
      </c>
      <c r="F74">
        <v>2827623.4893617034</v>
      </c>
      <c r="G74">
        <v>5522702.1276595751</v>
      </c>
      <c r="H74">
        <v>5522702.1276595751</v>
      </c>
      <c r="I74">
        <v>6627242.5531914895</v>
      </c>
      <c r="J74">
        <v>6627242.5531914895</v>
      </c>
      <c r="K74">
        <v>5522702.1276595751</v>
      </c>
      <c r="L74">
        <v>5522702.1276595751</v>
      </c>
      <c r="M74">
        <v>5522702.1276595751</v>
      </c>
      <c r="N74">
        <v>5522702.1276595751</v>
      </c>
      <c r="O74">
        <v>5522702.1276595751</v>
      </c>
      <c r="P74">
        <v>5522702.1276595751</v>
      </c>
    </row>
    <row r="75" spans="1:16">
      <c r="A75" t="s">
        <v>341</v>
      </c>
      <c r="B75" t="s">
        <v>569</v>
      </c>
      <c r="C75" t="s">
        <v>4</v>
      </c>
      <c r="D75" t="s">
        <v>674</v>
      </c>
      <c r="E75">
        <v>420</v>
      </c>
      <c r="F75">
        <v>268.8</v>
      </c>
      <c r="G75">
        <v>525</v>
      </c>
      <c r="H75">
        <v>525</v>
      </c>
      <c r="I75">
        <v>630</v>
      </c>
      <c r="J75">
        <v>630</v>
      </c>
      <c r="K75">
        <v>525</v>
      </c>
      <c r="L75">
        <v>525</v>
      </c>
      <c r="M75">
        <v>525</v>
      </c>
      <c r="N75">
        <v>525</v>
      </c>
      <c r="O75">
        <v>525</v>
      </c>
      <c r="P75">
        <v>525</v>
      </c>
    </row>
    <row r="76" spans="1:16">
      <c r="A76" t="s">
        <v>341</v>
      </c>
      <c r="B76" t="s">
        <v>569</v>
      </c>
      <c r="C76" t="s">
        <v>4</v>
      </c>
      <c r="D76" t="s">
        <v>675</v>
      </c>
      <c r="E76">
        <v>226715.99999999997</v>
      </c>
      <c r="F76">
        <v>145098.23999999999</v>
      </c>
      <c r="G76">
        <v>283394.99999999994</v>
      </c>
      <c r="H76">
        <v>283394.99999999994</v>
      </c>
      <c r="I76">
        <v>340073.99999999994</v>
      </c>
      <c r="J76">
        <v>340073.99999999994</v>
      </c>
      <c r="K76">
        <v>283394.99999999994</v>
      </c>
      <c r="L76">
        <v>283394.99999999994</v>
      </c>
      <c r="M76">
        <v>283394.99999999994</v>
      </c>
      <c r="N76">
        <v>283394.99999999994</v>
      </c>
      <c r="O76">
        <v>283394.99999999994</v>
      </c>
      <c r="P76">
        <v>283394.99999999994</v>
      </c>
    </row>
    <row r="77" spans="1:16">
      <c r="A77" t="s">
        <v>341</v>
      </c>
      <c r="B77" t="s">
        <v>569</v>
      </c>
      <c r="C77" t="s">
        <v>4</v>
      </c>
      <c r="D77" t="s">
        <v>676</v>
      </c>
      <c r="E77">
        <v>10458497.777777778</v>
      </c>
      <c r="F77">
        <v>6693438.5777777787</v>
      </c>
      <c r="G77">
        <v>13073122.222222222</v>
      </c>
      <c r="H77">
        <v>13073122.222222222</v>
      </c>
      <c r="I77">
        <v>15687746.666666666</v>
      </c>
      <c r="J77">
        <v>15687746.666666666</v>
      </c>
      <c r="K77">
        <v>13073122.222222222</v>
      </c>
      <c r="L77">
        <v>13073122.222222222</v>
      </c>
      <c r="M77">
        <v>13073122.222222222</v>
      </c>
      <c r="N77">
        <v>13073122.222222222</v>
      </c>
      <c r="O77">
        <v>13073122.222222222</v>
      </c>
      <c r="P77">
        <v>13073122.222222222</v>
      </c>
    </row>
    <row r="78" spans="1:16">
      <c r="A78" t="s">
        <v>341</v>
      </c>
      <c r="B78" t="s">
        <v>569</v>
      </c>
      <c r="C78" t="s">
        <v>4</v>
      </c>
      <c r="D78" t="s">
        <v>677</v>
      </c>
      <c r="E78">
        <v>8400</v>
      </c>
      <c r="F78">
        <v>5376</v>
      </c>
      <c r="G78">
        <v>10500</v>
      </c>
      <c r="H78">
        <v>10500</v>
      </c>
      <c r="I78">
        <v>12600</v>
      </c>
      <c r="J78">
        <v>12600</v>
      </c>
      <c r="K78">
        <v>10500</v>
      </c>
      <c r="L78">
        <v>10500</v>
      </c>
      <c r="M78">
        <v>10500</v>
      </c>
      <c r="N78">
        <v>10500</v>
      </c>
      <c r="O78">
        <v>10500</v>
      </c>
      <c r="P78">
        <v>10500</v>
      </c>
    </row>
    <row r="79" spans="1:16">
      <c r="A79" t="s">
        <v>341</v>
      </c>
      <c r="B79" t="s">
        <v>569</v>
      </c>
      <c r="C79" t="s">
        <v>4</v>
      </c>
      <c r="D79" t="s">
        <v>678</v>
      </c>
      <c r="E79">
        <v>2099.9999999999995</v>
      </c>
      <c r="F79">
        <v>1344</v>
      </c>
      <c r="G79">
        <v>2624.9999999999995</v>
      </c>
      <c r="H79">
        <v>2624.9999999999995</v>
      </c>
      <c r="I79">
        <v>3149.9999999999995</v>
      </c>
      <c r="J79">
        <v>3149.9999999999995</v>
      </c>
      <c r="K79">
        <v>2624.9999999999995</v>
      </c>
      <c r="L79">
        <v>2624.9999999999995</v>
      </c>
      <c r="M79">
        <v>2624.9999999999995</v>
      </c>
      <c r="N79">
        <v>2624.9999999999995</v>
      </c>
      <c r="O79">
        <v>2624.9999999999995</v>
      </c>
      <c r="P79">
        <v>2624.9999999999995</v>
      </c>
    </row>
    <row r="80" spans="1:16">
      <c r="A80" t="s">
        <v>341</v>
      </c>
      <c r="B80" t="s">
        <v>569</v>
      </c>
      <c r="C80" t="s">
        <v>102</v>
      </c>
      <c r="D80" t="s">
        <v>679</v>
      </c>
      <c r="E80">
        <v>2520</v>
      </c>
      <c r="F80">
        <v>1612.8000000000002</v>
      </c>
      <c r="G80">
        <v>3150</v>
      </c>
      <c r="H80">
        <v>3150</v>
      </c>
      <c r="I80">
        <v>3780</v>
      </c>
      <c r="J80">
        <v>3780</v>
      </c>
      <c r="K80">
        <v>3150</v>
      </c>
      <c r="L80">
        <v>3150</v>
      </c>
      <c r="M80">
        <v>3150</v>
      </c>
      <c r="N80">
        <v>3150</v>
      </c>
      <c r="O80">
        <v>3150</v>
      </c>
      <c r="P80">
        <v>3150</v>
      </c>
    </row>
    <row r="81" spans="1:16">
      <c r="A81" t="s">
        <v>341</v>
      </c>
      <c r="B81" t="s">
        <v>569</v>
      </c>
      <c r="C81" t="s">
        <v>102</v>
      </c>
      <c r="D81" t="s">
        <v>680</v>
      </c>
      <c r="E81">
        <v>2520</v>
      </c>
      <c r="F81">
        <v>1612.8000000000002</v>
      </c>
      <c r="G81">
        <v>3150</v>
      </c>
      <c r="H81">
        <v>3150</v>
      </c>
      <c r="I81">
        <v>3780</v>
      </c>
      <c r="J81">
        <v>3780</v>
      </c>
      <c r="K81">
        <v>3150</v>
      </c>
      <c r="L81">
        <v>3150</v>
      </c>
      <c r="M81">
        <v>3150</v>
      </c>
      <c r="N81">
        <v>3150</v>
      </c>
      <c r="O81">
        <v>3150</v>
      </c>
      <c r="P81">
        <v>3150</v>
      </c>
    </row>
    <row r="82" spans="1:16">
      <c r="A82" t="s">
        <v>341</v>
      </c>
      <c r="B82" t="s">
        <v>569</v>
      </c>
      <c r="C82" t="s">
        <v>102</v>
      </c>
      <c r="D82" t="s">
        <v>681</v>
      </c>
      <c r="E82">
        <v>36792</v>
      </c>
      <c r="F82">
        <v>23546.880000000005</v>
      </c>
      <c r="G82">
        <v>45990</v>
      </c>
      <c r="H82">
        <v>45990</v>
      </c>
      <c r="I82">
        <v>55188</v>
      </c>
      <c r="J82">
        <v>55188</v>
      </c>
      <c r="K82">
        <v>45990</v>
      </c>
      <c r="L82">
        <v>45990</v>
      </c>
      <c r="M82">
        <v>45990</v>
      </c>
      <c r="N82">
        <v>45990</v>
      </c>
      <c r="O82">
        <v>45990</v>
      </c>
      <c r="P82">
        <v>45990</v>
      </c>
    </row>
    <row r="83" spans="1:16">
      <c r="A83" t="s">
        <v>341</v>
      </c>
      <c r="B83" t="s">
        <v>569</v>
      </c>
      <c r="C83" t="s">
        <v>102</v>
      </c>
      <c r="D83" t="s">
        <v>682</v>
      </c>
      <c r="E83">
        <v>2520</v>
      </c>
      <c r="F83">
        <v>1612.8000000000002</v>
      </c>
      <c r="G83">
        <v>3150</v>
      </c>
      <c r="H83">
        <v>3150</v>
      </c>
      <c r="I83">
        <v>3780</v>
      </c>
      <c r="J83">
        <v>3780</v>
      </c>
      <c r="K83">
        <v>3150</v>
      </c>
      <c r="L83">
        <v>3150</v>
      </c>
      <c r="M83">
        <v>3150</v>
      </c>
      <c r="N83">
        <v>3150</v>
      </c>
      <c r="O83">
        <v>3150</v>
      </c>
      <c r="P83">
        <v>3150</v>
      </c>
    </row>
    <row r="84" spans="1:16">
      <c r="A84" t="s">
        <v>341</v>
      </c>
      <c r="B84" t="s">
        <v>569</v>
      </c>
      <c r="C84" t="s">
        <v>102</v>
      </c>
      <c r="D84" t="s">
        <v>683</v>
      </c>
      <c r="E84">
        <v>2520</v>
      </c>
      <c r="F84">
        <v>1612.8000000000002</v>
      </c>
      <c r="G84">
        <v>3150</v>
      </c>
      <c r="H84">
        <v>3150</v>
      </c>
      <c r="I84">
        <v>3780</v>
      </c>
      <c r="J84">
        <v>3780</v>
      </c>
      <c r="K84">
        <v>3150</v>
      </c>
      <c r="L84">
        <v>3150</v>
      </c>
      <c r="M84">
        <v>3150</v>
      </c>
      <c r="N84">
        <v>3150</v>
      </c>
      <c r="O84">
        <v>3150</v>
      </c>
      <c r="P84">
        <v>3150</v>
      </c>
    </row>
    <row r="85" spans="1:16">
      <c r="A85" t="s">
        <v>341</v>
      </c>
      <c r="B85" t="s">
        <v>569</v>
      </c>
      <c r="C85" t="s">
        <v>102</v>
      </c>
      <c r="D85" t="s">
        <v>684</v>
      </c>
      <c r="E85">
        <v>573722.82790196617</v>
      </c>
      <c r="F85">
        <v>367182.60985725839</v>
      </c>
      <c r="G85">
        <v>717153.53487745766</v>
      </c>
      <c r="H85">
        <v>717153.53487745766</v>
      </c>
      <c r="I85">
        <v>860584.24185294914</v>
      </c>
      <c r="J85">
        <v>860584.24185294914</v>
      </c>
      <c r="K85">
        <v>717153.53487745766</v>
      </c>
      <c r="L85">
        <v>717153.53487745766</v>
      </c>
      <c r="M85">
        <v>717153.53487745766</v>
      </c>
      <c r="N85">
        <v>717153.53487745766</v>
      </c>
      <c r="O85">
        <v>717153.53487745766</v>
      </c>
      <c r="P85">
        <v>717153.53487745766</v>
      </c>
    </row>
    <row r="86" spans="1:16">
      <c r="A86" t="s">
        <v>341</v>
      </c>
      <c r="B86" t="s">
        <v>570</v>
      </c>
      <c r="C86" t="s">
        <v>101</v>
      </c>
      <c r="D86" t="s">
        <v>685</v>
      </c>
      <c r="E86">
        <v>123969.99999999999</v>
      </c>
      <c r="F86">
        <v>79340.800000000003</v>
      </c>
      <c r="G86">
        <v>154962.49999999997</v>
      </c>
      <c r="H86">
        <v>154962.49999999997</v>
      </c>
      <c r="I86">
        <v>185954.99999999997</v>
      </c>
      <c r="J86">
        <v>185954.99999999997</v>
      </c>
      <c r="K86">
        <v>154962.49999999997</v>
      </c>
      <c r="L86">
        <v>154962.49999999997</v>
      </c>
      <c r="M86">
        <v>154962.49999999997</v>
      </c>
      <c r="N86">
        <v>154962.49999999997</v>
      </c>
      <c r="O86">
        <v>154962.49999999997</v>
      </c>
      <c r="P86">
        <v>154962.49999999997</v>
      </c>
    </row>
    <row r="87" spans="1:16">
      <c r="A87" t="s">
        <v>341</v>
      </c>
      <c r="B87" t="s">
        <v>570</v>
      </c>
      <c r="C87" t="s">
        <v>101</v>
      </c>
      <c r="D87" t="s">
        <v>686</v>
      </c>
      <c r="E87">
        <v>1223600</v>
      </c>
      <c r="F87">
        <v>783104</v>
      </c>
      <c r="G87">
        <v>1529500</v>
      </c>
      <c r="H87">
        <v>1529500</v>
      </c>
      <c r="I87">
        <v>1835400</v>
      </c>
      <c r="J87">
        <v>1835400</v>
      </c>
      <c r="K87">
        <v>1529500</v>
      </c>
      <c r="L87">
        <v>1529500</v>
      </c>
      <c r="M87">
        <v>1529500</v>
      </c>
      <c r="N87">
        <v>1529500</v>
      </c>
      <c r="O87">
        <v>1529500</v>
      </c>
      <c r="P87">
        <v>1529500</v>
      </c>
    </row>
    <row r="88" spans="1:16">
      <c r="A88" t="s">
        <v>341</v>
      </c>
      <c r="B88" t="s">
        <v>570</v>
      </c>
      <c r="C88" t="s">
        <v>101</v>
      </c>
      <c r="D88" t="s">
        <v>687</v>
      </c>
      <c r="E88">
        <v>4295480</v>
      </c>
      <c r="F88">
        <v>2749107.2</v>
      </c>
      <c r="G88">
        <v>5369350</v>
      </c>
      <c r="H88">
        <v>5369350</v>
      </c>
      <c r="I88">
        <v>6443220</v>
      </c>
      <c r="J88">
        <v>6443220</v>
      </c>
      <c r="K88">
        <v>5369350</v>
      </c>
      <c r="L88">
        <v>5369350</v>
      </c>
      <c r="M88">
        <v>5369350</v>
      </c>
      <c r="N88">
        <v>5369350</v>
      </c>
      <c r="O88">
        <v>5369350</v>
      </c>
      <c r="P88">
        <v>5369350</v>
      </c>
    </row>
    <row r="89" spans="1:16">
      <c r="A89" t="s">
        <v>341</v>
      </c>
      <c r="B89" t="s">
        <v>570</v>
      </c>
      <c r="C89" t="s">
        <v>101</v>
      </c>
      <c r="D89" t="s">
        <v>688</v>
      </c>
      <c r="E89">
        <v>379960</v>
      </c>
      <c r="F89">
        <v>243174.40000000002</v>
      </c>
      <c r="G89">
        <v>474949.99999999994</v>
      </c>
      <c r="H89">
        <v>474949.99999999994</v>
      </c>
      <c r="I89">
        <v>569939.99999999988</v>
      </c>
      <c r="J89">
        <v>569939.99999999988</v>
      </c>
      <c r="K89">
        <v>474949.99999999994</v>
      </c>
      <c r="L89">
        <v>474949.99999999994</v>
      </c>
      <c r="M89">
        <v>474949.99999999994</v>
      </c>
      <c r="N89">
        <v>474949.99999999994</v>
      </c>
      <c r="O89">
        <v>474949.99999999994</v>
      </c>
      <c r="P89">
        <v>474949.99999999994</v>
      </c>
    </row>
    <row r="90" spans="1:16">
      <c r="A90" t="s">
        <v>341</v>
      </c>
      <c r="B90" t="s">
        <v>570</v>
      </c>
      <c r="C90" t="s">
        <v>101</v>
      </c>
      <c r="D90" t="s">
        <v>689</v>
      </c>
      <c r="E90">
        <v>157780</v>
      </c>
      <c r="F90">
        <v>100979.20000000001</v>
      </c>
      <c r="G90">
        <v>197225</v>
      </c>
      <c r="H90">
        <v>540000</v>
      </c>
      <c r="I90">
        <v>540000</v>
      </c>
      <c r="J90">
        <v>540000</v>
      </c>
      <c r="K90">
        <v>540000</v>
      </c>
      <c r="L90">
        <v>197225</v>
      </c>
      <c r="M90">
        <v>197225</v>
      </c>
      <c r="N90">
        <v>197225</v>
      </c>
      <c r="O90">
        <v>197225</v>
      </c>
      <c r="P90">
        <v>197225</v>
      </c>
    </row>
    <row r="91" spans="1:16">
      <c r="A91" t="s">
        <v>341</v>
      </c>
      <c r="B91" t="s">
        <v>570</v>
      </c>
      <c r="C91" t="s">
        <v>101</v>
      </c>
      <c r="D91" t="s">
        <v>690</v>
      </c>
      <c r="E91">
        <v>797272.00000000012</v>
      </c>
      <c r="F91">
        <v>510254.08000000007</v>
      </c>
      <c r="G91">
        <v>996590.00000000012</v>
      </c>
      <c r="H91">
        <v>996590.00000000012</v>
      </c>
      <c r="I91">
        <v>1195908</v>
      </c>
      <c r="J91">
        <v>4412000</v>
      </c>
      <c r="K91">
        <v>4412000</v>
      </c>
      <c r="L91">
        <v>4412000</v>
      </c>
      <c r="M91">
        <v>4412000</v>
      </c>
      <c r="N91">
        <v>4412000</v>
      </c>
      <c r="O91">
        <v>996590.00000000012</v>
      </c>
      <c r="P91">
        <v>996590.00000000012</v>
      </c>
    </row>
    <row r="92" spans="1:16">
      <c r="A92" t="s">
        <v>341</v>
      </c>
      <c r="B92" t="s">
        <v>570</v>
      </c>
      <c r="C92" t="s">
        <v>101</v>
      </c>
      <c r="D92" t="s">
        <v>691</v>
      </c>
      <c r="E92">
        <v>1088682</v>
      </c>
      <c r="F92">
        <v>696756.4800000001</v>
      </c>
      <c r="G92">
        <v>1360852.5</v>
      </c>
      <c r="H92">
        <v>1360852.5</v>
      </c>
      <c r="I92">
        <v>5528000</v>
      </c>
      <c r="J92">
        <v>11056000</v>
      </c>
      <c r="K92">
        <v>11056000</v>
      </c>
      <c r="L92">
        <v>11056000</v>
      </c>
      <c r="M92">
        <v>11056000</v>
      </c>
      <c r="N92">
        <v>5528000</v>
      </c>
      <c r="O92">
        <v>5528000</v>
      </c>
      <c r="P92">
        <v>1360852.5</v>
      </c>
    </row>
    <row r="93" spans="1:16">
      <c r="A93" t="s">
        <v>341</v>
      </c>
      <c r="B93" t="s">
        <v>570</v>
      </c>
      <c r="C93" t="s">
        <v>101</v>
      </c>
      <c r="D93" t="s">
        <v>692</v>
      </c>
      <c r="E93">
        <v>241.50000000000006</v>
      </c>
      <c r="F93">
        <v>154.56000000000006</v>
      </c>
      <c r="G93">
        <v>301.87500000000006</v>
      </c>
      <c r="H93">
        <v>301.87500000000006</v>
      </c>
      <c r="I93">
        <v>362.25000000000006</v>
      </c>
      <c r="J93">
        <v>362.25000000000006</v>
      </c>
      <c r="K93">
        <v>301.87500000000006</v>
      </c>
      <c r="L93">
        <v>301.87500000000006</v>
      </c>
      <c r="M93">
        <v>301.875</v>
      </c>
      <c r="N93">
        <v>301.87500000000006</v>
      </c>
      <c r="O93">
        <v>301.87500000000006</v>
      </c>
      <c r="P93">
        <v>301.87500000000006</v>
      </c>
    </row>
    <row r="94" spans="1:16">
      <c r="A94" t="s">
        <v>341</v>
      </c>
      <c r="B94" t="s">
        <v>570</v>
      </c>
      <c r="C94" t="s">
        <v>101</v>
      </c>
      <c r="D94" t="s">
        <v>693</v>
      </c>
      <c r="E94">
        <v>241.50000000000006</v>
      </c>
      <c r="F94">
        <v>154.56000000000006</v>
      </c>
      <c r="G94">
        <v>301.87500000000006</v>
      </c>
      <c r="H94">
        <v>301.87500000000006</v>
      </c>
      <c r="I94">
        <v>362.25000000000006</v>
      </c>
      <c r="J94">
        <v>362.25000000000006</v>
      </c>
      <c r="K94">
        <v>301.87500000000006</v>
      </c>
      <c r="L94">
        <v>301.87500000000006</v>
      </c>
      <c r="M94">
        <v>301.87500000000006</v>
      </c>
      <c r="N94">
        <v>301.87500000000006</v>
      </c>
      <c r="O94">
        <v>301.87500000000006</v>
      </c>
      <c r="P94">
        <v>301.87500000000006</v>
      </c>
    </row>
    <row r="95" spans="1:16">
      <c r="A95" t="s">
        <v>341</v>
      </c>
      <c r="B95" t="s">
        <v>570</v>
      </c>
      <c r="C95" t="s">
        <v>101</v>
      </c>
      <c r="D95" t="s">
        <v>694</v>
      </c>
      <c r="E95">
        <v>241.50000000000006</v>
      </c>
      <c r="F95">
        <v>154.56000000000006</v>
      </c>
      <c r="G95">
        <v>301.87500000000006</v>
      </c>
      <c r="H95">
        <v>301.87500000000006</v>
      </c>
      <c r="I95">
        <v>362.25000000000006</v>
      </c>
      <c r="J95">
        <v>362.25000000000006</v>
      </c>
      <c r="K95">
        <v>301.87500000000006</v>
      </c>
      <c r="L95">
        <v>301.87500000000006</v>
      </c>
      <c r="M95">
        <v>301.87500000000006</v>
      </c>
      <c r="N95">
        <v>301.87500000000006</v>
      </c>
      <c r="O95">
        <v>301.87500000000006</v>
      </c>
      <c r="P95">
        <v>301.87500000000006</v>
      </c>
    </row>
    <row r="96" spans="1:16">
      <c r="A96" t="s">
        <v>341</v>
      </c>
      <c r="B96" t="s">
        <v>570</v>
      </c>
      <c r="C96" t="s">
        <v>101</v>
      </c>
      <c r="D96" t="s">
        <v>695</v>
      </c>
      <c r="E96">
        <v>3622.4999999999995</v>
      </c>
      <c r="F96">
        <v>2318.4</v>
      </c>
      <c r="G96">
        <v>4528.1249999999991</v>
      </c>
      <c r="H96">
        <v>4528.1249999999991</v>
      </c>
      <c r="I96">
        <v>5433.7499999999991</v>
      </c>
      <c r="J96">
        <v>5433.7499999999991</v>
      </c>
      <c r="K96">
        <v>4528.1249999999991</v>
      </c>
      <c r="L96">
        <v>4528.1249999999991</v>
      </c>
      <c r="M96">
        <v>4528.1249999999991</v>
      </c>
      <c r="N96">
        <v>4528.1249999999991</v>
      </c>
      <c r="O96">
        <v>4528.1249999999991</v>
      </c>
      <c r="P96">
        <v>4528.1249999999991</v>
      </c>
    </row>
    <row r="97" spans="1:16">
      <c r="A97" t="s">
        <v>341</v>
      </c>
      <c r="B97" t="s">
        <v>570</v>
      </c>
      <c r="C97" t="s">
        <v>101</v>
      </c>
      <c r="D97" t="s">
        <v>696</v>
      </c>
      <c r="E97">
        <v>241.50000000000006</v>
      </c>
      <c r="F97">
        <v>154.56000000000006</v>
      </c>
      <c r="G97">
        <v>301.87500000000006</v>
      </c>
      <c r="H97">
        <v>301.87500000000006</v>
      </c>
      <c r="I97">
        <v>362.25000000000006</v>
      </c>
      <c r="J97">
        <v>362.25000000000006</v>
      </c>
      <c r="K97">
        <v>301.87500000000006</v>
      </c>
      <c r="L97">
        <v>301.87500000000006</v>
      </c>
      <c r="M97">
        <v>301.87500000000006</v>
      </c>
      <c r="N97">
        <v>301.87500000000006</v>
      </c>
      <c r="O97">
        <v>301.87500000000006</v>
      </c>
      <c r="P97">
        <v>301.87500000000006</v>
      </c>
    </row>
    <row r="98" spans="1:16">
      <c r="A98" t="s">
        <v>341</v>
      </c>
      <c r="B98" t="s">
        <v>570</v>
      </c>
      <c r="C98" t="s">
        <v>101</v>
      </c>
      <c r="D98" t="s">
        <v>697</v>
      </c>
      <c r="E98">
        <v>1526970</v>
      </c>
      <c r="F98">
        <v>977260.8</v>
      </c>
      <c r="G98">
        <v>1908712.5</v>
      </c>
      <c r="H98">
        <v>1908712.5</v>
      </c>
      <c r="I98">
        <v>2290455</v>
      </c>
      <c r="J98">
        <v>2290455</v>
      </c>
      <c r="K98">
        <v>1908712.5</v>
      </c>
      <c r="L98">
        <v>1908712.5</v>
      </c>
      <c r="M98">
        <v>1908712.5</v>
      </c>
      <c r="N98">
        <v>1908712.5</v>
      </c>
      <c r="O98">
        <v>1908712.5</v>
      </c>
      <c r="P98">
        <v>1908712.5</v>
      </c>
    </row>
    <row r="99" spans="1:16">
      <c r="A99" t="s">
        <v>341</v>
      </c>
      <c r="B99" t="s">
        <v>570</v>
      </c>
      <c r="C99" t="s">
        <v>101</v>
      </c>
      <c r="D99" t="s">
        <v>698</v>
      </c>
      <c r="E99">
        <v>458850</v>
      </c>
      <c r="F99">
        <v>293664</v>
      </c>
      <c r="G99">
        <v>573562.5</v>
      </c>
      <c r="H99">
        <v>573562.5</v>
      </c>
      <c r="I99">
        <v>688275</v>
      </c>
      <c r="J99">
        <v>2400000</v>
      </c>
      <c r="K99">
        <v>2400000</v>
      </c>
      <c r="L99">
        <v>2400000</v>
      </c>
      <c r="M99">
        <v>2400000</v>
      </c>
      <c r="N99">
        <v>2400000</v>
      </c>
      <c r="O99">
        <v>573562.5</v>
      </c>
      <c r="P99">
        <v>573562.5</v>
      </c>
    </row>
    <row r="100" spans="1:16">
      <c r="A100" t="s">
        <v>341</v>
      </c>
      <c r="B100" t="s">
        <v>570</v>
      </c>
      <c r="C100" t="s">
        <v>101</v>
      </c>
      <c r="D100" t="s">
        <v>699</v>
      </c>
      <c r="E100">
        <v>10609230.24</v>
      </c>
      <c r="F100">
        <v>6789907.3536</v>
      </c>
      <c r="G100">
        <v>13261537.799999999</v>
      </c>
      <c r="H100">
        <v>13261537.799999999</v>
      </c>
      <c r="I100">
        <v>15913845.359999998</v>
      </c>
      <c r="J100">
        <v>15913845.359999998</v>
      </c>
      <c r="K100">
        <v>13261537.799999999</v>
      </c>
      <c r="L100">
        <v>13261537.799999999</v>
      </c>
      <c r="M100">
        <v>13261537.799999999</v>
      </c>
      <c r="N100">
        <v>13261537.799999999</v>
      </c>
      <c r="O100">
        <v>13261537.799999999</v>
      </c>
      <c r="P100">
        <v>13261537.799999999</v>
      </c>
    </row>
    <row r="101" spans="1:16">
      <c r="A101" t="s">
        <v>341</v>
      </c>
      <c r="B101" t="s">
        <v>570</v>
      </c>
      <c r="C101" t="s">
        <v>101</v>
      </c>
      <c r="D101" t="s">
        <v>700</v>
      </c>
      <c r="E101">
        <v>3220</v>
      </c>
      <c r="F101">
        <v>2060.8000000000002</v>
      </c>
      <c r="G101">
        <v>4024.9999999999995</v>
      </c>
      <c r="H101">
        <v>4024.9999999999995</v>
      </c>
      <c r="I101">
        <v>4829.9999999999991</v>
      </c>
      <c r="J101">
        <v>4829.9999999999991</v>
      </c>
      <c r="K101">
        <v>4024.9999999999995</v>
      </c>
      <c r="L101">
        <v>4024.9999999999995</v>
      </c>
      <c r="M101">
        <v>4024.9999999999995</v>
      </c>
      <c r="N101">
        <v>4024.9999999999995</v>
      </c>
      <c r="O101">
        <v>4024.9999999999995</v>
      </c>
      <c r="P101">
        <v>4024.9999999999995</v>
      </c>
    </row>
    <row r="102" spans="1:16">
      <c r="A102" t="s">
        <v>341</v>
      </c>
      <c r="B102" t="s">
        <v>570</v>
      </c>
      <c r="C102" t="s">
        <v>101</v>
      </c>
      <c r="D102" t="s">
        <v>701</v>
      </c>
      <c r="E102">
        <v>2269133.9999999995</v>
      </c>
      <c r="F102">
        <v>1452245.7599999998</v>
      </c>
      <c r="G102">
        <v>5508000</v>
      </c>
      <c r="H102">
        <v>5508000</v>
      </c>
      <c r="I102">
        <v>5508000</v>
      </c>
      <c r="J102">
        <v>11016000</v>
      </c>
      <c r="K102">
        <v>11016000</v>
      </c>
      <c r="L102">
        <v>11016000</v>
      </c>
      <c r="M102">
        <v>11016000</v>
      </c>
      <c r="N102">
        <v>5508000</v>
      </c>
      <c r="O102">
        <v>6000000</v>
      </c>
      <c r="P102">
        <v>2836417.4999999995</v>
      </c>
    </row>
    <row r="103" spans="1:16">
      <c r="A103" t="s">
        <v>341</v>
      </c>
      <c r="B103" t="s">
        <v>570</v>
      </c>
      <c r="C103" t="s">
        <v>101</v>
      </c>
      <c r="D103" t="s">
        <v>702</v>
      </c>
      <c r="E103">
        <v>476237.99999999994</v>
      </c>
      <c r="F103">
        <v>304792.32000000001</v>
      </c>
      <c r="G103">
        <v>595297.49999999988</v>
      </c>
      <c r="H103">
        <v>595297.49999999988</v>
      </c>
      <c r="I103">
        <v>714356.99999999988</v>
      </c>
      <c r="J103">
        <v>714356.99999999988</v>
      </c>
      <c r="K103">
        <v>2400000</v>
      </c>
      <c r="L103">
        <v>2400000</v>
      </c>
      <c r="M103">
        <v>2400000</v>
      </c>
      <c r="N103">
        <v>2400000</v>
      </c>
      <c r="O103">
        <v>595297.49999999988</v>
      </c>
      <c r="P103">
        <v>595297.49999999988</v>
      </c>
    </row>
    <row r="104" spans="1:16">
      <c r="A104" t="s">
        <v>341</v>
      </c>
      <c r="B104" t="s">
        <v>570</v>
      </c>
      <c r="C104" t="s">
        <v>101</v>
      </c>
      <c r="D104" t="s">
        <v>615</v>
      </c>
      <c r="E104">
        <v>27289.5</v>
      </c>
      <c r="F104">
        <v>17465.280000000002</v>
      </c>
      <c r="G104">
        <v>34111.875</v>
      </c>
      <c r="H104">
        <v>34111.875</v>
      </c>
      <c r="I104">
        <v>40934.25</v>
      </c>
      <c r="J104">
        <v>40934.25</v>
      </c>
      <c r="K104">
        <v>34111.875</v>
      </c>
      <c r="L104">
        <v>34111.875</v>
      </c>
      <c r="M104">
        <v>34111.875</v>
      </c>
      <c r="N104">
        <v>34111.875</v>
      </c>
      <c r="O104">
        <v>34111.875</v>
      </c>
      <c r="P104">
        <v>34111.875</v>
      </c>
    </row>
    <row r="105" spans="1:16">
      <c r="A105" t="s">
        <v>341</v>
      </c>
      <c r="B105" t="s">
        <v>570</v>
      </c>
      <c r="C105" t="s">
        <v>376</v>
      </c>
      <c r="D105" t="s">
        <v>703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100</v>
      </c>
      <c r="L105">
        <v>3062.5</v>
      </c>
      <c r="M105">
        <v>3062.5</v>
      </c>
      <c r="N105">
        <v>3062.5</v>
      </c>
      <c r="O105">
        <v>3062.5</v>
      </c>
      <c r="P105">
        <v>3062.5</v>
      </c>
    </row>
    <row r="106" spans="1:16">
      <c r="A106" t="s">
        <v>341</v>
      </c>
      <c r="B106" t="s">
        <v>570</v>
      </c>
      <c r="C106" t="s">
        <v>376</v>
      </c>
      <c r="D106" t="s">
        <v>704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100</v>
      </c>
      <c r="L106">
        <v>3062.5</v>
      </c>
      <c r="M106">
        <v>3062.5</v>
      </c>
      <c r="N106">
        <v>3062.5</v>
      </c>
      <c r="O106">
        <v>3062.5</v>
      </c>
      <c r="P106">
        <v>3062.5</v>
      </c>
    </row>
    <row r="107" spans="1:16">
      <c r="A107" t="s">
        <v>341</v>
      </c>
      <c r="B107" t="s">
        <v>570</v>
      </c>
      <c r="C107" t="s">
        <v>376</v>
      </c>
      <c r="D107" t="s">
        <v>705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100</v>
      </c>
      <c r="L107">
        <v>3062.5</v>
      </c>
      <c r="M107">
        <v>3062.5</v>
      </c>
      <c r="N107">
        <v>3062.5</v>
      </c>
      <c r="O107">
        <v>3062.5</v>
      </c>
      <c r="P107">
        <v>3062.5</v>
      </c>
    </row>
    <row r="108" spans="1:16">
      <c r="A108" t="s">
        <v>341</v>
      </c>
      <c r="B108" t="s">
        <v>570</v>
      </c>
      <c r="C108" t="s">
        <v>376</v>
      </c>
      <c r="D108" t="s">
        <v>706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100</v>
      </c>
      <c r="L108">
        <v>3062.5</v>
      </c>
      <c r="M108">
        <v>3062.5</v>
      </c>
      <c r="N108">
        <v>3062.5</v>
      </c>
      <c r="O108">
        <v>3062.5</v>
      </c>
      <c r="P108">
        <v>3062.5</v>
      </c>
    </row>
    <row r="109" spans="1:16">
      <c r="A109" t="s">
        <v>341</v>
      </c>
      <c r="B109" t="s">
        <v>570</v>
      </c>
      <c r="C109" t="s">
        <v>376</v>
      </c>
      <c r="D109" t="s">
        <v>707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100</v>
      </c>
      <c r="L109">
        <v>3062.5</v>
      </c>
      <c r="M109">
        <v>3062.5</v>
      </c>
      <c r="N109">
        <v>3062.5</v>
      </c>
      <c r="O109">
        <v>3062.5</v>
      </c>
      <c r="P109">
        <v>3062.5</v>
      </c>
    </row>
    <row r="110" spans="1:16">
      <c r="A110" t="s">
        <v>341</v>
      </c>
      <c r="B110" t="s">
        <v>570</v>
      </c>
      <c r="C110" t="s">
        <v>376</v>
      </c>
      <c r="D110" t="s">
        <v>708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100</v>
      </c>
      <c r="L110">
        <v>3062.5</v>
      </c>
      <c r="M110">
        <v>3062.5</v>
      </c>
      <c r="N110">
        <v>3062.5</v>
      </c>
      <c r="O110">
        <v>3062.5</v>
      </c>
      <c r="P110">
        <v>3062.5</v>
      </c>
    </row>
    <row r="111" spans="1:16">
      <c r="A111" t="s">
        <v>341</v>
      </c>
      <c r="B111" t="s">
        <v>570</v>
      </c>
      <c r="C111" t="s">
        <v>376</v>
      </c>
      <c r="D111" t="s">
        <v>709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100</v>
      </c>
      <c r="L111">
        <v>3062.5</v>
      </c>
      <c r="M111">
        <v>3062.5</v>
      </c>
      <c r="N111">
        <v>3062.5</v>
      </c>
      <c r="O111">
        <v>3062.5</v>
      </c>
      <c r="P111">
        <v>3062.5</v>
      </c>
    </row>
    <row r="112" spans="1:16">
      <c r="A112" t="s">
        <v>341</v>
      </c>
      <c r="B112" t="s">
        <v>570</v>
      </c>
      <c r="C112" t="s">
        <v>376</v>
      </c>
      <c r="D112" t="s">
        <v>710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100</v>
      </c>
      <c r="L112">
        <v>3062.5</v>
      </c>
      <c r="M112">
        <v>3062.5</v>
      </c>
      <c r="N112">
        <v>3062.5</v>
      </c>
      <c r="O112">
        <v>3062.5</v>
      </c>
      <c r="P112">
        <v>3062.5</v>
      </c>
    </row>
    <row r="113" spans="1:16">
      <c r="A113" t="s">
        <v>341</v>
      </c>
      <c r="B113" t="s">
        <v>570</v>
      </c>
      <c r="C113" t="s">
        <v>102</v>
      </c>
      <c r="D113" t="s">
        <v>641</v>
      </c>
      <c r="E113">
        <v>3780</v>
      </c>
      <c r="F113">
        <v>2419.2000000000003</v>
      </c>
      <c r="G113">
        <v>4725</v>
      </c>
      <c r="H113">
        <v>4725</v>
      </c>
      <c r="I113">
        <v>5670</v>
      </c>
      <c r="J113">
        <v>5670</v>
      </c>
      <c r="K113">
        <v>4725</v>
      </c>
      <c r="L113">
        <v>4725</v>
      </c>
      <c r="M113">
        <v>4725</v>
      </c>
      <c r="N113">
        <v>4725</v>
      </c>
      <c r="O113">
        <v>4725</v>
      </c>
      <c r="P113">
        <v>4725</v>
      </c>
    </row>
    <row r="114" spans="1:16">
      <c r="A114" t="s">
        <v>341</v>
      </c>
      <c r="B114" t="s">
        <v>570</v>
      </c>
      <c r="C114" t="s">
        <v>102</v>
      </c>
      <c r="D114" t="s">
        <v>711</v>
      </c>
      <c r="E114">
        <v>3780</v>
      </c>
      <c r="F114">
        <v>2419.2000000000003</v>
      </c>
      <c r="G114">
        <v>4725</v>
      </c>
      <c r="H114">
        <v>4725</v>
      </c>
      <c r="I114">
        <v>5670</v>
      </c>
      <c r="J114">
        <v>5670</v>
      </c>
      <c r="K114">
        <v>4725</v>
      </c>
      <c r="L114">
        <v>4725</v>
      </c>
      <c r="M114">
        <v>4725</v>
      </c>
      <c r="N114">
        <v>4725</v>
      </c>
      <c r="O114">
        <v>4725</v>
      </c>
      <c r="P114">
        <v>4725</v>
      </c>
    </row>
    <row r="115" spans="1:16">
      <c r="A115" t="s">
        <v>341</v>
      </c>
      <c r="B115" t="s">
        <v>570</v>
      </c>
      <c r="C115" t="s">
        <v>102</v>
      </c>
      <c r="D115" t="s">
        <v>642</v>
      </c>
      <c r="E115">
        <v>5040</v>
      </c>
      <c r="F115">
        <v>3225.6000000000004</v>
      </c>
      <c r="G115">
        <v>6300</v>
      </c>
      <c r="H115">
        <v>6300</v>
      </c>
      <c r="I115">
        <v>7560</v>
      </c>
      <c r="J115">
        <v>7560</v>
      </c>
      <c r="K115">
        <v>6300</v>
      </c>
      <c r="L115">
        <v>6300</v>
      </c>
      <c r="M115">
        <v>6300</v>
      </c>
      <c r="N115">
        <v>6300</v>
      </c>
      <c r="O115">
        <v>6300</v>
      </c>
      <c r="P115">
        <v>6300</v>
      </c>
    </row>
    <row r="116" spans="1:16">
      <c r="A116" t="s">
        <v>341</v>
      </c>
      <c r="B116" t="s">
        <v>570</v>
      </c>
      <c r="C116" t="s">
        <v>102</v>
      </c>
      <c r="D116" t="s">
        <v>712</v>
      </c>
      <c r="E116">
        <v>3780</v>
      </c>
      <c r="F116">
        <v>2419.2000000000003</v>
      </c>
      <c r="G116">
        <v>4725</v>
      </c>
      <c r="H116">
        <v>4725</v>
      </c>
      <c r="I116">
        <v>5670</v>
      </c>
      <c r="J116">
        <v>5670</v>
      </c>
      <c r="K116">
        <v>4725</v>
      </c>
      <c r="L116">
        <v>4725</v>
      </c>
      <c r="M116">
        <v>4725</v>
      </c>
      <c r="N116">
        <v>4725</v>
      </c>
      <c r="O116">
        <v>4725</v>
      </c>
      <c r="P116">
        <v>4725</v>
      </c>
    </row>
    <row r="117" spans="1:16">
      <c r="A117" t="s">
        <v>341</v>
      </c>
      <c r="B117" t="s">
        <v>570</v>
      </c>
      <c r="C117" t="s">
        <v>102</v>
      </c>
      <c r="D117" t="s">
        <v>643</v>
      </c>
      <c r="E117">
        <v>3780</v>
      </c>
      <c r="F117">
        <v>2419.2000000000003</v>
      </c>
      <c r="G117">
        <v>4725</v>
      </c>
      <c r="H117">
        <v>4725</v>
      </c>
      <c r="I117">
        <v>5670</v>
      </c>
      <c r="J117">
        <v>5670</v>
      </c>
      <c r="K117">
        <v>4725</v>
      </c>
      <c r="L117">
        <v>4725</v>
      </c>
      <c r="M117">
        <v>4725</v>
      </c>
      <c r="N117">
        <v>4725</v>
      </c>
      <c r="O117">
        <v>4725</v>
      </c>
      <c r="P117">
        <v>4725</v>
      </c>
    </row>
    <row r="118" spans="1:16">
      <c r="A118" t="s">
        <v>341</v>
      </c>
      <c r="B118" t="s">
        <v>570</v>
      </c>
      <c r="C118" t="s">
        <v>102</v>
      </c>
      <c r="D118" t="s">
        <v>644</v>
      </c>
      <c r="E118">
        <v>12348</v>
      </c>
      <c r="F118">
        <v>7902.7200000000012</v>
      </c>
      <c r="G118">
        <v>15435</v>
      </c>
      <c r="H118">
        <v>15435</v>
      </c>
      <c r="I118">
        <v>18522</v>
      </c>
      <c r="J118">
        <v>18522</v>
      </c>
      <c r="K118">
        <v>15435</v>
      </c>
      <c r="L118">
        <v>15435</v>
      </c>
      <c r="M118">
        <v>15435</v>
      </c>
      <c r="N118">
        <v>15435</v>
      </c>
      <c r="O118">
        <v>15435</v>
      </c>
      <c r="P118">
        <v>15435</v>
      </c>
    </row>
    <row r="119" spans="1:16">
      <c r="A119" t="s">
        <v>341</v>
      </c>
      <c r="B119" t="s">
        <v>570</v>
      </c>
      <c r="C119" t="s">
        <v>102</v>
      </c>
      <c r="D119" t="s">
        <v>713</v>
      </c>
      <c r="E119">
        <v>3780</v>
      </c>
      <c r="F119">
        <v>2419.2000000000003</v>
      </c>
      <c r="G119">
        <v>4725</v>
      </c>
      <c r="H119">
        <v>4725</v>
      </c>
      <c r="I119">
        <v>5670</v>
      </c>
      <c r="J119">
        <v>5670</v>
      </c>
      <c r="K119">
        <v>4725</v>
      </c>
      <c r="L119">
        <v>4725</v>
      </c>
      <c r="M119">
        <v>4725</v>
      </c>
      <c r="N119">
        <v>4725</v>
      </c>
      <c r="O119">
        <v>4725</v>
      </c>
      <c r="P119">
        <v>4725</v>
      </c>
    </row>
    <row r="120" spans="1:16">
      <c r="A120" t="s">
        <v>341</v>
      </c>
      <c r="B120" t="s">
        <v>570</v>
      </c>
      <c r="C120" t="s">
        <v>102</v>
      </c>
      <c r="D120" t="s">
        <v>714</v>
      </c>
      <c r="E120">
        <v>3780</v>
      </c>
      <c r="F120">
        <v>2419.2000000000003</v>
      </c>
      <c r="G120">
        <v>4725</v>
      </c>
      <c r="H120">
        <v>4725</v>
      </c>
      <c r="I120">
        <v>5670</v>
      </c>
      <c r="J120">
        <v>5670</v>
      </c>
      <c r="K120">
        <v>4725</v>
      </c>
      <c r="L120">
        <v>4725</v>
      </c>
      <c r="M120">
        <v>4725</v>
      </c>
      <c r="N120">
        <v>4725</v>
      </c>
      <c r="O120">
        <v>4725</v>
      </c>
      <c r="P120">
        <v>4725</v>
      </c>
    </row>
    <row r="121" spans="1:16">
      <c r="A121" t="s">
        <v>341</v>
      </c>
      <c r="B121" t="s">
        <v>570</v>
      </c>
      <c r="C121" t="s">
        <v>102</v>
      </c>
      <c r="D121" t="s">
        <v>715</v>
      </c>
      <c r="E121">
        <v>3780</v>
      </c>
      <c r="F121">
        <v>2419.2000000000003</v>
      </c>
      <c r="G121">
        <v>4725</v>
      </c>
      <c r="H121">
        <v>4725</v>
      </c>
      <c r="I121">
        <v>5670</v>
      </c>
      <c r="J121">
        <v>5670</v>
      </c>
      <c r="K121">
        <v>4725</v>
      </c>
      <c r="L121">
        <v>4725</v>
      </c>
      <c r="M121">
        <v>4725</v>
      </c>
      <c r="N121">
        <v>4725</v>
      </c>
      <c r="O121">
        <v>4725</v>
      </c>
      <c r="P121">
        <v>4725</v>
      </c>
    </row>
    <row r="122" spans="1:16">
      <c r="A122" t="s">
        <v>341</v>
      </c>
      <c r="B122" t="s">
        <v>570</v>
      </c>
      <c r="C122" t="s">
        <v>102</v>
      </c>
      <c r="D122" t="s">
        <v>716</v>
      </c>
      <c r="E122">
        <v>3780</v>
      </c>
      <c r="F122">
        <v>2419.2000000000003</v>
      </c>
      <c r="G122">
        <v>4725</v>
      </c>
      <c r="H122">
        <v>4725</v>
      </c>
      <c r="I122">
        <v>5670</v>
      </c>
      <c r="J122">
        <v>5670</v>
      </c>
      <c r="K122">
        <v>4725</v>
      </c>
      <c r="L122">
        <v>4725</v>
      </c>
      <c r="M122">
        <v>4725</v>
      </c>
      <c r="N122">
        <v>4725</v>
      </c>
      <c r="O122">
        <v>4725</v>
      </c>
      <c r="P122">
        <v>4725</v>
      </c>
    </row>
    <row r="123" spans="1:16">
      <c r="A123" t="s">
        <v>341</v>
      </c>
      <c r="B123" t="s">
        <v>570</v>
      </c>
      <c r="C123" t="s">
        <v>102</v>
      </c>
      <c r="D123" t="s">
        <v>717</v>
      </c>
      <c r="E123">
        <v>3780</v>
      </c>
      <c r="F123">
        <v>2419.2000000000003</v>
      </c>
      <c r="G123">
        <v>4725</v>
      </c>
      <c r="H123">
        <v>4725</v>
      </c>
      <c r="I123">
        <v>5670</v>
      </c>
      <c r="J123">
        <v>5670</v>
      </c>
      <c r="K123">
        <v>4725</v>
      </c>
      <c r="L123">
        <v>4725</v>
      </c>
      <c r="M123">
        <v>4725</v>
      </c>
      <c r="N123">
        <v>4725</v>
      </c>
      <c r="O123">
        <v>4725</v>
      </c>
      <c r="P123">
        <v>4725</v>
      </c>
    </row>
    <row r="124" spans="1:16">
      <c r="A124" t="s">
        <v>341</v>
      </c>
      <c r="B124" t="s">
        <v>570</v>
      </c>
      <c r="C124" t="s">
        <v>102</v>
      </c>
      <c r="D124" t="s">
        <v>718</v>
      </c>
      <c r="E124">
        <v>5040</v>
      </c>
      <c r="F124">
        <v>3225.6000000000004</v>
      </c>
      <c r="G124">
        <v>6300</v>
      </c>
      <c r="H124">
        <v>6300</v>
      </c>
      <c r="I124">
        <v>7560</v>
      </c>
      <c r="J124">
        <v>7560</v>
      </c>
      <c r="K124">
        <v>6300</v>
      </c>
      <c r="L124">
        <v>6300</v>
      </c>
      <c r="M124">
        <v>6300</v>
      </c>
      <c r="N124">
        <v>6300</v>
      </c>
      <c r="O124">
        <v>6300</v>
      </c>
      <c r="P124">
        <v>6300</v>
      </c>
    </row>
    <row r="125" spans="1:16">
      <c r="A125" t="s">
        <v>341</v>
      </c>
      <c r="B125" t="s">
        <v>570</v>
      </c>
      <c r="C125" t="s">
        <v>102</v>
      </c>
      <c r="D125" t="s">
        <v>719</v>
      </c>
      <c r="E125">
        <v>3780</v>
      </c>
      <c r="F125">
        <v>2419.2000000000003</v>
      </c>
      <c r="G125">
        <v>4725</v>
      </c>
      <c r="H125">
        <v>4725</v>
      </c>
      <c r="I125">
        <v>5670</v>
      </c>
      <c r="J125">
        <v>5670</v>
      </c>
      <c r="K125">
        <v>4725</v>
      </c>
      <c r="L125">
        <v>4725</v>
      </c>
      <c r="M125">
        <v>4725</v>
      </c>
      <c r="N125">
        <v>4725</v>
      </c>
      <c r="O125">
        <v>4725</v>
      </c>
      <c r="P125">
        <v>4725</v>
      </c>
    </row>
    <row r="126" spans="1:16">
      <c r="A126" t="s">
        <v>341</v>
      </c>
      <c r="B126" t="s">
        <v>570</v>
      </c>
      <c r="C126" t="s">
        <v>102</v>
      </c>
      <c r="D126" t="s">
        <v>720</v>
      </c>
      <c r="E126">
        <v>3780</v>
      </c>
      <c r="F126">
        <v>2419.2000000000003</v>
      </c>
      <c r="G126">
        <v>4725</v>
      </c>
      <c r="H126">
        <v>4725</v>
      </c>
      <c r="I126">
        <v>5670</v>
      </c>
      <c r="J126">
        <v>5670</v>
      </c>
      <c r="K126">
        <v>4725</v>
      </c>
      <c r="L126">
        <v>4725</v>
      </c>
      <c r="M126">
        <v>4725</v>
      </c>
      <c r="N126">
        <v>4725</v>
      </c>
      <c r="O126">
        <v>4725</v>
      </c>
      <c r="P126">
        <v>4725</v>
      </c>
    </row>
    <row r="127" spans="1:16">
      <c r="A127" t="s">
        <v>341</v>
      </c>
      <c r="B127" t="s">
        <v>570</v>
      </c>
      <c r="C127" t="s">
        <v>102</v>
      </c>
      <c r="D127" t="s">
        <v>721</v>
      </c>
      <c r="E127">
        <v>3780</v>
      </c>
      <c r="F127">
        <v>2419.2000000000003</v>
      </c>
      <c r="G127">
        <v>4725</v>
      </c>
      <c r="H127">
        <v>4725</v>
      </c>
      <c r="I127">
        <v>5670</v>
      </c>
      <c r="J127">
        <v>5670</v>
      </c>
      <c r="K127">
        <v>4725</v>
      </c>
      <c r="L127">
        <v>4725</v>
      </c>
      <c r="M127">
        <v>4725</v>
      </c>
      <c r="N127">
        <v>4725</v>
      </c>
      <c r="O127">
        <v>4725</v>
      </c>
      <c r="P127">
        <v>4725</v>
      </c>
    </row>
    <row r="128" spans="1:16">
      <c r="A128" t="s">
        <v>341</v>
      </c>
      <c r="B128" t="s">
        <v>570</v>
      </c>
      <c r="C128" t="s">
        <v>102</v>
      </c>
      <c r="D128" t="s">
        <v>722</v>
      </c>
      <c r="E128">
        <v>3780</v>
      </c>
      <c r="F128">
        <v>2419.2000000000003</v>
      </c>
      <c r="G128">
        <v>4725</v>
      </c>
      <c r="H128">
        <v>4725</v>
      </c>
      <c r="I128">
        <v>5670</v>
      </c>
      <c r="J128">
        <v>5670</v>
      </c>
      <c r="K128">
        <v>4725</v>
      </c>
      <c r="L128">
        <v>4725</v>
      </c>
      <c r="M128">
        <v>4725</v>
      </c>
      <c r="N128">
        <v>4725</v>
      </c>
      <c r="O128">
        <v>4725</v>
      </c>
      <c r="P128">
        <v>4725</v>
      </c>
    </row>
    <row r="129" spans="1:16">
      <c r="A129" t="s">
        <v>341</v>
      </c>
      <c r="B129" t="s">
        <v>570</v>
      </c>
      <c r="C129" t="s">
        <v>102</v>
      </c>
      <c r="D129" t="s">
        <v>723</v>
      </c>
      <c r="E129">
        <v>3780</v>
      </c>
      <c r="F129">
        <v>2419.2000000000003</v>
      </c>
      <c r="G129">
        <v>4725</v>
      </c>
      <c r="H129">
        <v>4725</v>
      </c>
      <c r="I129">
        <v>5670</v>
      </c>
      <c r="J129">
        <v>5670</v>
      </c>
      <c r="K129">
        <v>4725</v>
      </c>
      <c r="L129">
        <v>4725</v>
      </c>
      <c r="M129">
        <v>4725</v>
      </c>
      <c r="N129">
        <v>4725</v>
      </c>
      <c r="O129">
        <v>4725</v>
      </c>
      <c r="P129">
        <v>4725</v>
      </c>
    </row>
    <row r="130" spans="1:16">
      <c r="A130" t="s">
        <v>341</v>
      </c>
      <c r="B130" t="s">
        <v>570</v>
      </c>
      <c r="C130" t="s">
        <v>102</v>
      </c>
      <c r="D130" t="s">
        <v>724</v>
      </c>
      <c r="E130">
        <v>3780</v>
      </c>
      <c r="F130">
        <v>2419.2000000000003</v>
      </c>
      <c r="G130">
        <v>4725</v>
      </c>
      <c r="H130">
        <v>4725</v>
      </c>
      <c r="I130">
        <v>5670</v>
      </c>
      <c r="J130">
        <v>5670</v>
      </c>
      <c r="K130">
        <v>4725</v>
      </c>
      <c r="L130">
        <v>4725</v>
      </c>
      <c r="M130">
        <v>4725</v>
      </c>
      <c r="N130">
        <v>4725</v>
      </c>
      <c r="O130">
        <v>4725</v>
      </c>
      <c r="P130">
        <v>4725</v>
      </c>
    </row>
    <row r="131" spans="1:16">
      <c r="A131" t="s">
        <v>341</v>
      </c>
      <c r="B131" t="s">
        <v>570</v>
      </c>
      <c r="C131" t="s">
        <v>102</v>
      </c>
      <c r="D131" t="s">
        <v>725</v>
      </c>
      <c r="E131">
        <v>3780</v>
      </c>
      <c r="F131">
        <v>2419.2000000000003</v>
      </c>
      <c r="G131">
        <v>4725</v>
      </c>
      <c r="H131">
        <v>4725</v>
      </c>
      <c r="I131">
        <v>5670</v>
      </c>
      <c r="J131">
        <v>5670</v>
      </c>
      <c r="K131">
        <v>4725</v>
      </c>
      <c r="L131">
        <v>4725</v>
      </c>
      <c r="M131">
        <v>4725</v>
      </c>
      <c r="N131">
        <v>4725</v>
      </c>
      <c r="O131">
        <v>4725</v>
      </c>
      <c r="P131">
        <v>4725</v>
      </c>
    </row>
    <row r="132" spans="1:16">
      <c r="A132" t="s">
        <v>341</v>
      </c>
      <c r="B132" t="s">
        <v>570</v>
      </c>
      <c r="C132" t="s">
        <v>102</v>
      </c>
      <c r="D132" t="s">
        <v>726</v>
      </c>
      <c r="E132">
        <v>5040</v>
      </c>
      <c r="F132">
        <v>3225.6000000000004</v>
      </c>
      <c r="G132">
        <v>6300</v>
      </c>
      <c r="H132">
        <v>6300</v>
      </c>
      <c r="I132">
        <v>7560</v>
      </c>
      <c r="J132">
        <v>7560</v>
      </c>
      <c r="K132">
        <v>6300</v>
      </c>
      <c r="L132">
        <v>6300</v>
      </c>
      <c r="M132">
        <v>6300</v>
      </c>
      <c r="N132">
        <v>6300</v>
      </c>
      <c r="O132">
        <v>6300</v>
      </c>
      <c r="P132">
        <v>6300</v>
      </c>
    </row>
    <row r="133" spans="1:16">
      <c r="A133" t="s">
        <v>341</v>
      </c>
      <c r="B133" t="s">
        <v>570</v>
      </c>
      <c r="C133" t="s">
        <v>102</v>
      </c>
      <c r="D133" t="s">
        <v>727</v>
      </c>
      <c r="E133">
        <v>3780</v>
      </c>
      <c r="F133">
        <v>2419.2000000000003</v>
      </c>
      <c r="G133">
        <v>4725</v>
      </c>
      <c r="H133">
        <v>4725</v>
      </c>
      <c r="I133">
        <v>5670</v>
      </c>
      <c r="J133">
        <v>5670</v>
      </c>
      <c r="K133">
        <v>4725</v>
      </c>
      <c r="L133">
        <v>4725</v>
      </c>
      <c r="M133">
        <v>4725</v>
      </c>
      <c r="N133">
        <v>4725</v>
      </c>
      <c r="O133">
        <v>4725</v>
      </c>
      <c r="P133">
        <v>4725</v>
      </c>
    </row>
    <row r="134" spans="1:16">
      <c r="A134" t="s">
        <v>341</v>
      </c>
      <c r="B134" t="s">
        <v>570</v>
      </c>
      <c r="C134" t="s">
        <v>102</v>
      </c>
      <c r="D134" t="s">
        <v>728</v>
      </c>
      <c r="E134">
        <v>3780</v>
      </c>
      <c r="F134">
        <v>2419.2000000000003</v>
      </c>
      <c r="G134">
        <v>4725</v>
      </c>
      <c r="H134">
        <v>4725</v>
      </c>
      <c r="I134">
        <v>5670</v>
      </c>
      <c r="J134">
        <v>5670</v>
      </c>
      <c r="K134">
        <v>4725</v>
      </c>
      <c r="L134">
        <v>4725</v>
      </c>
      <c r="M134">
        <v>4725</v>
      </c>
      <c r="N134">
        <v>4725</v>
      </c>
      <c r="O134">
        <v>4725</v>
      </c>
      <c r="P134">
        <v>4725</v>
      </c>
    </row>
    <row r="135" spans="1:16">
      <c r="A135" t="s">
        <v>341</v>
      </c>
      <c r="B135" t="s">
        <v>570</v>
      </c>
      <c r="C135" t="s">
        <v>102</v>
      </c>
      <c r="D135" t="s">
        <v>729</v>
      </c>
      <c r="E135">
        <v>3780</v>
      </c>
      <c r="F135">
        <v>2419.2000000000003</v>
      </c>
      <c r="G135">
        <v>4725</v>
      </c>
      <c r="H135">
        <v>4725</v>
      </c>
      <c r="I135">
        <v>5670</v>
      </c>
      <c r="J135">
        <v>5670</v>
      </c>
      <c r="K135">
        <v>4725</v>
      </c>
      <c r="L135">
        <v>4725</v>
      </c>
      <c r="M135">
        <v>4725</v>
      </c>
      <c r="N135">
        <v>4725</v>
      </c>
      <c r="O135">
        <v>4725</v>
      </c>
      <c r="P135">
        <v>4725</v>
      </c>
    </row>
    <row r="136" spans="1:16">
      <c r="A136" t="s">
        <v>341</v>
      </c>
      <c r="B136" t="s">
        <v>570</v>
      </c>
      <c r="C136" t="s">
        <v>102</v>
      </c>
      <c r="D136" t="s">
        <v>648</v>
      </c>
      <c r="E136">
        <v>3780</v>
      </c>
      <c r="F136">
        <v>2419.2000000000003</v>
      </c>
      <c r="G136">
        <v>4725</v>
      </c>
      <c r="H136">
        <v>4725</v>
      </c>
      <c r="I136">
        <v>5670</v>
      </c>
      <c r="J136">
        <v>5670</v>
      </c>
      <c r="K136">
        <v>4725</v>
      </c>
      <c r="L136">
        <v>4725</v>
      </c>
      <c r="M136">
        <v>4725</v>
      </c>
      <c r="N136">
        <v>4725</v>
      </c>
      <c r="O136">
        <v>4725</v>
      </c>
      <c r="P136">
        <v>4725</v>
      </c>
    </row>
    <row r="137" spans="1:16">
      <c r="A137" t="s">
        <v>341</v>
      </c>
      <c r="B137" t="s">
        <v>570</v>
      </c>
      <c r="C137" t="s">
        <v>102</v>
      </c>
      <c r="D137" t="s">
        <v>649</v>
      </c>
      <c r="E137">
        <v>5040</v>
      </c>
      <c r="F137">
        <v>3225.6000000000004</v>
      </c>
      <c r="G137">
        <v>6300</v>
      </c>
      <c r="H137">
        <v>6300</v>
      </c>
      <c r="I137">
        <v>7560</v>
      </c>
      <c r="J137">
        <v>7560</v>
      </c>
      <c r="K137">
        <v>6300</v>
      </c>
      <c r="L137">
        <v>6300</v>
      </c>
      <c r="M137">
        <v>6300</v>
      </c>
      <c r="N137">
        <v>6300</v>
      </c>
      <c r="O137">
        <v>6300</v>
      </c>
      <c r="P137">
        <v>6300</v>
      </c>
    </row>
    <row r="138" spans="1:16">
      <c r="A138" t="s">
        <v>341</v>
      </c>
      <c r="B138" t="s">
        <v>570</v>
      </c>
      <c r="C138" t="s">
        <v>102</v>
      </c>
      <c r="D138" t="s">
        <v>730</v>
      </c>
      <c r="E138">
        <v>3780</v>
      </c>
      <c r="F138">
        <v>2419.2000000000003</v>
      </c>
      <c r="G138">
        <v>4725</v>
      </c>
      <c r="H138">
        <v>4725</v>
      </c>
      <c r="I138">
        <v>5670</v>
      </c>
      <c r="J138">
        <v>5670</v>
      </c>
      <c r="K138">
        <v>4725</v>
      </c>
      <c r="L138">
        <v>4725</v>
      </c>
      <c r="M138">
        <v>4725</v>
      </c>
      <c r="N138">
        <v>4725</v>
      </c>
      <c r="O138">
        <v>4725</v>
      </c>
      <c r="P138">
        <v>4725</v>
      </c>
    </row>
    <row r="139" spans="1:16">
      <c r="A139" t="s">
        <v>341</v>
      </c>
      <c r="B139" t="s">
        <v>570</v>
      </c>
      <c r="C139" t="s">
        <v>102</v>
      </c>
      <c r="D139" t="s">
        <v>650</v>
      </c>
      <c r="E139">
        <v>3780</v>
      </c>
      <c r="F139">
        <v>2419.2000000000003</v>
      </c>
      <c r="G139">
        <v>4725</v>
      </c>
      <c r="H139">
        <v>4725</v>
      </c>
      <c r="I139">
        <v>5670</v>
      </c>
      <c r="J139">
        <v>5670</v>
      </c>
      <c r="K139">
        <v>4725</v>
      </c>
      <c r="L139">
        <v>4725</v>
      </c>
      <c r="M139">
        <v>4725</v>
      </c>
      <c r="N139">
        <v>4725</v>
      </c>
      <c r="O139">
        <v>4725</v>
      </c>
      <c r="P139">
        <v>4725</v>
      </c>
    </row>
    <row r="140" spans="1:16">
      <c r="A140" t="s">
        <v>341</v>
      </c>
      <c r="B140" t="s">
        <v>570</v>
      </c>
      <c r="C140" t="s">
        <v>102</v>
      </c>
      <c r="D140" t="s">
        <v>651</v>
      </c>
      <c r="E140">
        <v>3780</v>
      </c>
      <c r="F140">
        <v>2419.2000000000003</v>
      </c>
      <c r="G140">
        <v>4725</v>
      </c>
      <c r="H140">
        <v>4725</v>
      </c>
      <c r="I140">
        <v>5670</v>
      </c>
      <c r="J140">
        <v>5670</v>
      </c>
      <c r="K140">
        <v>4725</v>
      </c>
      <c r="L140">
        <v>4725</v>
      </c>
      <c r="M140">
        <v>4725</v>
      </c>
      <c r="N140">
        <v>4725</v>
      </c>
      <c r="O140">
        <v>4725</v>
      </c>
      <c r="P140">
        <v>4725</v>
      </c>
    </row>
    <row r="141" spans="1:16">
      <c r="A141" t="s">
        <v>341</v>
      </c>
      <c r="B141" t="s">
        <v>570</v>
      </c>
      <c r="C141" t="s">
        <v>102</v>
      </c>
      <c r="D141" t="s">
        <v>731</v>
      </c>
      <c r="E141">
        <v>3780</v>
      </c>
      <c r="F141">
        <v>2419.2000000000003</v>
      </c>
      <c r="G141">
        <v>4725</v>
      </c>
      <c r="H141">
        <v>4725</v>
      </c>
      <c r="I141">
        <v>5670</v>
      </c>
      <c r="J141">
        <v>5670</v>
      </c>
      <c r="K141">
        <v>4725</v>
      </c>
      <c r="L141">
        <v>4725</v>
      </c>
      <c r="M141">
        <v>4725</v>
      </c>
      <c r="N141">
        <v>4725</v>
      </c>
      <c r="O141">
        <v>4725</v>
      </c>
      <c r="P141">
        <v>4725</v>
      </c>
    </row>
    <row r="142" spans="1:16">
      <c r="A142" t="s">
        <v>341</v>
      </c>
      <c r="B142" t="s">
        <v>570</v>
      </c>
      <c r="C142" t="s">
        <v>102</v>
      </c>
      <c r="D142" t="s">
        <v>732</v>
      </c>
      <c r="E142">
        <v>4284</v>
      </c>
      <c r="F142">
        <v>2741.76</v>
      </c>
      <c r="G142">
        <v>5355</v>
      </c>
      <c r="H142">
        <v>5355</v>
      </c>
      <c r="I142">
        <v>6426</v>
      </c>
      <c r="J142">
        <v>6426</v>
      </c>
      <c r="K142">
        <v>5355</v>
      </c>
      <c r="L142">
        <v>5355</v>
      </c>
      <c r="M142">
        <v>5355</v>
      </c>
      <c r="N142">
        <v>5355</v>
      </c>
      <c r="O142">
        <v>5355</v>
      </c>
      <c r="P142">
        <v>5355</v>
      </c>
    </row>
    <row r="143" spans="1:16">
      <c r="A143" t="s">
        <v>341</v>
      </c>
      <c r="B143" t="s">
        <v>570</v>
      </c>
      <c r="C143" t="s">
        <v>102</v>
      </c>
      <c r="D143" t="s">
        <v>733</v>
      </c>
      <c r="E143">
        <v>23940</v>
      </c>
      <c r="F143">
        <v>15321.6</v>
      </c>
      <c r="G143">
        <v>29925</v>
      </c>
      <c r="H143">
        <v>29925</v>
      </c>
      <c r="I143">
        <v>35910</v>
      </c>
      <c r="J143">
        <v>35910</v>
      </c>
      <c r="K143">
        <v>29925</v>
      </c>
      <c r="L143">
        <v>29925</v>
      </c>
      <c r="M143">
        <v>29925</v>
      </c>
      <c r="N143">
        <v>29925</v>
      </c>
      <c r="O143">
        <v>29925</v>
      </c>
      <c r="P143">
        <v>29925</v>
      </c>
    </row>
    <row r="144" spans="1:16">
      <c r="A144" t="s">
        <v>341</v>
      </c>
      <c r="B144" t="s">
        <v>570</v>
      </c>
      <c r="C144" t="s">
        <v>102</v>
      </c>
      <c r="D144" t="s">
        <v>734</v>
      </c>
      <c r="E144">
        <v>70559.999999999985</v>
      </c>
      <c r="F144">
        <v>45158.399999999994</v>
      </c>
      <c r="G144">
        <v>88199.999999999985</v>
      </c>
      <c r="H144">
        <v>88199.999999999985</v>
      </c>
      <c r="I144">
        <v>105839.99999999999</v>
      </c>
      <c r="J144">
        <v>105839.99999999999</v>
      </c>
      <c r="K144">
        <v>88199.999999999985</v>
      </c>
      <c r="L144">
        <v>88199.999999999985</v>
      </c>
      <c r="M144">
        <v>88199.999999999985</v>
      </c>
      <c r="N144">
        <v>88199.999999999985</v>
      </c>
      <c r="O144">
        <v>88199.999999999985</v>
      </c>
      <c r="P144">
        <v>88199.999999999985</v>
      </c>
    </row>
    <row r="145" spans="1:16">
      <c r="A145" t="s">
        <v>341</v>
      </c>
      <c r="B145" t="s">
        <v>570</v>
      </c>
      <c r="C145" t="s">
        <v>102</v>
      </c>
      <c r="D145" t="s">
        <v>735</v>
      </c>
      <c r="E145">
        <v>35279.999999999993</v>
      </c>
      <c r="F145">
        <v>22579.199999999997</v>
      </c>
      <c r="G145">
        <v>44099.999999999993</v>
      </c>
      <c r="H145">
        <v>44099.999999999993</v>
      </c>
      <c r="I145">
        <v>52919.999999999993</v>
      </c>
      <c r="J145">
        <v>52919.999999999993</v>
      </c>
      <c r="K145">
        <v>44099.999999999993</v>
      </c>
      <c r="L145">
        <v>44099.999999999993</v>
      </c>
      <c r="M145">
        <v>44099.999999999993</v>
      </c>
      <c r="N145">
        <v>44099.999999999993</v>
      </c>
      <c r="O145">
        <v>44099.999999999993</v>
      </c>
      <c r="P145">
        <v>44099.999999999993</v>
      </c>
    </row>
    <row r="146" spans="1:16">
      <c r="A146" t="s">
        <v>341</v>
      </c>
      <c r="B146" t="s">
        <v>570</v>
      </c>
      <c r="C146" t="s">
        <v>102</v>
      </c>
      <c r="D146" t="s">
        <v>736</v>
      </c>
      <c r="E146">
        <v>166824</v>
      </c>
      <c r="F146">
        <v>106767.36000000002</v>
      </c>
      <c r="G146">
        <v>208530</v>
      </c>
      <c r="H146">
        <v>208530</v>
      </c>
      <c r="I146">
        <v>250236</v>
      </c>
      <c r="J146">
        <v>250236</v>
      </c>
      <c r="K146">
        <v>208530</v>
      </c>
      <c r="L146">
        <v>208530</v>
      </c>
      <c r="M146">
        <v>208530</v>
      </c>
      <c r="N146">
        <v>208530</v>
      </c>
      <c r="O146">
        <v>208530</v>
      </c>
      <c r="P146">
        <v>208530</v>
      </c>
    </row>
    <row r="147" spans="1:16">
      <c r="A147" t="s">
        <v>341</v>
      </c>
      <c r="B147" t="s">
        <v>571</v>
      </c>
      <c r="C147" t="s">
        <v>4</v>
      </c>
      <c r="D147" t="s">
        <v>737</v>
      </c>
      <c r="E147">
        <v>46200.000000000007</v>
      </c>
      <c r="F147">
        <v>29568.000000000007</v>
      </c>
      <c r="G147">
        <v>57750.000000000007</v>
      </c>
      <c r="H147">
        <v>57750.000000000007</v>
      </c>
      <c r="I147">
        <v>69300</v>
      </c>
      <c r="J147">
        <v>69300</v>
      </c>
      <c r="K147">
        <v>57750.000000000007</v>
      </c>
      <c r="L147">
        <v>57750.000000000007</v>
      </c>
      <c r="M147">
        <v>57750.000000000007</v>
      </c>
      <c r="N147">
        <v>57750.000000000007</v>
      </c>
      <c r="O147">
        <v>57750.000000000007</v>
      </c>
      <c r="P147">
        <v>57750.000000000007</v>
      </c>
    </row>
    <row r="148" spans="1:16">
      <c r="A148" t="s">
        <v>341</v>
      </c>
      <c r="B148" t="s">
        <v>571</v>
      </c>
      <c r="C148" t="s">
        <v>4</v>
      </c>
      <c r="D148" t="s">
        <v>738</v>
      </c>
      <c r="E148">
        <v>2475550.0000000005</v>
      </c>
      <c r="F148">
        <v>1584352.0000000005</v>
      </c>
      <c r="G148">
        <v>3094437.5000000005</v>
      </c>
      <c r="H148">
        <v>3094437.5000000005</v>
      </c>
      <c r="I148">
        <v>3713325.0000000005</v>
      </c>
      <c r="J148">
        <v>3713325.0000000005</v>
      </c>
      <c r="K148">
        <v>3094437.5000000005</v>
      </c>
      <c r="L148">
        <v>3094437.5000000005</v>
      </c>
      <c r="M148">
        <v>3094437.5000000005</v>
      </c>
      <c r="N148">
        <v>3094437.5000000005</v>
      </c>
      <c r="O148">
        <v>3094437.5000000005</v>
      </c>
      <c r="P148">
        <v>3094437.5000000005</v>
      </c>
    </row>
    <row r="149" spans="1:16">
      <c r="A149" t="s">
        <v>341</v>
      </c>
      <c r="B149" t="s">
        <v>571</v>
      </c>
      <c r="C149" t="s">
        <v>4</v>
      </c>
      <c r="D149" t="s">
        <v>739</v>
      </c>
      <c r="E149">
        <v>32340</v>
      </c>
      <c r="F149">
        <v>20697.600000000002</v>
      </c>
      <c r="G149">
        <v>40425</v>
      </c>
      <c r="H149">
        <v>40425</v>
      </c>
      <c r="I149">
        <v>48510</v>
      </c>
      <c r="J149">
        <v>48510</v>
      </c>
      <c r="K149">
        <v>40425</v>
      </c>
      <c r="L149">
        <v>40425</v>
      </c>
      <c r="M149">
        <v>40425</v>
      </c>
      <c r="N149">
        <v>40425</v>
      </c>
      <c r="O149">
        <v>40425</v>
      </c>
      <c r="P149">
        <v>40425</v>
      </c>
    </row>
    <row r="150" spans="1:16">
      <c r="A150" t="s">
        <v>341</v>
      </c>
      <c r="B150" t="s">
        <v>571</v>
      </c>
      <c r="C150" t="s">
        <v>4</v>
      </c>
      <c r="D150" t="s">
        <v>740</v>
      </c>
      <c r="E150">
        <v>3850</v>
      </c>
      <c r="F150">
        <v>2464</v>
      </c>
      <c r="G150">
        <v>4812.5</v>
      </c>
      <c r="H150">
        <v>4812.5</v>
      </c>
      <c r="I150">
        <v>5775</v>
      </c>
      <c r="J150">
        <v>5775</v>
      </c>
      <c r="K150">
        <v>4812.5</v>
      </c>
      <c r="L150">
        <v>4812.5</v>
      </c>
      <c r="M150">
        <v>4812.5</v>
      </c>
      <c r="N150">
        <v>4812.5</v>
      </c>
      <c r="O150">
        <v>4812.5</v>
      </c>
      <c r="P150">
        <v>4812.5</v>
      </c>
    </row>
    <row r="151" spans="1:16">
      <c r="A151" t="s">
        <v>341</v>
      </c>
      <c r="B151" t="s">
        <v>571</v>
      </c>
      <c r="C151" t="s">
        <v>4</v>
      </c>
      <c r="D151" t="s">
        <v>741</v>
      </c>
      <c r="E151">
        <v>4187260.0000000009</v>
      </c>
      <c r="F151">
        <v>2679846.4000000008</v>
      </c>
      <c r="G151">
        <v>5234075.0000000009</v>
      </c>
      <c r="H151">
        <v>5234075.0000000009</v>
      </c>
      <c r="I151">
        <v>6280890.0000000009</v>
      </c>
      <c r="J151">
        <v>6280890.0000000009</v>
      </c>
      <c r="K151">
        <v>5234075.0000000009</v>
      </c>
      <c r="L151">
        <v>5234075.0000000009</v>
      </c>
      <c r="M151">
        <v>5234075.0000000009</v>
      </c>
      <c r="N151">
        <v>5234075.0000000009</v>
      </c>
      <c r="O151">
        <v>5234075.0000000009</v>
      </c>
      <c r="P151">
        <v>5234075.0000000009</v>
      </c>
    </row>
    <row r="152" spans="1:16">
      <c r="A152" t="s">
        <v>341</v>
      </c>
      <c r="B152" t="s">
        <v>571</v>
      </c>
      <c r="C152" t="s">
        <v>4</v>
      </c>
      <c r="D152" t="s">
        <v>742</v>
      </c>
      <c r="E152">
        <v>480340.20640269597</v>
      </c>
      <c r="F152">
        <v>307417.73209772544</v>
      </c>
      <c r="G152">
        <v>600425.25800336991</v>
      </c>
      <c r="H152">
        <v>600425.25800336991</v>
      </c>
      <c r="I152">
        <v>720510.30960404384</v>
      </c>
      <c r="J152">
        <v>720510.30960404384</v>
      </c>
      <c r="K152">
        <v>600425.25800336991</v>
      </c>
      <c r="L152">
        <v>600425.25800336991</v>
      </c>
      <c r="M152">
        <v>600425.25800336991</v>
      </c>
      <c r="N152">
        <v>600425.25800336991</v>
      </c>
      <c r="O152">
        <v>600425.25800336991</v>
      </c>
      <c r="P152">
        <v>600425.25800336991</v>
      </c>
    </row>
    <row r="153" spans="1:16">
      <c r="A153" t="s">
        <v>341</v>
      </c>
      <c r="B153" t="s">
        <v>571</v>
      </c>
      <c r="C153" t="s">
        <v>4</v>
      </c>
      <c r="D153" t="s">
        <v>743</v>
      </c>
      <c r="E153">
        <v>28490</v>
      </c>
      <c r="F153">
        <v>18233.600000000002</v>
      </c>
      <c r="G153">
        <v>35612.5</v>
      </c>
      <c r="H153">
        <v>35612.5</v>
      </c>
      <c r="I153">
        <v>42735</v>
      </c>
      <c r="J153">
        <v>42735</v>
      </c>
      <c r="K153">
        <v>35612.5</v>
      </c>
      <c r="L153">
        <v>35612.5</v>
      </c>
      <c r="M153">
        <v>35612.5</v>
      </c>
      <c r="N153">
        <v>35612.5</v>
      </c>
      <c r="O153">
        <v>35612.5</v>
      </c>
      <c r="P153">
        <v>35612.5</v>
      </c>
    </row>
    <row r="154" spans="1:16">
      <c r="A154" t="s">
        <v>341</v>
      </c>
      <c r="B154" t="s">
        <v>571</v>
      </c>
      <c r="C154" t="s">
        <v>4</v>
      </c>
      <c r="D154" t="s">
        <v>744</v>
      </c>
      <c r="E154">
        <v>355740</v>
      </c>
      <c r="F154">
        <v>227673.60000000001</v>
      </c>
      <c r="G154">
        <v>444675</v>
      </c>
      <c r="H154">
        <v>444675</v>
      </c>
      <c r="I154">
        <v>533610</v>
      </c>
      <c r="J154">
        <v>533610</v>
      </c>
      <c r="K154">
        <v>444675</v>
      </c>
      <c r="L154">
        <v>444675</v>
      </c>
      <c r="M154">
        <v>444675</v>
      </c>
      <c r="N154">
        <v>444675</v>
      </c>
      <c r="O154">
        <v>444675</v>
      </c>
      <c r="P154">
        <v>444675</v>
      </c>
    </row>
    <row r="155" spans="1:16">
      <c r="A155" t="s">
        <v>341</v>
      </c>
      <c r="B155" t="s">
        <v>571</v>
      </c>
      <c r="C155" t="s">
        <v>4</v>
      </c>
      <c r="D155" t="s">
        <v>745</v>
      </c>
      <c r="E155">
        <v>1529990</v>
      </c>
      <c r="F155">
        <v>979193.60000000009</v>
      </c>
      <c r="G155">
        <v>1912487.5</v>
      </c>
      <c r="H155">
        <v>1912487.5</v>
      </c>
      <c r="I155">
        <v>2294985</v>
      </c>
      <c r="J155">
        <v>2294985</v>
      </c>
      <c r="K155">
        <v>1912487.5</v>
      </c>
      <c r="L155">
        <v>1912487.5</v>
      </c>
      <c r="M155">
        <v>1912487.5</v>
      </c>
      <c r="N155">
        <v>1912487.5</v>
      </c>
      <c r="O155">
        <v>1912487.5</v>
      </c>
      <c r="P155">
        <v>1912487.5</v>
      </c>
    </row>
    <row r="156" spans="1:16">
      <c r="A156" t="s">
        <v>341</v>
      </c>
      <c r="B156" t="s">
        <v>571</v>
      </c>
      <c r="C156" t="s">
        <v>4</v>
      </c>
      <c r="D156" t="s">
        <v>746</v>
      </c>
      <c r="E156">
        <v>98560.000000000015</v>
      </c>
      <c r="F156">
        <v>63078.400000000016</v>
      </c>
      <c r="G156">
        <v>123200.00000000001</v>
      </c>
      <c r="H156">
        <v>123200.00000000001</v>
      </c>
      <c r="I156">
        <v>147840</v>
      </c>
      <c r="J156">
        <v>147840</v>
      </c>
      <c r="K156">
        <v>123200.00000000001</v>
      </c>
      <c r="L156">
        <v>123200.00000000001</v>
      </c>
      <c r="M156">
        <v>123200.00000000001</v>
      </c>
      <c r="N156">
        <v>123200.00000000001</v>
      </c>
      <c r="O156">
        <v>123200.00000000001</v>
      </c>
      <c r="P156">
        <v>123200.00000000001</v>
      </c>
    </row>
    <row r="157" spans="1:16">
      <c r="A157" t="s">
        <v>341</v>
      </c>
      <c r="B157" t="s">
        <v>571</v>
      </c>
      <c r="C157" t="s">
        <v>4</v>
      </c>
      <c r="D157" t="s">
        <v>747</v>
      </c>
      <c r="E157">
        <v>1945020</v>
      </c>
      <c r="F157">
        <v>1244812.8</v>
      </c>
      <c r="G157">
        <v>2431275</v>
      </c>
      <c r="H157">
        <v>2431275</v>
      </c>
      <c r="I157">
        <v>2917530</v>
      </c>
      <c r="J157">
        <v>2917530</v>
      </c>
      <c r="K157">
        <v>2431275</v>
      </c>
      <c r="L157">
        <v>2431275</v>
      </c>
      <c r="M157">
        <v>2431275</v>
      </c>
      <c r="N157">
        <v>2431275</v>
      </c>
      <c r="O157">
        <v>2431275</v>
      </c>
      <c r="P157">
        <v>2431275</v>
      </c>
    </row>
    <row r="158" spans="1:16">
      <c r="A158" t="s">
        <v>341</v>
      </c>
      <c r="B158" t="s">
        <v>571</v>
      </c>
      <c r="C158" t="s">
        <v>4</v>
      </c>
      <c r="D158" t="s">
        <v>748</v>
      </c>
      <c r="E158">
        <v>30030</v>
      </c>
      <c r="F158">
        <v>19219.2</v>
      </c>
      <c r="G158">
        <v>37537.5</v>
      </c>
      <c r="H158">
        <v>37537.5</v>
      </c>
      <c r="I158">
        <v>45045</v>
      </c>
      <c r="J158">
        <v>45045</v>
      </c>
      <c r="K158">
        <v>37537.5</v>
      </c>
      <c r="L158">
        <v>37537.5</v>
      </c>
      <c r="M158">
        <v>37537.5</v>
      </c>
      <c r="N158">
        <v>37537.5</v>
      </c>
      <c r="O158">
        <v>37537.5</v>
      </c>
      <c r="P158">
        <v>37537.5</v>
      </c>
    </row>
    <row r="159" spans="1:16">
      <c r="A159" t="s">
        <v>341</v>
      </c>
      <c r="B159" t="s">
        <v>571</v>
      </c>
      <c r="C159" t="s">
        <v>4</v>
      </c>
      <c r="D159" t="s">
        <v>749</v>
      </c>
      <c r="E159">
        <v>32340.000000000007</v>
      </c>
      <c r="F159">
        <v>20697.600000000006</v>
      </c>
      <c r="G159">
        <v>40425.000000000007</v>
      </c>
      <c r="H159">
        <v>40425.000000000007</v>
      </c>
      <c r="I159">
        <v>48510.000000000007</v>
      </c>
      <c r="J159">
        <v>48510.000000000007</v>
      </c>
      <c r="K159">
        <v>40425.000000000007</v>
      </c>
      <c r="L159">
        <v>40425.000000000007</v>
      </c>
      <c r="M159">
        <v>40425.000000000007</v>
      </c>
      <c r="N159">
        <v>40425.000000000007</v>
      </c>
      <c r="O159">
        <v>40425.000000000007</v>
      </c>
      <c r="P159">
        <v>40425.000000000007</v>
      </c>
    </row>
    <row r="160" spans="1:16">
      <c r="A160" t="s">
        <v>341</v>
      </c>
      <c r="B160" t="s">
        <v>571</v>
      </c>
      <c r="C160" t="s">
        <v>4</v>
      </c>
      <c r="D160" t="s">
        <v>750</v>
      </c>
      <c r="E160">
        <v>1570030</v>
      </c>
      <c r="F160">
        <v>1004819.2000000001</v>
      </c>
      <c r="G160">
        <v>1962537.5</v>
      </c>
      <c r="H160">
        <v>1962537.5</v>
      </c>
      <c r="I160">
        <v>2355045</v>
      </c>
      <c r="J160">
        <v>2355045</v>
      </c>
      <c r="K160">
        <v>1962537.5</v>
      </c>
      <c r="L160">
        <v>1962537.5</v>
      </c>
      <c r="M160">
        <v>1962537.5</v>
      </c>
      <c r="N160">
        <v>1962537.5</v>
      </c>
      <c r="O160">
        <v>1962537.5</v>
      </c>
      <c r="P160">
        <v>1962537.5</v>
      </c>
    </row>
    <row r="161" spans="1:16">
      <c r="A161" t="s">
        <v>341</v>
      </c>
      <c r="B161" t="s">
        <v>571</v>
      </c>
      <c r="C161" t="s">
        <v>4</v>
      </c>
      <c r="D161" t="s">
        <v>751</v>
      </c>
      <c r="E161">
        <v>81620</v>
      </c>
      <c r="F161">
        <v>52236.800000000003</v>
      </c>
      <c r="G161">
        <v>102025</v>
      </c>
      <c r="H161">
        <v>102025</v>
      </c>
      <c r="I161">
        <v>122430</v>
      </c>
      <c r="J161">
        <v>122430</v>
      </c>
      <c r="K161">
        <v>102025</v>
      </c>
      <c r="L161">
        <v>102025</v>
      </c>
      <c r="M161">
        <v>102025</v>
      </c>
      <c r="N161">
        <v>102025</v>
      </c>
      <c r="O161">
        <v>102025</v>
      </c>
      <c r="P161">
        <v>102025</v>
      </c>
    </row>
    <row r="162" spans="1:16">
      <c r="A162" t="s">
        <v>341</v>
      </c>
      <c r="B162" t="s">
        <v>571</v>
      </c>
      <c r="C162" t="s">
        <v>4</v>
      </c>
      <c r="D162" t="s">
        <v>752</v>
      </c>
      <c r="E162">
        <v>4620.0000000000009</v>
      </c>
      <c r="F162">
        <v>2956.8000000000011</v>
      </c>
      <c r="G162">
        <v>5775.0000000000009</v>
      </c>
      <c r="H162">
        <v>5775.0000000000009</v>
      </c>
      <c r="I162">
        <v>6930.0000000000009</v>
      </c>
      <c r="J162">
        <v>6930.0000000000009</v>
      </c>
      <c r="K162">
        <v>5775.0000000000009</v>
      </c>
      <c r="L162">
        <v>5775.0000000000009</v>
      </c>
      <c r="M162">
        <v>5775.0000000000009</v>
      </c>
      <c r="N162">
        <v>5775.0000000000009</v>
      </c>
      <c r="O162">
        <v>5775.0000000000009</v>
      </c>
      <c r="P162">
        <v>5775.0000000000009</v>
      </c>
    </row>
    <row r="163" spans="1:16">
      <c r="A163" t="s">
        <v>341</v>
      </c>
      <c r="B163" t="s">
        <v>571</v>
      </c>
      <c r="C163" t="s">
        <v>4</v>
      </c>
      <c r="D163" t="s">
        <v>753</v>
      </c>
      <c r="E163">
        <v>7392.0000000000018</v>
      </c>
      <c r="F163">
        <v>4730.8800000000019</v>
      </c>
      <c r="G163">
        <v>9240.0000000000018</v>
      </c>
      <c r="H163">
        <v>9240.0000000000018</v>
      </c>
      <c r="I163">
        <v>11088.000000000002</v>
      </c>
      <c r="J163">
        <v>11088.000000000002</v>
      </c>
      <c r="K163">
        <v>9240.0000000000018</v>
      </c>
      <c r="L163">
        <v>9240.0000000000018</v>
      </c>
      <c r="M163">
        <v>9240.0000000000018</v>
      </c>
      <c r="N163">
        <v>9240.0000000000018</v>
      </c>
      <c r="O163">
        <v>9240.0000000000018</v>
      </c>
      <c r="P163">
        <v>9240.0000000000018</v>
      </c>
    </row>
    <row r="164" spans="1:16">
      <c r="A164" t="s">
        <v>341</v>
      </c>
      <c r="B164" t="s">
        <v>571</v>
      </c>
      <c r="C164" t="s">
        <v>4</v>
      </c>
      <c r="D164" t="s">
        <v>754</v>
      </c>
      <c r="E164">
        <v>53900.000000000015</v>
      </c>
      <c r="F164">
        <v>34496.000000000015</v>
      </c>
      <c r="G164">
        <v>67375.000000000015</v>
      </c>
      <c r="H164">
        <v>67375.000000000015</v>
      </c>
      <c r="I164">
        <v>80850.000000000015</v>
      </c>
      <c r="J164">
        <v>80850.000000000015</v>
      </c>
      <c r="K164">
        <v>67375.000000000015</v>
      </c>
      <c r="L164">
        <v>67375.000000000015</v>
      </c>
      <c r="M164">
        <v>67375.000000000015</v>
      </c>
      <c r="N164">
        <v>67375.000000000015</v>
      </c>
      <c r="O164">
        <v>67375.000000000015</v>
      </c>
      <c r="P164">
        <v>67375.000000000015</v>
      </c>
    </row>
    <row r="165" spans="1:16">
      <c r="A165" t="s">
        <v>341</v>
      </c>
      <c r="B165" t="s">
        <v>571</v>
      </c>
      <c r="C165" t="s">
        <v>4</v>
      </c>
      <c r="D165" t="s">
        <v>755</v>
      </c>
      <c r="E165">
        <v>78540</v>
      </c>
      <c r="F165">
        <v>50265.600000000006</v>
      </c>
      <c r="G165">
        <v>98175</v>
      </c>
      <c r="H165">
        <v>98175</v>
      </c>
      <c r="I165">
        <v>117810</v>
      </c>
      <c r="J165">
        <v>117810</v>
      </c>
      <c r="K165">
        <v>98175</v>
      </c>
      <c r="L165">
        <v>98175</v>
      </c>
      <c r="M165">
        <v>98175</v>
      </c>
      <c r="N165">
        <v>98175</v>
      </c>
      <c r="O165">
        <v>98175</v>
      </c>
      <c r="P165">
        <v>98175</v>
      </c>
    </row>
    <row r="166" spans="1:16">
      <c r="A166" t="s">
        <v>341</v>
      </c>
      <c r="B166" t="s">
        <v>571</v>
      </c>
      <c r="C166" t="s">
        <v>4</v>
      </c>
      <c r="D166" t="s">
        <v>756</v>
      </c>
      <c r="E166">
        <v>550020.625</v>
      </c>
      <c r="F166">
        <v>352013.2</v>
      </c>
      <c r="G166">
        <v>687525.78125</v>
      </c>
      <c r="H166">
        <v>687525.78125</v>
      </c>
      <c r="I166">
        <v>825030.9375</v>
      </c>
      <c r="J166">
        <v>825030.9375</v>
      </c>
      <c r="K166">
        <v>687525.78125</v>
      </c>
      <c r="L166">
        <v>687525.78125</v>
      </c>
      <c r="M166">
        <v>687525.78125</v>
      </c>
      <c r="N166">
        <v>687525.78125</v>
      </c>
      <c r="O166">
        <v>687525.78125</v>
      </c>
      <c r="P166">
        <v>687525.78125</v>
      </c>
    </row>
    <row r="167" spans="1:16">
      <c r="A167" t="s">
        <v>341</v>
      </c>
      <c r="B167" t="s">
        <v>571</v>
      </c>
      <c r="C167" t="s">
        <v>4</v>
      </c>
      <c r="D167" t="s">
        <v>757</v>
      </c>
      <c r="E167">
        <v>5390</v>
      </c>
      <c r="F167">
        <v>3449.6000000000004</v>
      </c>
      <c r="G167">
        <v>6737.5</v>
      </c>
      <c r="H167">
        <v>6737.5</v>
      </c>
      <c r="I167">
        <v>8085</v>
      </c>
      <c r="J167">
        <v>8085</v>
      </c>
      <c r="K167">
        <v>6737.5</v>
      </c>
      <c r="L167">
        <v>6737.5</v>
      </c>
      <c r="M167">
        <v>6737.5</v>
      </c>
      <c r="N167">
        <v>6737.5</v>
      </c>
      <c r="O167">
        <v>6737.5</v>
      </c>
      <c r="P167">
        <v>6737.5</v>
      </c>
    </row>
    <row r="168" spans="1:16">
      <c r="A168" t="s">
        <v>341</v>
      </c>
      <c r="B168" t="s">
        <v>571</v>
      </c>
      <c r="C168" t="s">
        <v>4</v>
      </c>
      <c r="D168" t="s">
        <v>758</v>
      </c>
      <c r="E168">
        <v>1307989.375</v>
      </c>
      <c r="F168">
        <v>837113.20000000007</v>
      </c>
      <c r="G168">
        <v>1634986.71875</v>
      </c>
      <c r="H168">
        <v>1634986.71875</v>
      </c>
      <c r="I168">
        <v>1961984.0625</v>
      </c>
      <c r="J168">
        <v>1961984.0625</v>
      </c>
      <c r="K168">
        <v>1634986.71875</v>
      </c>
      <c r="L168">
        <v>1634986.71875</v>
      </c>
      <c r="M168">
        <v>1634986.71875</v>
      </c>
      <c r="N168">
        <v>1634986.71875</v>
      </c>
      <c r="O168">
        <v>1634986.71875</v>
      </c>
      <c r="P168">
        <v>1634986.71875</v>
      </c>
    </row>
    <row r="169" spans="1:16">
      <c r="A169" t="s">
        <v>341</v>
      </c>
      <c r="B169" t="s">
        <v>571</v>
      </c>
      <c r="C169" t="s">
        <v>4</v>
      </c>
      <c r="D169" t="s">
        <v>759</v>
      </c>
      <c r="E169">
        <v>1121428.0000000002</v>
      </c>
      <c r="F169">
        <v>717713.92000000027</v>
      </c>
      <c r="G169">
        <v>1401785.0000000002</v>
      </c>
      <c r="H169">
        <v>1401785.0000000002</v>
      </c>
      <c r="I169">
        <v>1682142.0000000002</v>
      </c>
      <c r="J169">
        <v>1682142.0000000002</v>
      </c>
      <c r="K169">
        <v>1401785.0000000002</v>
      </c>
      <c r="L169">
        <v>1401785.0000000002</v>
      </c>
      <c r="M169">
        <v>1401785.0000000002</v>
      </c>
      <c r="N169">
        <v>1401785.0000000002</v>
      </c>
      <c r="O169">
        <v>1401785.0000000002</v>
      </c>
      <c r="P169">
        <v>1401785.0000000002</v>
      </c>
    </row>
    <row r="170" spans="1:16">
      <c r="A170" t="s">
        <v>341</v>
      </c>
      <c r="B170" t="s">
        <v>571</v>
      </c>
      <c r="C170" t="s">
        <v>4</v>
      </c>
      <c r="D170" t="s">
        <v>760</v>
      </c>
      <c r="E170">
        <v>2156.0000000000005</v>
      </c>
      <c r="F170">
        <v>1379.8400000000004</v>
      </c>
      <c r="G170">
        <v>2695.0000000000005</v>
      </c>
      <c r="H170">
        <v>2695.0000000000005</v>
      </c>
      <c r="I170">
        <v>3234.0000000000005</v>
      </c>
      <c r="J170">
        <v>3234.0000000000005</v>
      </c>
      <c r="K170">
        <v>2695.0000000000005</v>
      </c>
      <c r="L170">
        <v>2695.0000000000005</v>
      </c>
      <c r="M170">
        <v>2695.0000000000005</v>
      </c>
      <c r="N170">
        <v>2695.0000000000005</v>
      </c>
      <c r="O170">
        <v>2695.0000000000005</v>
      </c>
      <c r="P170">
        <v>2695.0000000000005</v>
      </c>
    </row>
    <row r="171" spans="1:16">
      <c r="A171" t="s">
        <v>341</v>
      </c>
      <c r="B171" t="s">
        <v>571</v>
      </c>
      <c r="C171" t="s">
        <v>4</v>
      </c>
      <c r="D171" t="s">
        <v>761</v>
      </c>
      <c r="E171">
        <v>147532.00000000003</v>
      </c>
      <c r="F171">
        <v>94420.48000000004</v>
      </c>
      <c r="G171">
        <v>184415.00000000003</v>
      </c>
      <c r="H171">
        <v>184415.00000000003</v>
      </c>
      <c r="I171">
        <v>221298.00000000003</v>
      </c>
      <c r="J171">
        <v>221298.00000000003</v>
      </c>
      <c r="K171">
        <v>184415.00000000003</v>
      </c>
      <c r="L171">
        <v>184415.00000000003</v>
      </c>
      <c r="M171">
        <v>184415.00000000003</v>
      </c>
      <c r="N171">
        <v>184415.00000000003</v>
      </c>
      <c r="O171">
        <v>184415.00000000003</v>
      </c>
      <c r="P171">
        <v>184415.00000000003</v>
      </c>
    </row>
    <row r="172" spans="1:16">
      <c r="A172" t="s">
        <v>341</v>
      </c>
      <c r="B172" t="s">
        <v>571</v>
      </c>
      <c r="C172" t="s">
        <v>4</v>
      </c>
      <c r="D172" t="s">
        <v>762</v>
      </c>
      <c r="E172">
        <v>1047200.0000000002</v>
      </c>
      <c r="F172">
        <v>670208.00000000023</v>
      </c>
      <c r="G172">
        <v>1309000.0000000002</v>
      </c>
      <c r="H172">
        <v>1309000.0000000002</v>
      </c>
      <c r="I172">
        <v>1570800.0000000002</v>
      </c>
      <c r="J172">
        <v>1570800.0000000002</v>
      </c>
      <c r="K172">
        <v>1309000.0000000002</v>
      </c>
      <c r="L172">
        <v>1309000.0000000002</v>
      </c>
      <c r="M172">
        <v>1309000.0000000002</v>
      </c>
      <c r="N172">
        <v>1309000.0000000002</v>
      </c>
      <c r="O172">
        <v>1309000.0000000002</v>
      </c>
      <c r="P172">
        <v>1309000.0000000002</v>
      </c>
    </row>
    <row r="173" spans="1:16">
      <c r="A173" t="s">
        <v>341</v>
      </c>
      <c r="B173" t="s">
        <v>571</v>
      </c>
      <c r="C173" t="s">
        <v>4</v>
      </c>
      <c r="D173" t="s">
        <v>763</v>
      </c>
      <c r="E173">
        <v>0</v>
      </c>
      <c r="F173">
        <v>0</v>
      </c>
      <c r="G173">
        <v>0</v>
      </c>
      <c r="H173">
        <v>0</v>
      </c>
      <c r="I173">
        <v>1478400.0000000002</v>
      </c>
      <c r="J173">
        <v>1478400.0000000002</v>
      </c>
      <c r="K173">
        <v>5000000</v>
      </c>
      <c r="L173">
        <v>5000000</v>
      </c>
      <c r="M173">
        <v>5000000</v>
      </c>
      <c r="N173">
        <v>5000000</v>
      </c>
      <c r="O173">
        <v>3000000</v>
      </c>
      <c r="P173">
        <v>1478400.0000000002</v>
      </c>
    </row>
    <row r="174" spans="1:16">
      <c r="A174" t="s">
        <v>341</v>
      </c>
      <c r="B174" t="s">
        <v>571</v>
      </c>
      <c r="C174" t="s">
        <v>4</v>
      </c>
      <c r="D174" t="s">
        <v>764</v>
      </c>
      <c r="E174">
        <v>5000000</v>
      </c>
      <c r="F174">
        <v>5000000</v>
      </c>
      <c r="G174">
        <v>5000000</v>
      </c>
      <c r="H174">
        <v>5000000</v>
      </c>
      <c r="I174">
        <v>10000000</v>
      </c>
      <c r="J174">
        <v>10000000</v>
      </c>
      <c r="K174">
        <v>15000000</v>
      </c>
      <c r="L174">
        <v>30000000</v>
      </c>
      <c r="M174">
        <v>30000000</v>
      </c>
      <c r="N174">
        <v>30000000</v>
      </c>
      <c r="O174">
        <v>20000000</v>
      </c>
      <c r="P174">
        <v>2000000</v>
      </c>
    </row>
    <row r="175" spans="1:16">
      <c r="A175" t="s">
        <v>341</v>
      </c>
      <c r="B175" t="s">
        <v>572</v>
      </c>
      <c r="C175" t="s">
        <v>4</v>
      </c>
      <c r="D175" t="s">
        <v>765</v>
      </c>
      <c r="E175">
        <v>302197.53877790831</v>
      </c>
      <c r="F175">
        <v>193406.42481786135</v>
      </c>
      <c r="G175">
        <v>377746.92347238539</v>
      </c>
      <c r="H175">
        <v>377746.92347238539</v>
      </c>
      <c r="I175">
        <v>453296.30816686247</v>
      </c>
      <c r="J175">
        <v>453296.30816686247</v>
      </c>
      <c r="K175">
        <v>377746.92347238539</v>
      </c>
      <c r="L175">
        <v>377746.92347238539</v>
      </c>
      <c r="M175">
        <v>377746.92347238539</v>
      </c>
      <c r="N175">
        <v>377746.92347238539</v>
      </c>
      <c r="O175">
        <v>377746.92347238539</v>
      </c>
      <c r="P175">
        <v>377746.92347238539</v>
      </c>
    </row>
    <row r="176" spans="1:16">
      <c r="A176" t="s">
        <v>341</v>
      </c>
      <c r="B176" t="s">
        <v>572</v>
      </c>
      <c r="C176" t="s">
        <v>4</v>
      </c>
      <c r="D176" t="s">
        <v>623</v>
      </c>
      <c r="E176">
        <v>304957.09044485074</v>
      </c>
      <c r="F176">
        <v>195172.53788470451</v>
      </c>
      <c r="G176">
        <v>381196.36305606342</v>
      </c>
      <c r="H176">
        <v>381196.36305606342</v>
      </c>
      <c r="I176">
        <v>457435.6356672761</v>
      </c>
      <c r="J176">
        <v>457435.6356672761</v>
      </c>
      <c r="K176">
        <v>381196.36305606342</v>
      </c>
      <c r="L176">
        <v>381196.36305606342</v>
      </c>
      <c r="M176">
        <v>381196.36305606342</v>
      </c>
      <c r="N176">
        <v>381196.36305606342</v>
      </c>
      <c r="O176">
        <v>381196.36305606342</v>
      </c>
      <c r="P176">
        <v>381196.36305606342</v>
      </c>
    </row>
    <row r="177" spans="1:16">
      <c r="A177" t="s">
        <v>341</v>
      </c>
      <c r="B177" t="s">
        <v>572</v>
      </c>
      <c r="C177" t="s">
        <v>4</v>
      </c>
      <c r="D177" t="s">
        <v>624</v>
      </c>
      <c r="E177">
        <v>73549.887605118813</v>
      </c>
      <c r="F177">
        <v>47071.928067276051</v>
      </c>
      <c r="G177">
        <v>91937.359506398512</v>
      </c>
      <c r="H177">
        <v>91937.359506398512</v>
      </c>
      <c r="I177">
        <v>110324.83140767821</v>
      </c>
      <c r="J177">
        <v>110324.83140767821</v>
      </c>
      <c r="K177">
        <v>91937.359506398512</v>
      </c>
      <c r="L177">
        <v>91937.359506398512</v>
      </c>
      <c r="M177">
        <v>91937.359506398512</v>
      </c>
      <c r="N177">
        <v>91937.359506398512</v>
      </c>
      <c r="O177">
        <v>91937.359506398512</v>
      </c>
      <c r="P177">
        <v>91937.359506398512</v>
      </c>
    </row>
    <row r="178" spans="1:16">
      <c r="A178" t="s">
        <v>341</v>
      </c>
      <c r="B178" t="s">
        <v>572</v>
      </c>
      <c r="C178" t="s">
        <v>4</v>
      </c>
      <c r="D178" t="s">
        <v>626</v>
      </c>
      <c r="E178">
        <v>4278.5048973685216</v>
      </c>
      <c r="F178">
        <v>2738.2431343158541</v>
      </c>
      <c r="G178">
        <v>5348.1311217106513</v>
      </c>
      <c r="H178">
        <v>5348.1311217106513</v>
      </c>
      <c r="I178">
        <v>6417.757346052781</v>
      </c>
      <c r="J178">
        <v>6417.757346052781</v>
      </c>
      <c r="K178">
        <v>5348.1311217106513</v>
      </c>
      <c r="L178">
        <v>5348.1311217106513</v>
      </c>
      <c r="M178">
        <v>5348.1311217106513</v>
      </c>
      <c r="N178">
        <v>5348.1311217106513</v>
      </c>
      <c r="O178">
        <v>5348.1311217106513</v>
      </c>
      <c r="P178">
        <v>5348.1311217106513</v>
      </c>
    </row>
    <row r="179" spans="1:16">
      <c r="A179" t="s">
        <v>341</v>
      </c>
      <c r="B179" t="s">
        <v>572</v>
      </c>
      <c r="C179" t="s">
        <v>4</v>
      </c>
      <c r="D179" t="s">
        <v>766</v>
      </c>
      <c r="E179">
        <v>42130.168866571024</v>
      </c>
      <c r="F179">
        <v>26963.308074605462</v>
      </c>
      <c r="G179">
        <v>52662.711083213777</v>
      </c>
      <c r="H179">
        <v>52662.711083213777</v>
      </c>
      <c r="I179">
        <v>63195.253299856529</v>
      </c>
      <c r="J179">
        <v>63195.253299856529</v>
      </c>
      <c r="K179">
        <v>52662.711083213777</v>
      </c>
      <c r="L179">
        <v>52662.711083213777</v>
      </c>
      <c r="M179">
        <v>52662.711083213777</v>
      </c>
      <c r="N179">
        <v>52662.711083213777</v>
      </c>
      <c r="O179">
        <v>52662.711083213777</v>
      </c>
      <c r="P179">
        <v>52662.711083213777</v>
      </c>
    </row>
    <row r="180" spans="1:16">
      <c r="A180" t="s">
        <v>341</v>
      </c>
      <c r="B180" t="s">
        <v>572</v>
      </c>
      <c r="C180" t="s">
        <v>4</v>
      </c>
      <c r="D180" t="s">
        <v>767</v>
      </c>
      <c r="E180">
        <v>2573.0851745576292</v>
      </c>
      <c r="F180">
        <v>1646.7745117168827</v>
      </c>
      <c r="G180">
        <v>3216.3564681970361</v>
      </c>
      <c r="H180">
        <v>3216.3564681970361</v>
      </c>
      <c r="I180">
        <v>3859.6277618364429</v>
      </c>
      <c r="J180">
        <v>3859.6277618364429</v>
      </c>
      <c r="K180">
        <v>3216.3564681970361</v>
      </c>
      <c r="L180">
        <v>3216.3564681970361</v>
      </c>
      <c r="M180">
        <v>3216.3564681970361</v>
      </c>
      <c r="N180">
        <v>3216.3564681970361</v>
      </c>
      <c r="O180">
        <v>3216.3564681970361</v>
      </c>
      <c r="P180">
        <v>3216.3564681970361</v>
      </c>
    </row>
    <row r="181" spans="1:16">
      <c r="A181" t="s">
        <v>341</v>
      </c>
      <c r="B181" t="s">
        <v>572</v>
      </c>
      <c r="C181" t="s">
        <v>4</v>
      </c>
      <c r="D181" t="s">
        <v>768</v>
      </c>
      <c r="E181">
        <v>14517.32443806791</v>
      </c>
      <c r="F181">
        <v>9291.0876403634629</v>
      </c>
      <c r="G181">
        <v>18146.655547584887</v>
      </c>
      <c r="H181">
        <v>18146.655547584887</v>
      </c>
      <c r="I181">
        <v>21775.986657101865</v>
      </c>
      <c r="J181">
        <v>21775.986657101865</v>
      </c>
      <c r="K181">
        <v>18146.655547584887</v>
      </c>
      <c r="L181">
        <v>18146.655547584887</v>
      </c>
      <c r="M181">
        <v>18146.655547584887</v>
      </c>
      <c r="N181">
        <v>18146.655547584887</v>
      </c>
      <c r="O181">
        <v>18146.655547584887</v>
      </c>
      <c r="P181">
        <v>18146.655547584887</v>
      </c>
    </row>
    <row r="182" spans="1:16">
      <c r="A182" t="s">
        <v>341</v>
      </c>
      <c r="B182" t="s">
        <v>572</v>
      </c>
      <c r="C182" t="s">
        <v>4</v>
      </c>
      <c r="D182" t="s">
        <v>769</v>
      </c>
      <c r="E182">
        <v>5948.5059301769506</v>
      </c>
      <c r="F182">
        <v>3807.0437953132491</v>
      </c>
      <c r="G182">
        <v>7435.6324127211874</v>
      </c>
      <c r="H182">
        <v>7435.6324127211874</v>
      </c>
      <c r="I182">
        <v>8922.7588952654241</v>
      </c>
      <c r="J182">
        <v>8922.7588952654241</v>
      </c>
      <c r="K182">
        <v>7435.6324127211874</v>
      </c>
      <c r="L182">
        <v>7435.6324127211874</v>
      </c>
      <c r="M182">
        <v>7435.6324127211874</v>
      </c>
      <c r="N182">
        <v>7435.6324127211874</v>
      </c>
      <c r="O182">
        <v>7435.6324127211874</v>
      </c>
      <c r="P182">
        <v>7435.6324127211874</v>
      </c>
    </row>
    <row r="183" spans="1:16">
      <c r="A183" t="s">
        <v>341</v>
      </c>
      <c r="B183" t="s">
        <v>572</v>
      </c>
      <c r="C183" t="s">
        <v>4</v>
      </c>
      <c r="D183" t="s">
        <v>770</v>
      </c>
      <c r="E183">
        <v>17124.80421455939</v>
      </c>
      <c r="F183">
        <v>10959.87469731801</v>
      </c>
      <c r="G183">
        <v>21406.005268199235</v>
      </c>
      <c r="H183">
        <v>21406.005268199235</v>
      </c>
      <c r="I183">
        <v>25687.206321839079</v>
      </c>
      <c r="J183">
        <v>25687.206321839079</v>
      </c>
      <c r="K183">
        <v>21406.005268199235</v>
      </c>
      <c r="L183">
        <v>21406.005268199235</v>
      </c>
      <c r="M183">
        <v>21406.005268199235</v>
      </c>
      <c r="N183">
        <v>21406.005268199235</v>
      </c>
      <c r="O183">
        <v>21406.005268199235</v>
      </c>
      <c r="P183">
        <v>21406.005268199235</v>
      </c>
    </row>
    <row r="184" spans="1:16">
      <c r="A184" t="s">
        <v>341</v>
      </c>
      <c r="B184" t="s">
        <v>572</v>
      </c>
      <c r="C184" t="s">
        <v>4</v>
      </c>
      <c r="D184" t="s">
        <v>771</v>
      </c>
      <c r="E184">
        <v>889.86417624521096</v>
      </c>
      <c r="F184">
        <v>569.51307279693503</v>
      </c>
      <c r="G184">
        <v>1112.3302203065136</v>
      </c>
      <c r="H184">
        <v>1112.3302203065136</v>
      </c>
      <c r="I184">
        <v>1334.7962643678163</v>
      </c>
      <c r="J184">
        <v>1334.7962643678163</v>
      </c>
      <c r="K184">
        <v>1112.3302203065136</v>
      </c>
      <c r="L184">
        <v>1112.3302203065136</v>
      </c>
      <c r="M184">
        <v>1112.3302203065136</v>
      </c>
      <c r="N184">
        <v>1112.3302203065136</v>
      </c>
      <c r="O184">
        <v>1112.3302203065136</v>
      </c>
      <c r="P184">
        <v>1112.3302203065136</v>
      </c>
    </row>
    <row r="185" spans="1:16">
      <c r="A185" t="s">
        <v>341</v>
      </c>
      <c r="B185" t="s">
        <v>572</v>
      </c>
      <c r="C185" t="s">
        <v>4</v>
      </c>
      <c r="D185" t="s">
        <v>772</v>
      </c>
      <c r="E185">
        <v>1723.2590368980618</v>
      </c>
      <c r="F185">
        <v>1102.8857836147597</v>
      </c>
      <c r="G185">
        <v>2154.0737961225773</v>
      </c>
      <c r="H185">
        <v>2154.0737961225773</v>
      </c>
      <c r="I185">
        <v>2584.8885553470927</v>
      </c>
      <c r="J185">
        <v>2584.8885553470927</v>
      </c>
      <c r="K185">
        <v>2154.0737961225773</v>
      </c>
      <c r="L185">
        <v>2154.0737961225773</v>
      </c>
      <c r="M185">
        <v>2154.0737961225773</v>
      </c>
      <c r="N185">
        <v>2154.0737961225773</v>
      </c>
      <c r="O185">
        <v>2154.0737961225773</v>
      </c>
      <c r="P185">
        <v>2154.0737961225773</v>
      </c>
    </row>
    <row r="186" spans="1:16">
      <c r="A186" t="s">
        <v>341</v>
      </c>
      <c r="B186" t="s">
        <v>572</v>
      </c>
      <c r="C186" t="s">
        <v>4</v>
      </c>
      <c r="D186" t="s">
        <v>773</v>
      </c>
      <c r="E186">
        <v>30505.452126328957</v>
      </c>
      <c r="F186">
        <v>19523.489360850534</v>
      </c>
      <c r="G186">
        <v>38131.815157911195</v>
      </c>
      <c r="H186">
        <v>38131.815157911195</v>
      </c>
      <c r="I186">
        <v>45758.178189493432</v>
      </c>
      <c r="J186">
        <v>45758.178189493432</v>
      </c>
      <c r="K186">
        <v>38131.815157911195</v>
      </c>
      <c r="L186">
        <v>38131.815157911195</v>
      </c>
      <c r="M186">
        <v>38131.815157911195</v>
      </c>
      <c r="N186">
        <v>38131.815157911195</v>
      </c>
      <c r="O186">
        <v>38131.815157911195</v>
      </c>
      <c r="P186">
        <v>38131.815157911195</v>
      </c>
    </row>
    <row r="187" spans="1:16">
      <c r="A187" t="s">
        <v>341</v>
      </c>
      <c r="B187" t="s">
        <v>572</v>
      </c>
      <c r="C187" t="s">
        <v>4</v>
      </c>
      <c r="D187" t="s">
        <v>774</v>
      </c>
      <c r="E187">
        <v>289159.26053783635</v>
      </c>
      <c r="F187">
        <v>185061.92674421531</v>
      </c>
      <c r="G187">
        <v>361449.07567229541</v>
      </c>
      <c r="H187">
        <v>361449.07567229541</v>
      </c>
      <c r="I187">
        <v>433738.89080675447</v>
      </c>
      <c r="J187">
        <v>433738.89080675447</v>
      </c>
      <c r="K187">
        <v>361449.07567229541</v>
      </c>
      <c r="L187">
        <v>361449.07567229541</v>
      </c>
      <c r="M187">
        <v>361449.07567229541</v>
      </c>
      <c r="N187">
        <v>361449.07567229541</v>
      </c>
      <c r="O187">
        <v>361449.07567229541</v>
      </c>
      <c r="P187">
        <v>361449.07567229541</v>
      </c>
    </row>
    <row r="188" spans="1:16">
      <c r="A188" t="s">
        <v>341</v>
      </c>
      <c r="B188" t="s">
        <v>572</v>
      </c>
      <c r="C188" t="s">
        <v>4</v>
      </c>
      <c r="D188" t="s">
        <v>775</v>
      </c>
      <c r="E188">
        <v>1723.2590368980618</v>
      </c>
      <c r="F188">
        <v>1102.8857836147597</v>
      </c>
      <c r="G188">
        <v>2154.0737961225773</v>
      </c>
      <c r="H188">
        <v>2154.0737961225773</v>
      </c>
      <c r="I188">
        <v>2584.8885553470927</v>
      </c>
      <c r="J188">
        <v>2584.8885553470927</v>
      </c>
      <c r="K188">
        <v>2154.0737961225773</v>
      </c>
      <c r="L188">
        <v>2154.0737961225773</v>
      </c>
      <c r="M188">
        <v>2154.0737961225773</v>
      </c>
      <c r="N188">
        <v>2154.0737961225773</v>
      </c>
      <c r="O188">
        <v>2154.0737961225773</v>
      </c>
      <c r="P188">
        <v>2154.0737961225773</v>
      </c>
    </row>
    <row r="189" spans="1:16">
      <c r="A189" t="s">
        <v>341</v>
      </c>
      <c r="B189" t="s">
        <v>572</v>
      </c>
      <c r="C189" t="s">
        <v>4</v>
      </c>
      <c r="D189" t="s">
        <v>776</v>
      </c>
      <c r="E189">
        <v>7544.1532520325236</v>
      </c>
      <c r="F189">
        <v>4828.2580813008162</v>
      </c>
      <c r="G189">
        <v>9430.1915650406536</v>
      </c>
      <c r="H189">
        <v>9430.1915650406536</v>
      </c>
      <c r="I189">
        <v>11316.229878048784</v>
      </c>
      <c r="J189">
        <v>11316.229878048784</v>
      </c>
      <c r="K189">
        <v>9430.1915650406536</v>
      </c>
      <c r="L189">
        <v>9430.1915650406536</v>
      </c>
      <c r="M189">
        <v>9430.1915650406536</v>
      </c>
      <c r="N189">
        <v>9430.1915650406536</v>
      </c>
      <c r="O189">
        <v>9430.1915650406536</v>
      </c>
      <c r="P189">
        <v>9430.1915650406536</v>
      </c>
    </row>
    <row r="190" spans="1:16">
      <c r="A190" t="s">
        <v>341</v>
      </c>
      <c r="B190" t="s">
        <v>572</v>
      </c>
      <c r="C190" t="s">
        <v>4</v>
      </c>
      <c r="D190" t="s">
        <v>777</v>
      </c>
      <c r="E190">
        <v>3446.5180737961236</v>
      </c>
      <c r="F190">
        <v>2205.7715672295194</v>
      </c>
      <c r="G190">
        <v>4308.1475922451546</v>
      </c>
      <c r="H190">
        <v>4308.1475922451546</v>
      </c>
      <c r="I190">
        <v>5169.7771106941855</v>
      </c>
      <c r="J190">
        <v>5169.7771106941855</v>
      </c>
      <c r="K190">
        <v>4308.1475922451546</v>
      </c>
      <c r="L190">
        <v>4308.1475922451546</v>
      </c>
      <c r="M190">
        <v>4308.1475922451546</v>
      </c>
      <c r="N190">
        <v>4308.1475922451546</v>
      </c>
      <c r="O190">
        <v>4308.1475922451546</v>
      </c>
      <c r="P190">
        <v>4308.1475922451546</v>
      </c>
    </row>
    <row r="191" spans="1:16">
      <c r="A191" t="s">
        <v>341</v>
      </c>
      <c r="B191" t="s">
        <v>572</v>
      </c>
      <c r="C191" t="s">
        <v>4</v>
      </c>
      <c r="D191" t="s">
        <v>778</v>
      </c>
      <c r="E191">
        <v>8960.9508442776769</v>
      </c>
      <c r="F191">
        <v>5735.0085403377134</v>
      </c>
      <c r="G191">
        <v>11201.188555347095</v>
      </c>
      <c r="H191">
        <v>11201.188555347095</v>
      </c>
      <c r="I191">
        <v>13441.426266416513</v>
      </c>
      <c r="J191">
        <v>13441.426266416513</v>
      </c>
      <c r="K191">
        <v>11201.188555347095</v>
      </c>
      <c r="L191">
        <v>11201.188555347095</v>
      </c>
      <c r="M191">
        <v>11201.188555347095</v>
      </c>
      <c r="N191">
        <v>11201.188555347095</v>
      </c>
      <c r="O191">
        <v>11201.188555347095</v>
      </c>
      <c r="P191">
        <v>11201.188555347095</v>
      </c>
    </row>
    <row r="192" spans="1:16">
      <c r="A192" t="s">
        <v>341</v>
      </c>
      <c r="B192" t="s">
        <v>572</v>
      </c>
      <c r="C192" t="s">
        <v>4</v>
      </c>
      <c r="D192" t="s">
        <v>779</v>
      </c>
      <c r="E192">
        <v>18836.150281425897</v>
      </c>
      <c r="F192">
        <v>12055.136180112575</v>
      </c>
      <c r="G192">
        <v>23545.187851782368</v>
      </c>
      <c r="H192">
        <v>23545.187851782368</v>
      </c>
      <c r="I192">
        <v>28254.225422138839</v>
      </c>
      <c r="J192">
        <v>28254.225422138839</v>
      </c>
      <c r="K192">
        <v>23545.187851782368</v>
      </c>
      <c r="L192">
        <v>23545.187851782368</v>
      </c>
      <c r="M192">
        <v>23545.187851782368</v>
      </c>
      <c r="N192">
        <v>23545.187851782368</v>
      </c>
      <c r="O192">
        <v>23545.187851782368</v>
      </c>
      <c r="P192">
        <v>23545.187851782368</v>
      </c>
    </row>
    <row r="193" spans="1:16">
      <c r="A193" t="s">
        <v>341</v>
      </c>
      <c r="B193" t="s">
        <v>572</v>
      </c>
      <c r="C193" t="s">
        <v>4</v>
      </c>
      <c r="D193" t="s">
        <v>780</v>
      </c>
      <c r="E193">
        <v>35734.88377110695</v>
      </c>
      <c r="F193">
        <v>22870.325613508452</v>
      </c>
      <c r="G193">
        <v>44668.604713883688</v>
      </c>
      <c r="H193">
        <v>44668.604713883688</v>
      </c>
      <c r="I193">
        <v>53602.325656660425</v>
      </c>
      <c r="J193">
        <v>53602.325656660425</v>
      </c>
      <c r="K193">
        <v>44668.604713883688</v>
      </c>
      <c r="L193">
        <v>44668.604713883688</v>
      </c>
      <c r="M193">
        <v>44668.604713883688</v>
      </c>
      <c r="N193">
        <v>44668.604713883688</v>
      </c>
      <c r="O193">
        <v>44668.604713883688</v>
      </c>
      <c r="P193">
        <v>44668.604713883688</v>
      </c>
    </row>
    <row r="194" spans="1:16">
      <c r="A194" t="s">
        <v>341</v>
      </c>
      <c r="B194" t="s">
        <v>572</v>
      </c>
      <c r="C194" t="s">
        <v>4</v>
      </c>
      <c r="D194" t="s">
        <v>632</v>
      </c>
      <c r="E194">
        <v>8616.3000000000011</v>
      </c>
      <c r="F194">
        <v>5514.4320000000007</v>
      </c>
      <c r="G194">
        <v>10770.375000000002</v>
      </c>
      <c r="H194">
        <v>10770.375000000002</v>
      </c>
      <c r="I194">
        <v>12924.450000000003</v>
      </c>
      <c r="J194">
        <v>12924.450000000003</v>
      </c>
      <c r="K194">
        <v>10770.375000000002</v>
      </c>
      <c r="L194">
        <v>10770.375000000002</v>
      </c>
      <c r="M194">
        <v>10770.375000000002</v>
      </c>
      <c r="N194">
        <v>10770.375000000002</v>
      </c>
      <c r="O194">
        <v>10770.375000000002</v>
      </c>
      <c r="P194">
        <v>10770.375000000002</v>
      </c>
    </row>
    <row r="195" spans="1:16">
      <c r="A195" t="s">
        <v>341</v>
      </c>
      <c r="B195" t="s">
        <v>572</v>
      </c>
      <c r="C195" t="s">
        <v>4</v>
      </c>
      <c r="D195" t="s">
        <v>781</v>
      </c>
      <c r="E195">
        <v>32994.873202001261</v>
      </c>
      <c r="F195">
        <v>21116.718849280809</v>
      </c>
      <c r="G195">
        <v>41243.591502501571</v>
      </c>
      <c r="H195">
        <v>41243.591502501571</v>
      </c>
      <c r="I195">
        <v>49492.309803001881</v>
      </c>
      <c r="J195">
        <v>49492.309803001881</v>
      </c>
      <c r="K195">
        <v>41243.591502501571</v>
      </c>
      <c r="L195">
        <v>41243.591502501571</v>
      </c>
      <c r="M195">
        <v>41243.591502501571</v>
      </c>
      <c r="N195">
        <v>41243.591502501571</v>
      </c>
      <c r="O195">
        <v>41243.591502501571</v>
      </c>
      <c r="P195">
        <v>41243.591502501571</v>
      </c>
    </row>
    <row r="196" spans="1:16">
      <c r="A196" t="s">
        <v>341</v>
      </c>
      <c r="B196" t="s">
        <v>572</v>
      </c>
      <c r="C196" t="s">
        <v>4</v>
      </c>
      <c r="D196" t="s">
        <v>633</v>
      </c>
      <c r="E196">
        <v>19989.817214191859</v>
      </c>
      <c r="F196">
        <v>12793.483017082792</v>
      </c>
      <c r="G196">
        <v>24987.27151773982</v>
      </c>
      <c r="H196">
        <v>24987.27151773982</v>
      </c>
      <c r="I196">
        <v>29984.725821287782</v>
      </c>
      <c r="J196">
        <v>29984.725821287782</v>
      </c>
      <c r="K196">
        <v>24987.27151773982</v>
      </c>
      <c r="L196">
        <v>24987.27151773982</v>
      </c>
      <c r="M196">
        <v>24987.27151773982</v>
      </c>
      <c r="N196">
        <v>24987.27151773982</v>
      </c>
      <c r="O196">
        <v>24987.27151773982</v>
      </c>
      <c r="P196">
        <v>24987.27151773982</v>
      </c>
    </row>
    <row r="197" spans="1:16">
      <c r="A197" t="s">
        <v>341</v>
      </c>
      <c r="B197" t="s">
        <v>572</v>
      </c>
      <c r="C197" t="s">
        <v>4</v>
      </c>
      <c r="D197" t="s">
        <v>782</v>
      </c>
      <c r="E197">
        <v>138996.51388367734</v>
      </c>
      <c r="F197">
        <v>88957.768885553509</v>
      </c>
      <c r="G197">
        <v>173745.64235459667</v>
      </c>
      <c r="H197">
        <v>173745.64235459667</v>
      </c>
      <c r="I197">
        <v>208494.770825516</v>
      </c>
      <c r="J197">
        <v>208494.770825516</v>
      </c>
      <c r="K197">
        <v>173745.64235459667</v>
      </c>
      <c r="L197">
        <v>173745.64235459667</v>
      </c>
      <c r="M197">
        <v>173745.64235459667</v>
      </c>
      <c r="N197">
        <v>173745.64235459667</v>
      </c>
      <c r="O197">
        <v>173745.64235459667</v>
      </c>
      <c r="P197">
        <v>173745.64235459667</v>
      </c>
    </row>
    <row r="198" spans="1:16">
      <c r="A198" t="s">
        <v>341</v>
      </c>
      <c r="B198" t="s">
        <v>572</v>
      </c>
      <c r="C198" t="s">
        <v>4</v>
      </c>
      <c r="D198" t="s">
        <v>783</v>
      </c>
      <c r="E198">
        <v>102727.91513445904</v>
      </c>
      <c r="F198">
        <v>65745.865686053789</v>
      </c>
      <c r="G198">
        <v>128409.89391807378</v>
      </c>
      <c r="H198">
        <v>128409.89391807378</v>
      </c>
      <c r="I198">
        <v>154091.87270168852</v>
      </c>
      <c r="J198">
        <v>154091.87270168852</v>
      </c>
      <c r="K198">
        <v>128409.89391807378</v>
      </c>
      <c r="L198">
        <v>128409.89391807378</v>
      </c>
      <c r="M198">
        <v>128409.89391807378</v>
      </c>
      <c r="N198">
        <v>128409.89391807378</v>
      </c>
      <c r="O198">
        <v>128409.89391807378</v>
      </c>
      <c r="P198">
        <v>128409.89391807378</v>
      </c>
    </row>
    <row r="199" spans="1:16">
      <c r="A199" t="s">
        <v>341</v>
      </c>
      <c r="B199" t="s">
        <v>572</v>
      </c>
      <c r="C199" t="s">
        <v>4</v>
      </c>
      <c r="D199" t="s">
        <v>784</v>
      </c>
      <c r="E199">
        <v>52509.137251927692</v>
      </c>
      <c r="F199">
        <v>33605.847841233728</v>
      </c>
      <c r="G199">
        <v>65636.421564909615</v>
      </c>
      <c r="H199">
        <v>65636.421564909615</v>
      </c>
      <c r="I199">
        <v>78763.705877891538</v>
      </c>
      <c r="J199">
        <v>78763.705877891538</v>
      </c>
      <c r="K199">
        <v>65636.421564909615</v>
      </c>
      <c r="L199">
        <v>65636.421564909615</v>
      </c>
      <c r="M199">
        <v>65636.421564909615</v>
      </c>
      <c r="N199">
        <v>65636.421564909615</v>
      </c>
      <c r="O199">
        <v>65636.421564909615</v>
      </c>
      <c r="P199">
        <v>65636.421564909615</v>
      </c>
    </row>
    <row r="200" spans="1:16">
      <c r="A200" t="s">
        <v>341</v>
      </c>
      <c r="B200" t="s">
        <v>572</v>
      </c>
      <c r="C200" t="s">
        <v>4</v>
      </c>
      <c r="D200" t="s">
        <v>785</v>
      </c>
      <c r="E200">
        <v>68886.036670458852</v>
      </c>
      <c r="F200">
        <v>44087.063469093671</v>
      </c>
      <c r="G200">
        <v>86107.545838073565</v>
      </c>
      <c r="H200">
        <v>86107.545838073565</v>
      </c>
      <c r="I200">
        <v>103329.05500568828</v>
      </c>
      <c r="J200">
        <v>103329.05500568828</v>
      </c>
      <c r="K200">
        <v>86107.545838073565</v>
      </c>
      <c r="L200">
        <v>86107.545838073565</v>
      </c>
      <c r="M200">
        <v>86107.545838073565</v>
      </c>
      <c r="N200">
        <v>86107.545838073565</v>
      </c>
      <c r="O200">
        <v>86107.545838073565</v>
      </c>
      <c r="P200">
        <v>86107.545838073565</v>
      </c>
    </row>
    <row r="201" spans="1:16">
      <c r="A201" t="s">
        <v>341</v>
      </c>
      <c r="B201" t="s">
        <v>572</v>
      </c>
      <c r="C201" t="s">
        <v>4</v>
      </c>
      <c r="D201" t="s">
        <v>786</v>
      </c>
      <c r="E201">
        <v>16374.614043736578</v>
      </c>
      <c r="F201">
        <v>10479.752987991411</v>
      </c>
      <c r="G201">
        <v>20468.267554670721</v>
      </c>
      <c r="H201">
        <v>20468.267554670721</v>
      </c>
      <c r="I201">
        <v>24561.921065604864</v>
      </c>
      <c r="J201">
        <v>24561.921065604864</v>
      </c>
      <c r="K201">
        <v>20468.267554670721</v>
      </c>
      <c r="L201">
        <v>20468.267554670721</v>
      </c>
      <c r="M201">
        <v>20468.267554670721</v>
      </c>
      <c r="N201">
        <v>20468.267554670721</v>
      </c>
      <c r="O201">
        <v>20468.267554670721</v>
      </c>
      <c r="P201">
        <v>20468.267554670721</v>
      </c>
    </row>
    <row r="202" spans="1:16">
      <c r="A202" t="s">
        <v>341</v>
      </c>
      <c r="B202" t="s">
        <v>572</v>
      </c>
      <c r="C202" t="s">
        <v>4</v>
      </c>
      <c r="D202" t="s">
        <v>573</v>
      </c>
      <c r="E202">
        <v>16759.716243205661</v>
      </c>
      <c r="F202">
        <v>10726.218395651624</v>
      </c>
      <c r="G202">
        <v>20949.645304007077</v>
      </c>
      <c r="H202">
        <v>20949.645304007077</v>
      </c>
      <c r="I202">
        <v>25139.574364808494</v>
      </c>
      <c r="J202">
        <v>25139.574364808494</v>
      </c>
      <c r="K202">
        <v>20949.645304007077</v>
      </c>
      <c r="L202">
        <v>20949.645304007077</v>
      </c>
      <c r="M202">
        <v>20949.645304007077</v>
      </c>
      <c r="N202">
        <v>20949.645304007077</v>
      </c>
      <c r="O202">
        <v>20949.645304007077</v>
      </c>
      <c r="P202">
        <v>20949.645304007077</v>
      </c>
    </row>
    <row r="203" spans="1:16">
      <c r="A203" t="s">
        <v>341</v>
      </c>
      <c r="B203" t="s">
        <v>572</v>
      </c>
      <c r="C203" t="s">
        <v>4</v>
      </c>
      <c r="D203" t="s">
        <v>574</v>
      </c>
      <c r="E203">
        <v>10153.605274411973</v>
      </c>
      <c r="F203">
        <v>6498.3073756236636</v>
      </c>
      <c r="G203">
        <v>12692.006593014965</v>
      </c>
      <c r="H203">
        <v>12692.006593014965</v>
      </c>
      <c r="I203">
        <v>15230.407911617956</v>
      </c>
      <c r="J203">
        <v>15230.407911617956</v>
      </c>
      <c r="K203">
        <v>12692.006593014965</v>
      </c>
      <c r="L203">
        <v>12692.006593014965</v>
      </c>
      <c r="M203">
        <v>12692.006593014965</v>
      </c>
      <c r="N203">
        <v>12692.006593014965</v>
      </c>
      <c r="O203">
        <v>12692.006593014965</v>
      </c>
      <c r="P203">
        <v>12692.006593014965</v>
      </c>
    </row>
    <row r="204" spans="1:16">
      <c r="A204" t="s">
        <v>341</v>
      </c>
      <c r="B204" t="s">
        <v>572</v>
      </c>
      <c r="C204" t="s">
        <v>4</v>
      </c>
      <c r="D204" t="s">
        <v>575</v>
      </c>
      <c r="E204">
        <v>113336.46157249401</v>
      </c>
      <c r="F204">
        <v>72535.335406396174</v>
      </c>
      <c r="G204">
        <v>141670.57696561751</v>
      </c>
      <c r="H204">
        <v>141670.57696561751</v>
      </c>
      <c r="I204">
        <v>170004.69235874101</v>
      </c>
      <c r="J204">
        <v>170004.69235874101</v>
      </c>
      <c r="K204">
        <v>141670.57696561751</v>
      </c>
      <c r="L204">
        <v>141670.57696561751</v>
      </c>
      <c r="M204">
        <v>141670.57696561751</v>
      </c>
      <c r="N204">
        <v>141670.57696561751</v>
      </c>
      <c r="O204">
        <v>141670.57696561751</v>
      </c>
      <c r="P204">
        <v>141670.57696561751</v>
      </c>
    </row>
    <row r="205" spans="1:16">
      <c r="A205" t="s">
        <v>341</v>
      </c>
      <c r="B205" t="s">
        <v>572</v>
      </c>
      <c r="C205" t="s">
        <v>4</v>
      </c>
      <c r="D205" t="s">
        <v>576</v>
      </c>
      <c r="E205">
        <v>23867.639678928073</v>
      </c>
      <c r="F205">
        <v>15275.289394513969</v>
      </c>
      <c r="G205">
        <v>29834.549598660091</v>
      </c>
      <c r="H205">
        <v>29834.549598660091</v>
      </c>
      <c r="I205">
        <v>35801.459518392105</v>
      </c>
      <c r="J205">
        <v>35801.459518392105</v>
      </c>
      <c r="K205">
        <v>29834.549598660091</v>
      </c>
      <c r="L205">
        <v>29834.549598660091</v>
      </c>
      <c r="M205">
        <v>29834.549598660091</v>
      </c>
      <c r="N205">
        <v>29834.549598660091</v>
      </c>
      <c r="O205">
        <v>29834.549598660091</v>
      </c>
      <c r="P205">
        <v>29834.549598660091</v>
      </c>
    </row>
    <row r="206" spans="1:16">
      <c r="A206" t="s">
        <v>341</v>
      </c>
      <c r="B206" t="s">
        <v>572</v>
      </c>
      <c r="C206" t="s">
        <v>4</v>
      </c>
      <c r="D206" t="s">
        <v>577</v>
      </c>
      <c r="E206">
        <v>11028.864467197571</v>
      </c>
      <c r="F206">
        <v>7058.473259006445</v>
      </c>
      <c r="G206">
        <v>13786.080583996963</v>
      </c>
      <c r="H206">
        <v>13786.080583996963</v>
      </c>
      <c r="I206">
        <v>16543.296700796356</v>
      </c>
      <c r="J206">
        <v>16543.296700796356</v>
      </c>
      <c r="K206">
        <v>13786.080583996963</v>
      </c>
      <c r="L206">
        <v>13786.080583996963</v>
      </c>
      <c r="M206">
        <v>13786.080583996963</v>
      </c>
      <c r="N206">
        <v>13786.080583996963</v>
      </c>
      <c r="O206">
        <v>13786.080583996963</v>
      </c>
      <c r="P206">
        <v>13786.080583996963</v>
      </c>
    </row>
    <row r="207" spans="1:16">
      <c r="A207" t="s">
        <v>341</v>
      </c>
      <c r="B207" t="s">
        <v>572</v>
      </c>
      <c r="C207" t="s">
        <v>4</v>
      </c>
      <c r="D207" t="s">
        <v>578</v>
      </c>
      <c r="E207">
        <v>179177.5896473265</v>
      </c>
      <c r="F207">
        <v>114673.65737428896</v>
      </c>
      <c r="G207">
        <v>223971.98705915813</v>
      </c>
      <c r="H207">
        <v>223971.98705915813</v>
      </c>
      <c r="I207">
        <v>268766.38447098975</v>
      </c>
      <c r="J207">
        <v>268766.38447098975</v>
      </c>
      <c r="K207">
        <v>223971.98705915813</v>
      </c>
      <c r="L207">
        <v>223971.98705915813</v>
      </c>
      <c r="M207">
        <v>223971.98705915813</v>
      </c>
      <c r="N207">
        <v>223971.98705915813</v>
      </c>
      <c r="O207">
        <v>223971.98705915813</v>
      </c>
      <c r="P207">
        <v>223971.98705915813</v>
      </c>
    </row>
    <row r="208" spans="1:16">
      <c r="A208" t="s">
        <v>341</v>
      </c>
      <c r="B208" t="s">
        <v>572</v>
      </c>
      <c r="C208" t="s">
        <v>4</v>
      </c>
      <c r="D208" t="s">
        <v>579</v>
      </c>
      <c r="E208">
        <v>91776.67473138668</v>
      </c>
      <c r="F208">
        <v>58737.071828087479</v>
      </c>
      <c r="G208">
        <v>114720.84341423334</v>
      </c>
      <c r="H208">
        <v>114720.84341423334</v>
      </c>
      <c r="I208">
        <v>137665.01209708001</v>
      </c>
      <c r="J208">
        <v>137665.01209708001</v>
      </c>
      <c r="K208">
        <v>114720.84341423334</v>
      </c>
      <c r="L208">
        <v>114720.84341423334</v>
      </c>
      <c r="M208">
        <v>114720.84341423334</v>
      </c>
      <c r="N208">
        <v>114720.84341423334</v>
      </c>
      <c r="O208">
        <v>114720.84341423334</v>
      </c>
      <c r="P208">
        <v>114720.84341423334</v>
      </c>
    </row>
    <row r="209" spans="1:16">
      <c r="A209" t="s">
        <v>341</v>
      </c>
      <c r="B209" t="s">
        <v>572</v>
      </c>
      <c r="C209" t="s">
        <v>4</v>
      </c>
      <c r="D209" t="s">
        <v>580</v>
      </c>
      <c r="E209">
        <v>74228.768929338883</v>
      </c>
      <c r="F209">
        <v>47506.412114776889</v>
      </c>
      <c r="G209">
        <v>92785.961161673607</v>
      </c>
      <c r="H209">
        <v>92785.961161673607</v>
      </c>
      <c r="I209">
        <v>111343.15339400833</v>
      </c>
      <c r="J209">
        <v>111343.15339400833</v>
      </c>
      <c r="K209">
        <v>92785.961161673607</v>
      </c>
      <c r="L209">
        <v>92785.961161673607</v>
      </c>
      <c r="M209">
        <v>92785.961161673607</v>
      </c>
      <c r="N209">
        <v>92785.961161673607</v>
      </c>
      <c r="O209">
        <v>92785.961161673607</v>
      </c>
      <c r="P209">
        <v>92785.961161673607</v>
      </c>
    </row>
    <row r="210" spans="1:16">
      <c r="A210" t="s">
        <v>341</v>
      </c>
      <c r="B210" t="s">
        <v>572</v>
      </c>
      <c r="C210" t="s">
        <v>4</v>
      </c>
      <c r="D210" t="s">
        <v>581</v>
      </c>
      <c r="E210">
        <v>4480.4758358083927</v>
      </c>
      <c r="F210">
        <v>2867.5045349173715</v>
      </c>
      <c r="G210">
        <v>5600.5947947604909</v>
      </c>
      <c r="H210">
        <v>5600.5947947604909</v>
      </c>
      <c r="I210">
        <v>6720.7137537125891</v>
      </c>
      <c r="J210">
        <v>6720.7137537125891</v>
      </c>
      <c r="K210">
        <v>5600.5947947604909</v>
      </c>
      <c r="L210">
        <v>5600.5947947604909</v>
      </c>
      <c r="M210">
        <v>5600.5947947604909</v>
      </c>
      <c r="N210">
        <v>5600.5947947604909</v>
      </c>
      <c r="O210">
        <v>5600.5947947604909</v>
      </c>
      <c r="P210">
        <v>5600.5947947604909</v>
      </c>
    </row>
    <row r="211" spans="1:16">
      <c r="A211" t="s">
        <v>341</v>
      </c>
      <c r="B211" t="s">
        <v>572</v>
      </c>
      <c r="C211" t="s">
        <v>4</v>
      </c>
      <c r="D211" t="s">
        <v>582</v>
      </c>
      <c r="E211">
        <v>48885.730797349788</v>
      </c>
      <c r="F211">
        <v>31286.867710303864</v>
      </c>
      <c r="G211">
        <v>61107.16349668723</v>
      </c>
      <c r="H211">
        <v>61107.16349668723</v>
      </c>
      <c r="I211">
        <v>73328.596196024679</v>
      </c>
      <c r="J211">
        <v>73328.596196024679</v>
      </c>
      <c r="K211">
        <v>61107.16349668723</v>
      </c>
      <c r="L211">
        <v>61107.16349668723</v>
      </c>
      <c r="M211">
        <v>61107.16349668723</v>
      </c>
      <c r="N211">
        <v>61107.16349668723</v>
      </c>
      <c r="O211">
        <v>61107.16349668723</v>
      </c>
      <c r="P211">
        <v>61107.16349668723</v>
      </c>
    </row>
    <row r="212" spans="1:16">
      <c r="A212" t="s">
        <v>341</v>
      </c>
      <c r="B212" t="s">
        <v>572</v>
      </c>
      <c r="C212" t="s">
        <v>4</v>
      </c>
      <c r="D212" t="s">
        <v>583</v>
      </c>
      <c r="E212">
        <v>80345.178828725926</v>
      </c>
      <c r="F212">
        <v>51420.914450384596</v>
      </c>
      <c r="G212">
        <v>100431.4735359074</v>
      </c>
      <c r="H212">
        <v>100431.4735359074</v>
      </c>
      <c r="I212">
        <v>120517.76824308887</v>
      </c>
      <c r="J212">
        <v>120517.76824308887</v>
      </c>
      <c r="K212">
        <v>100431.4735359074</v>
      </c>
      <c r="L212">
        <v>100431.4735359074</v>
      </c>
      <c r="M212">
        <v>100431.4735359074</v>
      </c>
      <c r="N212">
        <v>100431.4735359074</v>
      </c>
      <c r="O212">
        <v>100431.4735359074</v>
      </c>
      <c r="P212">
        <v>100431.4735359074</v>
      </c>
    </row>
    <row r="213" spans="1:16">
      <c r="A213" t="s">
        <v>341</v>
      </c>
      <c r="B213" t="s">
        <v>572</v>
      </c>
      <c r="C213" t="s">
        <v>4</v>
      </c>
      <c r="D213" t="s">
        <v>584</v>
      </c>
      <c r="E213">
        <v>10170.633927347501</v>
      </c>
      <c r="F213">
        <v>6509.2057135024006</v>
      </c>
      <c r="G213">
        <v>12713.292409184374</v>
      </c>
      <c r="H213">
        <v>12713.292409184374</v>
      </c>
      <c r="I213">
        <v>15255.950891021248</v>
      </c>
      <c r="J213">
        <v>15255.950891021248</v>
      </c>
      <c r="K213">
        <v>12713.292409184374</v>
      </c>
      <c r="L213">
        <v>12713.292409184374</v>
      </c>
      <c r="M213">
        <v>12713.292409184374</v>
      </c>
      <c r="N213">
        <v>12713.292409184374</v>
      </c>
      <c r="O213">
        <v>12713.292409184374</v>
      </c>
      <c r="P213">
        <v>12713.292409184374</v>
      </c>
    </row>
    <row r="214" spans="1:16">
      <c r="A214" t="s">
        <v>341</v>
      </c>
      <c r="B214" t="s">
        <v>572</v>
      </c>
      <c r="C214" t="s">
        <v>4</v>
      </c>
      <c r="D214" t="s">
        <v>585</v>
      </c>
      <c r="E214">
        <v>21158.719815703294</v>
      </c>
      <c r="F214">
        <v>13541.580682050109</v>
      </c>
      <c r="G214">
        <v>26448.399769629115</v>
      </c>
      <c r="H214">
        <v>26448.399769629115</v>
      </c>
      <c r="I214">
        <v>31738.079723554936</v>
      </c>
      <c r="J214">
        <v>31738.079723554936</v>
      </c>
      <c r="K214">
        <v>26448.399769629115</v>
      </c>
      <c r="L214">
        <v>26448.399769629115</v>
      </c>
      <c r="M214">
        <v>26448.399769629115</v>
      </c>
      <c r="N214">
        <v>26448.399769629115</v>
      </c>
      <c r="O214">
        <v>26448.399769629115</v>
      </c>
      <c r="P214">
        <v>26448.399769629115</v>
      </c>
    </row>
    <row r="215" spans="1:16">
      <c r="A215" t="s">
        <v>341</v>
      </c>
      <c r="B215" t="s">
        <v>572</v>
      </c>
      <c r="C215" t="s">
        <v>4</v>
      </c>
      <c r="D215" t="s">
        <v>586</v>
      </c>
      <c r="E215">
        <v>1033.9561876475516</v>
      </c>
      <c r="F215">
        <v>661.73196009443313</v>
      </c>
      <c r="G215">
        <v>1292.4452345594395</v>
      </c>
      <c r="H215">
        <v>1292.4452345594395</v>
      </c>
      <c r="I215">
        <v>1550.9342814713275</v>
      </c>
      <c r="J215">
        <v>1550.9342814713275</v>
      </c>
      <c r="K215">
        <v>1292.4452345594395</v>
      </c>
      <c r="L215">
        <v>1292.4452345594395</v>
      </c>
      <c r="M215">
        <v>1292.4452345594395</v>
      </c>
      <c r="N215">
        <v>1292.4452345594395</v>
      </c>
      <c r="O215">
        <v>1292.4452345594395</v>
      </c>
      <c r="P215">
        <v>1292.4452345594395</v>
      </c>
    </row>
    <row r="216" spans="1:16">
      <c r="A216" t="s">
        <v>341</v>
      </c>
      <c r="B216" t="s">
        <v>572</v>
      </c>
      <c r="C216" t="s">
        <v>4</v>
      </c>
      <c r="D216" t="s">
        <v>587</v>
      </c>
      <c r="E216">
        <v>10339.559507239424</v>
      </c>
      <c r="F216">
        <v>6617.3180846332325</v>
      </c>
      <c r="G216">
        <v>12924.44938404928</v>
      </c>
      <c r="H216">
        <v>12924.44938404928</v>
      </c>
      <c r="I216">
        <v>15509.339260859135</v>
      </c>
      <c r="J216">
        <v>15509.339260859135</v>
      </c>
      <c r="K216">
        <v>12924.44938404928</v>
      </c>
      <c r="L216">
        <v>12924.44938404928</v>
      </c>
      <c r="M216">
        <v>12924.44938404928</v>
      </c>
      <c r="N216">
        <v>12924.44938404928</v>
      </c>
      <c r="O216">
        <v>12924.44938404928</v>
      </c>
      <c r="P216">
        <v>12924.44938404928</v>
      </c>
    </row>
    <row r="217" spans="1:16">
      <c r="A217" t="s">
        <v>341</v>
      </c>
      <c r="B217" t="s">
        <v>572</v>
      </c>
      <c r="C217" t="s">
        <v>4</v>
      </c>
      <c r="D217" t="s">
        <v>588</v>
      </c>
      <c r="E217">
        <v>8759.8280938237749</v>
      </c>
      <c r="F217">
        <v>5606.2899800472169</v>
      </c>
      <c r="G217">
        <v>10949.785117279718</v>
      </c>
      <c r="H217">
        <v>10949.785117279718</v>
      </c>
      <c r="I217">
        <v>13139.742140735661</v>
      </c>
      <c r="J217">
        <v>13139.742140735661</v>
      </c>
      <c r="K217">
        <v>10949.785117279718</v>
      </c>
      <c r="L217">
        <v>10949.785117279718</v>
      </c>
      <c r="M217">
        <v>10949.785117279718</v>
      </c>
      <c r="N217">
        <v>10949.785117279718</v>
      </c>
      <c r="O217">
        <v>10949.785117279718</v>
      </c>
      <c r="P217">
        <v>10949.785117279718</v>
      </c>
    </row>
    <row r="218" spans="1:16">
      <c r="A218" t="s">
        <v>341</v>
      </c>
      <c r="B218" t="s">
        <v>572</v>
      </c>
      <c r="C218" t="s">
        <v>4</v>
      </c>
      <c r="D218" t="s">
        <v>589</v>
      </c>
      <c r="E218">
        <v>4480.4758358083927</v>
      </c>
      <c r="F218">
        <v>2867.5045349173715</v>
      </c>
      <c r="G218">
        <v>5600.5947947604909</v>
      </c>
      <c r="H218">
        <v>5600.5947947604909</v>
      </c>
      <c r="I218">
        <v>6720.7137537125891</v>
      </c>
      <c r="J218">
        <v>6720.7137537125891</v>
      </c>
      <c r="K218">
        <v>5600.5947947604909</v>
      </c>
      <c r="L218">
        <v>5600.5947947604909</v>
      </c>
      <c r="M218">
        <v>5600.5947947604909</v>
      </c>
      <c r="N218">
        <v>5600.5947947604909</v>
      </c>
      <c r="O218">
        <v>5600.5947947604909</v>
      </c>
      <c r="P218">
        <v>5600.5947947604909</v>
      </c>
    </row>
    <row r="219" spans="1:16">
      <c r="A219" t="s">
        <v>341</v>
      </c>
      <c r="B219" t="s">
        <v>572</v>
      </c>
      <c r="C219" t="s">
        <v>4</v>
      </c>
      <c r="D219" t="s">
        <v>590</v>
      </c>
      <c r="E219">
        <v>153629.77020790501</v>
      </c>
      <c r="F219">
        <v>98323.052933059225</v>
      </c>
      <c r="G219">
        <v>192037.21275988125</v>
      </c>
      <c r="H219">
        <v>192037.21275988125</v>
      </c>
      <c r="I219">
        <v>230444.6553118575</v>
      </c>
      <c r="J219">
        <v>230444.6553118575</v>
      </c>
      <c r="K219">
        <v>192037.21275988125</v>
      </c>
      <c r="L219">
        <v>192037.21275988125</v>
      </c>
      <c r="M219">
        <v>192037.21275988125</v>
      </c>
      <c r="N219">
        <v>192037.21275988125</v>
      </c>
      <c r="O219">
        <v>192037.21275988125</v>
      </c>
      <c r="P219">
        <v>192037.21275988125</v>
      </c>
    </row>
    <row r="220" spans="1:16">
      <c r="A220" t="s">
        <v>341</v>
      </c>
      <c r="B220" t="s">
        <v>572</v>
      </c>
      <c r="C220" t="s">
        <v>4</v>
      </c>
      <c r="D220" t="s">
        <v>591</v>
      </c>
      <c r="E220">
        <v>186212.86233340952</v>
      </c>
      <c r="F220">
        <v>119176.23189338211</v>
      </c>
      <c r="G220">
        <v>232766.07791676189</v>
      </c>
      <c r="H220">
        <v>232766.07791676189</v>
      </c>
      <c r="I220">
        <v>279319.29350011423</v>
      </c>
      <c r="J220">
        <v>279319.29350011423</v>
      </c>
      <c r="K220">
        <v>232766.07791676189</v>
      </c>
      <c r="L220">
        <v>232766.07791676189</v>
      </c>
      <c r="M220">
        <v>232766.07791676189</v>
      </c>
      <c r="N220">
        <v>232766.07791676189</v>
      </c>
      <c r="O220">
        <v>232766.07791676189</v>
      </c>
      <c r="P220">
        <v>232766.07791676189</v>
      </c>
    </row>
    <row r="221" spans="1:16">
      <c r="A221" t="s">
        <v>341</v>
      </c>
      <c r="B221" t="s">
        <v>572</v>
      </c>
      <c r="C221" t="s">
        <v>4</v>
      </c>
      <c r="D221" t="s">
        <v>592</v>
      </c>
      <c r="E221">
        <v>2757.2157185286733</v>
      </c>
      <c r="F221">
        <v>1764.618059858351</v>
      </c>
      <c r="G221">
        <v>3446.5196481608414</v>
      </c>
      <c r="H221">
        <v>3446.5196481608414</v>
      </c>
      <c r="I221">
        <v>4135.8235777930095</v>
      </c>
      <c r="J221">
        <v>4135.8235777930095</v>
      </c>
      <c r="K221">
        <v>3446.5196481608414</v>
      </c>
      <c r="L221">
        <v>3446.5196481608414</v>
      </c>
      <c r="M221">
        <v>3446.5196481608414</v>
      </c>
      <c r="N221">
        <v>3446.5196481608414</v>
      </c>
      <c r="O221">
        <v>3446.5196481608414</v>
      </c>
      <c r="P221">
        <v>3446.5196481608414</v>
      </c>
    </row>
    <row r="222" spans="1:16">
      <c r="A222" t="s">
        <v>341</v>
      </c>
      <c r="B222" t="s">
        <v>572</v>
      </c>
      <c r="C222" t="s">
        <v>4</v>
      </c>
      <c r="D222" t="s">
        <v>593</v>
      </c>
      <c r="E222">
        <v>29901.358807402339</v>
      </c>
      <c r="F222">
        <v>19136.869636737498</v>
      </c>
      <c r="G222">
        <v>37376.698509252921</v>
      </c>
      <c r="H222">
        <v>37376.698509252921</v>
      </c>
      <c r="I222">
        <v>44852.038211103507</v>
      </c>
      <c r="J222">
        <v>44852.038211103507</v>
      </c>
      <c r="K222">
        <v>37376.698509252921</v>
      </c>
      <c r="L222">
        <v>37376.698509252921</v>
      </c>
      <c r="M222">
        <v>37376.698509252921</v>
      </c>
      <c r="N222">
        <v>37376.698509252921</v>
      </c>
      <c r="O222">
        <v>37376.698509252921</v>
      </c>
      <c r="P222">
        <v>37376.698509252921</v>
      </c>
    </row>
    <row r="223" spans="1:16">
      <c r="A223" t="s">
        <v>341</v>
      </c>
      <c r="B223" t="s">
        <v>572</v>
      </c>
      <c r="C223" t="s">
        <v>4</v>
      </c>
      <c r="D223" t="s">
        <v>594</v>
      </c>
      <c r="E223">
        <v>91471.521087502872</v>
      </c>
      <c r="F223">
        <v>58541.773496001842</v>
      </c>
      <c r="G223">
        <v>114339.40135937858</v>
      </c>
      <c r="H223">
        <v>114339.40135937858</v>
      </c>
      <c r="I223">
        <v>137207.2816312543</v>
      </c>
      <c r="J223">
        <v>137207.2816312543</v>
      </c>
      <c r="K223">
        <v>114339.40135937858</v>
      </c>
      <c r="L223">
        <v>114339.40135937858</v>
      </c>
      <c r="M223">
        <v>114339.40135937858</v>
      </c>
      <c r="N223">
        <v>114339.40135937858</v>
      </c>
      <c r="O223">
        <v>114339.40135937858</v>
      </c>
      <c r="P223">
        <v>114339.40135937858</v>
      </c>
    </row>
    <row r="224" spans="1:16">
      <c r="A224" t="s">
        <v>341</v>
      </c>
      <c r="B224" t="s">
        <v>572</v>
      </c>
      <c r="C224" t="s">
        <v>4</v>
      </c>
      <c r="D224" t="s">
        <v>595</v>
      </c>
      <c r="E224">
        <v>60355.612916000318</v>
      </c>
      <c r="F224">
        <v>38627.592266240208</v>
      </c>
      <c r="G224">
        <v>75444.516145000394</v>
      </c>
      <c r="H224">
        <v>75444.516145000394</v>
      </c>
      <c r="I224">
        <v>90533.41937400047</v>
      </c>
      <c r="J224">
        <v>90533.41937400047</v>
      </c>
      <c r="K224">
        <v>75444.516145000394</v>
      </c>
      <c r="L224">
        <v>75444.516145000394</v>
      </c>
      <c r="M224">
        <v>75444.516145000394</v>
      </c>
      <c r="N224">
        <v>75444.516145000394</v>
      </c>
      <c r="O224">
        <v>75444.516145000394</v>
      </c>
      <c r="P224">
        <v>75444.516145000394</v>
      </c>
    </row>
    <row r="225" spans="1:16">
      <c r="A225" t="s">
        <v>341</v>
      </c>
      <c r="B225" t="s">
        <v>572</v>
      </c>
      <c r="C225" t="s">
        <v>4</v>
      </c>
      <c r="D225" t="s">
        <v>596</v>
      </c>
      <c r="E225">
        <v>1723.2601172797197</v>
      </c>
      <c r="F225">
        <v>1102.8864750590208</v>
      </c>
      <c r="G225">
        <v>2154.0751465996495</v>
      </c>
      <c r="H225">
        <v>2154.0751465996495</v>
      </c>
      <c r="I225">
        <v>2584.8901759195792</v>
      </c>
      <c r="J225">
        <v>2584.8901759195792</v>
      </c>
      <c r="K225">
        <v>2154.0751465996495</v>
      </c>
      <c r="L225">
        <v>2154.0751465996495</v>
      </c>
      <c r="M225">
        <v>2154.0751465996495</v>
      </c>
      <c r="N225">
        <v>2154.0751465996495</v>
      </c>
      <c r="O225">
        <v>2154.0751465996495</v>
      </c>
      <c r="P225">
        <v>2154.0751465996495</v>
      </c>
    </row>
    <row r="226" spans="1:16">
      <c r="A226" t="s">
        <v>341</v>
      </c>
      <c r="B226" t="s">
        <v>572</v>
      </c>
      <c r="C226" t="s">
        <v>4</v>
      </c>
      <c r="D226" t="s">
        <v>597</v>
      </c>
      <c r="E226">
        <v>13625.554908232429</v>
      </c>
      <c r="F226">
        <v>8720.3551412687557</v>
      </c>
      <c r="G226">
        <v>17031.943635290536</v>
      </c>
      <c r="H226">
        <v>17031.943635290536</v>
      </c>
      <c r="I226">
        <v>20438.332362348643</v>
      </c>
      <c r="J226">
        <v>20438.332362348643</v>
      </c>
      <c r="K226">
        <v>17031.943635290536</v>
      </c>
      <c r="L226">
        <v>17031.943635290536</v>
      </c>
      <c r="M226">
        <v>17031.943635290536</v>
      </c>
      <c r="N226">
        <v>17031.943635290536</v>
      </c>
      <c r="O226">
        <v>17031.943635290536</v>
      </c>
      <c r="P226">
        <v>17031.943635290536</v>
      </c>
    </row>
    <row r="227" spans="1:16">
      <c r="A227" t="s">
        <v>341</v>
      </c>
      <c r="B227" t="s">
        <v>572</v>
      </c>
      <c r="C227" t="s">
        <v>4</v>
      </c>
      <c r="D227" t="s">
        <v>598</v>
      </c>
      <c r="E227">
        <v>8.9140158730158736E-2</v>
      </c>
      <c r="F227">
        <v>5.7049701587301598E-2</v>
      </c>
      <c r="G227">
        <v>0.11142519841269842</v>
      </c>
      <c r="H227">
        <v>0.11142519841269842</v>
      </c>
      <c r="I227">
        <v>0.1337102380952381</v>
      </c>
      <c r="J227">
        <v>0.1337102380952381</v>
      </c>
      <c r="K227">
        <v>0.11142519841269842</v>
      </c>
      <c r="L227">
        <v>0.11142519841269842</v>
      </c>
      <c r="M227">
        <v>0.11142519841269842</v>
      </c>
      <c r="N227">
        <v>0.11142519841269842</v>
      </c>
      <c r="O227">
        <v>0.11142519841269842</v>
      </c>
      <c r="P227">
        <v>0.11142519841269842</v>
      </c>
    </row>
    <row r="228" spans="1:16">
      <c r="A228" t="s">
        <v>341</v>
      </c>
      <c r="B228" t="s">
        <v>572</v>
      </c>
      <c r="C228" t="s">
        <v>828</v>
      </c>
      <c r="D228" t="s">
        <v>599</v>
      </c>
      <c r="E228">
        <v>1375.3226666666669</v>
      </c>
      <c r="F228">
        <v>880.20650666666688</v>
      </c>
      <c r="G228">
        <v>1719.1533333333334</v>
      </c>
      <c r="H228">
        <v>1719.1533333333334</v>
      </c>
      <c r="I228">
        <v>2062.9839999999999</v>
      </c>
      <c r="J228">
        <v>2062.9839999999999</v>
      </c>
      <c r="K228">
        <v>1719.1533333333334</v>
      </c>
      <c r="L228">
        <v>1719.1533333333334</v>
      </c>
      <c r="M228">
        <v>1719.1533333333334</v>
      </c>
      <c r="N228">
        <v>1719.1533333333334</v>
      </c>
      <c r="O228">
        <v>1719.1533333333334</v>
      </c>
      <c r="P228">
        <v>1719.1533333333334</v>
      </c>
    </row>
    <row r="229" spans="1:16">
      <c r="A229" t="s">
        <v>341</v>
      </c>
      <c r="B229" t="s">
        <v>572</v>
      </c>
      <c r="C229" t="s">
        <v>828</v>
      </c>
      <c r="D229" t="s">
        <v>600</v>
      </c>
      <c r="E229">
        <v>1375.3226666666669</v>
      </c>
      <c r="F229">
        <v>880.20650666666688</v>
      </c>
      <c r="G229">
        <v>1719.1533333333334</v>
      </c>
      <c r="H229">
        <v>1719.1533333333334</v>
      </c>
      <c r="I229">
        <v>2062.9839999999999</v>
      </c>
      <c r="J229">
        <v>2062.9839999999999</v>
      </c>
      <c r="K229">
        <v>1719.1533333333334</v>
      </c>
      <c r="L229">
        <v>1719.1533333333334</v>
      </c>
      <c r="M229">
        <v>1719.1533333333334</v>
      </c>
      <c r="N229">
        <v>1719.1533333333334</v>
      </c>
      <c r="O229">
        <v>1719.1533333333334</v>
      </c>
      <c r="P229">
        <v>1719.1533333333334</v>
      </c>
    </row>
    <row r="230" spans="1:16">
      <c r="A230" t="s">
        <v>341</v>
      </c>
      <c r="B230" t="s">
        <v>572</v>
      </c>
      <c r="C230" t="s">
        <v>828</v>
      </c>
      <c r="D230" t="s">
        <v>601</v>
      </c>
      <c r="E230">
        <v>1375.3226666666669</v>
      </c>
      <c r="F230">
        <v>880.20650666666688</v>
      </c>
      <c r="G230">
        <v>1719.1533333333334</v>
      </c>
      <c r="H230">
        <v>1719.1533333333334</v>
      </c>
      <c r="I230">
        <v>2062.9839999999999</v>
      </c>
      <c r="J230">
        <v>2062.9839999999999</v>
      </c>
      <c r="K230">
        <v>1719.1533333333334</v>
      </c>
      <c r="L230">
        <v>1719.1533333333334</v>
      </c>
      <c r="M230">
        <v>1719.1533333333334</v>
      </c>
      <c r="N230">
        <v>1719.1533333333334</v>
      </c>
      <c r="O230">
        <v>1719.1533333333334</v>
      </c>
      <c r="P230">
        <v>1719.1533333333334</v>
      </c>
    </row>
    <row r="231" spans="1:16">
      <c r="A231" t="s">
        <v>341</v>
      </c>
      <c r="B231" t="s">
        <v>572</v>
      </c>
      <c r="C231" t="s">
        <v>828</v>
      </c>
      <c r="D231" t="s">
        <v>602</v>
      </c>
      <c r="E231">
        <v>1375.3226666666669</v>
      </c>
      <c r="F231">
        <v>880.20650666666688</v>
      </c>
      <c r="G231">
        <v>1719.1533333333334</v>
      </c>
      <c r="H231">
        <v>1719.1533333333334</v>
      </c>
      <c r="I231">
        <v>2062.9839999999999</v>
      </c>
      <c r="J231">
        <v>2062.9839999999999</v>
      </c>
      <c r="K231">
        <v>1719.1533333333334</v>
      </c>
      <c r="L231">
        <v>1719.1533333333334</v>
      </c>
      <c r="M231">
        <v>1719.1533333333334</v>
      </c>
      <c r="N231">
        <v>1719.1533333333334</v>
      </c>
      <c r="O231">
        <v>1719.1533333333334</v>
      </c>
      <c r="P231">
        <v>1719.1533333333334</v>
      </c>
    </row>
    <row r="232" spans="1:16">
      <c r="A232" t="s">
        <v>341</v>
      </c>
      <c r="B232" t="s">
        <v>572</v>
      </c>
      <c r="C232" t="s">
        <v>828</v>
      </c>
      <c r="D232" t="s">
        <v>603</v>
      </c>
      <c r="E232">
        <v>1375.3226666666669</v>
      </c>
      <c r="F232">
        <v>880.20650666666688</v>
      </c>
      <c r="G232">
        <v>1719.1533333333334</v>
      </c>
      <c r="H232">
        <v>1719.1533333333334</v>
      </c>
      <c r="I232">
        <v>2062.9839999999999</v>
      </c>
      <c r="J232">
        <v>2062.9839999999999</v>
      </c>
      <c r="K232">
        <v>1719.1533333333334</v>
      </c>
      <c r="L232">
        <v>1719.1533333333334</v>
      </c>
      <c r="M232">
        <v>1719.1533333333334</v>
      </c>
      <c r="N232">
        <v>1719.1533333333334</v>
      </c>
      <c r="O232">
        <v>1719.1533333333334</v>
      </c>
      <c r="P232">
        <v>1719.1533333333334</v>
      </c>
    </row>
    <row r="233" spans="1:16">
      <c r="A233" t="s">
        <v>341</v>
      </c>
      <c r="B233" t="s">
        <v>572</v>
      </c>
      <c r="C233" t="s">
        <v>828</v>
      </c>
      <c r="D233" t="s">
        <v>604</v>
      </c>
      <c r="E233">
        <v>1375.3226666666669</v>
      </c>
      <c r="F233">
        <v>880.20650666666688</v>
      </c>
      <c r="G233">
        <v>1719.1533333333334</v>
      </c>
      <c r="H233">
        <v>1719.1533333333334</v>
      </c>
      <c r="I233">
        <v>2062.9839999999999</v>
      </c>
      <c r="J233">
        <v>2062.9839999999999</v>
      </c>
      <c r="K233">
        <v>1719.1533333333334</v>
      </c>
      <c r="L233">
        <v>1719.1533333333334</v>
      </c>
      <c r="M233">
        <v>1719.1533333333334</v>
      </c>
      <c r="N233">
        <v>1719.1533333333334</v>
      </c>
      <c r="O233">
        <v>1719.1533333333334</v>
      </c>
      <c r="P233">
        <v>1719.1533333333334</v>
      </c>
    </row>
    <row r="234" spans="1:16">
      <c r="A234" t="s">
        <v>341</v>
      </c>
      <c r="B234" t="s">
        <v>984</v>
      </c>
      <c r="C234" t="s">
        <v>4</v>
      </c>
      <c r="D234" t="s">
        <v>961</v>
      </c>
      <c r="E234">
        <v>250</v>
      </c>
      <c r="F234">
        <v>250</v>
      </c>
      <c r="G234">
        <v>250</v>
      </c>
      <c r="H234">
        <v>250</v>
      </c>
      <c r="I234">
        <v>250</v>
      </c>
      <c r="J234">
        <v>250</v>
      </c>
      <c r="K234">
        <v>250</v>
      </c>
      <c r="L234">
        <v>250</v>
      </c>
      <c r="M234">
        <v>250</v>
      </c>
      <c r="N234">
        <v>250</v>
      </c>
      <c r="O234">
        <v>250</v>
      </c>
      <c r="P234">
        <v>250</v>
      </c>
    </row>
    <row r="235" spans="1:16">
      <c r="A235" t="s">
        <v>341</v>
      </c>
      <c r="B235" t="s">
        <v>984</v>
      </c>
      <c r="C235" t="s">
        <v>4</v>
      </c>
      <c r="D235" t="s">
        <v>965</v>
      </c>
      <c r="E235">
        <v>200</v>
      </c>
      <c r="F235">
        <v>200</v>
      </c>
      <c r="G235">
        <v>200</v>
      </c>
      <c r="H235">
        <v>200</v>
      </c>
      <c r="I235">
        <v>200</v>
      </c>
      <c r="J235">
        <v>200</v>
      </c>
      <c r="K235">
        <v>300</v>
      </c>
      <c r="L235">
        <v>300</v>
      </c>
      <c r="M235">
        <v>300</v>
      </c>
      <c r="N235">
        <v>300</v>
      </c>
      <c r="O235">
        <v>300</v>
      </c>
      <c r="P235">
        <v>300</v>
      </c>
    </row>
    <row r="236" spans="1:16">
      <c r="A236" t="s">
        <v>341</v>
      </c>
      <c r="B236" t="s">
        <v>984</v>
      </c>
      <c r="C236" t="s">
        <v>4</v>
      </c>
      <c r="D236" t="s">
        <v>969</v>
      </c>
      <c r="E236">
        <v>190</v>
      </c>
      <c r="F236">
        <v>190</v>
      </c>
      <c r="G236">
        <v>190</v>
      </c>
      <c r="H236">
        <v>190</v>
      </c>
      <c r="I236">
        <v>190</v>
      </c>
      <c r="J236">
        <v>190</v>
      </c>
      <c r="K236">
        <v>285</v>
      </c>
      <c r="L236">
        <v>285</v>
      </c>
      <c r="M236">
        <v>285</v>
      </c>
      <c r="N236">
        <v>285</v>
      </c>
      <c r="O236">
        <v>285</v>
      </c>
      <c r="P236">
        <v>285</v>
      </c>
    </row>
    <row r="237" spans="1:16">
      <c r="A237" t="s">
        <v>341</v>
      </c>
      <c r="B237" t="s">
        <v>984</v>
      </c>
      <c r="C237" t="s">
        <v>4</v>
      </c>
      <c r="D237" t="s">
        <v>970</v>
      </c>
      <c r="E237">
        <v>200</v>
      </c>
      <c r="F237">
        <v>200</v>
      </c>
      <c r="G237">
        <v>200</v>
      </c>
      <c r="H237">
        <v>200</v>
      </c>
      <c r="I237">
        <v>200</v>
      </c>
      <c r="J237">
        <v>200</v>
      </c>
      <c r="K237">
        <v>300</v>
      </c>
      <c r="L237">
        <v>300</v>
      </c>
      <c r="M237">
        <v>300</v>
      </c>
      <c r="N237">
        <v>300</v>
      </c>
      <c r="O237">
        <v>300</v>
      </c>
      <c r="P237">
        <v>300</v>
      </c>
    </row>
    <row r="238" spans="1:16">
      <c r="A238" t="s">
        <v>341</v>
      </c>
      <c r="B238" t="s">
        <v>984</v>
      </c>
      <c r="C238" t="s">
        <v>4</v>
      </c>
      <c r="D238" t="s">
        <v>971</v>
      </c>
      <c r="E238">
        <v>800</v>
      </c>
      <c r="F238">
        <v>800</v>
      </c>
      <c r="G238">
        <v>800</v>
      </c>
      <c r="H238">
        <v>800</v>
      </c>
      <c r="I238">
        <v>800</v>
      </c>
      <c r="J238">
        <v>800</v>
      </c>
      <c r="K238">
        <v>1200</v>
      </c>
      <c r="L238">
        <v>1200</v>
      </c>
      <c r="M238">
        <v>1200</v>
      </c>
      <c r="N238">
        <v>1200</v>
      </c>
      <c r="O238">
        <v>1200</v>
      </c>
      <c r="P238">
        <v>1200</v>
      </c>
    </row>
    <row r="239" spans="1:16">
      <c r="A239" t="s">
        <v>341</v>
      </c>
      <c r="B239" t="s">
        <v>984</v>
      </c>
      <c r="C239" t="s">
        <v>4</v>
      </c>
      <c r="D239" t="s">
        <v>974</v>
      </c>
      <c r="E239">
        <v>50000</v>
      </c>
      <c r="F239">
        <v>50000</v>
      </c>
      <c r="G239">
        <v>50000</v>
      </c>
      <c r="H239">
        <v>55000</v>
      </c>
      <c r="I239">
        <v>55000</v>
      </c>
      <c r="J239">
        <v>55000</v>
      </c>
      <c r="K239">
        <v>60000</v>
      </c>
      <c r="L239">
        <v>60000</v>
      </c>
      <c r="M239">
        <v>60000</v>
      </c>
      <c r="N239">
        <v>60000</v>
      </c>
      <c r="O239">
        <v>60000</v>
      </c>
      <c r="P239">
        <v>60000</v>
      </c>
    </row>
    <row r="240" spans="1:16">
      <c r="A240" t="s">
        <v>341</v>
      </c>
      <c r="B240" t="s">
        <v>984</v>
      </c>
      <c r="C240" t="s">
        <v>4</v>
      </c>
      <c r="D240" t="s">
        <v>978</v>
      </c>
      <c r="E240">
        <v>0</v>
      </c>
      <c r="F240">
        <v>0</v>
      </c>
      <c r="G240">
        <v>100</v>
      </c>
      <c r="H240">
        <v>100</v>
      </c>
      <c r="I240">
        <v>100</v>
      </c>
      <c r="J240">
        <v>200</v>
      </c>
      <c r="K240">
        <v>200</v>
      </c>
      <c r="L240">
        <v>200</v>
      </c>
      <c r="M240">
        <v>200</v>
      </c>
      <c r="N240">
        <v>200</v>
      </c>
      <c r="O240">
        <v>200</v>
      </c>
      <c r="P240">
        <v>200</v>
      </c>
    </row>
    <row r="241" spans="1:16">
      <c r="A241" t="s">
        <v>341</v>
      </c>
      <c r="B241" t="s">
        <v>984</v>
      </c>
      <c r="C241" t="s">
        <v>4</v>
      </c>
      <c r="D241" t="s">
        <v>986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341</v>
      </c>
      <c r="B242" t="s">
        <v>984</v>
      </c>
      <c r="C242" t="s">
        <v>4</v>
      </c>
      <c r="D242" t="s">
        <v>987</v>
      </c>
      <c r="E242">
        <v>842400</v>
      </c>
      <c r="F242">
        <v>842400</v>
      </c>
      <c r="G242">
        <v>842400</v>
      </c>
      <c r="H242">
        <v>842400</v>
      </c>
      <c r="I242">
        <v>842400</v>
      </c>
      <c r="J242">
        <v>842400</v>
      </c>
      <c r="K242">
        <v>1263600</v>
      </c>
      <c r="L242">
        <v>1263600</v>
      </c>
      <c r="M242">
        <v>1263600</v>
      </c>
      <c r="N242">
        <v>1263600</v>
      </c>
      <c r="O242">
        <v>1263600</v>
      </c>
      <c r="P242">
        <v>1263600</v>
      </c>
    </row>
    <row r="243" spans="1:16">
      <c r="A243" t="s">
        <v>855</v>
      </c>
      <c r="B243" t="s">
        <v>787</v>
      </c>
      <c r="C243" t="s">
        <v>101</v>
      </c>
      <c r="D243" t="s">
        <v>793</v>
      </c>
      <c r="K243">
        <v>15000</v>
      </c>
    </row>
    <row r="244" spans="1:16">
      <c r="A244" t="s">
        <v>855</v>
      </c>
      <c r="B244" t="s">
        <v>787</v>
      </c>
      <c r="C244" t="s">
        <v>101</v>
      </c>
      <c r="D244" t="s">
        <v>794</v>
      </c>
      <c r="K244">
        <v>14000</v>
      </c>
    </row>
    <row r="245" spans="1:16">
      <c r="A245" t="s">
        <v>855</v>
      </c>
      <c r="B245" t="s">
        <v>787</v>
      </c>
      <c r="C245" t="s">
        <v>4</v>
      </c>
      <c r="D245" t="s">
        <v>795</v>
      </c>
      <c r="K245">
        <v>12000</v>
      </c>
    </row>
    <row r="246" spans="1:16">
      <c r="A246" t="s">
        <v>855</v>
      </c>
      <c r="B246" t="s">
        <v>787</v>
      </c>
      <c r="C246" t="s">
        <v>102</v>
      </c>
      <c r="D246" t="s">
        <v>649</v>
      </c>
      <c r="P246">
        <v>80000</v>
      </c>
    </row>
    <row r="247" spans="1:16">
      <c r="A247" t="s">
        <v>855</v>
      </c>
      <c r="B247" t="s">
        <v>787</v>
      </c>
      <c r="C247" t="s">
        <v>4</v>
      </c>
      <c r="D247" t="s">
        <v>796</v>
      </c>
      <c r="P247">
        <v>65000</v>
      </c>
    </row>
    <row r="248" spans="1:16">
      <c r="A248" t="s">
        <v>855</v>
      </c>
      <c r="B248" t="s">
        <v>787</v>
      </c>
      <c r="C248" t="s">
        <v>101</v>
      </c>
      <c r="D248" t="s">
        <v>797</v>
      </c>
      <c r="L248">
        <v>100000</v>
      </c>
    </row>
    <row r="249" spans="1:16">
      <c r="A249" t="s">
        <v>855</v>
      </c>
      <c r="B249" t="s">
        <v>787</v>
      </c>
      <c r="C249" t="s">
        <v>101</v>
      </c>
      <c r="D249" t="s">
        <v>798</v>
      </c>
      <c r="M249">
        <v>50000</v>
      </c>
    </row>
    <row r="250" spans="1:16">
      <c r="A250" t="s">
        <v>855</v>
      </c>
      <c r="B250" t="s">
        <v>787</v>
      </c>
      <c r="C250" t="s">
        <v>101</v>
      </c>
      <c r="D250" t="s">
        <v>799</v>
      </c>
      <c r="N250">
        <v>50000</v>
      </c>
    </row>
    <row r="251" spans="1:16">
      <c r="A251" t="s">
        <v>855</v>
      </c>
      <c r="B251" t="s">
        <v>787</v>
      </c>
      <c r="C251" t="s">
        <v>101</v>
      </c>
      <c r="D251" t="s">
        <v>800</v>
      </c>
      <c r="O251">
        <v>25000</v>
      </c>
    </row>
    <row r="252" spans="1:16">
      <c r="A252" t="s">
        <v>855</v>
      </c>
      <c r="B252" t="s">
        <v>787</v>
      </c>
      <c r="C252" t="s">
        <v>102</v>
      </c>
      <c r="D252" t="s">
        <v>647</v>
      </c>
      <c r="L252">
        <v>45000</v>
      </c>
    </row>
    <row r="253" spans="1:16">
      <c r="A253" t="s">
        <v>855</v>
      </c>
      <c r="B253" t="s">
        <v>787</v>
      </c>
      <c r="C253" t="s">
        <v>102</v>
      </c>
      <c r="D253" t="s">
        <v>649</v>
      </c>
      <c r="L253">
        <v>45000</v>
      </c>
    </row>
    <row r="254" spans="1:16">
      <c r="A254" t="s">
        <v>855</v>
      </c>
      <c r="B254" t="s">
        <v>787</v>
      </c>
      <c r="C254" t="s">
        <v>102</v>
      </c>
      <c r="D254" t="s">
        <v>642</v>
      </c>
      <c r="L254">
        <v>42000</v>
      </c>
    </row>
    <row r="255" spans="1:16">
      <c r="A255" t="s">
        <v>855</v>
      </c>
      <c r="B255" t="s">
        <v>787</v>
      </c>
      <c r="C255" t="s">
        <v>101</v>
      </c>
      <c r="D255" t="s">
        <v>801</v>
      </c>
      <c r="E255">
        <v>500000</v>
      </c>
    </row>
    <row r="256" spans="1:16">
      <c r="A256" t="s">
        <v>855</v>
      </c>
      <c r="B256" t="s">
        <v>787</v>
      </c>
      <c r="C256" t="s">
        <v>101</v>
      </c>
      <c r="D256" t="s">
        <v>802</v>
      </c>
      <c r="F256">
        <v>90000</v>
      </c>
    </row>
    <row r="257" spans="1:16">
      <c r="A257" t="s">
        <v>855</v>
      </c>
      <c r="B257" t="s">
        <v>787</v>
      </c>
      <c r="C257" t="s">
        <v>101</v>
      </c>
      <c r="D257" t="s">
        <v>803</v>
      </c>
      <c r="F257">
        <v>400000</v>
      </c>
    </row>
    <row r="258" spans="1:16">
      <c r="A258" t="s">
        <v>855</v>
      </c>
      <c r="B258" t="s">
        <v>787</v>
      </c>
      <c r="C258" t="s">
        <v>101</v>
      </c>
      <c r="D258" t="s">
        <v>804</v>
      </c>
      <c r="F258">
        <v>200000</v>
      </c>
    </row>
    <row r="259" spans="1:16">
      <c r="A259" t="s">
        <v>855</v>
      </c>
      <c r="B259" t="s">
        <v>787</v>
      </c>
      <c r="C259" t="s">
        <v>102</v>
      </c>
      <c r="D259" t="s">
        <v>711</v>
      </c>
      <c r="G259">
        <v>100000</v>
      </c>
    </row>
    <row r="260" spans="1:16">
      <c r="A260" t="s">
        <v>855</v>
      </c>
      <c r="B260" t="s">
        <v>787</v>
      </c>
      <c r="C260" t="s">
        <v>101</v>
      </c>
      <c r="D260" t="s">
        <v>805</v>
      </c>
      <c r="K260">
        <v>15000</v>
      </c>
    </row>
    <row r="261" spans="1:16">
      <c r="A261" t="s">
        <v>855</v>
      </c>
      <c r="B261" t="s">
        <v>787</v>
      </c>
      <c r="C261" t="s">
        <v>102</v>
      </c>
      <c r="D261" t="s">
        <v>649</v>
      </c>
      <c r="K261">
        <v>10000</v>
      </c>
    </row>
    <row r="262" spans="1:16">
      <c r="A262" t="s">
        <v>855</v>
      </c>
      <c r="B262" t="s">
        <v>787</v>
      </c>
      <c r="C262" t="s">
        <v>101</v>
      </c>
      <c r="D262" t="s">
        <v>806</v>
      </c>
      <c r="H262">
        <v>160000</v>
      </c>
      <c r="I262">
        <v>160000</v>
      </c>
      <c r="J262">
        <v>160000</v>
      </c>
    </row>
    <row r="263" spans="1:16">
      <c r="A263" t="s">
        <v>855</v>
      </c>
      <c r="B263" t="s">
        <v>853</v>
      </c>
      <c r="C263" t="s">
        <v>101</v>
      </c>
      <c r="D263" t="s">
        <v>830</v>
      </c>
      <c r="E263">
        <v>70000</v>
      </c>
      <c r="F263">
        <v>70000</v>
      </c>
      <c r="G263">
        <v>70000</v>
      </c>
      <c r="H263">
        <v>80000</v>
      </c>
      <c r="I263">
        <v>80000</v>
      </c>
      <c r="J263">
        <v>80000</v>
      </c>
      <c r="K263">
        <v>80000</v>
      </c>
      <c r="L263">
        <v>80000</v>
      </c>
      <c r="M263">
        <v>80000</v>
      </c>
      <c r="N263">
        <v>80000</v>
      </c>
      <c r="O263">
        <v>80000</v>
      </c>
      <c r="P263">
        <v>80000</v>
      </c>
    </row>
    <row r="264" spans="1:16">
      <c r="A264" t="s">
        <v>855</v>
      </c>
      <c r="B264" t="s">
        <v>853</v>
      </c>
      <c r="C264" t="s">
        <v>101</v>
      </c>
      <c r="D264" t="s">
        <v>831</v>
      </c>
      <c r="E264">
        <v>350000</v>
      </c>
      <c r="F264">
        <v>380000</v>
      </c>
      <c r="G264">
        <v>320000</v>
      </c>
      <c r="H264">
        <v>360000</v>
      </c>
      <c r="I264">
        <v>380000</v>
      </c>
      <c r="J264">
        <v>380000</v>
      </c>
      <c r="K264">
        <v>380000</v>
      </c>
      <c r="L264">
        <v>380000</v>
      </c>
      <c r="M264">
        <v>380000</v>
      </c>
      <c r="N264">
        <v>380000</v>
      </c>
      <c r="O264">
        <v>380000</v>
      </c>
      <c r="P264">
        <v>380000</v>
      </c>
    </row>
    <row r="265" spans="1:16">
      <c r="A265" t="s">
        <v>855</v>
      </c>
      <c r="B265" t="s">
        <v>853</v>
      </c>
      <c r="C265" t="s">
        <v>101</v>
      </c>
      <c r="D265" t="s">
        <v>832</v>
      </c>
      <c r="E265">
        <v>90000</v>
      </c>
      <c r="F265">
        <v>130000</v>
      </c>
      <c r="G265">
        <v>90000</v>
      </c>
      <c r="H265">
        <v>120000</v>
      </c>
      <c r="I265">
        <v>150000</v>
      </c>
      <c r="J265">
        <v>150000</v>
      </c>
      <c r="K265">
        <v>150000</v>
      </c>
      <c r="L265">
        <v>150000</v>
      </c>
      <c r="M265">
        <v>150000</v>
      </c>
      <c r="N265">
        <v>150000</v>
      </c>
      <c r="O265">
        <v>150000</v>
      </c>
      <c r="P265">
        <v>150000</v>
      </c>
    </row>
    <row r="266" spans="1:16">
      <c r="A266" t="s">
        <v>855</v>
      </c>
      <c r="B266" t="s">
        <v>853</v>
      </c>
      <c r="C266" t="s">
        <v>101</v>
      </c>
      <c r="D266" t="s">
        <v>833</v>
      </c>
      <c r="E266">
        <v>64000</v>
      </c>
      <c r="F266">
        <v>56000</v>
      </c>
      <c r="G266">
        <v>60000</v>
      </c>
      <c r="H266">
        <v>52000</v>
      </c>
      <c r="I266">
        <v>64000</v>
      </c>
      <c r="J266">
        <v>64000</v>
      </c>
      <c r="K266">
        <v>64000</v>
      </c>
      <c r="L266">
        <v>64000</v>
      </c>
      <c r="M266">
        <v>64000</v>
      </c>
      <c r="N266">
        <v>64000</v>
      </c>
      <c r="O266">
        <v>64000</v>
      </c>
      <c r="P266">
        <v>64000</v>
      </c>
    </row>
    <row r="267" spans="1:16">
      <c r="A267" t="s">
        <v>855</v>
      </c>
      <c r="B267" t="s">
        <v>853</v>
      </c>
      <c r="C267" t="s">
        <v>101</v>
      </c>
      <c r="D267" t="s">
        <v>834</v>
      </c>
      <c r="E267">
        <v>300000</v>
      </c>
      <c r="F267">
        <v>135000</v>
      </c>
      <c r="G267">
        <v>135000</v>
      </c>
      <c r="H267">
        <v>135000</v>
      </c>
      <c r="I267">
        <v>285000</v>
      </c>
      <c r="J267">
        <v>285000</v>
      </c>
      <c r="K267">
        <v>285000</v>
      </c>
      <c r="L267">
        <v>285000</v>
      </c>
      <c r="M267">
        <v>285000</v>
      </c>
      <c r="N267">
        <v>285000</v>
      </c>
      <c r="O267">
        <v>285000</v>
      </c>
      <c r="P267">
        <v>285000</v>
      </c>
    </row>
    <row r="268" spans="1:16">
      <c r="A268" t="s">
        <v>855</v>
      </c>
      <c r="B268" t="s">
        <v>853</v>
      </c>
      <c r="C268" t="s">
        <v>101</v>
      </c>
      <c r="D268" t="s">
        <v>835</v>
      </c>
      <c r="E268">
        <v>320000</v>
      </c>
      <c r="F268">
        <v>300000</v>
      </c>
      <c r="G268">
        <v>280000</v>
      </c>
      <c r="H268">
        <v>270000</v>
      </c>
      <c r="I268">
        <v>300000</v>
      </c>
      <c r="J268">
        <v>300000</v>
      </c>
      <c r="K268">
        <v>300000</v>
      </c>
      <c r="L268">
        <v>300000</v>
      </c>
      <c r="M268">
        <v>300000</v>
      </c>
      <c r="N268">
        <v>300000</v>
      </c>
      <c r="O268">
        <v>300000</v>
      </c>
      <c r="P268">
        <v>300000</v>
      </c>
    </row>
    <row r="269" spans="1:16">
      <c r="A269" t="s">
        <v>855</v>
      </c>
      <c r="B269" t="s">
        <v>853</v>
      </c>
      <c r="C269" t="s">
        <v>101</v>
      </c>
      <c r="D269" t="s">
        <v>836</v>
      </c>
      <c r="E269">
        <v>40000</v>
      </c>
      <c r="F269">
        <v>40000</v>
      </c>
      <c r="G269">
        <v>40000</v>
      </c>
      <c r="H269">
        <v>40000</v>
      </c>
      <c r="I269">
        <v>40000</v>
      </c>
      <c r="J269">
        <v>40000</v>
      </c>
      <c r="K269">
        <v>40000</v>
      </c>
      <c r="L269">
        <v>40000</v>
      </c>
      <c r="M269">
        <v>40000</v>
      </c>
      <c r="N269">
        <v>40000</v>
      </c>
      <c r="O269">
        <v>40000</v>
      </c>
      <c r="P269">
        <v>40000</v>
      </c>
    </row>
    <row r="270" spans="1:16">
      <c r="A270" t="s">
        <v>855</v>
      </c>
      <c r="B270" t="s">
        <v>853</v>
      </c>
      <c r="C270" t="s">
        <v>101</v>
      </c>
      <c r="D270" t="s">
        <v>837</v>
      </c>
      <c r="E270">
        <v>10000</v>
      </c>
    </row>
    <row r="271" spans="1:16">
      <c r="A271" t="s">
        <v>855</v>
      </c>
      <c r="B271" t="s">
        <v>853</v>
      </c>
      <c r="C271" t="s">
        <v>101</v>
      </c>
      <c r="D271" t="s">
        <v>838</v>
      </c>
      <c r="E271">
        <v>90000</v>
      </c>
      <c r="F271">
        <v>130000</v>
      </c>
      <c r="G271">
        <v>70000</v>
      </c>
      <c r="H271">
        <v>100000</v>
      </c>
      <c r="I271">
        <v>110000</v>
      </c>
      <c r="J271">
        <v>110000</v>
      </c>
      <c r="K271">
        <v>110000</v>
      </c>
      <c r="L271">
        <v>110000</v>
      </c>
      <c r="M271">
        <v>110000</v>
      </c>
      <c r="N271">
        <v>110000</v>
      </c>
      <c r="O271">
        <v>110000</v>
      </c>
      <c r="P271">
        <v>110000</v>
      </c>
    </row>
    <row r="272" spans="1:16">
      <c r="A272" t="s">
        <v>855</v>
      </c>
      <c r="B272" t="s">
        <v>853</v>
      </c>
      <c r="C272" t="s">
        <v>101</v>
      </c>
      <c r="D272" t="s">
        <v>839</v>
      </c>
      <c r="E272">
        <v>50000</v>
      </c>
      <c r="F272">
        <v>30000</v>
      </c>
      <c r="G272">
        <v>40000</v>
      </c>
      <c r="H272">
        <v>30000</v>
      </c>
      <c r="I272">
        <v>50000</v>
      </c>
      <c r="J272">
        <v>50000</v>
      </c>
      <c r="K272">
        <v>50000</v>
      </c>
      <c r="L272">
        <v>50000</v>
      </c>
      <c r="M272">
        <v>50000</v>
      </c>
      <c r="N272">
        <v>50000</v>
      </c>
      <c r="O272">
        <v>50000</v>
      </c>
      <c r="P272">
        <v>50000</v>
      </c>
    </row>
    <row r="273" spans="1:16">
      <c r="A273" t="s">
        <v>855</v>
      </c>
      <c r="B273" t="s">
        <v>853</v>
      </c>
      <c r="C273" t="s">
        <v>101</v>
      </c>
      <c r="D273" t="s">
        <v>840</v>
      </c>
      <c r="E273">
        <v>60000</v>
      </c>
      <c r="F273">
        <v>70000</v>
      </c>
      <c r="G273">
        <v>70000</v>
      </c>
      <c r="H273">
        <v>70000</v>
      </c>
      <c r="I273">
        <v>70000</v>
      </c>
      <c r="J273">
        <v>70000</v>
      </c>
      <c r="K273">
        <v>70000</v>
      </c>
      <c r="L273">
        <v>70000</v>
      </c>
      <c r="M273">
        <v>70000</v>
      </c>
      <c r="N273">
        <v>70000</v>
      </c>
      <c r="O273">
        <v>70000</v>
      </c>
      <c r="P273">
        <v>70000</v>
      </c>
    </row>
    <row r="274" spans="1:16">
      <c r="A274" t="s">
        <v>855</v>
      </c>
      <c r="B274" t="s">
        <v>853</v>
      </c>
      <c r="C274" t="s">
        <v>101</v>
      </c>
      <c r="D274" t="s">
        <v>841</v>
      </c>
      <c r="E274">
        <v>110000</v>
      </c>
      <c r="F274">
        <v>120000</v>
      </c>
      <c r="G274">
        <v>120000</v>
      </c>
      <c r="H274">
        <v>130000</v>
      </c>
      <c r="I274">
        <v>130000</v>
      </c>
      <c r="J274">
        <v>150000</v>
      </c>
      <c r="K274">
        <v>150000</v>
      </c>
      <c r="L274">
        <v>150000</v>
      </c>
      <c r="M274">
        <v>150000</v>
      </c>
      <c r="N274">
        <v>150000</v>
      </c>
      <c r="O274">
        <v>150000</v>
      </c>
      <c r="P274">
        <v>150000</v>
      </c>
    </row>
    <row r="275" spans="1:16">
      <c r="A275" t="s">
        <v>855</v>
      </c>
      <c r="B275" t="s">
        <v>853</v>
      </c>
      <c r="C275" t="s">
        <v>101</v>
      </c>
      <c r="D275" t="s">
        <v>842</v>
      </c>
      <c r="E275">
        <v>40000</v>
      </c>
      <c r="F275">
        <v>40000</v>
      </c>
      <c r="G275">
        <v>40000</v>
      </c>
      <c r="H275">
        <v>40000</v>
      </c>
      <c r="I275">
        <v>40000</v>
      </c>
      <c r="J275">
        <v>40000</v>
      </c>
      <c r="K275">
        <v>40000</v>
      </c>
      <c r="L275">
        <v>40000</v>
      </c>
      <c r="M275">
        <v>40000</v>
      </c>
      <c r="N275">
        <v>40000</v>
      </c>
      <c r="O275">
        <v>40000</v>
      </c>
      <c r="P275">
        <v>40000</v>
      </c>
    </row>
    <row r="276" spans="1:16">
      <c r="A276" t="s">
        <v>855</v>
      </c>
      <c r="B276" t="s">
        <v>853</v>
      </c>
      <c r="C276" t="s">
        <v>101</v>
      </c>
      <c r="D276" t="s">
        <v>843</v>
      </c>
      <c r="G276">
        <v>10000</v>
      </c>
      <c r="J276">
        <v>10000</v>
      </c>
      <c r="M276">
        <v>10000</v>
      </c>
      <c r="P276">
        <v>10000</v>
      </c>
    </row>
    <row r="277" spans="1:16">
      <c r="A277" t="s">
        <v>855</v>
      </c>
      <c r="B277" t="s">
        <v>853</v>
      </c>
      <c r="C277" t="s">
        <v>101</v>
      </c>
      <c r="D277" t="s">
        <v>844</v>
      </c>
      <c r="E277">
        <v>60000</v>
      </c>
      <c r="F277">
        <v>50000</v>
      </c>
      <c r="G277">
        <v>40000</v>
      </c>
      <c r="H277">
        <v>40000</v>
      </c>
      <c r="I277">
        <v>40000</v>
      </c>
      <c r="J277">
        <v>40000</v>
      </c>
      <c r="K277">
        <v>40000</v>
      </c>
      <c r="L277">
        <v>40000</v>
      </c>
      <c r="M277">
        <v>40000</v>
      </c>
      <c r="N277">
        <v>40000</v>
      </c>
      <c r="O277">
        <v>40000</v>
      </c>
      <c r="P277">
        <v>40000</v>
      </c>
    </row>
    <row r="278" spans="1:16">
      <c r="A278" t="s">
        <v>855</v>
      </c>
      <c r="B278" t="s">
        <v>853</v>
      </c>
      <c r="C278" t="s">
        <v>101</v>
      </c>
      <c r="D278" t="s">
        <v>845</v>
      </c>
      <c r="E278">
        <v>80000</v>
      </c>
      <c r="F278">
        <v>80000</v>
      </c>
      <c r="G278">
        <v>90000</v>
      </c>
      <c r="H278">
        <v>80000</v>
      </c>
      <c r="I278">
        <v>90000</v>
      </c>
      <c r="J278">
        <v>90000</v>
      </c>
      <c r="K278">
        <v>90000</v>
      </c>
      <c r="L278">
        <v>90000</v>
      </c>
      <c r="M278">
        <v>90000</v>
      </c>
      <c r="N278">
        <v>90000</v>
      </c>
      <c r="O278">
        <v>90000</v>
      </c>
      <c r="P278">
        <v>90000</v>
      </c>
    </row>
    <row r="279" spans="1:16">
      <c r="A279" t="s">
        <v>855</v>
      </c>
      <c r="B279" t="s">
        <v>853</v>
      </c>
      <c r="C279" t="s">
        <v>101</v>
      </c>
      <c r="D279" t="s">
        <v>846</v>
      </c>
      <c r="E279">
        <v>50000</v>
      </c>
      <c r="F279">
        <v>40000</v>
      </c>
      <c r="G279">
        <v>40000</v>
      </c>
      <c r="H279">
        <v>40000</v>
      </c>
      <c r="I279">
        <v>40000</v>
      </c>
      <c r="J279">
        <v>40000</v>
      </c>
      <c r="K279">
        <v>40000</v>
      </c>
      <c r="L279">
        <v>40000</v>
      </c>
      <c r="M279">
        <v>40000</v>
      </c>
      <c r="N279">
        <v>40000</v>
      </c>
      <c r="O279">
        <v>40000</v>
      </c>
      <c r="P279">
        <v>40000</v>
      </c>
    </row>
    <row r="280" spans="1:16">
      <c r="A280" t="s">
        <v>855</v>
      </c>
      <c r="B280" t="s">
        <v>853</v>
      </c>
      <c r="C280" t="s">
        <v>101</v>
      </c>
      <c r="D280" t="s">
        <v>847</v>
      </c>
      <c r="E280">
        <v>120000</v>
      </c>
      <c r="F280">
        <v>110000</v>
      </c>
      <c r="G280">
        <v>110000</v>
      </c>
      <c r="H280">
        <v>110000</v>
      </c>
      <c r="I280">
        <v>110000</v>
      </c>
      <c r="J280">
        <v>110000</v>
      </c>
      <c r="K280">
        <v>110000</v>
      </c>
      <c r="L280">
        <v>110000</v>
      </c>
      <c r="M280">
        <v>110000</v>
      </c>
      <c r="N280">
        <v>110000</v>
      </c>
      <c r="O280">
        <v>110000</v>
      </c>
      <c r="P280">
        <v>110000</v>
      </c>
    </row>
    <row r="281" spans="1:16">
      <c r="A281" t="s">
        <v>855</v>
      </c>
      <c r="B281" t="s">
        <v>853</v>
      </c>
      <c r="C281" t="s">
        <v>101</v>
      </c>
      <c r="D281" t="s">
        <v>848</v>
      </c>
      <c r="E281">
        <v>130000</v>
      </c>
      <c r="F281">
        <v>150000</v>
      </c>
      <c r="G281">
        <v>110000</v>
      </c>
      <c r="H281">
        <v>120000</v>
      </c>
      <c r="I281">
        <v>120000</v>
      </c>
      <c r="J281">
        <v>120000</v>
      </c>
      <c r="K281">
        <v>120000</v>
      </c>
      <c r="L281">
        <v>120000</v>
      </c>
      <c r="M281">
        <v>120000</v>
      </c>
      <c r="N281">
        <v>120000</v>
      </c>
      <c r="O281">
        <v>120000</v>
      </c>
      <c r="P281">
        <v>120000</v>
      </c>
    </row>
    <row r="282" spans="1:16">
      <c r="A282" t="s">
        <v>855</v>
      </c>
      <c r="B282" t="s">
        <v>853</v>
      </c>
      <c r="C282" t="s">
        <v>101</v>
      </c>
      <c r="D282" t="s">
        <v>849</v>
      </c>
      <c r="E282">
        <v>70000</v>
      </c>
      <c r="F282">
        <v>80000</v>
      </c>
      <c r="G282">
        <v>80000</v>
      </c>
      <c r="H282">
        <v>80000</v>
      </c>
      <c r="I282">
        <v>80000</v>
      </c>
      <c r="J282">
        <v>80000</v>
      </c>
      <c r="K282">
        <v>80000</v>
      </c>
      <c r="L282">
        <v>80000</v>
      </c>
      <c r="M282">
        <v>80000</v>
      </c>
      <c r="N282">
        <v>80000</v>
      </c>
      <c r="O282">
        <v>80000</v>
      </c>
      <c r="P282">
        <v>80000</v>
      </c>
    </row>
    <row r="283" spans="1:16">
      <c r="A283" t="s">
        <v>855</v>
      </c>
      <c r="B283" t="s">
        <v>853</v>
      </c>
      <c r="C283" t="s">
        <v>101</v>
      </c>
      <c r="D283" t="s">
        <v>797</v>
      </c>
      <c r="E283">
        <v>228000</v>
      </c>
      <c r="F283">
        <v>196000</v>
      </c>
      <c r="G283">
        <v>248000</v>
      </c>
      <c r="H283">
        <v>208000</v>
      </c>
      <c r="I283">
        <v>260000</v>
      </c>
      <c r="J283">
        <v>260000</v>
      </c>
      <c r="K283">
        <v>260000</v>
      </c>
      <c r="L283">
        <v>260000</v>
      </c>
      <c r="M283">
        <v>260000</v>
      </c>
      <c r="N283">
        <v>260000</v>
      </c>
      <c r="O283">
        <v>260000</v>
      </c>
      <c r="P283">
        <v>260000</v>
      </c>
    </row>
    <row r="284" spans="1:16">
      <c r="A284" t="s">
        <v>855</v>
      </c>
      <c r="B284" t="s">
        <v>853</v>
      </c>
      <c r="C284" t="s">
        <v>101</v>
      </c>
      <c r="D284" t="s">
        <v>817</v>
      </c>
      <c r="E284">
        <v>700000</v>
      </c>
      <c r="F284">
        <v>736000</v>
      </c>
      <c r="G284">
        <v>636000</v>
      </c>
      <c r="H284">
        <v>704000</v>
      </c>
      <c r="I284">
        <v>752000</v>
      </c>
      <c r="J284">
        <v>752000</v>
      </c>
      <c r="K284">
        <v>752000</v>
      </c>
      <c r="L284">
        <v>752000</v>
      </c>
      <c r="M284">
        <v>752000</v>
      </c>
      <c r="N284">
        <v>752000</v>
      </c>
      <c r="O284">
        <v>752000</v>
      </c>
      <c r="P284">
        <v>752000</v>
      </c>
    </row>
    <row r="285" spans="1:16">
      <c r="A285" t="s">
        <v>855</v>
      </c>
      <c r="B285" t="s">
        <v>853</v>
      </c>
      <c r="C285" t="s">
        <v>101</v>
      </c>
      <c r="D285" t="s">
        <v>850</v>
      </c>
      <c r="E285">
        <v>84000</v>
      </c>
      <c r="F285">
        <v>90000</v>
      </c>
      <c r="G285">
        <v>90000</v>
      </c>
      <c r="H285">
        <v>90000</v>
      </c>
      <c r="I285">
        <v>93000</v>
      </c>
      <c r="J285">
        <v>93000</v>
      </c>
      <c r="K285">
        <v>93000</v>
      </c>
      <c r="L285">
        <v>93000</v>
      </c>
      <c r="M285">
        <v>93000</v>
      </c>
      <c r="N285">
        <v>93000</v>
      </c>
      <c r="O285">
        <v>93000</v>
      </c>
      <c r="P285">
        <v>93000</v>
      </c>
    </row>
    <row r="286" spans="1:16">
      <c r="A286" t="s">
        <v>855</v>
      </c>
      <c r="B286" t="s">
        <v>853</v>
      </c>
      <c r="C286" t="s">
        <v>101</v>
      </c>
      <c r="D286" t="s">
        <v>851</v>
      </c>
      <c r="E286">
        <v>291000</v>
      </c>
      <c r="F286">
        <v>291000</v>
      </c>
      <c r="G286">
        <v>24000</v>
      </c>
      <c r="H286">
        <v>39000</v>
      </c>
      <c r="I286">
        <v>21000</v>
      </c>
      <c r="J286">
        <v>144000</v>
      </c>
      <c r="K286">
        <v>144000</v>
      </c>
      <c r="L286">
        <v>144000</v>
      </c>
      <c r="M286">
        <v>144000</v>
      </c>
      <c r="N286">
        <v>144000</v>
      </c>
      <c r="O286">
        <v>144000</v>
      </c>
      <c r="P286">
        <v>144000</v>
      </c>
    </row>
    <row r="287" spans="1:16">
      <c r="A287" t="s">
        <v>855</v>
      </c>
      <c r="B287" t="s">
        <v>853</v>
      </c>
      <c r="C287" t="s">
        <v>101</v>
      </c>
      <c r="D287" t="s">
        <v>852</v>
      </c>
      <c r="E287">
        <v>14000</v>
      </c>
      <c r="F287">
        <v>14000</v>
      </c>
      <c r="G287">
        <v>14000</v>
      </c>
      <c r="H287">
        <v>14000</v>
      </c>
      <c r="I287">
        <v>14000</v>
      </c>
      <c r="J287">
        <v>14000</v>
      </c>
      <c r="K287">
        <v>14000</v>
      </c>
      <c r="L287">
        <v>14000</v>
      </c>
      <c r="M287">
        <v>14000</v>
      </c>
      <c r="N287">
        <v>14000</v>
      </c>
      <c r="O287">
        <v>14000</v>
      </c>
      <c r="P287">
        <v>14000</v>
      </c>
    </row>
    <row r="288" spans="1:16">
      <c r="A288" t="s">
        <v>855</v>
      </c>
      <c r="B288" t="s">
        <v>853</v>
      </c>
      <c r="C288" t="s">
        <v>102</v>
      </c>
      <c r="D288" t="s">
        <v>726</v>
      </c>
      <c r="E288">
        <v>21000</v>
      </c>
      <c r="F288">
        <v>18900</v>
      </c>
      <c r="G288">
        <v>23100</v>
      </c>
      <c r="H288">
        <v>25200</v>
      </c>
      <c r="I288">
        <v>25200</v>
      </c>
      <c r="J288">
        <v>25200</v>
      </c>
      <c r="K288">
        <v>25200</v>
      </c>
      <c r="L288">
        <v>25200</v>
      </c>
      <c r="M288">
        <v>25200</v>
      </c>
      <c r="N288">
        <v>25200</v>
      </c>
      <c r="O288">
        <v>25200</v>
      </c>
      <c r="P288">
        <v>25200</v>
      </c>
    </row>
    <row r="289" spans="1:16">
      <c r="A289" t="s">
        <v>855</v>
      </c>
      <c r="B289" t="s">
        <v>788</v>
      </c>
      <c r="C289" t="s">
        <v>101</v>
      </c>
      <c r="D289" t="s">
        <v>807</v>
      </c>
      <c r="E289">
        <v>10000</v>
      </c>
      <c r="H289">
        <v>10000</v>
      </c>
      <c r="K289">
        <v>10000</v>
      </c>
      <c r="N289">
        <v>10000</v>
      </c>
    </row>
    <row r="290" spans="1:16">
      <c r="A290" t="s">
        <v>855</v>
      </c>
      <c r="B290" t="s">
        <v>788</v>
      </c>
      <c r="C290" t="s">
        <v>101</v>
      </c>
      <c r="D290" t="s">
        <v>808</v>
      </c>
      <c r="E290">
        <v>30000</v>
      </c>
      <c r="H290">
        <v>30000</v>
      </c>
      <c r="K290">
        <v>30000</v>
      </c>
      <c r="N290">
        <v>30000</v>
      </c>
    </row>
    <row r="291" spans="1:16">
      <c r="A291" t="s">
        <v>855</v>
      </c>
      <c r="B291" t="s">
        <v>788</v>
      </c>
      <c r="C291" t="s">
        <v>101</v>
      </c>
      <c r="D291" t="s">
        <v>809</v>
      </c>
      <c r="E291">
        <v>1500000</v>
      </c>
      <c r="F291">
        <v>1500000</v>
      </c>
      <c r="G291">
        <v>1500000</v>
      </c>
      <c r="H291">
        <v>1500000</v>
      </c>
      <c r="I291">
        <v>1500000</v>
      </c>
      <c r="J291">
        <v>1500000</v>
      </c>
      <c r="K291">
        <v>2000000</v>
      </c>
      <c r="L291">
        <v>2000000</v>
      </c>
      <c r="M291">
        <v>2000000</v>
      </c>
      <c r="N291">
        <v>2000000</v>
      </c>
      <c r="O291">
        <v>2000000</v>
      </c>
      <c r="P291">
        <v>2000000</v>
      </c>
    </row>
    <row r="292" spans="1:16">
      <c r="A292" t="s">
        <v>855</v>
      </c>
      <c r="B292" t="s">
        <v>788</v>
      </c>
      <c r="C292" t="s">
        <v>101</v>
      </c>
      <c r="D292" t="s">
        <v>810</v>
      </c>
      <c r="E292">
        <v>4000</v>
      </c>
      <c r="H292">
        <v>4000</v>
      </c>
      <c r="K292">
        <v>4000</v>
      </c>
      <c r="N292">
        <v>4000</v>
      </c>
    </row>
    <row r="293" spans="1:16">
      <c r="A293" t="s">
        <v>855</v>
      </c>
      <c r="B293" t="s">
        <v>788</v>
      </c>
      <c r="C293" t="s">
        <v>101</v>
      </c>
      <c r="D293" t="s">
        <v>811</v>
      </c>
      <c r="E293">
        <v>20000</v>
      </c>
      <c r="H293">
        <v>20000</v>
      </c>
      <c r="K293">
        <v>20000</v>
      </c>
      <c r="N293">
        <v>20000</v>
      </c>
    </row>
    <row r="294" spans="1:16">
      <c r="A294" t="s">
        <v>855</v>
      </c>
      <c r="B294" t="s">
        <v>788</v>
      </c>
      <c r="C294" t="s">
        <v>101</v>
      </c>
      <c r="D294" t="s">
        <v>812</v>
      </c>
      <c r="E294">
        <v>50000</v>
      </c>
      <c r="H294">
        <v>50000</v>
      </c>
      <c r="K294">
        <v>50000</v>
      </c>
      <c r="N294">
        <v>50000</v>
      </c>
    </row>
    <row r="295" spans="1:16">
      <c r="A295" t="s">
        <v>855</v>
      </c>
      <c r="B295" t="s">
        <v>788</v>
      </c>
      <c r="C295" t="s">
        <v>101</v>
      </c>
      <c r="D295" t="s">
        <v>813</v>
      </c>
      <c r="E295">
        <v>20000</v>
      </c>
      <c r="H295">
        <v>20000</v>
      </c>
      <c r="K295">
        <v>20000</v>
      </c>
      <c r="N295">
        <v>20000</v>
      </c>
    </row>
    <row r="296" spans="1:16">
      <c r="A296" t="s">
        <v>855</v>
      </c>
      <c r="B296" t="s">
        <v>788</v>
      </c>
      <c r="C296" t="s">
        <v>101</v>
      </c>
      <c r="D296" t="s">
        <v>814</v>
      </c>
      <c r="E296">
        <v>50000</v>
      </c>
      <c r="H296">
        <v>50000</v>
      </c>
      <c r="K296">
        <v>50000</v>
      </c>
      <c r="N296">
        <v>50000</v>
      </c>
    </row>
    <row r="297" spans="1:16">
      <c r="A297" t="s">
        <v>855</v>
      </c>
      <c r="B297" t="s">
        <v>788</v>
      </c>
      <c r="C297" t="s">
        <v>101</v>
      </c>
      <c r="D297" t="s">
        <v>815</v>
      </c>
      <c r="E297">
        <v>30000</v>
      </c>
      <c r="H297">
        <v>30000</v>
      </c>
      <c r="K297">
        <v>30000</v>
      </c>
      <c r="N297">
        <v>30000</v>
      </c>
    </row>
    <row r="298" spans="1:16">
      <c r="A298" t="s">
        <v>855</v>
      </c>
      <c r="B298" t="s">
        <v>788</v>
      </c>
      <c r="C298" t="s">
        <v>101</v>
      </c>
      <c r="D298" t="s">
        <v>816</v>
      </c>
      <c r="E298">
        <v>20000</v>
      </c>
      <c r="H298">
        <v>20000</v>
      </c>
      <c r="K298">
        <v>20000</v>
      </c>
      <c r="N298">
        <v>20000</v>
      </c>
    </row>
    <row r="299" spans="1:16">
      <c r="A299" t="s">
        <v>855</v>
      </c>
      <c r="B299" t="s">
        <v>788</v>
      </c>
      <c r="C299" t="s">
        <v>101</v>
      </c>
      <c r="D299" t="s">
        <v>817</v>
      </c>
      <c r="E299">
        <v>12000</v>
      </c>
      <c r="H299">
        <v>12000</v>
      </c>
      <c r="K299">
        <v>12000</v>
      </c>
      <c r="N299">
        <v>12000</v>
      </c>
    </row>
    <row r="300" spans="1:16">
      <c r="A300" t="s">
        <v>855</v>
      </c>
      <c r="B300" t="s">
        <v>788</v>
      </c>
      <c r="C300" t="s">
        <v>101</v>
      </c>
      <c r="D300" t="s">
        <v>818</v>
      </c>
      <c r="E300">
        <v>10000</v>
      </c>
      <c r="H300">
        <v>10000</v>
      </c>
      <c r="K300">
        <v>10000</v>
      </c>
      <c r="N300">
        <v>10000</v>
      </c>
    </row>
    <row r="301" spans="1:16">
      <c r="A301" t="s">
        <v>855</v>
      </c>
      <c r="B301" t="s">
        <v>788</v>
      </c>
      <c r="C301" t="s">
        <v>101</v>
      </c>
      <c r="D301" t="s">
        <v>819</v>
      </c>
      <c r="E301">
        <v>50000</v>
      </c>
      <c r="H301">
        <v>50000</v>
      </c>
      <c r="K301">
        <v>50000</v>
      </c>
      <c r="N301">
        <v>50000</v>
      </c>
    </row>
    <row r="302" spans="1:16">
      <c r="A302" t="s">
        <v>855</v>
      </c>
      <c r="B302" t="s">
        <v>788</v>
      </c>
      <c r="C302" t="s">
        <v>101</v>
      </c>
      <c r="D302" t="s">
        <v>702</v>
      </c>
      <c r="E302">
        <v>90000</v>
      </c>
      <c r="F302">
        <v>90000</v>
      </c>
      <c r="G302">
        <v>90000</v>
      </c>
      <c r="H302">
        <v>90000</v>
      </c>
      <c r="I302">
        <v>90000</v>
      </c>
      <c r="J302">
        <v>90000</v>
      </c>
      <c r="K302">
        <v>100000</v>
      </c>
      <c r="L302">
        <v>100000</v>
      </c>
      <c r="M302">
        <v>100000</v>
      </c>
      <c r="N302">
        <v>100000</v>
      </c>
      <c r="O302">
        <v>100000</v>
      </c>
      <c r="P302">
        <v>100000</v>
      </c>
    </row>
    <row r="303" spans="1:16">
      <c r="A303" t="s">
        <v>855</v>
      </c>
      <c r="B303" t="s">
        <v>788</v>
      </c>
      <c r="C303" t="s">
        <v>102</v>
      </c>
      <c r="D303" t="s">
        <v>641</v>
      </c>
      <c r="E303">
        <v>50000</v>
      </c>
      <c r="F303">
        <v>50000</v>
      </c>
      <c r="G303">
        <v>50000</v>
      </c>
      <c r="H303">
        <v>50000</v>
      </c>
      <c r="I303">
        <v>50000</v>
      </c>
      <c r="J303">
        <v>50000</v>
      </c>
      <c r="K303">
        <v>50000</v>
      </c>
      <c r="L303">
        <v>50000</v>
      </c>
      <c r="M303">
        <v>50000</v>
      </c>
      <c r="N303">
        <v>50000</v>
      </c>
      <c r="O303">
        <v>50000</v>
      </c>
      <c r="P303">
        <v>50000</v>
      </c>
    </row>
    <row r="304" spans="1:16">
      <c r="A304" t="s">
        <v>855</v>
      </c>
      <c r="B304" t="s">
        <v>788</v>
      </c>
      <c r="C304" t="s">
        <v>102</v>
      </c>
      <c r="D304" t="s">
        <v>642</v>
      </c>
      <c r="E304">
        <v>40000</v>
      </c>
      <c r="F304">
        <v>40000</v>
      </c>
      <c r="G304">
        <v>40000</v>
      </c>
      <c r="H304">
        <v>40000</v>
      </c>
      <c r="I304">
        <v>40000</v>
      </c>
      <c r="J304">
        <v>40000</v>
      </c>
      <c r="K304">
        <v>40000</v>
      </c>
      <c r="L304">
        <v>40000</v>
      </c>
      <c r="M304">
        <v>40000</v>
      </c>
      <c r="N304">
        <v>40000</v>
      </c>
      <c r="O304">
        <v>40000</v>
      </c>
      <c r="P304">
        <v>40000</v>
      </c>
    </row>
    <row r="305" spans="1:16">
      <c r="A305" t="s">
        <v>855</v>
      </c>
      <c r="B305" t="s">
        <v>788</v>
      </c>
      <c r="C305" t="s">
        <v>102</v>
      </c>
      <c r="D305" t="s">
        <v>717</v>
      </c>
      <c r="E305">
        <v>10000</v>
      </c>
      <c r="F305">
        <v>10000</v>
      </c>
      <c r="G305">
        <v>10000</v>
      </c>
      <c r="H305">
        <v>10000</v>
      </c>
      <c r="I305">
        <v>10000</v>
      </c>
      <c r="J305">
        <v>10000</v>
      </c>
      <c r="K305">
        <v>10000</v>
      </c>
      <c r="L305">
        <v>10000</v>
      </c>
      <c r="M305">
        <v>10000</v>
      </c>
      <c r="N305">
        <v>10000</v>
      </c>
      <c r="O305">
        <v>10000</v>
      </c>
      <c r="P305">
        <v>10000</v>
      </c>
    </row>
    <row r="306" spans="1:16">
      <c r="A306" t="s">
        <v>855</v>
      </c>
      <c r="B306" t="s">
        <v>788</v>
      </c>
      <c r="C306" t="s">
        <v>102</v>
      </c>
      <c r="D306" t="s">
        <v>718</v>
      </c>
      <c r="E306">
        <v>25500</v>
      </c>
      <c r="F306">
        <v>25500</v>
      </c>
      <c r="G306">
        <v>25500</v>
      </c>
      <c r="H306">
        <v>25500</v>
      </c>
      <c r="I306">
        <v>25500</v>
      </c>
      <c r="J306">
        <v>25500</v>
      </c>
      <c r="K306">
        <v>25500</v>
      </c>
      <c r="L306">
        <v>25500</v>
      </c>
      <c r="M306">
        <v>25500</v>
      </c>
      <c r="N306">
        <v>25500</v>
      </c>
      <c r="O306">
        <v>25500</v>
      </c>
      <c r="P306">
        <v>25500</v>
      </c>
    </row>
    <row r="307" spans="1:16">
      <c r="A307" t="s">
        <v>855</v>
      </c>
      <c r="B307" t="s">
        <v>788</v>
      </c>
      <c r="C307" t="s">
        <v>102</v>
      </c>
      <c r="D307" t="s">
        <v>720</v>
      </c>
      <c r="E307">
        <v>100500</v>
      </c>
      <c r="F307">
        <v>100500</v>
      </c>
      <c r="G307">
        <v>100500</v>
      </c>
      <c r="H307">
        <v>100500</v>
      </c>
      <c r="I307">
        <v>100500</v>
      </c>
      <c r="J307">
        <v>100500</v>
      </c>
      <c r="K307">
        <v>100500</v>
      </c>
      <c r="L307">
        <v>100500</v>
      </c>
      <c r="M307">
        <v>100500</v>
      </c>
      <c r="N307">
        <v>100500</v>
      </c>
      <c r="O307">
        <v>100500</v>
      </c>
      <c r="P307">
        <v>100500</v>
      </c>
    </row>
    <row r="308" spans="1:16">
      <c r="A308" t="s">
        <v>855</v>
      </c>
      <c r="B308" t="s">
        <v>788</v>
      </c>
      <c r="C308" t="s">
        <v>102</v>
      </c>
      <c r="D308" t="s">
        <v>647</v>
      </c>
      <c r="E308">
        <v>150000</v>
      </c>
      <c r="F308">
        <v>150000</v>
      </c>
      <c r="G308">
        <v>150000</v>
      </c>
      <c r="H308">
        <v>150000</v>
      </c>
      <c r="I308">
        <v>150000</v>
      </c>
      <c r="J308">
        <v>150000</v>
      </c>
      <c r="K308">
        <v>150000</v>
      </c>
      <c r="L308">
        <v>150000</v>
      </c>
      <c r="M308">
        <v>150000</v>
      </c>
      <c r="N308">
        <v>150000</v>
      </c>
      <c r="O308">
        <v>150000</v>
      </c>
      <c r="P308">
        <v>150000</v>
      </c>
    </row>
    <row r="309" spans="1:16">
      <c r="A309" t="s">
        <v>855</v>
      </c>
      <c r="B309" t="s">
        <v>788</v>
      </c>
      <c r="C309" t="s">
        <v>102</v>
      </c>
      <c r="D309" t="s">
        <v>649</v>
      </c>
      <c r="E309">
        <v>1500000</v>
      </c>
      <c r="F309">
        <v>1500000</v>
      </c>
      <c r="G309">
        <v>1500000</v>
      </c>
      <c r="H309">
        <v>1500000</v>
      </c>
      <c r="I309">
        <v>1500000</v>
      </c>
      <c r="J309">
        <v>1500000</v>
      </c>
      <c r="K309">
        <v>1500000</v>
      </c>
      <c r="L309">
        <v>1500000</v>
      </c>
      <c r="M309">
        <v>1500000</v>
      </c>
      <c r="N309">
        <v>1500000</v>
      </c>
      <c r="O309">
        <v>1500000</v>
      </c>
      <c r="P309">
        <v>1500000</v>
      </c>
    </row>
    <row r="310" spans="1:16">
      <c r="A310" t="s">
        <v>855</v>
      </c>
      <c r="B310" t="s">
        <v>788</v>
      </c>
      <c r="C310" t="s">
        <v>102</v>
      </c>
      <c r="D310" t="s">
        <v>730</v>
      </c>
      <c r="E310">
        <v>1000000</v>
      </c>
      <c r="F310">
        <v>1000000</v>
      </c>
      <c r="G310">
        <v>1000000</v>
      </c>
      <c r="H310">
        <v>1000000</v>
      </c>
      <c r="I310">
        <v>1000000</v>
      </c>
      <c r="J310">
        <v>1000000</v>
      </c>
      <c r="K310">
        <v>1500000</v>
      </c>
      <c r="L310">
        <v>1500000</v>
      </c>
      <c r="M310">
        <v>1500000</v>
      </c>
      <c r="N310">
        <v>1500000</v>
      </c>
      <c r="O310">
        <v>1500000</v>
      </c>
      <c r="P310">
        <v>1500000</v>
      </c>
    </row>
    <row r="311" spans="1:16">
      <c r="A311" t="s">
        <v>855</v>
      </c>
      <c r="B311" t="s">
        <v>788</v>
      </c>
      <c r="C311" t="s">
        <v>102</v>
      </c>
      <c r="D311" t="s">
        <v>650</v>
      </c>
      <c r="E311">
        <v>51000</v>
      </c>
      <c r="F311">
        <v>51000</v>
      </c>
      <c r="G311">
        <v>51000</v>
      </c>
      <c r="H311">
        <v>51000</v>
      </c>
      <c r="I311">
        <v>51000</v>
      </c>
      <c r="J311">
        <v>51000</v>
      </c>
      <c r="K311">
        <v>51000</v>
      </c>
      <c r="L311">
        <v>51000</v>
      </c>
      <c r="M311">
        <v>51000</v>
      </c>
      <c r="N311">
        <v>51000</v>
      </c>
      <c r="O311">
        <v>51000</v>
      </c>
      <c r="P311">
        <v>51000</v>
      </c>
    </row>
    <row r="312" spans="1:16">
      <c r="A312" t="s">
        <v>855</v>
      </c>
      <c r="B312" t="s">
        <v>788</v>
      </c>
      <c r="C312" t="s">
        <v>102</v>
      </c>
      <c r="D312" t="s">
        <v>651</v>
      </c>
      <c r="E312">
        <v>250500</v>
      </c>
      <c r="F312">
        <v>250500</v>
      </c>
      <c r="G312">
        <v>250500</v>
      </c>
      <c r="H312">
        <v>250500</v>
      </c>
      <c r="I312">
        <v>250500</v>
      </c>
      <c r="J312">
        <v>250500</v>
      </c>
      <c r="K312">
        <v>501000</v>
      </c>
      <c r="L312">
        <v>501000</v>
      </c>
      <c r="M312">
        <v>501000</v>
      </c>
      <c r="N312">
        <v>501000</v>
      </c>
      <c r="O312">
        <v>501000</v>
      </c>
      <c r="P312">
        <v>501000</v>
      </c>
    </row>
    <row r="313" spans="1:16">
      <c r="A313" t="s">
        <v>855</v>
      </c>
      <c r="B313" t="s">
        <v>788</v>
      </c>
      <c r="C313" t="s">
        <v>102</v>
      </c>
      <c r="D313" t="s">
        <v>731</v>
      </c>
      <c r="E313">
        <v>150000</v>
      </c>
      <c r="F313">
        <v>150000</v>
      </c>
      <c r="G313">
        <v>150000</v>
      </c>
      <c r="H313">
        <v>150000</v>
      </c>
      <c r="I313">
        <v>150000</v>
      </c>
      <c r="J313">
        <v>150000</v>
      </c>
      <c r="K313">
        <v>150000</v>
      </c>
      <c r="L313">
        <v>150000</v>
      </c>
      <c r="M313">
        <v>150000</v>
      </c>
      <c r="N313">
        <v>150000</v>
      </c>
      <c r="O313">
        <v>150000</v>
      </c>
      <c r="P313">
        <v>150000</v>
      </c>
    </row>
    <row r="314" spans="1:16">
      <c r="A314" t="s">
        <v>855</v>
      </c>
      <c r="B314" t="s">
        <v>789</v>
      </c>
      <c r="C314" t="s">
        <v>101</v>
      </c>
      <c r="D314" t="s">
        <v>820</v>
      </c>
      <c r="E314">
        <v>40000</v>
      </c>
      <c r="F314">
        <v>40000</v>
      </c>
      <c r="G314">
        <v>40000</v>
      </c>
      <c r="H314">
        <v>40000</v>
      </c>
      <c r="I314">
        <v>40000</v>
      </c>
      <c r="J314">
        <v>40000</v>
      </c>
      <c r="K314">
        <v>40000</v>
      </c>
      <c r="L314">
        <v>40000</v>
      </c>
      <c r="M314">
        <v>40000</v>
      </c>
      <c r="N314">
        <v>40000</v>
      </c>
      <c r="O314">
        <v>40000</v>
      </c>
      <c r="P314">
        <v>40000</v>
      </c>
    </row>
    <row r="315" spans="1:16">
      <c r="A315" t="s">
        <v>855</v>
      </c>
      <c r="B315" t="s">
        <v>789</v>
      </c>
      <c r="C315" t="s">
        <v>101</v>
      </c>
      <c r="D315" t="s">
        <v>821</v>
      </c>
      <c r="E315">
        <v>128000</v>
      </c>
      <c r="F315">
        <v>128000</v>
      </c>
      <c r="G315">
        <v>128000</v>
      </c>
      <c r="H315">
        <v>128000</v>
      </c>
      <c r="I315">
        <v>128000</v>
      </c>
      <c r="J315">
        <v>128000</v>
      </c>
      <c r="K315">
        <v>128000</v>
      </c>
      <c r="L315">
        <v>128000</v>
      </c>
      <c r="M315">
        <v>128000</v>
      </c>
      <c r="N315">
        <v>128000</v>
      </c>
      <c r="O315">
        <v>128000</v>
      </c>
      <c r="P315">
        <v>128000</v>
      </c>
    </row>
    <row r="316" spans="1:16">
      <c r="A316" t="s">
        <v>855</v>
      </c>
      <c r="B316" t="s">
        <v>789</v>
      </c>
      <c r="C316" t="s">
        <v>101</v>
      </c>
      <c r="D316" t="s">
        <v>817</v>
      </c>
      <c r="E316">
        <v>52000</v>
      </c>
      <c r="G316">
        <v>52000</v>
      </c>
      <c r="I316">
        <v>52000</v>
      </c>
      <c r="K316">
        <v>52000</v>
      </c>
      <c r="M316">
        <v>52000</v>
      </c>
      <c r="O316">
        <v>52000</v>
      </c>
    </row>
    <row r="317" spans="1:16">
      <c r="A317" t="s">
        <v>855</v>
      </c>
      <c r="B317" t="s">
        <v>789</v>
      </c>
      <c r="C317" t="s">
        <v>101</v>
      </c>
      <c r="D317" t="s">
        <v>822</v>
      </c>
      <c r="E317">
        <v>108000</v>
      </c>
      <c r="F317">
        <v>108000</v>
      </c>
      <c r="G317">
        <v>108000</v>
      </c>
      <c r="H317">
        <v>108000</v>
      </c>
      <c r="I317">
        <v>108000</v>
      </c>
      <c r="J317">
        <v>108000</v>
      </c>
      <c r="K317">
        <v>108000</v>
      </c>
      <c r="L317">
        <v>108000</v>
      </c>
      <c r="M317">
        <v>108000</v>
      </c>
      <c r="N317">
        <v>108000</v>
      </c>
      <c r="O317">
        <v>108000</v>
      </c>
      <c r="P317">
        <v>108000</v>
      </c>
    </row>
    <row r="318" spans="1:16">
      <c r="A318" t="s">
        <v>855</v>
      </c>
      <c r="B318" t="s">
        <v>789</v>
      </c>
      <c r="C318" t="s">
        <v>101</v>
      </c>
      <c r="D318" t="s">
        <v>823</v>
      </c>
      <c r="F318">
        <v>52000</v>
      </c>
      <c r="H318">
        <v>52000</v>
      </c>
      <c r="J318">
        <v>52000</v>
      </c>
      <c r="L318">
        <v>52000</v>
      </c>
      <c r="N318">
        <v>52000</v>
      </c>
      <c r="P318">
        <v>52000</v>
      </c>
    </row>
    <row r="319" spans="1:16">
      <c r="A319" t="s">
        <v>855</v>
      </c>
      <c r="B319" t="s">
        <v>789</v>
      </c>
      <c r="C319" t="s">
        <v>101</v>
      </c>
      <c r="D319" t="s">
        <v>804</v>
      </c>
      <c r="E319">
        <v>20000</v>
      </c>
      <c r="F319">
        <v>20000</v>
      </c>
      <c r="G319">
        <v>20000</v>
      </c>
      <c r="H319">
        <v>20000</v>
      </c>
      <c r="I319">
        <v>20000</v>
      </c>
      <c r="J319">
        <v>20000</v>
      </c>
      <c r="K319">
        <v>20000</v>
      </c>
      <c r="L319">
        <v>20000</v>
      </c>
      <c r="M319">
        <v>20000</v>
      </c>
      <c r="N319">
        <v>20000</v>
      </c>
      <c r="O319">
        <v>20000</v>
      </c>
      <c r="P319">
        <v>20000</v>
      </c>
    </row>
    <row r="320" spans="1:16">
      <c r="A320" t="s">
        <v>855</v>
      </c>
      <c r="B320" t="s">
        <v>789</v>
      </c>
      <c r="C320" t="s">
        <v>101</v>
      </c>
      <c r="D320" t="s">
        <v>824</v>
      </c>
      <c r="E320">
        <v>84000</v>
      </c>
      <c r="F320">
        <v>84000</v>
      </c>
      <c r="G320">
        <v>84000</v>
      </c>
      <c r="H320">
        <v>84000</v>
      </c>
      <c r="I320">
        <v>84000</v>
      </c>
      <c r="J320">
        <v>84000</v>
      </c>
      <c r="K320">
        <v>84000</v>
      </c>
      <c r="L320">
        <v>84000</v>
      </c>
      <c r="M320">
        <v>84000</v>
      </c>
      <c r="N320">
        <v>84000</v>
      </c>
      <c r="O320">
        <v>84000</v>
      </c>
      <c r="P320">
        <v>84000</v>
      </c>
    </row>
    <row r="321" spans="1:16">
      <c r="A321" t="s">
        <v>855</v>
      </c>
      <c r="B321" t="s">
        <v>789</v>
      </c>
      <c r="C321" t="s">
        <v>101</v>
      </c>
      <c r="D321" t="s">
        <v>825</v>
      </c>
      <c r="E321">
        <v>3000</v>
      </c>
      <c r="F321">
        <v>3000</v>
      </c>
      <c r="G321">
        <v>3000</v>
      </c>
      <c r="H321">
        <v>3000</v>
      </c>
      <c r="I321">
        <v>3000</v>
      </c>
      <c r="J321">
        <v>3000</v>
      </c>
      <c r="K321">
        <v>3000</v>
      </c>
      <c r="L321">
        <v>3000</v>
      </c>
      <c r="M321">
        <v>3000</v>
      </c>
      <c r="N321">
        <v>3000</v>
      </c>
      <c r="O321">
        <v>3000</v>
      </c>
      <c r="P321">
        <v>3000</v>
      </c>
    </row>
    <row r="322" spans="1:16">
      <c r="A322" t="s">
        <v>855</v>
      </c>
      <c r="B322" t="s">
        <v>789</v>
      </c>
      <c r="C322" t="s">
        <v>101</v>
      </c>
      <c r="D322" t="s">
        <v>615</v>
      </c>
      <c r="E322">
        <v>1000000</v>
      </c>
      <c r="F322">
        <v>1000000</v>
      </c>
      <c r="G322">
        <v>1000000</v>
      </c>
      <c r="H322">
        <v>1000000</v>
      </c>
      <c r="I322">
        <v>1000000</v>
      </c>
      <c r="J322">
        <v>1000000</v>
      </c>
      <c r="K322">
        <v>1000000</v>
      </c>
      <c r="L322">
        <v>1000000</v>
      </c>
      <c r="M322">
        <v>1000000</v>
      </c>
      <c r="N322">
        <v>1000000</v>
      </c>
      <c r="O322">
        <v>1000000</v>
      </c>
      <c r="P322">
        <v>1000000</v>
      </c>
    </row>
    <row r="323" spans="1:16">
      <c r="A323" t="s">
        <v>855</v>
      </c>
      <c r="B323" t="s">
        <v>790</v>
      </c>
      <c r="C323" t="s">
        <v>4</v>
      </c>
      <c r="D323" t="s">
        <v>1042</v>
      </c>
      <c r="N323">
        <v>50000</v>
      </c>
      <c r="O323">
        <v>50000</v>
      </c>
      <c r="P323">
        <v>50000</v>
      </c>
    </row>
    <row r="324" spans="1:16">
      <c r="A324" t="s">
        <v>855</v>
      </c>
      <c r="B324" t="s">
        <v>790</v>
      </c>
      <c r="C324" t="s">
        <v>4</v>
      </c>
      <c r="D324" t="s">
        <v>1043</v>
      </c>
      <c r="N324">
        <v>100000</v>
      </c>
      <c r="O324">
        <v>100000</v>
      </c>
      <c r="P324">
        <v>100000</v>
      </c>
    </row>
    <row r="325" spans="1:16">
      <c r="A325" t="s">
        <v>855</v>
      </c>
      <c r="B325" t="s">
        <v>790</v>
      </c>
      <c r="C325" t="s">
        <v>101</v>
      </c>
      <c r="D325" t="s">
        <v>826</v>
      </c>
      <c r="E325">
        <v>800000</v>
      </c>
      <c r="F325">
        <v>700000</v>
      </c>
      <c r="G325">
        <v>800000</v>
      </c>
      <c r="H325">
        <v>850000</v>
      </c>
      <c r="I325">
        <v>1027000</v>
      </c>
      <c r="J325">
        <v>1181000</v>
      </c>
      <c r="K325">
        <v>956000</v>
      </c>
      <c r="L325">
        <v>1050000</v>
      </c>
      <c r="M325">
        <v>1418000</v>
      </c>
      <c r="N325">
        <v>992000</v>
      </c>
      <c r="O325">
        <v>973000</v>
      </c>
      <c r="P325">
        <v>968000</v>
      </c>
    </row>
    <row r="326" spans="1:16">
      <c r="A326" t="s">
        <v>855</v>
      </c>
      <c r="B326" t="s">
        <v>790</v>
      </c>
      <c r="C326" t="s">
        <v>101</v>
      </c>
      <c r="D326" t="s">
        <v>826</v>
      </c>
      <c r="E326">
        <v>1040000</v>
      </c>
      <c r="F326">
        <v>840000</v>
      </c>
      <c r="G326">
        <v>1090000</v>
      </c>
      <c r="H326">
        <v>1040000</v>
      </c>
      <c r="I326">
        <v>1256000</v>
      </c>
      <c r="J326">
        <v>1445000</v>
      </c>
      <c r="K326">
        <v>1180000</v>
      </c>
      <c r="L326">
        <v>1285000</v>
      </c>
      <c r="M326">
        <v>1735000</v>
      </c>
      <c r="N326">
        <v>1214000</v>
      </c>
      <c r="O326">
        <v>1190000</v>
      </c>
      <c r="P326">
        <v>1184000</v>
      </c>
    </row>
    <row r="327" spans="1:16">
      <c r="A327" t="s">
        <v>855</v>
      </c>
      <c r="B327" t="s">
        <v>790</v>
      </c>
      <c r="C327" t="s">
        <v>101</v>
      </c>
      <c r="D327" t="s">
        <v>393</v>
      </c>
      <c r="E327">
        <v>5000000</v>
      </c>
      <c r="F327">
        <v>4000000</v>
      </c>
      <c r="G327">
        <v>7000000</v>
      </c>
      <c r="H327">
        <v>8000000</v>
      </c>
      <c r="I327">
        <v>6000000</v>
      </c>
      <c r="J327">
        <v>6000000</v>
      </c>
      <c r="K327">
        <v>5000000</v>
      </c>
      <c r="L327">
        <v>5000000</v>
      </c>
      <c r="M327">
        <v>9000000</v>
      </c>
      <c r="N327">
        <v>8000000</v>
      </c>
      <c r="O327">
        <v>5000000</v>
      </c>
      <c r="P327">
        <v>5000000</v>
      </c>
    </row>
    <row r="328" spans="1:16">
      <c r="A328" t="s">
        <v>855</v>
      </c>
      <c r="B328" t="s">
        <v>790</v>
      </c>
      <c r="C328" t="s">
        <v>101</v>
      </c>
      <c r="D328" t="s">
        <v>427</v>
      </c>
      <c r="E328">
        <v>500000</v>
      </c>
      <c r="F328">
        <v>500000</v>
      </c>
      <c r="G328">
        <v>500000</v>
      </c>
      <c r="H328">
        <v>500000</v>
      </c>
      <c r="I328">
        <v>500000</v>
      </c>
      <c r="J328">
        <v>500000</v>
      </c>
      <c r="K328">
        <v>500000</v>
      </c>
      <c r="L328">
        <v>500000</v>
      </c>
      <c r="M328">
        <v>500000</v>
      </c>
      <c r="N328">
        <v>500000</v>
      </c>
      <c r="O328">
        <v>500000</v>
      </c>
      <c r="P328">
        <v>500000</v>
      </c>
    </row>
    <row r="329" spans="1:16">
      <c r="A329" t="s">
        <v>855</v>
      </c>
      <c r="B329" t="s">
        <v>791</v>
      </c>
      <c r="C329" t="s">
        <v>102</v>
      </c>
      <c r="D329" t="s">
        <v>724</v>
      </c>
      <c r="E329">
        <v>3000000</v>
      </c>
      <c r="F329">
        <v>3000000</v>
      </c>
      <c r="G329">
        <v>3000000</v>
      </c>
      <c r="H329">
        <v>3000000</v>
      </c>
      <c r="I329">
        <v>3000000</v>
      </c>
      <c r="J329">
        <v>3000000</v>
      </c>
      <c r="K329">
        <v>3000000</v>
      </c>
      <c r="L329">
        <v>3000000</v>
      </c>
      <c r="M329">
        <v>3000000</v>
      </c>
      <c r="N329">
        <v>3000000</v>
      </c>
      <c r="O329">
        <v>3000000</v>
      </c>
      <c r="P329">
        <v>3000000</v>
      </c>
    </row>
    <row r="330" spans="1:16">
      <c r="A330" t="s">
        <v>855</v>
      </c>
      <c r="B330" t="s">
        <v>790</v>
      </c>
      <c r="C330" t="s">
        <v>4</v>
      </c>
      <c r="D330" t="s">
        <v>1058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15000</v>
      </c>
      <c r="L330">
        <v>0</v>
      </c>
      <c r="M330">
        <v>300000</v>
      </c>
      <c r="N330">
        <v>300000</v>
      </c>
      <c r="O330">
        <v>300000</v>
      </c>
      <c r="P330">
        <v>300000</v>
      </c>
    </row>
    <row r="331" spans="1:16">
      <c r="A331" t="s">
        <v>855</v>
      </c>
      <c r="B331" t="s">
        <v>790</v>
      </c>
      <c r="C331" t="s">
        <v>101</v>
      </c>
      <c r="D331" t="s">
        <v>1059</v>
      </c>
      <c r="E331">
        <v>100000</v>
      </c>
      <c r="F331">
        <v>60000</v>
      </c>
      <c r="G331">
        <v>100000</v>
      </c>
      <c r="H331">
        <v>100000</v>
      </c>
      <c r="I331">
        <v>80000</v>
      </c>
      <c r="J331">
        <v>120000</v>
      </c>
      <c r="K331">
        <v>100000</v>
      </c>
      <c r="L331">
        <v>100000</v>
      </c>
      <c r="M331">
        <v>200000</v>
      </c>
      <c r="N331">
        <v>100000</v>
      </c>
      <c r="O331">
        <v>120000</v>
      </c>
      <c r="P331">
        <v>120000</v>
      </c>
    </row>
    <row r="332" spans="1:16">
      <c r="A332" t="s">
        <v>855</v>
      </c>
      <c r="B332" t="s">
        <v>790</v>
      </c>
      <c r="C332" t="s">
        <v>101</v>
      </c>
      <c r="D332" t="s">
        <v>694</v>
      </c>
      <c r="E332">
        <v>12000</v>
      </c>
      <c r="F332">
        <v>12000</v>
      </c>
      <c r="G332">
        <v>12000</v>
      </c>
      <c r="H332">
        <v>12000</v>
      </c>
      <c r="I332">
        <v>12000</v>
      </c>
      <c r="J332">
        <v>12000</v>
      </c>
      <c r="K332">
        <v>12000</v>
      </c>
      <c r="L332">
        <v>12000</v>
      </c>
      <c r="M332">
        <v>12000</v>
      </c>
      <c r="N332">
        <v>12000</v>
      </c>
      <c r="O332">
        <v>12000</v>
      </c>
      <c r="P332">
        <v>12000</v>
      </c>
    </row>
    <row r="333" spans="1:16">
      <c r="A333" t="s">
        <v>855</v>
      </c>
      <c r="B333" t="s">
        <v>790</v>
      </c>
      <c r="C333" t="s">
        <v>101</v>
      </c>
      <c r="D333" t="s">
        <v>1056</v>
      </c>
      <c r="E333">
        <v>8000</v>
      </c>
      <c r="F333">
        <v>8000</v>
      </c>
      <c r="G333">
        <v>8000</v>
      </c>
      <c r="H333">
        <v>8000</v>
      </c>
      <c r="I333">
        <v>8000</v>
      </c>
      <c r="J333">
        <v>8000</v>
      </c>
      <c r="K333">
        <v>8000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855</v>
      </c>
      <c r="B334" t="s">
        <v>790</v>
      </c>
      <c r="C334" t="s">
        <v>101</v>
      </c>
      <c r="D334" t="s">
        <v>1057</v>
      </c>
      <c r="E334">
        <v>8000</v>
      </c>
      <c r="F334">
        <v>8000</v>
      </c>
      <c r="G334">
        <v>4000</v>
      </c>
      <c r="H334">
        <v>8000</v>
      </c>
      <c r="I334">
        <v>8000</v>
      </c>
      <c r="J334">
        <v>8000</v>
      </c>
      <c r="K334">
        <v>8000</v>
      </c>
      <c r="L334">
        <v>8000</v>
      </c>
      <c r="M334">
        <v>8000</v>
      </c>
      <c r="N334">
        <v>8000</v>
      </c>
      <c r="O334">
        <v>8000</v>
      </c>
      <c r="P334">
        <v>8000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4"/>
  <sheetViews>
    <sheetView tabSelected="1" topLeftCell="A52" workbookViewId="0">
      <selection activeCell="D9" sqref="D9"/>
    </sheetView>
  </sheetViews>
  <sheetFormatPr defaultRowHeight="16.5"/>
  <cols>
    <col min="4" max="4" width="34" bestFit="1" customWidth="1"/>
  </cols>
  <sheetData>
    <row r="1" spans="1:16">
      <c r="A1" t="s">
        <v>854</v>
      </c>
      <c r="B1" t="s">
        <v>857</v>
      </c>
      <c r="C1" t="s">
        <v>856</v>
      </c>
      <c r="D1" t="s">
        <v>985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341</v>
      </c>
      <c r="B2" t="s">
        <v>568</v>
      </c>
      <c r="C2" t="s">
        <v>101</v>
      </c>
      <c r="D2" t="s">
        <v>605</v>
      </c>
      <c r="E2">
        <v>112.44240000000001</v>
      </c>
      <c r="F2">
        <v>112.44240000000001</v>
      </c>
      <c r="G2">
        <v>140.553</v>
      </c>
      <c r="H2">
        <v>140.553</v>
      </c>
      <c r="I2">
        <v>168.6636</v>
      </c>
      <c r="J2">
        <v>168.6636</v>
      </c>
      <c r="K2">
        <v>140.553</v>
      </c>
      <c r="L2">
        <v>140.553</v>
      </c>
      <c r="M2">
        <v>140.553</v>
      </c>
      <c r="N2">
        <v>140.553</v>
      </c>
      <c r="O2">
        <v>140.553</v>
      </c>
      <c r="P2">
        <v>140.553</v>
      </c>
    </row>
    <row r="3" spans="1:16">
      <c r="A3" t="s">
        <v>341</v>
      </c>
      <c r="B3" t="s">
        <v>568</v>
      </c>
      <c r="C3" t="s">
        <v>101</v>
      </c>
      <c r="D3" t="s">
        <v>606</v>
      </c>
      <c r="E3">
        <v>1293.0875999999998</v>
      </c>
      <c r="F3">
        <v>1293.0875999999998</v>
      </c>
      <c r="G3">
        <v>1616.3594999999996</v>
      </c>
      <c r="H3">
        <v>1616.3594999999996</v>
      </c>
      <c r="I3">
        <v>1939.6313999999998</v>
      </c>
      <c r="J3">
        <v>1939.6313999999998</v>
      </c>
      <c r="K3">
        <v>1616.3594999999996</v>
      </c>
      <c r="L3">
        <v>1616.3594999999996</v>
      </c>
      <c r="M3">
        <v>1616.3594999999996</v>
      </c>
      <c r="N3">
        <v>1616.3594999999996</v>
      </c>
      <c r="O3">
        <v>1616.3594999999996</v>
      </c>
      <c r="P3">
        <v>1616.3594999999996</v>
      </c>
    </row>
    <row r="4" spans="1:16">
      <c r="A4" t="s">
        <v>341</v>
      </c>
      <c r="B4" t="s">
        <v>568</v>
      </c>
      <c r="C4" t="s">
        <v>101</v>
      </c>
      <c r="D4" t="s">
        <v>607</v>
      </c>
      <c r="E4">
        <v>1293.0875999999998</v>
      </c>
      <c r="F4">
        <v>1293.0875999999998</v>
      </c>
      <c r="G4">
        <v>1616.3594999999996</v>
      </c>
      <c r="H4">
        <v>1616.3594999999996</v>
      </c>
      <c r="I4">
        <v>1939.6313999999998</v>
      </c>
      <c r="J4">
        <v>1939.6313999999998</v>
      </c>
      <c r="K4">
        <v>1616.3594999999996</v>
      </c>
      <c r="L4">
        <v>1616.3594999999996</v>
      </c>
      <c r="M4">
        <v>1616.3594999999996</v>
      </c>
      <c r="N4">
        <v>1616.3594999999996</v>
      </c>
      <c r="O4">
        <v>1616.3594999999996</v>
      </c>
      <c r="P4">
        <v>1616.3594999999996</v>
      </c>
    </row>
    <row r="5" spans="1:16">
      <c r="A5" t="s">
        <v>341</v>
      </c>
      <c r="B5" t="s">
        <v>568</v>
      </c>
      <c r="C5" t="s">
        <v>101</v>
      </c>
      <c r="D5" t="s">
        <v>608</v>
      </c>
      <c r="E5">
        <v>16810.138800000001</v>
      </c>
      <c r="F5">
        <v>16810.138800000001</v>
      </c>
      <c r="G5">
        <v>21012.673500000001</v>
      </c>
      <c r="H5">
        <v>21012.673500000001</v>
      </c>
      <c r="I5">
        <v>25215.208200000005</v>
      </c>
      <c r="J5">
        <v>25215.208200000005</v>
      </c>
      <c r="K5">
        <v>21012.673500000001</v>
      </c>
      <c r="L5">
        <v>21012.673500000001</v>
      </c>
      <c r="M5">
        <v>21012.673500000001</v>
      </c>
      <c r="N5">
        <v>21012.673500000001</v>
      </c>
      <c r="O5">
        <v>21012.673500000001</v>
      </c>
      <c r="P5">
        <v>21012.673500000001</v>
      </c>
    </row>
    <row r="6" spans="1:16">
      <c r="A6" t="s">
        <v>341</v>
      </c>
      <c r="B6" t="s">
        <v>568</v>
      </c>
      <c r="C6" t="s">
        <v>101</v>
      </c>
      <c r="D6" t="s">
        <v>609</v>
      </c>
      <c r="E6">
        <v>262.36560000000003</v>
      </c>
      <c r="F6">
        <v>262.36560000000003</v>
      </c>
      <c r="G6">
        <v>327.95699999999999</v>
      </c>
      <c r="H6">
        <v>327.95699999999999</v>
      </c>
      <c r="I6">
        <v>393.54840000000002</v>
      </c>
      <c r="J6">
        <v>393.54840000000002</v>
      </c>
      <c r="K6">
        <v>327.95699999999999</v>
      </c>
      <c r="L6">
        <v>327.95699999999999</v>
      </c>
      <c r="M6">
        <v>327.95699999999999</v>
      </c>
      <c r="N6">
        <v>327.95699999999999</v>
      </c>
      <c r="O6">
        <v>327.95699999999999</v>
      </c>
      <c r="P6">
        <v>327.95699999999999</v>
      </c>
    </row>
    <row r="7" spans="1:16">
      <c r="A7" t="s">
        <v>341</v>
      </c>
      <c r="B7" t="s">
        <v>568</v>
      </c>
      <c r="C7" t="s">
        <v>101</v>
      </c>
      <c r="D7" t="s">
        <v>610</v>
      </c>
      <c r="E7">
        <v>787.09680000000003</v>
      </c>
      <c r="F7">
        <v>787.09680000000003</v>
      </c>
      <c r="G7">
        <v>983.87099999999987</v>
      </c>
      <c r="H7">
        <v>983.87099999999987</v>
      </c>
      <c r="I7">
        <v>1180.6451999999999</v>
      </c>
      <c r="J7">
        <v>1180.6451999999999</v>
      </c>
      <c r="K7">
        <v>983.87099999999987</v>
      </c>
      <c r="L7">
        <v>983.87099999999987</v>
      </c>
      <c r="M7">
        <v>983.87099999999987</v>
      </c>
      <c r="N7">
        <v>983.87099999999987</v>
      </c>
      <c r="O7">
        <v>983.87099999999987</v>
      </c>
      <c r="P7">
        <v>983.87099999999987</v>
      </c>
    </row>
    <row r="8" spans="1:16">
      <c r="A8" t="s">
        <v>341</v>
      </c>
      <c r="B8" t="s">
        <v>568</v>
      </c>
      <c r="C8" t="s">
        <v>101</v>
      </c>
      <c r="D8" t="s">
        <v>611</v>
      </c>
      <c r="E8">
        <v>262.36560000000003</v>
      </c>
      <c r="F8">
        <v>262.36560000000003</v>
      </c>
      <c r="G8">
        <v>327.95699999999999</v>
      </c>
      <c r="H8">
        <v>327.95699999999999</v>
      </c>
      <c r="I8">
        <v>393.54840000000002</v>
      </c>
      <c r="J8">
        <v>393.54840000000002</v>
      </c>
      <c r="K8">
        <v>327.95699999999999</v>
      </c>
      <c r="L8">
        <v>327.95699999999999</v>
      </c>
      <c r="M8">
        <v>327.95699999999999</v>
      </c>
      <c r="N8">
        <v>327.95699999999999</v>
      </c>
      <c r="O8">
        <v>327.95699999999999</v>
      </c>
      <c r="P8">
        <v>327.95699999999999</v>
      </c>
    </row>
    <row r="9" spans="1:16">
      <c r="A9" t="s">
        <v>341</v>
      </c>
      <c r="B9" t="s">
        <v>568</v>
      </c>
      <c r="C9" t="s">
        <v>101</v>
      </c>
      <c r="D9" t="s">
        <v>612</v>
      </c>
      <c r="E9">
        <v>2951.6130000000003</v>
      </c>
      <c r="F9">
        <v>2951.6130000000003</v>
      </c>
      <c r="G9">
        <v>3689.5162499999997</v>
      </c>
      <c r="H9">
        <v>3689.5162499999997</v>
      </c>
      <c r="I9">
        <v>4427.4195</v>
      </c>
      <c r="J9">
        <v>4427.4195</v>
      </c>
      <c r="K9">
        <v>3689.5162499999997</v>
      </c>
      <c r="L9">
        <v>3689.5162499999997</v>
      </c>
      <c r="M9">
        <v>3689.5162499999997</v>
      </c>
      <c r="N9">
        <v>3689.5162499999997</v>
      </c>
      <c r="O9">
        <v>3689.5162499999997</v>
      </c>
      <c r="P9">
        <v>3689.5162499999997</v>
      </c>
    </row>
    <row r="10" spans="1:16">
      <c r="A10" t="s">
        <v>341</v>
      </c>
      <c r="B10" t="s">
        <v>568</v>
      </c>
      <c r="C10" t="s">
        <v>101</v>
      </c>
      <c r="D10" t="s">
        <v>613</v>
      </c>
      <c r="E10">
        <v>7379.0324999999984</v>
      </c>
      <c r="F10">
        <v>7379.0324999999984</v>
      </c>
      <c r="G10">
        <v>9223.7906249999978</v>
      </c>
      <c r="H10">
        <v>9223.7906249999978</v>
      </c>
      <c r="I10">
        <v>11068.548749999998</v>
      </c>
      <c r="J10">
        <v>11068.548749999998</v>
      </c>
      <c r="K10">
        <v>9223.7906249999978</v>
      </c>
      <c r="L10">
        <v>9223.7906249999978</v>
      </c>
      <c r="M10">
        <v>9223.7906249999978</v>
      </c>
      <c r="N10">
        <v>9223.7906249999978</v>
      </c>
      <c r="O10">
        <v>9223.7906249999978</v>
      </c>
      <c r="P10">
        <v>9223.7906249999978</v>
      </c>
    </row>
    <row r="11" spans="1:16">
      <c r="A11" t="s">
        <v>341</v>
      </c>
      <c r="B11" t="s">
        <v>568</v>
      </c>
      <c r="C11" t="s">
        <v>101</v>
      </c>
      <c r="D11" t="s">
        <v>614</v>
      </c>
      <c r="E11">
        <v>301422.93615000002</v>
      </c>
      <c r="F11">
        <v>301422.93615000002</v>
      </c>
      <c r="G11">
        <v>376778.67018750001</v>
      </c>
      <c r="H11">
        <v>376778.67018750001</v>
      </c>
      <c r="I11">
        <v>452134.40422499995</v>
      </c>
      <c r="J11">
        <v>452134.40422499995</v>
      </c>
      <c r="K11">
        <v>376778.67018750001</v>
      </c>
      <c r="L11">
        <v>376778.67018750001</v>
      </c>
      <c r="M11">
        <v>376778.67018750001</v>
      </c>
      <c r="N11">
        <v>376778.67018750001</v>
      </c>
      <c r="O11">
        <v>376778.67018750001</v>
      </c>
      <c r="P11">
        <v>376778.67018750001</v>
      </c>
    </row>
    <row r="12" spans="1:16">
      <c r="A12" t="s">
        <v>341</v>
      </c>
      <c r="B12" t="s">
        <v>568</v>
      </c>
      <c r="C12" t="s">
        <v>101</v>
      </c>
      <c r="D12" t="s">
        <v>615</v>
      </c>
      <c r="E12">
        <v>3584.1014999999993</v>
      </c>
      <c r="F12">
        <v>3584.1014999999993</v>
      </c>
      <c r="G12">
        <v>4480.126874999999</v>
      </c>
      <c r="H12">
        <v>4480.126874999999</v>
      </c>
      <c r="I12">
        <v>5376.1522499999992</v>
      </c>
      <c r="J12">
        <v>5376.1522499999992</v>
      </c>
      <c r="K12">
        <v>4480.126874999999</v>
      </c>
      <c r="L12">
        <v>4480.126874999999</v>
      </c>
      <c r="M12">
        <v>4480.126874999999</v>
      </c>
      <c r="N12">
        <v>4480.126874999999</v>
      </c>
      <c r="O12">
        <v>4480.126874999999</v>
      </c>
      <c r="P12">
        <v>4480.126874999999</v>
      </c>
    </row>
    <row r="13" spans="1:16">
      <c r="A13" t="s">
        <v>341</v>
      </c>
      <c r="B13" t="s">
        <v>568</v>
      </c>
      <c r="C13" t="s">
        <v>101</v>
      </c>
      <c r="D13" t="s">
        <v>616</v>
      </c>
      <c r="E13">
        <v>28672.811999999994</v>
      </c>
      <c r="F13">
        <v>28672.811999999994</v>
      </c>
      <c r="G13">
        <v>35841.014999999992</v>
      </c>
      <c r="H13">
        <v>35841.014999999992</v>
      </c>
      <c r="I13">
        <v>43009.217999999993</v>
      </c>
      <c r="J13">
        <v>43009.217999999993</v>
      </c>
      <c r="K13">
        <v>35841.014999999992</v>
      </c>
      <c r="L13">
        <v>35841.014999999992</v>
      </c>
      <c r="M13">
        <v>35841.014999999992</v>
      </c>
      <c r="N13">
        <v>35841.014999999992</v>
      </c>
      <c r="O13">
        <v>35841.014999999992</v>
      </c>
      <c r="P13">
        <v>35841.014999999992</v>
      </c>
    </row>
    <row r="14" spans="1:16">
      <c r="A14" t="s">
        <v>341</v>
      </c>
      <c r="B14" t="s">
        <v>568</v>
      </c>
      <c r="C14" t="s">
        <v>101</v>
      </c>
      <c r="D14" t="s">
        <v>617</v>
      </c>
      <c r="E14">
        <v>1475.8065000000001</v>
      </c>
      <c r="F14">
        <v>1475.8065000000001</v>
      </c>
      <c r="G14">
        <v>1844.7581249999998</v>
      </c>
      <c r="H14">
        <v>1844.7581249999998</v>
      </c>
      <c r="I14">
        <v>2213.70975</v>
      </c>
      <c r="J14">
        <v>2213.70975</v>
      </c>
      <c r="K14">
        <v>1844.7581249999998</v>
      </c>
      <c r="L14">
        <v>1844.7581249999998</v>
      </c>
      <c r="M14">
        <v>1844.7581249999998</v>
      </c>
      <c r="N14">
        <v>1844.7581249999998</v>
      </c>
      <c r="O14">
        <v>1844.7581249999998</v>
      </c>
      <c r="P14">
        <v>1844.7581249999998</v>
      </c>
    </row>
    <row r="15" spans="1:16">
      <c r="A15" t="s">
        <v>341</v>
      </c>
      <c r="B15" t="s">
        <v>568</v>
      </c>
      <c r="C15" t="s">
        <v>102</v>
      </c>
      <c r="D15" t="s">
        <v>618</v>
      </c>
      <c r="E15">
        <v>2248.8480000000004</v>
      </c>
      <c r="F15">
        <v>2248.8480000000004</v>
      </c>
      <c r="G15">
        <v>2811.06</v>
      </c>
      <c r="H15">
        <v>2811.06</v>
      </c>
      <c r="I15">
        <v>3373.2720000000004</v>
      </c>
      <c r="J15">
        <v>3373.2720000000004</v>
      </c>
      <c r="K15">
        <v>2811.06</v>
      </c>
      <c r="L15">
        <v>2811.06</v>
      </c>
      <c r="M15">
        <v>2811.06</v>
      </c>
      <c r="N15">
        <v>2811.06</v>
      </c>
      <c r="O15">
        <v>2811.06</v>
      </c>
      <c r="P15">
        <v>2811.06</v>
      </c>
    </row>
    <row r="16" spans="1:16">
      <c r="A16" t="s">
        <v>341</v>
      </c>
      <c r="B16" t="s">
        <v>568</v>
      </c>
      <c r="C16" t="s">
        <v>102</v>
      </c>
      <c r="D16" t="s">
        <v>619</v>
      </c>
      <c r="E16">
        <v>281.10600000000005</v>
      </c>
      <c r="F16">
        <v>281.10600000000005</v>
      </c>
      <c r="G16">
        <v>351.38249999999999</v>
      </c>
      <c r="H16">
        <v>351.38249999999999</v>
      </c>
      <c r="I16">
        <v>421.65900000000005</v>
      </c>
      <c r="J16">
        <v>421.65900000000005</v>
      </c>
      <c r="K16">
        <v>351.38249999999999</v>
      </c>
      <c r="L16">
        <v>351.38249999999999</v>
      </c>
      <c r="M16">
        <v>351.38249999999999</v>
      </c>
      <c r="N16">
        <v>351.38249999999999</v>
      </c>
      <c r="O16">
        <v>351.38249999999999</v>
      </c>
      <c r="P16">
        <v>351.38249999999999</v>
      </c>
    </row>
    <row r="17" spans="1:16">
      <c r="A17" t="s">
        <v>341</v>
      </c>
      <c r="B17" t="s">
        <v>568</v>
      </c>
      <c r="C17" t="s">
        <v>4</v>
      </c>
      <c r="D17" t="s">
        <v>620</v>
      </c>
      <c r="E17">
        <v>10494.624</v>
      </c>
      <c r="F17">
        <v>10494.624</v>
      </c>
      <c r="G17">
        <v>13118.28</v>
      </c>
      <c r="H17">
        <v>13118.28</v>
      </c>
      <c r="I17">
        <v>15741.936</v>
      </c>
      <c r="J17">
        <v>15741.936</v>
      </c>
      <c r="K17">
        <v>13118.28</v>
      </c>
      <c r="L17">
        <v>13118.28</v>
      </c>
      <c r="M17">
        <v>13118.28</v>
      </c>
      <c r="N17">
        <v>13118.28</v>
      </c>
      <c r="O17">
        <v>13118.28</v>
      </c>
      <c r="P17">
        <v>13118.28</v>
      </c>
    </row>
    <row r="18" spans="1:16">
      <c r="A18" t="s">
        <v>341</v>
      </c>
      <c r="B18" t="s">
        <v>568</v>
      </c>
      <c r="C18" t="s">
        <v>4</v>
      </c>
      <c r="D18" t="s">
        <v>621</v>
      </c>
      <c r="E18">
        <v>4497.6959999999999</v>
      </c>
      <c r="F18">
        <v>4497.6959999999999</v>
      </c>
      <c r="G18">
        <v>5622.12</v>
      </c>
      <c r="H18">
        <v>5622.12</v>
      </c>
      <c r="I18">
        <v>6746.5439999999999</v>
      </c>
      <c r="J18">
        <v>6746.5439999999999</v>
      </c>
      <c r="K18">
        <v>5622.12</v>
      </c>
      <c r="L18">
        <v>5622.12</v>
      </c>
      <c r="M18">
        <v>5622.12</v>
      </c>
      <c r="N18">
        <v>5622.12</v>
      </c>
      <c r="O18">
        <v>5622.12</v>
      </c>
      <c r="P18">
        <v>5622.12</v>
      </c>
    </row>
    <row r="19" spans="1:16">
      <c r="A19" t="s">
        <v>341</v>
      </c>
      <c r="B19" t="s">
        <v>568</v>
      </c>
      <c r="C19" t="s">
        <v>4</v>
      </c>
      <c r="D19" t="s">
        <v>622</v>
      </c>
      <c r="E19">
        <v>82844.280750000005</v>
      </c>
      <c r="F19">
        <v>82844.280750000005</v>
      </c>
      <c r="G19">
        <v>103555.3509375</v>
      </c>
      <c r="H19">
        <v>103555.3509375</v>
      </c>
      <c r="I19">
        <v>124266.42112500001</v>
      </c>
      <c r="J19">
        <v>124266.42112500001</v>
      </c>
      <c r="K19">
        <v>103555.3509375</v>
      </c>
      <c r="L19">
        <v>103555.3509375</v>
      </c>
      <c r="M19">
        <v>103555.3509375</v>
      </c>
      <c r="N19">
        <v>103555.3509375</v>
      </c>
      <c r="O19">
        <v>103555.3509375</v>
      </c>
      <c r="P19">
        <v>103555.3509375</v>
      </c>
    </row>
    <row r="20" spans="1:16">
      <c r="A20" t="s">
        <v>341</v>
      </c>
      <c r="B20" t="s">
        <v>568</v>
      </c>
      <c r="C20" t="s">
        <v>4</v>
      </c>
      <c r="D20" t="s">
        <v>623</v>
      </c>
      <c r="E20">
        <v>535338.26639999996</v>
      </c>
      <c r="F20">
        <v>535338.26639999996</v>
      </c>
      <c r="G20">
        <v>669172.83299999998</v>
      </c>
      <c r="H20">
        <v>669172.83299999998</v>
      </c>
      <c r="I20">
        <v>803007.3996</v>
      </c>
      <c r="J20">
        <v>803007.3996</v>
      </c>
      <c r="K20">
        <v>669172.83299999998</v>
      </c>
      <c r="L20">
        <v>669172.83299999998</v>
      </c>
      <c r="M20">
        <v>669172.83299999998</v>
      </c>
      <c r="N20">
        <v>669172.83299999998</v>
      </c>
      <c r="O20">
        <v>669172.83299999998</v>
      </c>
      <c r="P20">
        <v>669172.83299999998</v>
      </c>
    </row>
    <row r="21" spans="1:16">
      <c r="A21" t="s">
        <v>341</v>
      </c>
      <c r="B21" t="s">
        <v>568</v>
      </c>
      <c r="C21" t="s">
        <v>4</v>
      </c>
      <c r="D21" t="s">
        <v>624</v>
      </c>
      <c r="E21">
        <v>446923.40174999996</v>
      </c>
      <c r="F21">
        <v>446923.40174999996</v>
      </c>
      <c r="G21">
        <v>558654.25218749989</v>
      </c>
      <c r="H21">
        <v>558654.25218749989</v>
      </c>
      <c r="I21">
        <v>670385.10262499994</v>
      </c>
      <c r="J21">
        <v>670385.10262499994</v>
      </c>
      <c r="K21">
        <v>558654.25218749989</v>
      </c>
      <c r="L21">
        <v>558654.25218749989</v>
      </c>
      <c r="M21">
        <v>558654.25218749989</v>
      </c>
      <c r="N21">
        <v>558654.25218749989</v>
      </c>
      <c r="O21">
        <v>558654.25218749989</v>
      </c>
      <c r="P21">
        <v>558654.25218749989</v>
      </c>
    </row>
    <row r="22" spans="1:16">
      <c r="A22" t="s">
        <v>341</v>
      </c>
      <c r="B22" t="s">
        <v>568</v>
      </c>
      <c r="C22" t="s">
        <v>4</v>
      </c>
      <c r="D22" t="s">
        <v>625</v>
      </c>
      <c r="E22">
        <v>73059.449399999998</v>
      </c>
      <c r="F22">
        <v>73059.449399999998</v>
      </c>
      <c r="G22">
        <v>91324.311749999979</v>
      </c>
      <c r="H22">
        <v>91324.311749999979</v>
      </c>
      <c r="I22">
        <v>109589.17409999999</v>
      </c>
      <c r="J22">
        <v>109589.17409999999</v>
      </c>
      <c r="K22">
        <v>91324.311749999979</v>
      </c>
      <c r="L22">
        <v>91324.311749999979</v>
      </c>
      <c r="M22">
        <v>91324.311749999979</v>
      </c>
      <c r="N22">
        <v>91324.311749999979</v>
      </c>
      <c r="O22">
        <v>91324.311749999979</v>
      </c>
      <c r="P22">
        <v>91324.311749999979</v>
      </c>
    </row>
    <row r="23" spans="1:16">
      <c r="A23" t="s">
        <v>341</v>
      </c>
      <c r="B23" t="s">
        <v>568</v>
      </c>
      <c r="C23" t="s">
        <v>4</v>
      </c>
      <c r="D23" t="s">
        <v>626</v>
      </c>
      <c r="E23">
        <v>2576.8049999999998</v>
      </c>
      <c r="F23">
        <v>2576.8049999999998</v>
      </c>
      <c r="G23">
        <v>3221.0062499999999</v>
      </c>
      <c r="H23">
        <v>3221.0062499999999</v>
      </c>
      <c r="I23">
        <v>3865.2075</v>
      </c>
      <c r="J23">
        <v>3865.2075</v>
      </c>
      <c r="K23">
        <v>3221.0062499999999</v>
      </c>
      <c r="L23">
        <v>3221.0062499999999</v>
      </c>
      <c r="M23">
        <v>3221.0062499999999</v>
      </c>
      <c r="N23">
        <v>3221.0062499999999</v>
      </c>
      <c r="O23">
        <v>3221.0062499999999</v>
      </c>
      <c r="P23">
        <v>3221.0062499999999</v>
      </c>
    </row>
    <row r="24" spans="1:16">
      <c r="A24" t="s">
        <v>341</v>
      </c>
      <c r="B24" t="s">
        <v>568</v>
      </c>
      <c r="C24" t="s">
        <v>4</v>
      </c>
      <c r="D24" t="s">
        <v>627</v>
      </c>
      <c r="E24">
        <v>10344.700800000002</v>
      </c>
      <c r="F24">
        <v>10344.700800000002</v>
      </c>
      <c r="G24">
        <v>12930.875999999998</v>
      </c>
      <c r="H24">
        <v>12930.875999999998</v>
      </c>
      <c r="I24">
        <v>15517.051199999998</v>
      </c>
      <c r="J24">
        <v>15517.051199999998</v>
      </c>
      <c r="K24">
        <v>12930.875999999998</v>
      </c>
      <c r="L24">
        <v>12930.875999999998</v>
      </c>
      <c r="M24">
        <v>12930.875999999998</v>
      </c>
      <c r="N24">
        <v>12930.875999999998</v>
      </c>
      <c r="O24">
        <v>12930.875999999998</v>
      </c>
      <c r="P24">
        <v>12930.875999999998</v>
      </c>
    </row>
    <row r="25" spans="1:16">
      <c r="A25" t="s">
        <v>341</v>
      </c>
      <c r="B25" t="s">
        <v>568</v>
      </c>
      <c r="C25" t="s">
        <v>4</v>
      </c>
      <c r="D25" t="s">
        <v>628</v>
      </c>
      <c r="E25">
        <v>565.72582499999999</v>
      </c>
      <c r="F25">
        <v>565.72582499999999</v>
      </c>
      <c r="G25">
        <v>707.15728124999998</v>
      </c>
      <c r="H25">
        <v>707.15728124999998</v>
      </c>
      <c r="I25">
        <v>848.58873749999998</v>
      </c>
      <c r="J25">
        <v>848.58873749999998</v>
      </c>
      <c r="K25">
        <v>707.15728124999998</v>
      </c>
      <c r="L25">
        <v>707.15728124999998</v>
      </c>
      <c r="M25">
        <v>707.15728124999998</v>
      </c>
      <c r="N25">
        <v>707.15728124999998</v>
      </c>
      <c r="O25">
        <v>707.15728124999998</v>
      </c>
      <c r="P25">
        <v>707.15728124999998</v>
      </c>
    </row>
    <row r="26" spans="1:16">
      <c r="A26" t="s">
        <v>341</v>
      </c>
      <c r="B26" t="s">
        <v>568</v>
      </c>
      <c r="C26" t="s">
        <v>4</v>
      </c>
      <c r="D26" t="s">
        <v>629</v>
      </c>
      <c r="E26">
        <v>4994.3166000000001</v>
      </c>
      <c r="F26">
        <v>4994.3166000000001</v>
      </c>
      <c r="G26">
        <v>6242.8957499999997</v>
      </c>
      <c r="H26">
        <v>6242.8957499999997</v>
      </c>
      <c r="I26">
        <v>7491.4748999999993</v>
      </c>
      <c r="J26">
        <v>7491.4748999999993</v>
      </c>
      <c r="K26">
        <v>6242.8957499999997</v>
      </c>
      <c r="L26">
        <v>6242.8957499999997</v>
      </c>
      <c r="M26">
        <v>6242.8957499999997</v>
      </c>
      <c r="N26">
        <v>6242.8957499999997</v>
      </c>
      <c r="O26">
        <v>6242.8957499999997</v>
      </c>
      <c r="P26">
        <v>6242.8957499999997</v>
      </c>
    </row>
    <row r="27" spans="1:16">
      <c r="A27" t="s">
        <v>341</v>
      </c>
      <c r="B27" t="s">
        <v>568</v>
      </c>
      <c r="C27" t="s">
        <v>4</v>
      </c>
      <c r="D27" t="s">
        <v>630</v>
      </c>
      <c r="E27">
        <v>9838.7100000000009</v>
      </c>
      <c r="F27">
        <v>9838.7100000000009</v>
      </c>
      <c r="G27">
        <v>12298.387500000001</v>
      </c>
      <c r="H27">
        <v>12298.387500000001</v>
      </c>
      <c r="I27">
        <v>14758.065000000001</v>
      </c>
      <c r="J27">
        <v>14758.065000000001</v>
      </c>
      <c r="K27">
        <v>12298.387500000001</v>
      </c>
      <c r="L27">
        <v>12298.387500000001</v>
      </c>
      <c r="M27">
        <v>12298.387500000001</v>
      </c>
      <c r="N27">
        <v>12298.387500000001</v>
      </c>
      <c r="O27">
        <v>12298.387500000001</v>
      </c>
      <c r="P27">
        <v>12298.387500000001</v>
      </c>
    </row>
    <row r="28" spans="1:16">
      <c r="A28" t="s">
        <v>341</v>
      </c>
      <c r="B28" t="s">
        <v>568</v>
      </c>
      <c r="C28" t="s">
        <v>4</v>
      </c>
      <c r="D28" t="s">
        <v>631</v>
      </c>
      <c r="E28">
        <v>4778.8019999999997</v>
      </c>
      <c r="F28">
        <v>4778.8019999999997</v>
      </c>
      <c r="G28">
        <v>5973.5025000000005</v>
      </c>
      <c r="H28">
        <v>5973.5025000000005</v>
      </c>
      <c r="I28">
        <v>7168.2030000000004</v>
      </c>
      <c r="J28">
        <v>7168.2030000000004</v>
      </c>
      <c r="K28">
        <v>5973.5025000000005</v>
      </c>
      <c r="L28">
        <v>5973.5025000000005</v>
      </c>
      <c r="M28">
        <v>5973.5025000000005</v>
      </c>
      <c r="N28">
        <v>5973.5025000000005</v>
      </c>
      <c r="O28">
        <v>5973.5025000000005</v>
      </c>
      <c r="P28">
        <v>5973.5025000000005</v>
      </c>
    </row>
    <row r="29" spans="1:16">
      <c r="A29" t="s">
        <v>341</v>
      </c>
      <c r="B29" t="s">
        <v>568</v>
      </c>
      <c r="C29" t="s">
        <v>4</v>
      </c>
      <c r="D29" t="s">
        <v>632</v>
      </c>
      <c r="E29">
        <v>140.553</v>
      </c>
      <c r="F29">
        <v>140.553</v>
      </c>
      <c r="G29">
        <v>175.69125</v>
      </c>
      <c r="H29">
        <v>175.69125</v>
      </c>
      <c r="I29">
        <v>210.8295</v>
      </c>
      <c r="J29">
        <v>210.8295</v>
      </c>
      <c r="K29">
        <v>175.69125</v>
      </c>
      <c r="L29">
        <v>175.69125</v>
      </c>
      <c r="M29">
        <v>175.69125</v>
      </c>
      <c r="N29">
        <v>175.69125</v>
      </c>
      <c r="O29">
        <v>175.69125</v>
      </c>
      <c r="P29">
        <v>175.69125</v>
      </c>
    </row>
    <row r="30" spans="1:16">
      <c r="A30" t="s">
        <v>341</v>
      </c>
      <c r="B30" t="s">
        <v>568</v>
      </c>
      <c r="C30" t="s">
        <v>4</v>
      </c>
      <c r="D30" t="s">
        <v>633</v>
      </c>
      <c r="E30">
        <v>2811.06</v>
      </c>
      <c r="F30">
        <v>2811.06</v>
      </c>
      <c r="G30">
        <v>3513.8249999999998</v>
      </c>
      <c r="H30">
        <v>3513.8249999999998</v>
      </c>
      <c r="I30">
        <v>4216.59</v>
      </c>
      <c r="J30">
        <v>4216.59</v>
      </c>
      <c r="K30">
        <v>3513.8249999999998</v>
      </c>
      <c r="L30">
        <v>3513.8249999999998</v>
      </c>
      <c r="M30">
        <v>3513.8249999999998</v>
      </c>
      <c r="N30">
        <v>3513.8249999999998</v>
      </c>
      <c r="O30">
        <v>3513.8249999999998</v>
      </c>
      <c r="P30">
        <v>3513.8249999999998</v>
      </c>
    </row>
    <row r="31" spans="1:16">
      <c r="A31" t="s">
        <v>341</v>
      </c>
      <c r="B31" t="s">
        <v>568</v>
      </c>
      <c r="C31" t="s">
        <v>4</v>
      </c>
      <c r="D31" t="s">
        <v>634</v>
      </c>
      <c r="E31">
        <v>213506.56614000001</v>
      </c>
      <c r="F31">
        <v>213506.56614000001</v>
      </c>
      <c r="G31">
        <v>266883.20767500001</v>
      </c>
      <c r="H31">
        <v>266883.20767500001</v>
      </c>
      <c r="I31">
        <v>320259.84921000001</v>
      </c>
      <c r="J31">
        <v>320259.84921000001</v>
      </c>
      <c r="K31">
        <v>266883.20767500001</v>
      </c>
      <c r="L31">
        <v>266883.20767500001</v>
      </c>
      <c r="M31">
        <v>266883.20767500001</v>
      </c>
      <c r="N31">
        <v>266883.20767500001</v>
      </c>
      <c r="O31">
        <v>266883.20767500001</v>
      </c>
      <c r="P31">
        <v>266883.20767500001</v>
      </c>
    </row>
    <row r="32" spans="1:16">
      <c r="A32" t="s">
        <v>341</v>
      </c>
      <c r="B32" t="s">
        <v>568</v>
      </c>
      <c r="C32" t="s">
        <v>4</v>
      </c>
      <c r="D32" t="s">
        <v>635</v>
      </c>
      <c r="E32">
        <v>42039.402300000002</v>
      </c>
      <c r="F32">
        <v>42039.402300000002</v>
      </c>
      <c r="G32">
        <v>52549.252874999998</v>
      </c>
      <c r="H32">
        <v>52549.252874999998</v>
      </c>
      <c r="I32">
        <v>63059.103450000002</v>
      </c>
      <c r="J32">
        <v>63059.103450000002</v>
      </c>
      <c r="K32">
        <v>52549.252874999998</v>
      </c>
      <c r="L32">
        <v>52549.252874999998</v>
      </c>
      <c r="M32">
        <v>52549.252874999998</v>
      </c>
      <c r="N32">
        <v>52549.252874999998</v>
      </c>
      <c r="O32">
        <v>52549.252874999998</v>
      </c>
      <c r="P32">
        <v>52549.252874999998</v>
      </c>
    </row>
    <row r="33" spans="1:16">
      <c r="A33" t="s">
        <v>341</v>
      </c>
      <c r="B33" t="s">
        <v>568</v>
      </c>
      <c r="C33" t="s">
        <v>4</v>
      </c>
      <c r="D33" t="s">
        <v>636</v>
      </c>
      <c r="E33">
        <v>2576.8049999999998</v>
      </c>
      <c r="F33">
        <v>2576.8049999999998</v>
      </c>
      <c r="G33">
        <v>3221.0062499999999</v>
      </c>
      <c r="H33">
        <v>3221.0062499999999</v>
      </c>
      <c r="I33">
        <v>3865.2075</v>
      </c>
      <c r="J33">
        <v>3865.2075</v>
      </c>
      <c r="K33">
        <v>3221.0062499999999</v>
      </c>
      <c r="L33">
        <v>3221.0062499999999</v>
      </c>
      <c r="M33">
        <v>3221.0062499999999</v>
      </c>
      <c r="N33">
        <v>3221.0062499999999</v>
      </c>
      <c r="O33">
        <v>3221.0062499999999</v>
      </c>
      <c r="P33">
        <v>3221.0062499999999</v>
      </c>
    </row>
    <row r="34" spans="1:16">
      <c r="A34" t="s">
        <v>341</v>
      </c>
      <c r="B34" t="s">
        <v>568</v>
      </c>
      <c r="C34" t="s">
        <v>4</v>
      </c>
      <c r="D34" t="s">
        <v>637</v>
      </c>
      <c r="E34">
        <v>17803.38</v>
      </c>
      <c r="F34">
        <v>17803.38</v>
      </c>
      <c r="G34">
        <v>22254.225000000002</v>
      </c>
      <c r="H34">
        <v>22254.225000000002</v>
      </c>
      <c r="I34">
        <v>26705.07</v>
      </c>
      <c r="J34">
        <v>26705.07</v>
      </c>
      <c r="K34">
        <v>22254.225000000002</v>
      </c>
      <c r="L34">
        <v>22254.225000000002</v>
      </c>
      <c r="M34">
        <v>22254.225000000002</v>
      </c>
      <c r="N34">
        <v>22254.225000000002</v>
      </c>
      <c r="O34">
        <v>22254.225000000002</v>
      </c>
      <c r="P34">
        <v>22254.225000000002</v>
      </c>
    </row>
    <row r="35" spans="1:16">
      <c r="A35" t="s">
        <v>341</v>
      </c>
      <c r="B35" t="s">
        <v>568</v>
      </c>
      <c r="C35" t="s">
        <v>4</v>
      </c>
      <c r="D35" t="s">
        <v>638</v>
      </c>
      <c r="E35">
        <v>1077.5730000000001</v>
      </c>
      <c r="F35">
        <v>1077.5730000000001</v>
      </c>
      <c r="G35">
        <v>1346.9662499999999</v>
      </c>
      <c r="H35">
        <v>1346.9662499999999</v>
      </c>
      <c r="I35">
        <v>1616.3595000000003</v>
      </c>
      <c r="J35">
        <v>1616.3595000000003</v>
      </c>
      <c r="K35">
        <v>1346.9662499999999</v>
      </c>
      <c r="L35">
        <v>1346.9662499999999</v>
      </c>
      <c r="M35">
        <v>1346.9662499999999</v>
      </c>
      <c r="N35">
        <v>1346.9662499999999</v>
      </c>
      <c r="O35">
        <v>1346.9662499999999</v>
      </c>
      <c r="P35">
        <v>1346.9662499999999</v>
      </c>
    </row>
    <row r="36" spans="1:16">
      <c r="A36" t="s">
        <v>341</v>
      </c>
      <c r="B36" t="s">
        <v>568</v>
      </c>
      <c r="C36" t="s">
        <v>828</v>
      </c>
      <c r="D36" t="s">
        <v>639</v>
      </c>
      <c r="E36">
        <v>153577.57800000001</v>
      </c>
      <c r="F36">
        <v>153577.57800000001</v>
      </c>
      <c r="G36">
        <v>191971.9725</v>
      </c>
      <c r="H36">
        <v>191971.9725</v>
      </c>
      <c r="I36">
        <v>230366.36700000003</v>
      </c>
      <c r="J36">
        <v>230366.36700000003</v>
      </c>
      <c r="K36">
        <v>191971.9725</v>
      </c>
      <c r="L36">
        <v>191971.9725</v>
      </c>
      <c r="M36">
        <v>191971.9725</v>
      </c>
      <c r="N36">
        <v>191971.9725</v>
      </c>
      <c r="O36">
        <v>191971.9725</v>
      </c>
      <c r="P36">
        <v>191971.9725</v>
      </c>
    </row>
    <row r="37" spans="1:16">
      <c r="A37" t="s">
        <v>341</v>
      </c>
      <c r="B37" t="s">
        <v>568</v>
      </c>
      <c r="C37" t="s">
        <v>102</v>
      </c>
      <c r="D37" t="s">
        <v>640</v>
      </c>
      <c r="E37">
        <v>387293.79149999999</v>
      </c>
      <c r="F37">
        <v>387293.79149999999</v>
      </c>
      <c r="G37">
        <v>484117.239375</v>
      </c>
      <c r="H37">
        <v>484117.239375</v>
      </c>
      <c r="I37">
        <v>580940.68724999996</v>
      </c>
      <c r="J37">
        <v>580940.68724999996</v>
      </c>
      <c r="K37">
        <v>484117.239375</v>
      </c>
      <c r="L37">
        <v>484117.239375</v>
      </c>
      <c r="M37">
        <v>484117.239375</v>
      </c>
      <c r="N37">
        <v>484117.239375</v>
      </c>
      <c r="O37">
        <v>484117.239375</v>
      </c>
      <c r="P37">
        <v>484117.239375</v>
      </c>
    </row>
    <row r="38" spans="1:16">
      <c r="A38" t="s">
        <v>341</v>
      </c>
      <c r="B38" t="s">
        <v>568</v>
      </c>
      <c r="C38" t="s">
        <v>102</v>
      </c>
      <c r="D38" t="s">
        <v>641</v>
      </c>
      <c r="E38">
        <v>104487.1002</v>
      </c>
      <c r="F38">
        <v>104487.1002</v>
      </c>
      <c r="G38">
        <v>130608.87524999998</v>
      </c>
      <c r="H38">
        <v>130608.87524999998</v>
      </c>
      <c r="I38">
        <v>156730.65029999998</v>
      </c>
      <c r="J38">
        <v>156730.65029999998</v>
      </c>
      <c r="K38">
        <v>130608.87524999998</v>
      </c>
      <c r="L38">
        <v>130608.87524999998</v>
      </c>
      <c r="M38">
        <v>130608.87524999998</v>
      </c>
      <c r="N38">
        <v>130608.87524999998</v>
      </c>
      <c r="O38">
        <v>130608.87524999998</v>
      </c>
      <c r="P38">
        <v>130608.87524999998</v>
      </c>
    </row>
    <row r="39" spans="1:16">
      <c r="A39" t="s">
        <v>341</v>
      </c>
      <c r="B39" t="s">
        <v>568</v>
      </c>
      <c r="C39" t="s">
        <v>102</v>
      </c>
      <c r="D39" t="s">
        <v>642</v>
      </c>
      <c r="E39">
        <v>20267.742600000001</v>
      </c>
      <c r="F39">
        <v>20267.742600000001</v>
      </c>
      <c r="G39">
        <v>25334.678249999997</v>
      </c>
      <c r="H39">
        <v>25334.678249999997</v>
      </c>
      <c r="I39">
        <v>30401.613899999997</v>
      </c>
      <c r="J39">
        <v>30401.613899999997</v>
      </c>
      <c r="K39">
        <v>25334.678249999997</v>
      </c>
      <c r="L39">
        <v>25334.678249999997</v>
      </c>
      <c r="M39">
        <v>25334.678249999997</v>
      </c>
      <c r="N39">
        <v>25334.678249999997</v>
      </c>
      <c r="O39">
        <v>25334.678249999997</v>
      </c>
      <c r="P39">
        <v>25334.678249999997</v>
      </c>
    </row>
    <row r="40" spans="1:16">
      <c r="A40" t="s">
        <v>341</v>
      </c>
      <c r="B40" t="s">
        <v>568</v>
      </c>
      <c r="C40" t="s">
        <v>102</v>
      </c>
      <c r="D40" t="s">
        <v>643</v>
      </c>
      <c r="E40">
        <v>46832.259599999998</v>
      </c>
      <c r="F40">
        <v>46832.259599999998</v>
      </c>
      <c r="G40">
        <v>58540.324499999995</v>
      </c>
      <c r="H40">
        <v>58540.324499999995</v>
      </c>
      <c r="I40">
        <v>70248.3894</v>
      </c>
      <c r="J40">
        <v>70248.3894</v>
      </c>
      <c r="K40">
        <v>58540.324499999995</v>
      </c>
      <c r="L40">
        <v>58540.324499999995</v>
      </c>
      <c r="M40">
        <v>58540.324499999995</v>
      </c>
      <c r="N40">
        <v>58540.324499999995</v>
      </c>
      <c r="O40">
        <v>58540.324499999995</v>
      </c>
      <c r="P40">
        <v>58540.324499999995</v>
      </c>
    </row>
    <row r="41" spans="1:16">
      <c r="A41" t="s">
        <v>341</v>
      </c>
      <c r="B41" t="s">
        <v>568</v>
      </c>
      <c r="C41" t="s">
        <v>102</v>
      </c>
      <c r="D41" t="s">
        <v>644</v>
      </c>
      <c r="E41">
        <v>9248.3873999999996</v>
      </c>
      <c r="F41">
        <v>9248.3873999999996</v>
      </c>
      <c r="G41">
        <v>11560.48425</v>
      </c>
      <c r="H41">
        <v>11560.48425</v>
      </c>
      <c r="I41">
        <v>13872.581099999998</v>
      </c>
      <c r="J41">
        <v>13872.581099999998</v>
      </c>
      <c r="K41">
        <v>11560.48425</v>
      </c>
      <c r="L41">
        <v>11560.48425</v>
      </c>
      <c r="M41">
        <v>11560.48425</v>
      </c>
      <c r="N41">
        <v>11560.48425</v>
      </c>
      <c r="O41">
        <v>11560.48425</v>
      </c>
      <c r="P41">
        <v>11560.48425</v>
      </c>
    </row>
    <row r="42" spans="1:16">
      <c r="A42" t="s">
        <v>341</v>
      </c>
      <c r="B42" t="s">
        <v>568</v>
      </c>
      <c r="C42" t="s">
        <v>102</v>
      </c>
      <c r="D42" t="s">
        <v>645</v>
      </c>
      <c r="E42">
        <v>26423.963999999996</v>
      </c>
      <c r="F42">
        <v>26423.963999999996</v>
      </c>
      <c r="G42">
        <v>33029.954999999994</v>
      </c>
      <c r="H42">
        <v>33029.954999999994</v>
      </c>
      <c r="I42">
        <v>39635.945999999989</v>
      </c>
      <c r="J42">
        <v>39635.945999999989</v>
      </c>
      <c r="K42">
        <v>33029.954999999994</v>
      </c>
      <c r="L42">
        <v>33029.954999999994</v>
      </c>
      <c r="M42">
        <v>33029.954999999994</v>
      </c>
      <c r="N42">
        <v>33029.954999999994</v>
      </c>
      <c r="O42">
        <v>33029.954999999994</v>
      </c>
      <c r="P42">
        <v>33029.954999999994</v>
      </c>
    </row>
    <row r="43" spans="1:16">
      <c r="A43" t="s">
        <v>341</v>
      </c>
      <c r="B43" t="s">
        <v>568</v>
      </c>
      <c r="C43" t="s">
        <v>102</v>
      </c>
      <c r="D43" t="s">
        <v>646</v>
      </c>
      <c r="E43">
        <v>227976.96600000001</v>
      </c>
      <c r="F43">
        <v>227976.96600000001</v>
      </c>
      <c r="G43">
        <v>284971.20749999996</v>
      </c>
      <c r="H43">
        <v>284971.20749999996</v>
      </c>
      <c r="I43">
        <v>341965.44899999996</v>
      </c>
      <c r="J43">
        <v>341965.44899999996</v>
      </c>
      <c r="K43">
        <v>284971.20749999996</v>
      </c>
      <c r="L43">
        <v>284971.20749999996</v>
      </c>
      <c r="M43">
        <v>284971.20749999996</v>
      </c>
      <c r="N43">
        <v>284971.20749999996</v>
      </c>
      <c r="O43">
        <v>284971.20749999996</v>
      </c>
      <c r="P43">
        <v>284971.20749999996</v>
      </c>
    </row>
    <row r="44" spans="1:16">
      <c r="A44" t="s">
        <v>341</v>
      </c>
      <c r="B44" t="s">
        <v>568</v>
      </c>
      <c r="C44" t="s">
        <v>102</v>
      </c>
      <c r="D44" t="s">
        <v>647</v>
      </c>
      <c r="E44">
        <v>167356.4571</v>
      </c>
      <c r="F44">
        <v>167356.4571</v>
      </c>
      <c r="G44">
        <v>209195.57137499994</v>
      </c>
      <c r="H44">
        <v>209195.57137499994</v>
      </c>
      <c r="I44">
        <v>251034.68564999994</v>
      </c>
      <c r="J44">
        <v>251034.68564999994</v>
      </c>
      <c r="K44">
        <v>209195.57137499994</v>
      </c>
      <c r="L44">
        <v>209195.57137499994</v>
      </c>
      <c r="M44">
        <v>209195.57137499994</v>
      </c>
      <c r="N44">
        <v>209195.57137499994</v>
      </c>
      <c r="O44">
        <v>209195.57137499994</v>
      </c>
      <c r="P44">
        <v>209195.57137499994</v>
      </c>
    </row>
    <row r="45" spans="1:16">
      <c r="A45" t="s">
        <v>341</v>
      </c>
      <c r="B45" t="s">
        <v>568</v>
      </c>
      <c r="C45" t="s">
        <v>102</v>
      </c>
      <c r="D45" t="s">
        <v>648</v>
      </c>
      <c r="E45">
        <v>126.49769999999998</v>
      </c>
      <c r="F45">
        <v>126.49769999999998</v>
      </c>
      <c r="G45">
        <v>158.12212499999995</v>
      </c>
      <c r="H45">
        <v>158.12212499999995</v>
      </c>
      <c r="I45">
        <v>189.74654999999996</v>
      </c>
      <c r="J45">
        <v>189.74654999999996</v>
      </c>
      <c r="K45">
        <v>158.12212499999995</v>
      </c>
      <c r="L45">
        <v>158.12212499999995</v>
      </c>
      <c r="M45">
        <v>158.12212499999995</v>
      </c>
      <c r="N45">
        <v>158.12212499999995</v>
      </c>
      <c r="O45">
        <v>158.12212499999995</v>
      </c>
      <c r="P45">
        <v>158.12212499999995</v>
      </c>
    </row>
    <row r="46" spans="1:16">
      <c r="A46" t="s">
        <v>341</v>
      </c>
      <c r="B46" t="s">
        <v>568</v>
      </c>
      <c r="C46" t="s">
        <v>102</v>
      </c>
      <c r="D46" t="s">
        <v>649</v>
      </c>
      <c r="E46">
        <v>239041.53000000003</v>
      </c>
      <c r="F46">
        <v>239041.53000000003</v>
      </c>
      <c r="G46">
        <v>289837.855125</v>
      </c>
      <c r="H46">
        <v>289837.855125</v>
      </c>
      <c r="I46">
        <v>347805.42615000001</v>
      </c>
      <c r="J46">
        <v>347805.42615000001</v>
      </c>
      <c r="K46">
        <v>289837.855125</v>
      </c>
      <c r="L46">
        <v>289837.855125</v>
      </c>
      <c r="M46">
        <v>289837.855125</v>
      </c>
      <c r="N46">
        <v>289837.855125</v>
      </c>
      <c r="O46">
        <v>289837.855125</v>
      </c>
      <c r="P46">
        <v>289837.855125</v>
      </c>
    </row>
    <row r="47" spans="1:16">
      <c r="A47" t="s">
        <v>341</v>
      </c>
      <c r="B47" t="s">
        <v>568</v>
      </c>
      <c r="C47" t="s">
        <v>102</v>
      </c>
      <c r="D47" t="s">
        <v>650</v>
      </c>
      <c r="E47">
        <v>5312.9033999999992</v>
      </c>
      <c r="F47">
        <v>5312.9033999999992</v>
      </c>
      <c r="G47">
        <v>6641.129249999999</v>
      </c>
      <c r="H47">
        <v>6641.129249999999</v>
      </c>
      <c r="I47">
        <v>7969.3550999999998</v>
      </c>
      <c r="J47">
        <v>7969.3550999999998</v>
      </c>
      <c r="K47">
        <v>6641.129249999999</v>
      </c>
      <c r="L47">
        <v>6641.129249999999</v>
      </c>
      <c r="M47">
        <v>6641.129249999999</v>
      </c>
      <c r="N47">
        <v>6641.129249999999</v>
      </c>
      <c r="O47">
        <v>6641.129249999999</v>
      </c>
      <c r="P47">
        <v>6641.129249999999</v>
      </c>
    </row>
    <row r="48" spans="1:16">
      <c r="A48" t="s">
        <v>341</v>
      </c>
      <c r="B48" t="s">
        <v>568</v>
      </c>
      <c r="C48" t="s">
        <v>102</v>
      </c>
      <c r="D48" t="s">
        <v>651</v>
      </c>
      <c r="E48">
        <v>9740.3228999999992</v>
      </c>
      <c r="F48">
        <v>9740.3228999999992</v>
      </c>
      <c r="G48">
        <v>12175.403624999999</v>
      </c>
      <c r="H48">
        <v>12175.403624999999</v>
      </c>
      <c r="I48">
        <v>14610.484350000001</v>
      </c>
      <c r="J48">
        <v>14610.484350000001</v>
      </c>
      <c r="K48">
        <v>12175.403624999999</v>
      </c>
      <c r="L48">
        <v>12175.403624999999</v>
      </c>
      <c r="M48">
        <v>12175.403624999999</v>
      </c>
      <c r="N48">
        <v>12175.403624999999</v>
      </c>
      <c r="O48">
        <v>12175.403624999999</v>
      </c>
      <c r="P48">
        <v>12175.403624999999</v>
      </c>
    </row>
    <row r="49" spans="1:16">
      <c r="A49" t="s">
        <v>341</v>
      </c>
      <c r="B49" t="s">
        <v>568</v>
      </c>
      <c r="C49" t="s">
        <v>102</v>
      </c>
      <c r="D49" t="s">
        <v>652</v>
      </c>
      <c r="E49">
        <v>7083.8711999999996</v>
      </c>
      <c r="F49">
        <v>7083.8711999999996</v>
      </c>
      <c r="G49">
        <v>8854.8389999999981</v>
      </c>
      <c r="H49">
        <v>8854.8389999999981</v>
      </c>
      <c r="I49">
        <v>10625.8068</v>
      </c>
      <c r="J49">
        <v>10625.8068</v>
      </c>
      <c r="K49">
        <v>8854.8389999999981</v>
      </c>
      <c r="L49">
        <v>8854.8389999999981</v>
      </c>
      <c r="M49">
        <v>8854.8389999999981</v>
      </c>
      <c r="N49">
        <v>8854.8389999999981</v>
      </c>
      <c r="O49">
        <v>8854.8389999999981</v>
      </c>
      <c r="P49">
        <v>8854.8389999999981</v>
      </c>
    </row>
    <row r="50" spans="1:16">
      <c r="A50" t="s">
        <v>341</v>
      </c>
      <c r="B50" t="s">
        <v>568</v>
      </c>
      <c r="C50" t="s">
        <v>102</v>
      </c>
      <c r="D50" t="s">
        <v>653</v>
      </c>
      <c r="E50">
        <v>3471.6591000000003</v>
      </c>
      <c r="F50">
        <v>3471.6591000000003</v>
      </c>
      <c r="G50">
        <v>4339.573875</v>
      </c>
      <c r="H50">
        <v>4339.573875</v>
      </c>
      <c r="I50">
        <v>5207.4886500000002</v>
      </c>
      <c r="J50">
        <v>5207.4886500000002</v>
      </c>
      <c r="K50">
        <v>4339.573875</v>
      </c>
      <c r="L50">
        <v>4339.573875</v>
      </c>
      <c r="M50">
        <v>4339.573875</v>
      </c>
      <c r="N50">
        <v>4339.573875</v>
      </c>
      <c r="O50">
        <v>4339.573875</v>
      </c>
      <c r="P50">
        <v>4339.573875</v>
      </c>
    </row>
    <row r="51" spans="1:16">
      <c r="A51" t="s">
        <v>341</v>
      </c>
      <c r="B51" t="s">
        <v>568</v>
      </c>
      <c r="C51" t="s">
        <v>102</v>
      </c>
      <c r="D51" t="s">
        <v>654</v>
      </c>
      <c r="E51">
        <v>22488.480000000003</v>
      </c>
      <c r="F51">
        <v>22488.480000000003</v>
      </c>
      <c r="G51">
        <v>28110.600000000002</v>
      </c>
      <c r="H51">
        <v>28110.600000000002</v>
      </c>
      <c r="I51">
        <v>33732.719999999994</v>
      </c>
      <c r="J51">
        <v>33732.719999999994</v>
      </c>
      <c r="K51">
        <v>28110.600000000002</v>
      </c>
      <c r="L51">
        <v>28110.600000000002</v>
      </c>
      <c r="M51">
        <v>28110.600000000002</v>
      </c>
      <c r="N51">
        <v>28110.600000000002</v>
      </c>
      <c r="O51">
        <v>28110.600000000002</v>
      </c>
      <c r="P51">
        <v>28110.600000000002</v>
      </c>
    </row>
    <row r="52" spans="1:16">
      <c r="A52" t="s">
        <v>341</v>
      </c>
      <c r="B52" t="s">
        <v>568</v>
      </c>
      <c r="C52" t="s">
        <v>102</v>
      </c>
      <c r="D52" t="s">
        <v>655</v>
      </c>
      <c r="E52">
        <v>34857.144</v>
      </c>
      <c r="F52">
        <v>34857.144</v>
      </c>
      <c r="G52">
        <v>43571.429999999993</v>
      </c>
      <c r="H52">
        <v>43571.429999999993</v>
      </c>
      <c r="I52">
        <v>52285.715999999993</v>
      </c>
      <c r="J52">
        <v>52285.715999999993</v>
      </c>
      <c r="K52">
        <v>43571.429999999993</v>
      </c>
      <c r="L52">
        <v>43571.429999999993</v>
      </c>
      <c r="M52">
        <v>43571.429999999993</v>
      </c>
      <c r="N52">
        <v>43571.429999999993</v>
      </c>
      <c r="O52">
        <v>43571.429999999993</v>
      </c>
      <c r="P52">
        <v>43571.429999999993</v>
      </c>
    </row>
    <row r="53" spans="1:16">
      <c r="A53" t="s">
        <v>341</v>
      </c>
      <c r="B53" t="s">
        <v>568</v>
      </c>
      <c r="C53" t="s">
        <v>102</v>
      </c>
      <c r="D53" t="s">
        <v>656</v>
      </c>
      <c r="E53">
        <v>1532.0276999999999</v>
      </c>
      <c r="F53">
        <v>1532.0276999999999</v>
      </c>
      <c r="G53">
        <v>1915.0346249999998</v>
      </c>
      <c r="H53">
        <v>1915.0346249999998</v>
      </c>
      <c r="I53">
        <v>2298.0415499999999</v>
      </c>
      <c r="J53">
        <v>2298.0415499999999</v>
      </c>
      <c r="K53">
        <v>1915.0346249999998</v>
      </c>
      <c r="L53">
        <v>1915.0346249999998</v>
      </c>
      <c r="M53">
        <v>1915.0346249999998</v>
      </c>
      <c r="N53">
        <v>1915.0346249999998</v>
      </c>
      <c r="O53">
        <v>1915.0346249999998</v>
      </c>
      <c r="P53">
        <v>1915.0346249999998</v>
      </c>
    </row>
    <row r="54" spans="1:16">
      <c r="A54" t="s">
        <v>341</v>
      </c>
      <c r="B54" t="s">
        <v>568</v>
      </c>
      <c r="C54" t="s">
        <v>102</v>
      </c>
      <c r="D54" t="s">
        <v>657</v>
      </c>
      <c r="E54">
        <v>31877.420399999995</v>
      </c>
      <c r="F54">
        <v>31877.420399999995</v>
      </c>
      <c r="G54">
        <v>39846.775499999996</v>
      </c>
      <c r="H54">
        <v>39846.775499999996</v>
      </c>
      <c r="I54">
        <v>47816.130599999989</v>
      </c>
      <c r="J54">
        <v>47816.130599999989</v>
      </c>
      <c r="K54">
        <v>39846.775499999996</v>
      </c>
      <c r="L54">
        <v>39846.775499999996</v>
      </c>
      <c r="M54">
        <v>39846.775499999996</v>
      </c>
      <c r="N54">
        <v>39846.775499999996</v>
      </c>
      <c r="O54">
        <v>39846.775499999996</v>
      </c>
      <c r="P54">
        <v>39846.775499999996</v>
      </c>
    </row>
    <row r="55" spans="1:16">
      <c r="A55" t="s">
        <v>341</v>
      </c>
      <c r="B55" t="s">
        <v>568</v>
      </c>
      <c r="C55" t="s">
        <v>102</v>
      </c>
      <c r="D55" t="s">
        <v>658</v>
      </c>
      <c r="E55">
        <v>3471.6591000000003</v>
      </c>
      <c r="F55">
        <v>3471.6591000000003</v>
      </c>
      <c r="G55">
        <v>4339.573875</v>
      </c>
      <c r="H55">
        <v>4339.573875</v>
      </c>
      <c r="I55">
        <v>5207.4886500000002</v>
      </c>
      <c r="J55">
        <v>5207.4886500000002</v>
      </c>
      <c r="K55">
        <v>4339.573875</v>
      </c>
      <c r="L55">
        <v>4339.573875</v>
      </c>
      <c r="M55">
        <v>4339.573875</v>
      </c>
      <c r="N55">
        <v>4339.573875</v>
      </c>
      <c r="O55">
        <v>4339.573875</v>
      </c>
      <c r="P55">
        <v>4339.573875</v>
      </c>
    </row>
    <row r="56" spans="1:16">
      <c r="A56" t="s">
        <v>341</v>
      </c>
      <c r="B56" t="s">
        <v>568</v>
      </c>
      <c r="C56" t="s">
        <v>102</v>
      </c>
      <c r="D56" t="s">
        <v>659</v>
      </c>
      <c r="E56">
        <v>7744.4703</v>
      </c>
      <c r="F56">
        <v>7744.4703</v>
      </c>
      <c r="G56">
        <v>9680.5878749999993</v>
      </c>
      <c r="H56">
        <v>9680.5878749999993</v>
      </c>
      <c r="I56">
        <v>11616.705450000001</v>
      </c>
      <c r="J56">
        <v>11616.705450000001</v>
      </c>
      <c r="K56">
        <v>9680.5878749999993</v>
      </c>
      <c r="L56">
        <v>9680.5878749999993</v>
      </c>
      <c r="M56">
        <v>9680.5878749999993</v>
      </c>
      <c r="N56">
        <v>9680.5878749999993</v>
      </c>
      <c r="O56">
        <v>9680.5878749999993</v>
      </c>
      <c r="P56">
        <v>9680.5878749999993</v>
      </c>
    </row>
    <row r="57" spans="1:16">
      <c r="A57" t="s">
        <v>341</v>
      </c>
      <c r="B57" t="s">
        <v>568</v>
      </c>
      <c r="C57" t="s">
        <v>102</v>
      </c>
      <c r="D57" t="s">
        <v>660</v>
      </c>
      <c r="E57">
        <v>11750.230800000001</v>
      </c>
      <c r="F57">
        <v>11750.230800000001</v>
      </c>
      <c r="G57">
        <v>14687.788499999997</v>
      </c>
      <c r="H57">
        <v>14687.788499999997</v>
      </c>
      <c r="I57">
        <v>17625.346199999996</v>
      </c>
      <c r="J57">
        <v>17625.346199999996</v>
      </c>
      <c r="K57">
        <v>14687.788499999997</v>
      </c>
      <c r="L57">
        <v>14687.788499999997</v>
      </c>
      <c r="M57">
        <v>14687.788499999997</v>
      </c>
      <c r="N57">
        <v>14687.788499999997</v>
      </c>
      <c r="O57">
        <v>14687.788499999997</v>
      </c>
      <c r="P57">
        <v>14687.788499999997</v>
      </c>
    </row>
    <row r="58" spans="1:16">
      <c r="A58" t="s">
        <v>341</v>
      </c>
      <c r="B58" t="s">
        <v>568</v>
      </c>
      <c r="C58" t="s">
        <v>102</v>
      </c>
      <c r="D58" t="s">
        <v>661</v>
      </c>
      <c r="E58">
        <v>19663.364699999998</v>
      </c>
      <c r="F58">
        <v>19663.364699999998</v>
      </c>
      <c r="G58">
        <v>24579.205874999996</v>
      </c>
      <c r="H58">
        <v>24579.205874999996</v>
      </c>
      <c r="I58">
        <v>29495.047049999994</v>
      </c>
      <c r="J58">
        <v>29495.047049999994</v>
      </c>
      <c r="K58">
        <v>24579.205874999996</v>
      </c>
      <c r="L58">
        <v>24579.205874999996</v>
      </c>
      <c r="M58">
        <v>24579.205874999996</v>
      </c>
      <c r="N58">
        <v>24579.205874999996</v>
      </c>
      <c r="O58">
        <v>24579.205874999996</v>
      </c>
      <c r="P58">
        <v>24579.205874999996</v>
      </c>
    </row>
    <row r="59" spans="1:16">
      <c r="A59" t="s">
        <v>341</v>
      </c>
      <c r="B59" t="s">
        <v>568</v>
      </c>
      <c r="C59" t="s">
        <v>102</v>
      </c>
      <c r="D59" t="s">
        <v>662</v>
      </c>
      <c r="E59">
        <v>35616.1302</v>
      </c>
      <c r="F59">
        <v>35616.1302</v>
      </c>
      <c r="G59">
        <v>44520.162749999996</v>
      </c>
      <c r="H59">
        <v>44520.162749999996</v>
      </c>
      <c r="I59">
        <v>53424.195299999992</v>
      </c>
      <c r="J59">
        <v>53424.195299999992</v>
      </c>
      <c r="K59">
        <v>44520.162749999996</v>
      </c>
      <c r="L59">
        <v>44520.162749999996</v>
      </c>
      <c r="M59">
        <v>44520.162749999996</v>
      </c>
      <c r="N59">
        <v>44520.162749999996</v>
      </c>
      <c r="O59">
        <v>44520.162749999996</v>
      </c>
      <c r="P59">
        <v>44520.162749999996</v>
      </c>
    </row>
    <row r="60" spans="1:16">
      <c r="A60" t="s">
        <v>341</v>
      </c>
      <c r="B60" t="s">
        <v>568</v>
      </c>
      <c r="C60" t="s">
        <v>102</v>
      </c>
      <c r="D60" t="s">
        <v>663</v>
      </c>
      <c r="E60">
        <v>11216.1294</v>
      </c>
      <c r="F60">
        <v>11216.1294</v>
      </c>
      <c r="G60">
        <v>14020.161749999999</v>
      </c>
      <c r="H60">
        <v>14020.161749999999</v>
      </c>
      <c r="I60">
        <v>16824.194100000001</v>
      </c>
      <c r="J60">
        <v>16824.194100000001</v>
      </c>
      <c r="K60">
        <v>14020.161749999999</v>
      </c>
      <c r="L60">
        <v>14020.161749999999</v>
      </c>
      <c r="M60">
        <v>14020.161749999999</v>
      </c>
      <c r="N60">
        <v>14020.161749999999</v>
      </c>
      <c r="O60">
        <v>14020.161749999999</v>
      </c>
      <c r="P60">
        <v>14020.161749999999</v>
      </c>
    </row>
    <row r="61" spans="1:16">
      <c r="A61" t="s">
        <v>341</v>
      </c>
      <c r="B61" t="s">
        <v>568</v>
      </c>
      <c r="C61" t="s">
        <v>102</v>
      </c>
      <c r="D61" t="s">
        <v>664</v>
      </c>
      <c r="E61">
        <v>25636.867200000001</v>
      </c>
      <c r="F61">
        <v>25636.867200000001</v>
      </c>
      <c r="G61">
        <v>32046.083999999999</v>
      </c>
      <c r="H61">
        <v>32046.083999999999</v>
      </c>
      <c r="I61">
        <v>38455.300800000005</v>
      </c>
      <c r="J61">
        <v>38455.300800000005</v>
      </c>
      <c r="K61">
        <v>32046.083999999999</v>
      </c>
      <c r="L61">
        <v>32046.083999999999</v>
      </c>
      <c r="M61">
        <v>32046.083999999999</v>
      </c>
      <c r="N61">
        <v>32046.083999999999</v>
      </c>
      <c r="O61">
        <v>32046.083999999999</v>
      </c>
      <c r="P61">
        <v>32046.083999999999</v>
      </c>
    </row>
    <row r="62" spans="1:16">
      <c r="A62" t="s">
        <v>341</v>
      </c>
      <c r="B62" t="s">
        <v>568</v>
      </c>
      <c r="C62" t="s">
        <v>102</v>
      </c>
      <c r="D62" t="s">
        <v>665</v>
      </c>
      <c r="E62">
        <v>5341.0140000000001</v>
      </c>
      <c r="F62">
        <v>5341.0140000000001</v>
      </c>
      <c r="G62">
        <v>6676.2674999999999</v>
      </c>
      <c r="H62">
        <v>6676.2674999999999</v>
      </c>
      <c r="I62">
        <v>8011.5209999999997</v>
      </c>
      <c r="J62">
        <v>8011.5209999999997</v>
      </c>
      <c r="K62">
        <v>6676.2674999999999</v>
      </c>
      <c r="L62">
        <v>6676.2674999999999</v>
      </c>
      <c r="M62">
        <v>6676.2674999999999</v>
      </c>
      <c r="N62">
        <v>6676.2674999999999</v>
      </c>
      <c r="O62">
        <v>6676.2674999999999</v>
      </c>
      <c r="P62">
        <v>6676.2674999999999</v>
      </c>
    </row>
    <row r="63" spans="1:16">
      <c r="A63" t="s">
        <v>341</v>
      </c>
      <c r="B63" t="s">
        <v>568</v>
      </c>
      <c r="C63" t="s">
        <v>102</v>
      </c>
      <c r="D63" t="s">
        <v>666</v>
      </c>
      <c r="E63">
        <v>343567.75319999998</v>
      </c>
      <c r="F63">
        <v>343567.75319999998</v>
      </c>
      <c r="G63">
        <v>429459.69149999996</v>
      </c>
      <c r="H63">
        <v>429459.69149999996</v>
      </c>
      <c r="I63">
        <v>515351.62979999994</v>
      </c>
      <c r="J63">
        <v>515351.62979999994</v>
      </c>
      <c r="K63">
        <v>429459.69149999996</v>
      </c>
      <c r="L63">
        <v>429459.69149999996</v>
      </c>
      <c r="M63">
        <v>429459.69149999996</v>
      </c>
      <c r="N63">
        <v>429459.69149999996</v>
      </c>
      <c r="O63">
        <v>429459.69149999996</v>
      </c>
      <c r="P63">
        <v>429459.69149999996</v>
      </c>
    </row>
    <row r="64" spans="1:16">
      <c r="A64" t="s">
        <v>341</v>
      </c>
      <c r="B64" t="s">
        <v>568</v>
      </c>
      <c r="C64" t="s">
        <v>102</v>
      </c>
      <c r="D64" t="s">
        <v>667</v>
      </c>
      <c r="E64">
        <v>128296.7784</v>
      </c>
      <c r="F64">
        <v>128296.7784</v>
      </c>
      <c r="G64">
        <v>160370.97299999997</v>
      </c>
      <c r="H64">
        <v>160370.97299999997</v>
      </c>
      <c r="I64">
        <v>192445.16759999996</v>
      </c>
      <c r="J64">
        <v>192445.16759999996</v>
      </c>
      <c r="K64">
        <v>160370.97299999997</v>
      </c>
      <c r="L64">
        <v>160370.97299999997</v>
      </c>
      <c r="M64">
        <v>160370.97299999997</v>
      </c>
      <c r="N64">
        <v>160370.97299999997</v>
      </c>
      <c r="O64">
        <v>160370.97299999997</v>
      </c>
      <c r="P64">
        <v>160370.97299999997</v>
      </c>
    </row>
    <row r="65" spans="1:16">
      <c r="A65" t="s">
        <v>341</v>
      </c>
      <c r="B65" t="s">
        <v>569</v>
      </c>
      <c r="C65" t="s">
        <v>4</v>
      </c>
      <c r="D65" t="s">
        <v>668</v>
      </c>
      <c r="E65">
        <v>91401.00480000001</v>
      </c>
      <c r="F65">
        <v>91401.00480000001</v>
      </c>
      <c r="G65">
        <v>114251.25600000001</v>
      </c>
      <c r="H65">
        <v>114251.25600000001</v>
      </c>
      <c r="I65">
        <v>137101.50719999999</v>
      </c>
      <c r="J65">
        <v>137101.50719999999</v>
      </c>
      <c r="K65">
        <v>114251.25600000001</v>
      </c>
      <c r="L65">
        <v>114251.25600000001</v>
      </c>
      <c r="M65">
        <v>114251.25600000001</v>
      </c>
      <c r="N65">
        <v>114251.25600000001</v>
      </c>
      <c r="O65">
        <v>114251.25600000001</v>
      </c>
      <c r="P65">
        <v>114251.25600000001</v>
      </c>
    </row>
    <row r="66" spans="1:16">
      <c r="A66" t="s">
        <v>341</v>
      </c>
      <c r="B66" t="s">
        <v>569</v>
      </c>
      <c r="C66" t="s">
        <v>4</v>
      </c>
      <c r="D66" t="s">
        <v>669</v>
      </c>
      <c r="E66">
        <v>13654.907280000001</v>
      </c>
      <c r="F66">
        <v>13654.907280000001</v>
      </c>
      <c r="G66">
        <v>17068.634099999999</v>
      </c>
      <c r="H66">
        <v>17068.634099999999</v>
      </c>
      <c r="I66">
        <v>20482.360919999999</v>
      </c>
      <c r="J66">
        <v>20482.360919999999</v>
      </c>
      <c r="K66">
        <v>17068.634099999999</v>
      </c>
      <c r="L66">
        <v>17068.634099999999</v>
      </c>
      <c r="M66">
        <v>17068.634099999999</v>
      </c>
      <c r="N66">
        <v>17068.634099999999</v>
      </c>
      <c r="O66">
        <v>17068.634099999999</v>
      </c>
      <c r="P66">
        <v>17068.634099999999</v>
      </c>
    </row>
    <row r="67" spans="1:16">
      <c r="A67" t="s">
        <v>341</v>
      </c>
      <c r="B67" t="s">
        <v>569</v>
      </c>
      <c r="C67" t="s">
        <v>4</v>
      </c>
      <c r="D67" t="s">
        <v>670</v>
      </c>
      <c r="E67">
        <v>7267.6900800000012</v>
      </c>
      <c r="F67">
        <v>7267.6900800000012</v>
      </c>
      <c r="G67">
        <v>9084.6126000000004</v>
      </c>
      <c r="H67">
        <v>9084.6126000000004</v>
      </c>
      <c r="I67">
        <v>10901.53512</v>
      </c>
      <c r="J67">
        <v>10901.53512</v>
      </c>
      <c r="K67">
        <v>9084.6126000000004</v>
      </c>
      <c r="L67">
        <v>9084.6126000000004</v>
      </c>
      <c r="M67">
        <v>9084.6126000000004</v>
      </c>
      <c r="N67">
        <v>9084.6126000000004</v>
      </c>
      <c r="O67">
        <v>9084.6126000000004</v>
      </c>
      <c r="P67">
        <v>9084.6126000000004</v>
      </c>
    </row>
    <row r="68" spans="1:16">
      <c r="A68" t="s">
        <v>341</v>
      </c>
      <c r="B68" t="s">
        <v>569</v>
      </c>
      <c r="C68" t="s">
        <v>4</v>
      </c>
      <c r="D68" t="s">
        <v>671</v>
      </c>
      <c r="E68">
        <v>772.91928000000007</v>
      </c>
      <c r="F68">
        <v>772.91928000000007</v>
      </c>
      <c r="G68">
        <v>966.14910000000009</v>
      </c>
      <c r="H68">
        <v>966.14910000000009</v>
      </c>
      <c r="I68">
        <v>1159.3789200000001</v>
      </c>
      <c r="J68">
        <v>1159.3789200000001</v>
      </c>
      <c r="K68">
        <v>966.14910000000009</v>
      </c>
      <c r="L68">
        <v>966.14910000000009</v>
      </c>
      <c r="M68">
        <v>966.14910000000009</v>
      </c>
      <c r="N68">
        <v>966.14910000000009</v>
      </c>
      <c r="O68">
        <v>966.14910000000009</v>
      </c>
      <c r="P68">
        <v>966.14910000000009</v>
      </c>
    </row>
    <row r="69" spans="1:16">
      <c r="A69" t="s">
        <v>341</v>
      </c>
      <c r="B69" t="s">
        <v>569</v>
      </c>
      <c r="C69" t="s">
        <v>4</v>
      </c>
      <c r="D69" t="s">
        <v>629</v>
      </c>
      <c r="E69">
        <v>2389.1565599999999</v>
      </c>
      <c r="F69">
        <v>2389.1565599999999</v>
      </c>
      <c r="G69">
        <v>2986.4456999999998</v>
      </c>
      <c r="H69">
        <v>2986.4456999999998</v>
      </c>
      <c r="I69">
        <v>3583.7348399999992</v>
      </c>
      <c r="J69">
        <v>3583.7348399999992</v>
      </c>
      <c r="K69">
        <v>2986.4456999999998</v>
      </c>
      <c r="L69">
        <v>2986.4456999999998</v>
      </c>
      <c r="M69">
        <v>2986.4456999999998</v>
      </c>
      <c r="N69">
        <v>2986.4456999999998</v>
      </c>
      <c r="O69">
        <v>2986.4456999999998</v>
      </c>
      <c r="P69">
        <v>2986.4456999999998</v>
      </c>
    </row>
    <row r="70" spans="1:16">
      <c r="A70" t="s">
        <v>341</v>
      </c>
      <c r="B70" t="s">
        <v>569</v>
      </c>
      <c r="C70" t="s">
        <v>4</v>
      </c>
      <c r="D70" t="s">
        <v>630</v>
      </c>
      <c r="E70">
        <v>214.12944000000007</v>
      </c>
      <c r="F70">
        <v>214.12944000000007</v>
      </c>
      <c r="G70">
        <v>267.66180000000008</v>
      </c>
      <c r="H70">
        <v>267.66180000000008</v>
      </c>
      <c r="I70">
        <v>321.19416000000007</v>
      </c>
      <c r="J70">
        <v>321.19416000000007</v>
      </c>
      <c r="K70">
        <v>267.66180000000008</v>
      </c>
      <c r="L70">
        <v>267.66180000000008</v>
      </c>
      <c r="M70">
        <v>267.66180000000008</v>
      </c>
      <c r="N70">
        <v>267.66180000000008</v>
      </c>
      <c r="O70">
        <v>267.66180000000008</v>
      </c>
      <c r="P70">
        <v>267.66180000000008</v>
      </c>
    </row>
    <row r="71" spans="1:16">
      <c r="A71" t="s">
        <v>341</v>
      </c>
      <c r="B71" t="s">
        <v>569</v>
      </c>
      <c r="C71" t="s">
        <v>4</v>
      </c>
      <c r="D71" t="s">
        <v>634</v>
      </c>
      <c r="E71">
        <v>762.65280000000007</v>
      </c>
      <c r="F71">
        <v>762.65280000000007</v>
      </c>
      <c r="G71">
        <v>953.31600000000014</v>
      </c>
      <c r="H71">
        <v>953.31600000000014</v>
      </c>
      <c r="I71">
        <v>1143.9792</v>
      </c>
      <c r="J71">
        <v>1143.9792</v>
      </c>
      <c r="K71">
        <v>953.31600000000014</v>
      </c>
      <c r="L71">
        <v>953.31600000000014</v>
      </c>
      <c r="M71">
        <v>953.31600000000014</v>
      </c>
      <c r="N71">
        <v>953.31600000000014</v>
      </c>
      <c r="O71">
        <v>953.31600000000014</v>
      </c>
      <c r="P71">
        <v>953.31600000000014</v>
      </c>
    </row>
    <row r="72" spans="1:16">
      <c r="A72" t="s">
        <v>341</v>
      </c>
      <c r="B72" t="s">
        <v>569</v>
      </c>
      <c r="C72" t="s">
        <v>4</v>
      </c>
      <c r="D72" t="s">
        <v>672</v>
      </c>
      <c r="E72">
        <v>324.42076800000001</v>
      </c>
      <c r="F72">
        <v>324.42076800000001</v>
      </c>
      <c r="G72">
        <v>405.52595999999994</v>
      </c>
      <c r="H72">
        <v>405.52595999999994</v>
      </c>
      <c r="I72">
        <v>486.63115199999999</v>
      </c>
      <c r="J72">
        <v>486.63115199999999</v>
      </c>
      <c r="K72">
        <v>405.52595999999994</v>
      </c>
      <c r="L72">
        <v>405.52595999999994</v>
      </c>
      <c r="M72">
        <v>405.52595999999994</v>
      </c>
      <c r="N72">
        <v>405.52595999999994</v>
      </c>
      <c r="O72">
        <v>405.52595999999994</v>
      </c>
      <c r="P72">
        <v>405.52595999999994</v>
      </c>
    </row>
    <row r="73" spans="1:16">
      <c r="A73" t="s">
        <v>341</v>
      </c>
      <c r="B73" t="s">
        <v>569</v>
      </c>
      <c r="C73" t="s">
        <v>4</v>
      </c>
      <c r="D73" t="s">
        <v>636</v>
      </c>
      <c r="E73">
        <v>2919.7869119999996</v>
      </c>
      <c r="F73">
        <v>2919.7869119999996</v>
      </c>
      <c r="G73">
        <v>3649.7336399999995</v>
      </c>
      <c r="H73">
        <v>3649.7336399999995</v>
      </c>
      <c r="I73">
        <v>4379.6803680000003</v>
      </c>
      <c r="J73">
        <v>4379.6803680000003</v>
      </c>
      <c r="K73">
        <v>3649.7336399999995</v>
      </c>
      <c r="L73">
        <v>3649.7336399999995</v>
      </c>
      <c r="M73">
        <v>3649.7336399999995</v>
      </c>
      <c r="N73">
        <v>3649.7336399999995</v>
      </c>
      <c r="O73">
        <v>3649.7336399999995</v>
      </c>
      <c r="P73">
        <v>3649.7336399999995</v>
      </c>
    </row>
    <row r="74" spans="1:16">
      <c r="A74" t="s">
        <v>341</v>
      </c>
      <c r="B74" t="s">
        <v>569</v>
      </c>
      <c r="C74" t="s">
        <v>4</v>
      </c>
      <c r="D74" t="s">
        <v>673</v>
      </c>
      <c r="E74">
        <v>1812815.9280000005</v>
      </c>
      <c r="F74">
        <v>1812815.9280000005</v>
      </c>
      <c r="G74">
        <v>2266019.9100000006</v>
      </c>
      <c r="H74">
        <v>2266019.9100000006</v>
      </c>
      <c r="I74">
        <v>2719223.8920000005</v>
      </c>
      <c r="J74">
        <v>2719223.8920000005</v>
      </c>
      <c r="K74">
        <v>2266019.9100000006</v>
      </c>
      <c r="L74">
        <v>2266019.9100000006</v>
      </c>
      <c r="M74">
        <v>2266019.9100000006</v>
      </c>
      <c r="N74">
        <v>2266019.9100000006</v>
      </c>
      <c r="O74">
        <v>2266019.9100000006</v>
      </c>
      <c r="P74">
        <v>2266019.9100000006</v>
      </c>
    </row>
    <row r="75" spans="1:16">
      <c r="A75" t="s">
        <v>341</v>
      </c>
      <c r="B75" t="s">
        <v>569</v>
      </c>
      <c r="C75" t="s">
        <v>4</v>
      </c>
      <c r="D75" t="s">
        <v>674</v>
      </c>
      <c r="E75">
        <v>158.39712</v>
      </c>
      <c r="F75">
        <v>158.39712</v>
      </c>
      <c r="G75">
        <v>197.99639999999999</v>
      </c>
      <c r="H75">
        <v>197.99639999999999</v>
      </c>
      <c r="I75">
        <v>237.59567999999999</v>
      </c>
      <c r="J75">
        <v>237.59567999999999</v>
      </c>
      <c r="K75">
        <v>197.99639999999999</v>
      </c>
      <c r="L75">
        <v>197.99639999999999</v>
      </c>
      <c r="M75">
        <v>197.99639999999999</v>
      </c>
      <c r="N75">
        <v>197.99639999999999</v>
      </c>
      <c r="O75">
        <v>197.99639999999999</v>
      </c>
      <c r="P75">
        <v>197.99639999999999</v>
      </c>
    </row>
    <row r="76" spans="1:16">
      <c r="A76" t="s">
        <v>341</v>
      </c>
      <c r="B76" t="s">
        <v>569</v>
      </c>
      <c r="C76" t="s">
        <v>4</v>
      </c>
      <c r="D76" t="s">
        <v>675</v>
      </c>
      <c r="E76">
        <v>354942.03528000001</v>
      </c>
      <c r="F76">
        <v>354942.03528000001</v>
      </c>
      <c r="G76">
        <v>443677.54409999994</v>
      </c>
      <c r="H76">
        <v>443677.54409999994</v>
      </c>
      <c r="I76">
        <v>532413.05291999993</v>
      </c>
      <c r="J76">
        <v>532413.05291999993</v>
      </c>
      <c r="K76">
        <v>443677.54409999994</v>
      </c>
      <c r="L76">
        <v>443677.54409999994</v>
      </c>
      <c r="M76">
        <v>443677.54409999994</v>
      </c>
      <c r="N76">
        <v>443677.54409999994</v>
      </c>
      <c r="O76">
        <v>443677.54409999994</v>
      </c>
      <c r="P76">
        <v>443677.54409999994</v>
      </c>
    </row>
    <row r="77" spans="1:16">
      <c r="A77" t="s">
        <v>341</v>
      </c>
      <c r="B77" t="s">
        <v>569</v>
      </c>
      <c r="C77" t="s">
        <v>4</v>
      </c>
      <c r="D77" t="s">
        <v>676</v>
      </c>
      <c r="E77">
        <v>2465172.5112000001</v>
      </c>
      <c r="F77">
        <v>2465172.5112000001</v>
      </c>
      <c r="G77">
        <v>3081465.639</v>
      </c>
      <c r="H77">
        <v>3081465.639</v>
      </c>
      <c r="I77">
        <v>3697758.7667999999</v>
      </c>
      <c r="J77">
        <v>3697758.7667999999</v>
      </c>
      <c r="K77">
        <v>3081465.639</v>
      </c>
      <c r="L77">
        <v>3081465.639</v>
      </c>
      <c r="M77">
        <v>3081465.639</v>
      </c>
      <c r="N77">
        <v>3081465.639</v>
      </c>
      <c r="O77">
        <v>3081465.639</v>
      </c>
      <c r="P77">
        <v>3081465.639</v>
      </c>
    </row>
    <row r="78" spans="1:16">
      <c r="A78" t="s">
        <v>341</v>
      </c>
      <c r="B78" t="s">
        <v>569</v>
      </c>
      <c r="C78" t="s">
        <v>4</v>
      </c>
      <c r="D78" t="s">
        <v>677</v>
      </c>
      <c r="E78">
        <v>6780.7656000000006</v>
      </c>
      <c r="F78">
        <v>6780.7656000000006</v>
      </c>
      <c r="G78">
        <v>8475.9570000000003</v>
      </c>
      <c r="H78">
        <v>8475.9570000000003</v>
      </c>
      <c r="I78">
        <v>10171.1484</v>
      </c>
      <c r="J78">
        <v>10171.1484</v>
      </c>
      <c r="K78">
        <v>8475.9570000000003</v>
      </c>
      <c r="L78">
        <v>8475.9570000000003</v>
      </c>
      <c r="M78">
        <v>8475.9570000000003</v>
      </c>
      <c r="N78">
        <v>8475.9570000000003</v>
      </c>
      <c r="O78">
        <v>8475.9570000000003</v>
      </c>
      <c r="P78">
        <v>8475.9570000000003</v>
      </c>
    </row>
    <row r="79" spans="1:16">
      <c r="A79" t="s">
        <v>341</v>
      </c>
      <c r="B79" t="s">
        <v>569</v>
      </c>
      <c r="C79" t="s">
        <v>4</v>
      </c>
      <c r="D79" t="s">
        <v>678</v>
      </c>
      <c r="E79">
        <v>2481.6770999999999</v>
      </c>
      <c r="F79">
        <v>2481.6770999999999</v>
      </c>
      <c r="G79">
        <v>3102.0963749999996</v>
      </c>
      <c r="H79">
        <v>3102.0963749999996</v>
      </c>
      <c r="I79">
        <v>3722.5156499999994</v>
      </c>
      <c r="J79">
        <v>3722.5156499999994</v>
      </c>
      <c r="K79">
        <v>3102.0963749999996</v>
      </c>
      <c r="L79">
        <v>3102.0963749999996</v>
      </c>
      <c r="M79">
        <v>3102.0963749999996</v>
      </c>
      <c r="N79">
        <v>3102.0963749999996</v>
      </c>
      <c r="O79">
        <v>3102.0963749999996</v>
      </c>
      <c r="P79">
        <v>3102.0963749999996</v>
      </c>
    </row>
    <row r="80" spans="1:16">
      <c r="A80" t="s">
        <v>341</v>
      </c>
      <c r="B80" t="s">
        <v>569</v>
      </c>
      <c r="C80" t="s">
        <v>102</v>
      </c>
      <c r="D80" t="s">
        <v>679</v>
      </c>
      <c r="E80">
        <v>1833.3000000000002</v>
      </c>
      <c r="F80">
        <v>1833.3000000000002</v>
      </c>
      <c r="G80">
        <v>2291.625</v>
      </c>
      <c r="H80">
        <v>2291.625</v>
      </c>
      <c r="I80">
        <v>2749.9500000000003</v>
      </c>
      <c r="J80">
        <v>2749.9500000000003</v>
      </c>
      <c r="K80">
        <v>2291.625</v>
      </c>
      <c r="L80">
        <v>2291.625</v>
      </c>
      <c r="M80">
        <v>2291.625</v>
      </c>
      <c r="N80">
        <v>2291.625</v>
      </c>
      <c r="O80">
        <v>2291.625</v>
      </c>
      <c r="P80">
        <v>2291.625</v>
      </c>
    </row>
    <row r="81" spans="1:16">
      <c r="A81" t="s">
        <v>341</v>
      </c>
      <c r="B81" t="s">
        <v>569</v>
      </c>
      <c r="C81" t="s">
        <v>102</v>
      </c>
      <c r="D81" t="s">
        <v>680</v>
      </c>
      <c r="E81">
        <v>1833.3000000000002</v>
      </c>
      <c r="F81">
        <v>1833.3000000000002</v>
      </c>
      <c r="G81">
        <v>2291.625</v>
      </c>
      <c r="H81">
        <v>2291.625</v>
      </c>
      <c r="I81">
        <v>2749.9500000000003</v>
      </c>
      <c r="J81">
        <v>2749.9500000000003</v>
      </c>
      <c r="K81">
        <v>2291.625</v>
      </c>
      <c r="L81">
        <v>2291.625</v>
      </c>
      <c r="M81">
        <v>2291.625</v>
      </c>
      <c r="N81">
        <v>2291.625</v>
      </c>
      <c r="O81">
        <v>2291.625</v>
      </c>
      <c r="P81">
        <v>2291.625</v>
      </c>
    </row>
    <row r="82" spans="1:16">
      <c r="A82" t="s">
        <v>341</v>
      </c>
      <c r="B82" t="s">
        <v>569</v>
      </c>
      <c r="C82" t="s">
        <v>102</v>
      </c>
      <c r="D82" t="s">
        <v>681</v>
      </c>
      <c r="E82">
        <v>26766.18</v>
      </c>
      <c r="F82">
        <v>26766.18</v>
      </c>
      <c r="G82">
        <v>33457.724999999999</v>
      </c>
      <c r="H82">
        <v>33457.724999999999</v>
      </c>
      <c r="I82">
        <v>40149.270000000004</v>
      </c>
      <c r="J82">
        <v>40149.270000000004</v>
      </c>
      <c r="K82">
        <v>33457.724999999999</v>
      </c>
      <c r="L82">
        <v>33457.724999999999</v>
      </c>
      <c r="M82">
        <v>33457.724999999999</v>
      </c>
      <c r="N82">
        <v>33457.724999999999</v>
      </c>
      <c r="O82">
        <v>33457.724999999999</v>
      </c>
      <c r="P82">
        <v>33457.724999999999</v>
      </c>
    </row>
    <row r="83" spans="1:16">
      <c r="A83" t="s">
        <v>341</v>
      </c>
      <c r="B83" t="s">
        <v>569</v>
      </c>
      <c r="C83" t="s">
        <v>102</v>
      </c>
      <c r="D83" t="s">
        <v>682</v>
      </c>
      <c r="E83">
        <v>1833.3000000000002</v>
      </c>
      <c r="F83">
        <v>1833.3000000000002</v>
      </c>
      <c r="G83">
        <v>2291.625</v>
      </c>
      <c r="H83">
        <v>2291.625</v>
      </c>
      <c r="I83">
        <v>2749.9500000000003</v>
      </c>
      <c r="J83">
        <v>2749.9500000000003</v>
      </c>
      <c r="K83">
        <v>2291.625</v>
      </c>
      <c r="L83">
        <v>2291.625</v>
      </c>
      <c r="M83">
        <v>2291.625</v>
      </c>
      <c r="N83">
        <v>2291.625</v>
      </c>
      <c r="O83">
        <v>2291.625</v>
      </c>
      <c r="P83">
        <v>2291.625</v>
      </c>
    </row>
    <row r="84" spans="1:16">
      <c r="A84" t="s">
        <v>341</v>
      </c>
      <c r="B84" t="s">
        <v>569</v>
      </c>
      <c r="C84" t="s">
        <v>102</v>
      </c>
      <c r="D84" t="s">
        <v>683</v>
      </c>
      <c r="E84">
        <v>2586.4196400000001</v>
      </c>
      <c r="F84">
        <v>2586.4196400000001</v>
      </c>
      <c r="G84">
        <v>3233.0245500000001</v>
      </c>
      <c r="H84">
        <v>3233.0245500000001</v>
      </c>
      <c r="I84">
        <v>3879.6294600000001</v>
      </c>
      <c r="J84">
        <v>3879.6294600000001</v>
      </c>
      <c r="K84">
        <v>3233.0245500000001</v>
      </c>
      <c r="L84">
        <v>3233.0245500000001</v>
      </c>
      <c r="M84">
        <v>3233.0245500000001</v>
      </c>
      <c r="N84">
        <v>3233.0245500000001</v>
      </c>
      <c r="O84">
        <v>3233.0245500000001</v>
      </c>
      <c r="P84">
        <v>3233.0245500000001</v>
      </c>
    </row>
    <row r="85" spans="1:16">
      <c r="A85" t="s">
        <v>341</v>
      </c>
      <c r="B85" t="s">
        <v>569</v>
      </c>
      <c r="C85" t="s">
        <v>102</v>
      </c>
      <c r="D85" t="s">
        <v>684</v>
      </c>
      <c r="E85">
        <v>619897.76226000022</v>
      </c>
      <c r="F85">
        <v>619897.76226000022</v>
      </c>
      <c r="G85">
        <v>774872.20282500028</v>
      </c>
      <c r="H85">
        <v>774872.20282500028</v>
      </c>
      <c r="I85">
        <v>929846.6433900001</v>
      </c>
      <c r="J85">
        <v>929846.6433900001</v>
      </c>
      <c r="K85">
        <v>774872.20282500028</v>
      </c>
      <c r="L85">
        <v>774872.20282500028</v>
      </c>
      <c r="M85">
        <v>774872.20282500028</v>
      </c>
      <c r="N85">
        <v>774872.20282500028</v>
      </c>
      <c r="O85">
        <v>774872.20282500028</v>
      </c>
      <c r="P85">
        <v>774872.20282500028</v>
      </c>
    </row>
    <row r="86" spans="1:16">
      <c r="A86" t="s">
        <v>341</v>
      </c>
      <c r="B86" t="s">
        <v>570</v>
      </c>
      <c r="C86" t="s">
        <v>101</v>
      </c>
      <c r="D86" t="s">
        <v>685</v>
      </c>
      <c r="E86">
        <v>2886.0215999999996</v>
      </c>
      <c r="F86">
        <v>2886.0215999999996</v>
      </c>
      <c r="G86">
        <v>3607.5269999999996</v>
      </c>
      <c r="H86">
        <v>3607.5269999999996</v>
      </c>
      <c r="I86">
        <v>4329.0323999999991</v>
      </c>
      <c r="J86">
        <v>4329.0323999999991</v>
      </c>
      <c r="K86">
        <v>3607.5269999999996</v>
      </c>
      <c r="L86">
        <v>3607.5269999999996</v>
      </c>
      <c r="M86">
        <v>3607.5269999999996</v>
      </c>
      <c r="N86">
        <v>3607.5269999999996</v>
      </c>
      <c r="O86">
        <v>3607.5269999999996</v>
      </c>
      <c r="P86">
        <v>3607.5269999999996</v>
      </c>
    </row>
    <row r="87" spans="1:16">
      <c r="A87" t="s">
        <v>341</v>
      </c>
      <c r="B87" t="s">
        <v>570</v>
      </c>
      <c r="C87" t="s">
        <v>101</v>
      </c>
      <c r="D87" t="s">
        <v>686</v>
      </c>
      <c r="E87">
        <v>27773.272799999999</v>
      </c>
      <c r="F87">
        <v>27773.272799999999</v>
      </c>
      <c r="G87">
        <v>34716.591</v>
      </c>
      <c r="H87">
        <v>34716.591</v>
      </c>
      <c r="I87">
        <v>41659.909200000002</v>
      </c>
      <c r="J87">
        <v>41659.909200000002</v>
      </c>
      <c r="K87">
        <v>34716.591</v>
      </c>
      <c r="L87">
        <v>34716.591</v>
      </c>
      <c r="M87">
        <v>34716.591</v>
      </c>
      <c r="N87">
        <v>34716.591</v>
      </c>
      <c r="O87">
        <v>34716.591</v>
      </c>
      <c r="P87">
        <v>34716.591</v>
      </c>
    </row>
    <row r="88" spans="1:16">
      <c r="A88" t="s">
        <v>341</v>
      </c>
      <c r="B88" t="s">
        <v>570</v>
      </c>
      <c r="C88" t="s">
        <v>101</v>
      </c>
      <c r="D88" t="s">
        <v>687</v>
      </c>
      <c r="E88">
        <v>118748.54459999999</v>
      </c>
      <c r="F88">
        <v>118748.54459999999</v>
      </c>
      <c r="G88">
        <v>148435.68075</v>
      </c>
      <c r="H88">
        <v>148435.68075</v>
      </c>
      <c r="I88">
        <v>178122.81690000001</v>
      </c>
      <c r="J88">
        <v>178122.81690000001</v>
      </c>
      <c r="K88">
        <v>148435.68075</v>
      </c>
      <c r="L88">
        <v>148435.68075</v>
      </c>
      <c r="M88">
        <v>148435.68075</v>
      </c>
      <c r="N88">
        <v>148435.68075</v>
      </c>
      <c r="O88">
        <v>148435.68075</v>
      </c>
      <c r="P88">
        <v>148435.68075</v>
      </c>
    </row>
    <row r="89" spans="1:16">
      <c r="A89" t="s">
        <v>341</v>
      </c>
      <c r="B89" t="s">
        <v>570</v>
      </c>
      <c r="C89" t="s">
        <v>101</v>
      </c>
      <c r="D89" t="s">
        <v>688</v>
      </c>
      <c r="E89">
        <v>15921.843840000001</v>
      </c>
      <c r="F89">
        <v>15921.843840000001</v>
      </c>
      <c r="G89">
        <v>19902.304799999998</v>
      </c>
      <c r="H89">
        <v>19902.304799999998</v>
      </c>
      <c r="I89">
        <v>23882.765759999998</v>
      </c>
      <c r="J89">
        <v>23882.765759999998</v>
      </c>
      <c r="K89">
        <v>19902.304799999998</v>
      </c>
      <c r="L89">
        <v>19902.304799999998</v>
      </c>
      <c r="M89">
        <v>19902.304799999998</v>
      </c>
      <c r="N89">
        <v>19902.304799999998</v>
      </c>
      <c r="O89">
        <v>19902.304799999998</v>
      </c>
      <c r="P89">
        <v>19902.304799999998</v>
      </c>
    </row>
    <row r="90" spans="1:16">
      <c r="A90" t="s">
        <v>341</v>
      </c>
      <c r="B90" t="s">
        <v>570</v>
      </c>
      <c r="C90" t="s">
        <v>101</v>
      </c>
      <c r="D90" t="s">
        <v>689</v>
      </c>
      <c r="E90">
        <v>6611.61312</v>
      </c>
      <c r="F90">
        <v>5188.2797399999999</v>
      </c>
      <c r="G90">
        <v>8264.5164000000004</v>
      </c>
      <c r="H90">
        <v>22628.16</v>
      </c>
      <c r="I90">
        <v>22628.16</v>
      </c>
      <c r="J90">
        <v>22628.16</v>
      </c>
      <c r="K90">
        <v>22628.16</v>
      </c>
      <c r="L90">
        <v>8264.5164000000004</v>
      </c>
      <c r="M90">
        <v>8264.5164000000004</v>
      </c>
      <c r="N90">
        <v>8264.5164000000004</v>
      </c>
      <c r="O90">
        <v>8264.5164000000004</v>
      </c>
      <c r="P90">
        <v>8264.5164000000004</v>
      </c>
    </row>
    <row r="91" spans="1:16">
      <c r="A91" t="s">
        <v>341</v>
      </c>
      <c r="B91" t="s">
        <v>570</v>
      </c>
      <c r="C91" t="s">
        <v>101</v>
      </c>
      <c r="D91" t="s">
        <v>690</v>
      </c>
      <c r="E91">
        <v>33408.885888000004</v>
      </c>
      <c r="F91">
        <v>36424.965864000005</v>
      </c>
      <c r="G91">
        <v>41761.107360000009</v>
      </c>
      <c r="H91">
        <v>41761.107360000009</v>
      </c>
      <c r="I91">
        <v>50113.328832000007</v>
      </c>
      <c r="J91">
        <v>184880.448</v>
      </c>
      <c r="K91">
        <v>184880.448</v>
      </c>
      <c r="L91">
        <v>184880.448</v>
      </c>
      <c r="M91">
        <v>184880.448</v>
      </c>
      <c r="N91">
        <v>184880.448</v>
      </c>
      <c r="O91">
        <v>41761.107360000009</v>
      </c>
      <c r="P91">
        <v>41761.107360000009</v>
      </c>
    </row>
    <row r="92" spans="1:16">
      <c r="A92" t="s">
        <v>341</v>
      </c>
      <c r="B92" t="s">
        <v>570</v>
      </c>
      <c r="C92" t="s">
        <v>101</v>
      </c>
      <c r="D92" t="s">
        <v>691</v>
      </c>
      <c r="E92">
        <v>15840.323100000001</v>
      </c>
      <c r="F92">
        <v>49738.614534000008</v>
      </c>
      <c r="G92">
        <v>19800.403875</v>
      </c>
      <c r="H92">
        <v>19800.403875</v>
      </c>
      <c r="I92">
        <v>80432.400000000009</v>
      </c>
      <c r="J92">
        <v>160864.80000000002</v>
      </c>
      <c r="K92">
        <v>160864.80000000002</v>
      </c>
      <c r="L92">
        <v>160864.80000000002</v>
      </c>
      <c r="M92">
        <v>160864.80000000002</v>
      </c>
      <c r="N92">
        <v>80432.400000000009</v>
      </c>
      <c r="O92">
        <v>80432.400000000009</v>
      </c>
      <c r="P92">
        <v>19800.403875</v>
      </c>
    </row>
    <row r="93" spans="1:16">
      <c r="A93" t="s">
        <v>341</v>
      </c>
      <c r="B93" t="s">
        <v>570</v>
      </c>
      <c r="C93" t="s">
        <v>101</v>
      </c>
      <c r="D93" t="s">
        <v>692</v>
      </c>
      <c r="E93">
        <v>7.0276500000000022</v>
      </c>
      <c r="F93">
        <v>186.93549000000004</v>
      </c>
      <c r="G93">
        <v>8.7845625000000016</v>
      </c>
      <c r="H93">
        <v>8.7845625000000016</v>
      </c>
      <c r="I93">
        <v>10.541475000000002</v>
      </c>
      <c r="J93">
        <v>10.541475000000002</v>
      </c>
      <c r="K93">
        <v>8.7845625000000016</v>
      </c>
      <c r="L93">
        <v>8.7845625000000016</v>
      </c>
      <c r="M93">
        <v>8.7845624999999998</v>
      </c>
      <c r="N93">
        <v>8.7845625000000016</v>
      </c>
      <c r="O93">
        <v>8.7845625000000016</v>
      </c>
      <c r="P93">
        <v>8.7845625000000016</v>
      </c>
    </row>
    <row r="94" spans="1:16">
      <c r="A94" t="s">
        <v>341</v>
      </c>
      <c r="B94" t="s">
        <v>570</v>
      </c>
      <c r="C94" t="s">
        <v>101</v>
      </c>
      <c r="D94" t="s">
        <v>693</v>
      </c>
      <c r="E94">
        <v>186.93549000000004</v>
      </c>
      <c r="F94">
        <v>186.93549000000004</v>
      </c>
      <c r="G94">
        <v>233.66936250000003</v>
      </c>
      <c r="H94">
        <v>233.66936250000003</v>
      </c>
      <c r="I94">
        <v>280.40323500000005</v>
      </c>
      <c r="J94">
        <v>280.40323500000005</v>
      </c>
      <c r="K94">
        <v>233.66936250000003</v>
      </c>
      <c r="L94">
        <v>233.66936250000003</v>
      </c>
      <c r="M94">
        <v>233.66936250000003</v>
      </c>
      <c r="N94">
        <v>233.66936250000003</v>
      </c>
      <c r="O94">
        <v>233.66936250000003</v>
      </c>
      <c r="P94">
        <v>233.66936250000003</v>
      </c>
    </row>
    <row r="95" spans="1:16">
      <c r="A95" t="s">
        <v>341</v>
      </c>
      <c r="B95" t="s">
        <v>570</v>
      </c>
      <c r="C95" t="s">
        <v>101</v>
      </c>
      <c r="D95" t="s">
        <v>694</v>
      </c>
      <c r="E95">
        <v>186.93549000000004</v>
      </c>
      <c r="F95">
        <v>186.93549000000004</v>
      </c>
      <c r="G95">
        <v>233.66936250000003</v>
      </c>
      <c r="H95">
        <v>233.66936250000003</v>
      </c>
      <c r="I95">
        <v>280.40323500000005</v>
      </c>
      <c r="J95">
        <v>280.40323500000005</v>
      </c>
      <c r="K95">
        <v>233.66936250000003</v>
      </c>
      <c r="L95">
        <v>233.66936250000003</v>
      </c>
      <c r="M95">
        <v>233.66936250000003</v>
      </c>
      <c r="N95">
        <v>233.66936250000003</v>
      </c>
      <c r="O95">
        <v>233.66936250000003</v>
      </c>
      <c r="P95">
        <v>233.66936250000003</v>
      </c>
    </row>
    <row r="96" spans="1:16">
      <c r="A96" t="s">
        <v>341</v>
      </c>
      <c r="B96" t="s">
        <v>570</v>
      </c>
      <c r="C96" t="s">
        <v>101</v>
      </c>
      <c r="D96" t="s">
        <v>695</v>
      </c>
      <c r="E96">
        <v>105.41474999999998</v>
      </c>
      <c r="F96">
        <v>1313.4677849999998</v>
      </c>
      <c r="G96">
        <v>131.76843749999998</v>
      </c>
      <c r="H96">
        <v>131.76843749999998</v>
      </c>
      <c r="I96">
        <v>158.12212499999998</v>
      </c>
      <c r="J96">
        <v>158.12212499999998</v>
      </c>
      <c r="K96">
        <v>131.76843749999998</v>
      </c>
      <c r="L96">
        <v>131.76843749999998</v>
      </c>
      <c r="M96">
        <v>131.76843749999998</v>
      </c>
      <c r="N96">
        <v>131.76843749999998</v>
      </c>
      <c r="O96">
        <v>131.76843749999998</v>
      </c>
      <c r="P96">
        <v>131.76843749999998</v>
      </c>
    </row>
    <row r="97" spans="1:16">
      <c r="A97" t="s">
        <v>341</v>
      </c>
      <c r="B97" t="s">
        <v>570</v>
      </c>
      <c r="C97" t="s">
        <v>101</v>
      </c>
      <c r="D97" t="s">
        <v>696</v>
      </c>
      <c r="E97">
        <v>186.93549000000004</v>
      </c>
      <c r="F97">
        <v>186.93549000000004</v>
      </c>
      <c r="G97">
        <v>233.66936250000003</v>
      </c>
      <c r="H97">
        <v>233.66936250000003</v>
      </c>
      <c r="I97">
        <v>280.40323500000005</v>
      </c>
      <c r="J97">
        <v>280.40323500000005</v>
      </c>
      <c r="K97">
        <v>233.66936250000003</v>
      </c>
      <c r="L97">
        <v>233.66936250000003</v>
      </c>
      <c r="M97">
        <v>233.66936250000003</v>
      </c>
      <c r="N97">
        <v>233.66936250000003</v>
      </c>
      <c r="O97">
        <v>233.66936250000003</v>
      </c>
      <c r="P97">
        <v>233.66936250000003</v>
      </c>
    </row>
    <row r="98" spans="1:16">
      <c r="A98" t="s">
        <v>341</v>
      </c>
      <c r="B98" t="s">
        <v>570</v>
      </c>
      <c r="C98" t="s">
        <v>101</v>
      </c>
      <c r="D98" t="s">
        <v>697</v>
      </c>
      <c r="E98">
        <v>46656.568349999994</v>
      </c>
      <c r="F98">
        <v>46656.568349999994</v>
      </c>
      <c r="G98">
        <v>58320.710437499998</v>
      </c>
      <c r="H98">
        <v>58320.710437499998</v>
      </c>
      <c r="I98">
        <v>69984.852524999995</v>
      </c>
      <c r="J98">
        <v>69984.852524999995</v>
      </c>
      <c r="K98">
        <v>58320.710437499998</v>
      </c>
      <c r="L98">
        <v>58320.710437499998</v>
      </c>
      <c r="M98">
        <v>58320.710437499998</v>
      </c>
      <c r="N98">
        <v>58320.710437499998</v>
      </c>
      <c r="O98">
        <v>58320.710437499998</v>
      </c>
      <c r="P98">
        <v>58320.710437499998</v>
      </c>
    </row>
    <row r="99" spans="1:16">
      <c r="A99" t="s">
        <v>341</v>
      </c>
      <c r="B99" t="s">
        <v>570</v>
      </c>
      <c r="C99" t="s">
        <v>101</v>
      </c>
      <c r="D99" t="s">
        <v>698</v>
      </c>
      <c r="E99">
        <v>6676.2674999999999</v>
      </c>
      <c r="F99">
        <v>18292.972949999999</v>
      </c>
      <c r="G99">
        <v>8345.3343750000004</v>
      </c>
      <c r="H99">
        <v>8345.3343750000004</v>
      </c>
      <c r="I99">
        <v>10014.401250000001</v>
      </c>
      <c r="J99">
        <v>34920</v>
      </c>
      <c r="K99">
        <v>34920</v>
      </c>
      <c r="L99">
        <v>34920</v>
      </c>
      <c r="M99">
        <v>34920</v>
      </c>
      <c r="N99">
        <v>34920</v>
      </c>
      <c r="O99">
        <v>8345.3343750000004</v>
      </c>
      <c r="P99">
        <v>8345.3343750000004</v>
      </c>
    </row>
    <row r="100" spans="1:16">
      <c r="A100" t="s">
        <v>341</v>
      </c>
      <c r="B100" t="s">
        <v>570</v>
      </c>
      <c r="C100" t="s">
        <v>101</v>
      </c>
      <c r="D100" t="s">
        <v>699</v>
      </c>
      <c r="E100">
        <v>617457.19996800006</v>
      </c>
      <c r="F100">
        <v>617457.19996800006</v>
      </c>
      <c r="G100">
        <v>771821.49995999993</v>
      </c>
      <c r="H100">
        <v>771821.49995999993</v>
      </c>
      <c r="I100">
        <v>926185.79995199991</v>
      </c>
      <c r="J100">
        <v>926185.79995199991</v>
      </c>
      <c r="K100">
        <v>771821.49995999993</v>
      </c>
      <c r="L100">
        <v>771821.49995999993</v>
      </c>
      <c r="M100">
        <v>771821.49995999993</v>
      </c>
      <c r="N100">
        <v>771821.49995999993</v>
      </c>
      <c r="O100">
        <v>771821.49995999993</v>
      </c>
      <c r="P100">
        <v>771821.49995999993</v>
      </c>
    </row>
    <row r="101" spans="1:16">
      <c r="A101" t="s">
        <v>341</v>
      </c>
      <c r="B101" t="s">
        <v>570</v>
      </c>
      <c r="C101" t="s">
        <v>101</v>
      </c>
      <c r="D101" t="s">
        <v>700</v>
      </c>
      <c r="E101">
        <v>108.69432</v>
      </c>
      <c r="F101">
        <v>108.69432</v>
      </c>
      <c r="G101">
        <v>135.86789999999999</v>
      </c>
      <c r="H101">
        <v>135.86789999999999</v>
      </c>
      <c r="I101">
        <v>163.04147999999998</v>
      </c>
      <c r="J101">
        <v>163.04147999999998</v>
      </c>
      <c r="K101">
        <v>135.86789999999999</v>
      </c>
      <c r="L101">
        <v>135.86789999999999</v>
      </c>
      <c r="M101">
        <v>135.86789999999999</v>
      </c>
      <c r="N101">
        <v>135.86789999999999</v>
      </c>
      <c r="O101">
        <v>135.86789999999999</v>
      </c>
      <c r="P101">
        <v>135.86789999999999</v>
      </c>
    </row>
    <row r="102" spans="1:16">
      <c r="A102" t="s">
        <v>341</v>
      </c>
      <c r="B102" t="s">
        <v>570</v>
      </c>
      <c r="C102" t="s">
        <v>101</v>
      </c>
      <c r="D102" t="s">
        <v>701</v>
      </c>
      <c r="E102">
        <v>66031.799399999989</v>
      </c>
      <c r="F102">
        <v>94425.473141999988</v>
      </c>
      <c r="G102">
        <v>160282.80000000002</v>
      </c>
      <c r="H102">
        <v>160282.80000000002</v>
      </c>
      <c r="I102">
        <v>160282.80000000002</v>
      </c>
      <c r="J102">
        <v>320565.60000000003</v>
      </c>
      <c r="K102">
        <v>320565.60000000003</v>
      </c>
      <c r="L102">
        <v>320565.60000000003</v>
      </c>
      <c r="M102">
        <v>320565.60000000003</v>
      </c>
      <c r="N102">
        <v>160282.80000000002</v>
      </c>
      <c r="O102">
        <v>174600</v>
      </c>
      <c r="P102">
        <v>82539.749249999993</v>
      </c>
    </row>
    <row r="103" spans="1:16">
      <c r="A103" t="s">
        <v>341</v>
      </c>
      <c r="B103" t="s">
        <v>570</v>
      </c>
      <c r="C103" t="s">
        <v>101</v>
      </c>
      <c r="D103" t="s">
        <v>702</v>
      </c>
      <c r="E103">
        <v>13858.525799999999</v>
      </c>
      <c r="F103">
        <v>55434.103199999998</v>
      </c>
      <c r="G103">
        <v>17323.157249999997</v>
      </c>
      <c r="H103">
        <v>17323.157249999997</v>
      </c>
      <c r="I103">
        <v>20787.788700000001</v>
      </c>
      <c r="J103">
        <v>20787.788700000001</v>
      </c>
      <c r="K103">
        <v>69840</v>
      </c>
      <c r="L103">
        <v>69840</v>
      </c>
      <c r="M103">
        <v>69840</v>
      </c>
      <c r="N103">
        <v>69840</v>
      </c>
      <c r="O103">
        <v>17323.157249999997</v>
      </c>
      <c r="P103">
        <v>17323.157249999997</v>
      </c>
    </row>
    <row r="104" spans="1:16">
      <c r="A104" t="s">
        <v>341</v>
      </c>
      <c r="B104" t="s">
        <v>570</v>
      </c>
      <c r="C104" t="s">
        <v>101</v>
      </c>
      <c r="D104" t="s">
        <v>615</v>
      </c>
      <c r="E104">
        <v>12705.991200000002</v>
      </c>
      <c r="F104">
        <v>12705.991200000002</v>
      </c>
      <c r="G104">
        <v>15882.489</v>
      </c>
      <c r="H104">
        <v>15882.489</v>
      </c>
      <c r="I104">
        <v>19058.986800000002</v>
      </c>
      <c r="J104">
        <v>19058.986800000002</v>
      </c>
      <c r="K104">
        <v>15882.489</v>
      </c>
      <c r="L104">
        <v>15882.489</v>
      </c>
      <c r="M104">
        <v>15882.489</v>
      </c>
      <c r="N104">
        <v>15882.489</v>
      </c>
      <c r="O104">
        <v>15882.489</v>
      </c>
      <c r="P104">
        <v>15882.489</v>
      </c>
    </row>
    <row r="105" spans="1:16">
      <c r="A105" t="s">
        <v>341</v>
      </c>
      <c r="B105" t="s">
        <v>570</v>
      </c>
      <c r="C105" t="s">
        <v>376</v>
      </c>
      <c r="D105" t="s">
        <v>703</v>
      </c>
      <c r="E105">
        <v>0</v>
      </c>
      <c r="F105">
        <v>10694.25</v>
      </c>
      <c r="G105">
        <v>0</v>
      </c>
      <c r="H105">
        <v>0</v>
      </c>
      <c r="I105">
        <v>0</v>
      </c>
      <c r="J105">
        <v>0</v>
      </c>
      <c r="K105">
        <v>436.5</v>
      </c>
      <c r="L105">
        <v>13367.8125</v>
      </c>
      <c r="M105">
        <v>13367.8125</v>
      </c>
      <c r="N105">
        <v>13367.8125</v>
      </c>
      <c r="O105">
        <v>13367.8125</v>
      </c>
      <c r="P105">
        <v>13367.8125</v>
      </c>
    </row>
    <row r="106" spans="1:16">
      <c r="A106" t="s">
        <v>341</v>
      </c>
      <c r="B106" t="s">
        <v>570</v>
      </c>
      <c r="C106" t="s">
        <v>376</v>
      </c>
      <c r="D106" t="s">
        <v>704</v>
      </c>
      <c r="E106">
        <v>0</v>
      </c>
      <c r="F106">
        <v>10694.25</v>
      </c>
      <c r="G106">
        <v>0</v>
      </c>
      <c r="H106">
        <v>0</v>
      </c>
      <c r="I106">
        <v>0</v>
      </c>
      <c r="J106">
        <v>0</v>
      </c>
      <c r="K106">
        <v>436.5</v>
      </c>
      <c r="L106">
        <v>13367.8125</v>
      </c>
      <c r="M106">
        <v>13367.8125</v>
      </c>
      <c r="N106">
        <v>13367.8125</v>
      </c>
      <c r="O106">
        <v>13367.8125</v>
      </c>
      <c r="P106">
        <v>13367.8125</v>
      </c>
    </row>
    <row r="107" spans="1:16">
      <c r="A107" t="s">
        <v>341</v>
      </c>
      <c r="B107" t="s">
        <v>570</v>
      </c>
      <c r="C107" t="s">
        <v>376</v>
      </c>
      <c r="D107" t="s">
        <v>705</v>
      </c>
      <c r="E107">
        <v>0</v>
      </c>
      <c r="F107">
        <v>10694.25</v>
      </c>
      <c r="G107">
        <v>0</v>
      </c>
      <c r="H107">
        <v>0</v>
      </c>
      <c r="I107">
        <v>0</v>
      </c>
      <c r="J107">
        <v>0</v>
      </c>
      <c r="K107">
        <v>436.5</v>
      </c>
      <c r="L107">
        <v>13367.8125</v>
      </c>
      <c r="M107">
        <v>13367.8125</v>
      </c>
      <c r="N107">
        <v>13367.8125</v>
      </c>
      <c r="O107">
        <v>13367.8125</v>
      </c>
      <c r="P107">
        <v>13367.8125</v>
      </c>
    </row>
    <row r="108" spans="1:16">
      <c r="A108" t="s">
        <v>341</v>
      </c>
      <c r="B108" t="s">
        <v>570</v>
      </c>
      <c r="C108" t="s">
        <v>376</v>
      </c>
      <c r="D108" t="s">
        <v>706</v>
      </c>
      <c r="E108">
        <v>0</v>
      </c>
      <c r="F108">
        <v>10694.25</v>
      </c>
      <c r="G108">
        <v>0</v>
      </c>
      <c r="H108">
        <v>0</v>
      </c>
      <c r="I108">
        <v>0</v>
      </c>
      <c r="J108">
        <v>0</v>
      </c>
      <c r="K108">
        <v>436.5</v>
      </c>
      <c r="L108">
        <v>13367.8125</v>
      </c>
      <c r="M108">
        <v>13367.8125</v>
      </c>
      <c r="N108">
        <v>13367.8125</v>
      </c>
      <c r="O108">
        <v>13367.8125</v>
      </c>
      <c r="P108">
        <v>13367.8125</v>
      </c>
    </row>
    <row r="109" spans="1:16">
      <c r="A109" t="s">
        <v>341</v>
      </c>
      <c r="B109" t="s">
        <v>570</v>
      </c>
      <c r="C109" t="s">
        <v>376</v>
      </c>
      <c r="D109" t="s">
        <v>707</v>
      </c>
      <c r="E109">
        <v>0</v>
      </c>
      <c r="F109">
        <v>10694.25</v>
      </c>
      <c r="G109">
        <v>0</v>
      </c>
      <c r="H109">
        <v>0</v>
      </c>
      <c r="I109">
        <v>0</v>
      </c>
      <c r="J109">
        <v>0</v>
      </c>
      <c r="K109">
        <v>436.5</v>
      </c>
      <c r="L109">
        <v>13367.8125</v>
      </c>
      <c r="M109">
        <v>13367.8125</v>
      </c>
      <c r="N109">
        <v>13367.8125</v>
      </c>
      <c r="O109">
        <v>13367.8125</v>
      </c>
      <c r="P109">
        <v>13367.8125</v>
      </c>
    </row>
    <row r="110" spans="1:16">
      <c r="A110" t="s">
        <v>341</v>
      </c>
      <c r="B110" t="s">
        <v>570</v>
      </c>
      <c r="C110" t="s">
        <v>376</v>
      </c>
      <c r="D110" t="s">
        <v>708</v>
      </c>
      <c r="E110">
        <v>0</v>
      </c>
      <c r="F110">
        <v>10694.25</v>
      </c>
      <c r="G110">
        <v>0</v>
      </c>
      <c r="H110">
        <v>0</v>
      </c>
      <c r="I110">
        <v>0</v>
      </c>
      <c r="J110">
        <v>0</v>
      </c>
      <c r="K110">
        <v>436.5</v>
      </c>
      <c r="L110">
        <v>13367.8125</v>
      </c>
      <c r="M110">
        <v>13367.8125</v>
      </c>
      <c r="N110">
        <v>13367.8125</v>
      </c>
      <c r="O110">
        <v>13367.8125</v>
      </c>
      <c r="P110">
        <v>13367.8125</v>
      </c>
    </row>
    <row r="111" spans="1:16">
      <c r="A111" t="s">
        <v>341</v>
      </c>
      <c r="B111" t="s">
        <v>570</v>
      </c>
      <c r="C111" t="s">
        <v>376</v>
      </c>
      <c r="D111" t="s">
        <v>709</v>
      </c>
      <c r="E111">
        <v>0</v>
      </c>
      <c r="F111">
        <v>10694.25</v>
      </c>
      <c r="G111">
        <v>0</v>
      </c>
      <c r="H111">
        <v>0</v>
      </c>
      <c r="I111">
        <v>0</v>
      </c>
      <c r="J111">
        <v>0</v>
      </c>
      <c r="K111">
        <v>436.5</v>
      </c>
      <c r="L111">
        <v>13367.8125</v>
      </c>
      <c r="M111">
        <v>13367.8125</v>
      </c>
      <c r="N111">
        <v>13367.8125</v>
      </c>
      <c r="O111">
        <v>13367.8125</v>
      </c>
      <c r="P111">
        <v>13367.8125</v>
      </c>
    </row>
    <row r="112" spans="1:16">
      <c r="A112" t="s">
        <v>341</v>
      </c>
      <c r="B112" t="s">
        <v>570</v>
      </c>
      <c r="C112" t="s">
        <v>376</v>
      </c>
      <c r="D112" t="s">
        <v>710</v>
      </c>
      <c r="E112">
        <v>0</v>
      </c>
      <c r="F112">
        <v>10694.25</v>
      </c>
      <c r="G112">
        <v>0</v>
      </c>
      <c r="H112">
        <v>0</v>
      </c>
      <c r="I112">
        <v>0</v>
      </c>
      <c r="J112">
        <v>0</v>
      </c>
      <c r="K112">
        <v>436.5</v>
      </c>
      <c r="L112">
        <v>13367.8125</v>
      </c>
      <c r="M112">
        <v>13367.8125</v>
      </c>
      <c r="N112">
        <v>13367.8125</v>
      </c>
      <c r="O112">
        <v>13367.8125</v>
      </c>
      <c r="P112">
        <v>13367.8125</v>
      </c>
    </row>
    <row r="113" spans="1:16">
      <c r="A113" t="s">
        <v>341</v>
      </c>
      <c r="B113" t="s">
        <v>570</v>
      </c>
      <c r="C113" t="s">
        <v>102</v>
      </c>
      <c r="D113" t="s">
        <v>641</v>
      </c>
      <c r="E113">
        <v>2199.96</v>
      </c>
      <c r="F113">
        <v>2199.96</v>
      </c>
      <c r="G113">
        <v>2749.9500000000003</v>
      </c>
      <c r="H113">
        <v>2749.9500000000003</v>
      </c>
      <c r="I113">
        <v>3299.94</v>
      </c>
      <c r="J113">
        <v>3299.94</v>
      </c>
      <c r="K113">
        <v>2749.9500000000003</v>
      </c>
      <c r="L113">
        <v>2749.9500000000003</v>
      </c>
      <c r="M113">
        <v>2749.9500000000003</v>
      </c>
      <c r="N113">
        <v>2749.9500000000003</v>
      </c>
      <c r="O113">
        <v>2749.9500000000003</v>
      </c>
      <c r="P113">
        <v>2749.9500000000003</v>
      </c>
    </row>
    <row r="114" spans="1:16">
      <c r="A114" t="s">
        <v>341</v>
      </c>
      <c r="B114" t="s">
        <v>570</v>
      </c>
      <c r="C114" t="s">
        <v>102</v>
      </c>
      <c r="D114" t="s">
        <v>711</v>
      </c>
      <c r="E114">
        <v>2199.96</v>
      </c>
      <c r="F114">
        <v>2199.96</v>
      </c>
      <c r="G114">
        <v>2749.9500000000003</v>
      </c>
      <c r="H114">
        <v>2749.9500000000003</v>
      </c>
      <c r="I114">
        <v>3299.94</v>
      </c>
      <c r="J114">
        <v>3299.94</v>
      </c>
      <c r="K114">
        <v>2749.9500000000003</v>
      </c>
      <c r="L114">
        <v>2749.9500000000003</v>
      </c>
      <c r="M114">
        <v>2749.9500000000003</v>
      </c>
      <c r="N114">
        <v>2749.9500000000003</v>
      </c>
      <c r="O114">
        <v>2749.9500000000003</v>
      </c>
      <c r="P114">
        <v>2749.9500000000003</v>
      </c>
    </row>
    <row r="115" spans="1:16">
      <c r="A115" t="s">
        <v>341</v>
      </c>
      <c r="B115" t="s">
        <v>570</v>
      </c>
      <c r="C115" t="s">
        <v>102</v>
      </c>
      <c r="D115" t="s">
        <v>642</v>
      </c>
      <c r="E115">
        <v>2933.28</v>
      </c>
      <c r="F115">
        <v>2933.28</v>
      </c>
      <c r="G115">
        <v>3666.6</v>
      </c>
      <c r="H115">
        <v>3666.6</v>
      </c>
      <c r="I115">
        <v>4399.92</v>
      </c>
      <c r="J115">
        <v>4399.92</v>
      </c>
      <c r="K115">
        <v>3666.6</v>
      </c>
      <c r="L115">
        <v>3666.6</v>
      </c>
      <c r="M115">
        <v>3666.6</v>
      </c>
      <c r="N115">
        <v>3666.6</v>
      </c>
      <c r="O115">
        <v>3666.6</v>
      </c>
      <c r="P115">
        <v>3666.6</v>
      </c>
    </row>
    <row r="116" spans="1:16">
      <c r="A116" t="s">
        <v>341</v>
      </c>
      <c r="B116" t="s">
        <v>570</v>
      </c>
      <c r="C116" t="s">
        <v>102</v>
      </c>
      <c r="D116" t="s">
        <v>712</v>
      </c>
      <c r="E116">
        <v>2199.96</v>
      </c>
      <c r="F116">
        <v>2199.96</v>
      </c>
      <c r="G116">
        <v>2749.9500000000003</v>
      </c>
      <c r="H116">
        <v>2749.9500000000003</v>
      </c>
      <c r="I116">
        <v>3299.94</v>
      </c>
      <c r="J116">
        <v>3299.94</v>
      </c>
      <c r="K116">
        <v>2749.9500000000003</v>
      </c>
      <c r="L116">
        <v>2749.9500000000003</v>
      </c>
      <c r="M116">
        <v>2749.9500000000003</v>
      </c>
      <c r="N116">
        <v>2749.9500000000003</v>
      </c>
      <c r="O116">
        <v>2749.9500000000003</v>
      </c>
      <c r="P116">
        <v>2749.9500000000003</v>
      </c>
    </row>
    <row r="117" spans="1:16">
      <c r="A117" t="s">
        <v>341</v>
      </c>
      <c r="B117" t="s">
        <v>570</v>
      </c>
      <c r="C117" t="s">
        <v>102</v>
      </c>
      <c r="D117" t="s">
        <v>643</v>
      </c>
      <c r="E117">
        <v>2199.96</v>
      </c>
      <c r="F117">
        <v>2199.96</v>
      </c>
      <c r="G117">
        <v>2749.9500000000003</v>
      </c>
      <c r="H117">
        <v>2749.9500000000003</v>
      </c>
      <c r="I117">
        <v>3299.94</v>
      </c>
      <c r="J117">
        <v>3299.94</v>
      </c>
      <c r="K117">
        <v>2749.9500000000003</v>
      </c>
      <c r="L117">
        <v>2749.9500000000003</v>
      </c>
      <c r="M117">
        <v>2749.9500000000003</v>
      </c>
      <c r="N117">
        <v>2749.9500000000003</v>
      </c>
      <c r="O117">
        <v>2749.9500000000003</v>
      </c>
      <c r="P117">
        <v>2749.9500000000003</v>
      </c>
    </row>
    <row r="118" spans="1:16">
      <c r="A118" t="s">
        <v>341</v>
      </c>
      <c r="B118" t="s">
        <v>570</v>
      </c>
      <c r="C118" t="s">
        <v>102</v>
      </c>
      <c r="D118" t="s">
        <v>644</v>
      </c>
      <c r="E118">
        <v>7186.536000000001</v>
      </c>
      <c r="F118">
        <v>7186.536000000001</v>
      </c>
      <c r="G118">
        <v>8983.17</v>
      </c>
      <c r="H118">
        <v>8983.17</v>
      </c>
      <c r="I118">
        <v>10779.804000000002</v>
      </c>
      <c r="J118">
        <v>10779.804000000002</v>
      </c>
      <c r="K118">
        <v>8983.17</v>
      </c>
      <c r="L118">
        <v>8983.17</v>
      </c>
      <c r="M118">
        <v>8983.17</v>
      </c>
      <c r="N118">
        <v>8983.17</v>
      </c>
      <c r="O118">
        <v>8983.17</v>
      </c>
      <c r="P118">
        <v>8983.17</v>
      </c>
    </row>
    <row r="119" spans="1:16">
      <c r="A119" t="s">
        <v>341</v>
      </c>
      <c r="B119" t="s">
        <v>570</v>
      </c>
      <c r="C119" t="s">
        <v>102</v>
      </c>
      <c r="D119" t="s">
        <v>713</v>
      </c>
      <c r="E119">
        <v>2199.96</v>
      </c>
      <c r="F119">
        <v>2199.96</v>
      </c>
      <c r="G119">
        <v>2749.9500000000003</v>
      </c>
      <c r="H119">
        <v>2749.9500000000003</v>
      </c>
      <c r="I119">
        <v>3299.94</v>
      </c>
      <c r="J119">
        <v>3299.94</v>
      </c>
      <c r="K119">
        <v>2749.9500000000003</v>
      </c>
      <c r="L119">
        <v>2749.9500000000003</v>
      </c>
      <c r="M119">
        <v>2749.9500000000003</v>
      </c>
      <c r="N119">
        <v>2749.9500000000003</v>
      </c>
      <c r="O119">
        <v>2749.9500000000003</v>
      </c>
      <c r="P119">
        <v>2749.9500000000003</v>
      </c>
    </row>
    <row r="120" spans="1:16">
      <c r="A120" t="s">
        <v>341</v>
      </c>
      <c r="B120" t="s">
        <v>570</v>
      </c>
      <c r="C120" t="s">
        <v>102</v>
      </c>
      <c r="D120" t="s">
        <v>714</v>
      </c>
      <c r="E120">
        <v>2749.9500000000003</v>
      </c>
      <c r="F120">
        <v>2749.9500000000003</v>
      </c>
      <c r="G120">
        <v>3437.4375</v>
      </c>
      <c r="H120">
        <v>3437.4375</v>
      </c>
      <c r="I120">
        <v>4124.9250000000002</v>
      </c>
      <c r="J120">
        <v>4124.9250000000002</v>
      </c>
      <c r="K120">
        <v>3437.4375</v>
      </c>
      <c r="L120">
        <v>3437.4375</v>
      </c>
      <c r="M120">
        <v>3437.4375</v>
      </c>
      <c r="N120">
        <v>3437.4375</v>
      </c>
      <c r="O120">
        <v>3437.4375</v>
      </c>
      <c r="P120">
        <v>3437.4375</v>
      </c>
    </row>
    <row r="121" spans="1:16">
      <c r="A121" t="s">
        <v>341</v>
      </c>
      <c r="B121" t="s">
        <v>570</v>
      </c>
      <c r="C121" t="s">
        <v>102</v>
      </c>
      <c r="D121" t="s">
        <v>715</v>
      </c>
      <c r="E121">
        <v>2749.9500000000003</v>
      </c>
      <c r="F121">
        <v>2749.9500000000003</v>
      </c>
      <c r="G121">
        <v>3437.4375</v>
      </c>
      <c r="H121">
        <v>3437.4375</v>
      </c>
      <c r="I121">
        <v>4124.9250000000002</v>
      </c>
      <c r="J121">
        <v>4124.9250000000002</v>
      </c>
      <c r="K121">
        <v>3437.4375</v>
      </c>
      <c r="L121">
        <v>3437.4375</v>
      </c>
      <c r="M121">
        <v>3437.4375</v>
      </c>
      <c r="N121">
        <v>3437.4375</v>
      </c>
      <c r="O121">
        <v>3437.4375</v>
      </c>
      <c r="P121">
        <v>3437.4375</v>
      </c>
    </row>
    <row r="122" spans="1:16">
      <c r="A122" t="s">
        <v>341</v>
      </c>
      <c r="B122" t="s">
        <v>570</v>
      </c>
      <c r="C122" t="s">
        <v>102</v>
      </c>
      <c r="D122" t="s">
        <v>716</v>
      </c>
      <c r="E122">
        <v>2749.9500000000003</v>
      </c>
      <c r="F122">
        <v>2749.9500000000003</v>
      </c>
      <c r="G122">
        <v>3437.4375</v>
      </c>
      <c r="H122">
        <v>3437.4375</v>
      </c>
      <c r="I122">
        <v>4124.9250000000002</v>
      </c>
      <c r="J122">
        <v>4124.9250000000002</v>
      </c>
      <c r="K122">
        <v>3437.4375</v>
      </c>
      <c r="L122">
        <v>3437.4375</v>
      </c>
      <c r="M122">
        <v>3437.4375</v>
      </c>
      <c r="N122">
        <v>3437.4375</v>
      </c>
      <c r="O122">
        <v>3437.4375</v>
      </c>
      <c r="P122">
        <v>3437.4375</v>
      </c>
    </row>
    <row r="123" spans="1:16">
      <c r="A123" t="s">
        <v>341</v>
      </c>
      <c r="B123" t="s">
        <v>570</v>
      </c>
      <c r="C123" t="s">
        <v>102</v>
      </c>
      <c r="D123" t="s">
        <v>717</v>
      </c>
      <c r="E123">
        <v>2749.9500000000003</v>
      </c>
      <c r="F123">
        <v>2749.9500000000003</v>
      </c>
      <c r="G123">
        <v>3437.4375</v>
      </c>
      <c r="H123">
        <v>3437.4375</v>
      </c>
      <c r="I123">
        <v>4124.9250000000002</v>
      </c>
      <c r="J123">
        <v>4124.9250000000002</v>
      </c>
      <c r="K123">
        <v>3437.4375</v>
      </c>
      <c r="L123">
        <v>3437.4375</v>
      </c>
      <c r="M123">
        <v>3437.4375</v>
      </c>
      <c r="N123">
        <v>3437.4375</v>
      </c>
      <c r="O123">
        <v>3437.4375</v>
      </c>
      <c r="P123">
        <v>3437.4375</v>
      </c>
    </row>
    <row r="124" spans="1:16">
      <c r="A124" t="s">
        <v>341</v>
      </c>
      <c r="B124" t="s">
        <v>570</v>
      </c>
      <c r="C124" t="s">
        <v>102</v>
      </c>
      <c r="D124" t="s">
        <v>718</v>
      </c>
      <c r="E124">
        <v>2933.28</v>
      </c>
      <c r="F124">
        <v>2933.28</v>
      </c>
      <c r="G124">
        <v>3666.6</v>
      </c>
      <c r="H124">
        <v>3666.6</v>
      </c>
      <c r="I124">
        <v>4399.92</v>
      </c>
      <c r="J124">
        <v>4399.92</v>
      </c>
      <c r="K124">
        <v>3666.6</v>
      </c>
      <c r="L124">
        <v>3666.6</v>
      </c>
      <c r="M124">
        <v>3666.6</v>
      </c>
      <c r="N124">
        <v>3666.6</v>
      </c>
      <c r="O124">
        <v>3666.6</v>
      </c>
      <c r="P124">
        <v>3666.6</v>
      </c>
    </row>
    <row r="125" spans="1:16">
      <c r="A125" t="s">
        <v>341</v>
      </c>
      <c r="B125" t="s">
        <v>570</v>
      </c>
      <c r="C125" t="s">
        <v>102</v>
      </c>
      <c r="D125" t="s">
        <v>719</v>
      </c>
      <c r="E125">
        <v>2199.96</v>
      </c>
      <c r="F125">
        <v>2199.96</v>
      </c>
      <c r="G125">
        <v>2749.9500000000003</v>
      </c>
      <c r="H125">
        <v>2749.9500000000003</v>
      </c>
      <c r="I125">
        <v>3299.94</v>
      </c>
      <c r="J125">
        <v>3299.94</v>
      </c>
      <c r="K125">
        <v>2749.9500000000003</v>
      </c>
      <c r="L125">
        <v>2749.9500000000003</v>
      </c>
      <c r="M125">
        <v>2749.9500000000003</v>
      </c>
      <c r="N125">
        <v>2749.9500000000003</v>
      </c>
      <c r="O125">
        <v>2749.9500000000003</v>
      </c>
      <c r="P125">
        <v>2749.9500000000003</v>
      </c>
    </row>
    <row r="126" spans="1:16">
      <c r="A126" t="s">
        <v>341</v>
      </c>
      <c r="B126" t="s">
        <v>570</v>
      </c>
      <c r="C126" t="s">
        <v>102</v>
      </c>
      <c r="D126" t="s">
        <v>720</v>
      </c>
      <c r="E126">
        <v>2199.96</v>
      </c>
      <c r="F126">
        <v>2199.96</v>
      </c>
      <c r="G126">
        <v>2749.9500000000003</v>
      </c>
      <c r="H126">
        <v>2749.9500000000003</v>
      </c>
      <c r="I126">
        <v>3299.94</v>
      </c>
      <c r="J126">
        <v>3299.94</v>
      </c>
      <c r="K126">
        <v>2749.9500000000003</v>
      </c>
      <c r="L126">
        <v>2749.9500000000003</v>
      </c>
      <c r="M126">
        <v>2749.9500000000003</v>
      </c>
      <c r="N126">
        <v>2749.9500000000003</v>
      </c>
      <c r="O126">
        <v>2749.9500000000003</v>
      </c>
      <c r="P126">
        <v>2749.9500000000003</v>
      </c>
    </row>
    <row r="127" spans="1:16">
      <c r="A127" t="s">
        <v>341</v>
      </c>
      <c r="B127" t="s">
        <v>570</v>
      </c>
      <c r="C127" t="s">
        <v>102</v>
      </c>
      <c r="D127" t="s">
        <v>721</v>
      </c>
      <c r="E127">
        <v>2199.96</v>
      </c>
      <c r="F127">
        <v>2199.96</v>
      </c>
      <c r="G127">
        <v>2749.9500000000003</v>
      </c>
      <c r="H127">
        <v>2749.9500000000003</v>
      </c>
      <c r="I127">
        <v>3299.94</v>
      </c>
      <c r="J127">
        <v>3299.94</v>
      </c>
      <c r="K127">
        <v>2749.9500000000003</v>
      </c>
      <c r="L127">
        <v>2749.9500000000003</v>
      </c>
      <c r="M127">
        <v>2749.9500000000003</v>
      </c>
      <c r="N127">
        <v>2749.9500000000003</v>
      </c>
      <c r="O127">
        <v>2749.9500000000003</v>
      </c>
      <c r="P127">
        <v>2749.9500000000003</v>
      </c>
    </row>
    <row r="128" spans="1:16">
      <c r="A128" t="s">
        <v>341</v>
      </c>
      <c r="B128" t="s">
        <v>570</v>
      </c>
      <c r="C128" t="s">
        <v>102</v>
      </c>
      <c r="D128" t="s">
        <v>722</v>
      </c>
      <c r="E128">
        <v>2199.96</v>
      </c>
      <c r="F128">
        <v>2199.96</v>
      </c>
      <c r="G128">
        <v>2749.9500000000003</v>
      </c>
      <c r="H128">
        <v>2749.9500000000003</v>
      </c>
      <c r="I128">
        <v>3299.94</v>
      </c>
      <c r="J128">
        <v>3299.94</v>
      </c>
      <c r="K128">
        <v>2749.9500000000003</v>
      </c>
      <c r="L128">
        <v>2749.9500000000003</v>
      </c>
      <c r="M128">
        <v>2749.9500000000003</v>
      </c>
      <c r="N128">
        <v>2749.9500000000003</v>
      </c>
      <c r="O128">
        <v>2749.9500000000003</v>
      </c>
      <c r="P128">
        <v>2749.9500000000003</v>
      </c>
    </row>
    <row r="129" spans="1:16">
      <c r="A129" t="s">
        <v>341</v>
      </c>
      <c r="B129" t="s">
        <v>570</v>
      </c>
      <c r="C129" t="s">
        <v>102</v>
      </c>
      <c r="D129" t="s">
        <v>723</v>
      </c>
      <c r="E129">
        <v>2199.96</v>
      </c>
      <c r="F129">
        <v>2199.96</v>
      </c>
      <c r="G129">
        <v>2749.9500000000003</v>
      </c>
      <c r="H129">
        <v>2749.9500000000003</v>
      </c>
      <c r="I129">
        <v>3299.94</v>
      </c>
      <c r="J129">
        <v>3299.94</v>
      </c>
      <c r="K129">
        <v>2749.9500000000003</v>
      </c>
      <c r="L129">
        <v>2749.9500000000003</v>
      </c>
      <c r="M129">
        <v>2749.9500000000003</v>
      </c>
      <c r="N129">
        <v>2749.9500000000003</v>
      </c>
      <c r="O129">
        <v>2749.9500000000003</v>
      </c>
      <c r="P129">
        <v>2749.9500000000003</v>
      </c>
    </row>
    <row r="130" spans="1:16">
      <c r="A130" t="s">
        <v>341</v>
      </c>
      <c r="B130" t="s">
        <v>570</v>
      </c>
      <c r="C130" t="s">
        <v>102</v>
      </c>
      <c r="D130" t="s">
        <v>724</v>
      </c>
      <c r="E130">
        <v>2199.96</v>
      </c>
      <c r="F130">
        <v>2199.96</v>
      </c>
      <c r="G130">
        <v>2749.9500000000003</v>
      </c>
      <c r="H130">
        <v>2749.9500000000003</v>
      </c>
      <c r="I130">
        <v>3299.94</v>
      </c>
      <c r="J130">
        <v>3299.94</v>
      </c>
      <c r="K130">
        <v>2749.9500000000003</v>
      </c>
      <c r="L130">
        <v>2749.9500000000003</v>
      </c>
      <c r="M130">
        <v>2749.9500000000003</v>
      </c>
      <c r="N130">
        <v>2749.9500000000003</v>
      </c>
      <c r="O130">
        <v>2749.9500000000003</v>
      </c>
      <c r="P130">
        <v>2749.9500000000003</v>
      </c>
    </row>
    <row r="131" spans="1:16">
      <c r="A131" t="s">
        <v>341</v>
      </c>
      <c r="B131" t="s">
        <v>570</v>
      </c>
      <c r="C131" t="s">
        <v>102</v>
      </c>
      <c r="D131" t="s">
        <v>725</v>
      </c>
      <c r="E131">
        <v>2199.96</v>
      </c>
      <c r="F131">
        <v>2199.96</v>
      </c>
      <c r="G131">
        <v>2749.9500000000003</v>
      </c>
      <c r="H131">
        <v>2749.9500000000003</v>
      </c>
      <c r="I131">
        <v>3299.94</v>
      </c>
      <c r="J131">
        <v>3299.94</v>
      </c>
      <c r="K131">
        <v>2749.9500000000003</v>
      </c>
      <c r="L131">
        <v>2749.9500000000003</v>
      </c>
      <c r="M131">
        <v>2749.9500000000003</v>
      </c>
      <c r="N131">
        <v>2749.9500000000003</v>
      </c>
      <c r="O131">
        <v>2749.9500000000003</v>
      </c>
      <c r="P131">
        <v>2749.9500000000003</v>
      </c>
    </row>
    <row r="132" spans="1:16">
      <c r="A132" t="s">
        <v>341</v>
      </c>
      <c r="B132" t="s">
        <v>570</v>
      </c>
      <c r="C132" t="s">
        <v>102</v>
      </c>
      <c r="D132" t="s">
        <v>726</v>
      </c>
      <c r="E132">
        <v>3666.6000000000004</v>
      </c>
      <c r="F132">
        <v>3666.6000000000004</v>
      </c>
      <c r="G132">
        <v>4583.25</v>
      </c>
      <c r="H132">
        <v>4583.25</v>
      </c>
      <c r="I132">
        <v>5499.9000000000005</v>
      </c>
      <c r="J132">
        <v>5499.9000000000005</v>
      </c>
      <c r="K132">
        <v>4583.25</v>
      </c>
      <c r="L132">
        <v>4583.25</v>
      </c>
      <c r="M132">
        <v>4583.25</v>
      </c>
      <c r="N132">
        <v>4583.25</v>
      </c>
      <c r="O132">
        <v>4583.25</v>
      </c>
      <c r="P132">
        <v>4583.25</v>
      </c>
    </row>
    <row r="133" spans="1:16">
      <c r="A133" t="s">
        <v>341</v>
      </c>
      <c r="B133" t="s">
        <v>570</v>
      </c>
      <c r="C133" t="s">
        <v>102</v>
      </c>
      <c r="D133" t="s">
        <v>727</v>
      </c>
      <c r="E133">
        <v>2749.9500000000003</v>
      </c>
      <c r="F133">
        <v>2749.9500000000003</v>
      </c>
      <c r="G133">
        <v>3437.4375</v>
      </c>
      <c r="H133">
        <v>3437.4375</v>
      </c>
      <c r="I133">
        <v>4124.9250000000002</v>
      </c>
      <c r="J133">
        <v>4124.9250000000002</v>
      </c>
      <c r="K133">
        <v>3437.4375</v>
      </c>
      <c r="L133">
        <v>3437.4375</v>
      </c>
      <c r="M133">
        <v>3437.4375</v>
      </c>
      <c r="N133">
        <v>3437.4375</v>
      </c>
      <c r="O133">
        <v>3437.4375</v>
      </c>
      <c r="P133">
        <v>3437.4375</v>
      </c>
    </row>
    <row r="134" spans="1:16">
      <c r="A134" t="s">
        <v>341</v>
      </c>
      <c r="B134" t="s">
        <v>570</v>
      </c>
      <c r="C134" t="s">
        <v>102</v>
      </c>
      <c r="D134" t="s">
        <v>728</v>
      </c>
      <c r="E134">
        <v>2749.9500000000003</v>
      </c>
      <c r="F134">
        <v>2749.9500000000003</v>
      </c>
      <c r="G134">
        <v>3437.4375</v>
      </c>
      <c r="H134">
        <v>3437.4375</v>
      </c>
      <c r="I134">
        <v>4124.9250000000002</v>
      </c>
      <c r="J134">
        <v>4124.9250000000002</v>
      </c>
      <c r="K134">
        <v>3437.4375</v>
      </c>
      <c r="L134">
        <v>3437.4375</v>
      </c>
      <c r="M134">
        <v>3437.4375</v>
      </c>
      <c r="N134">
        <v>3437.4375</v>
      </c>
      <c r="O134">
        <v>3437.4375</v>
      </c>
      <c r="P134">
        <v>3437.4375</v>
      </c>
    </row>
    <row r="135" spans="1:16">
      <c r="A135" t="s">
        <v>341</v>
      </c>
      <c r="B135" t="s">
        <v>570</v>
      </c>
      <c r="C135" t="s">
        <v>102</v>
      </c>
      <c r="D135" t="s">
        <v>729</v>
      </c>
      <c r="E135">
        <v>2749.9500000000003</v>
      </c>
      <c r="F135">
        <v>2749.9500000000003</v>
      </c>
      <c r="G135">
        <v>3437.4375</v>
      </c>
      <c r="H135">
        <v>3437.4375</v>
      </c>
      <c r="I135">
        <v>4124.9250000000002</v>
      </c>
      <c r="J135">
        <v>4124.9250000000002</v>
      </c>
      <c r="K135">
        <v>3437.4375</v>
      </c>
      <c r="L135">
        <v>3437.4375</v>
      </c>
      <c r="M135">
        <v>3437.4375</v>
      </c>
      <c r="N135">
        <v>3437.4375</v>
      </c>
      <c r="O135">
        <v>3437.4375</v>
      </c>
      <c r="P135">
        <v>3437.4375</v>
      </c>
    </row>
    <row r="136" spans="1:16">
      <c r="A136" t="s">
        <v>341</v>
      </c>
      <c r="B136" t="s">
        <v>570</v>
      </c>
      <c r="C136" t="s">
        <v>102</v>
      </c>
      <c r="D136" t="s">
        <v>648</v>
      </c>
      <c r="E136">
        <v>2199.96</v>
      </c>
      <c r="F136">
        <v>2199.96</v>
      </c>
      <c r="G136">
        <v>2749.9500000000003</v>
      </c>
      <c r="H136">
        <v>2749.9500000000003</v>
      </c>
      <c r="I136">
        <v>3299.94</v>
      </c>
      <c r="J136">
        <v>3299.94</v>
      </c>
      <c r="K136">
        <v>2749.9500000000003</v>
      </c>
      <c r="L136">
        <v>2749.9500000000003</v>
      </c>
      <c r="M136">
        <v>2749.9500000000003</v>
      </c>
      <c r="N136">
        <v>2749.9500000000003</v>
      </c>
      <c r="O136">
        <v>2749.9500000000003</v>
      </c>
      <c r="P136">
        <v>2749.9500000000003</v>
      </c>
    </row>
    <row r="137" spans="1:16">
      <c r="A137" t="s">
        <v>341</v>
      </c>
      <c r="B137" t="s">
        <v>570</v>
      </c>
      <c r="C137" t="s">
        <v>102</v>
      </c>
      <c r="D137" t="s">
        <v>649</v>
      </c>
      <c r="E137">
        <v>2933.28</v>
      </c>
      <c r="F137">
        <v>2933.28</v>
      </c>
      <c r="G137">
        <v>3666.6</v>
      </c>
      <c r="H137">
        <v>3666.6</v>
      </c>
      <c r="I137">
        <v>4399.92</v>
      </c>
      <c r="J137">
        <v>4399.92</v>
      </c>
      <c r="K137">
        <v>3666.6</v>
      </c>
      <c r="L137">
        <v>3666.6</v>
      </c>
      <c r="M137">
        <v>3666.6</v>
      </c>
      <c r="N137">
        <v>3666.6</v>
      </c>
      <c r="O137">
        <v>3666.6</v>
      </c>
      <c r="P137">
        <v>3666.6</v>
      </c>
    </row>
    <row r="138" spans="1:16">
      <c r="A138" t="s">
        <v>341</v>
      </c>
      <c r="B138" t="s">
        <v>570</v>
      </c>
      <c r="C138" t="s">
        <v>102</v>
      </c>
      <c r="D138" t="s">
        <v>730</v>
      </c>
      <c r="E138">
        <v>2199.96</v>
      </c>
      <c r="F138">
        <v>2199.96</v>
      </c>
      <c r="G138">
        <v>2749.9500000000003</v>
      </c>
      <c r="H138">
        <v>2749.9500000000003</v>
      </c>
      <c r="I138">
        <v>3299.94</v>
      </c>
      <c r="J138">
        <v>3299.94</v>
      </c>
      <c r="K138">
        <v>2749.9500000000003</v>
      </c>
      <c r="L138">
        <v>2749.9500000000003</v>
      </c>
      <c r="M138">
        <v>2749.9500000000003</v>
      </c>
      <c r="N138">
        <v>2749.9500000000003</v>
      </c>
      <c r="O138">
        <v>2749.9500000000003</v>
      </c>
      <c r="P138">
        <v>2749.9500000000003</v>
      </c>
    </row>
    <row r="139" spans="1:16">
      <c r="A139" t="s">
        <v>341</v>
      </c>
      <c r="B139" t="s">
        <v>570</v>
      </c>
      <c r="C139" t="s">
        <v>102</v>
      </c>
      <c r="D139" t="s">
        <v>650</v>
      </c>
      <c r="E139">
        <v>2199.96</v>
      </c>
      <c r="F139">
        <v>2199.96</v>
      </c>
      <c r="G139">
        <v>2749.9500000000003</v>
      </c>
      <c r="H139">
        <v>2749.9500000000003</v>
      </c>
      <c r="I139">
        <v>3299.94</v>
      </c>
      <c r="J139">
        <v>3299.94</v>
      </c>
      <c r="K139">
        <v>2749.9500000000003</v>
      </c>
      <c r="L139">
        <v>2749.9500000000003</v>
      </c>
      <c r="M139">
        <v>2749.9500000000003</v>
      </c>
      <c r="N139">
        <v>2749.9500000000003</v>
      </c>
      <c r="O139">
        <v>2749.9500000000003</v>
      </c>
      <c r="P139">
        <v>2749.9500000000003</v>
      </c>
    </row>
    <row r="140" spans="1:16">
      <c r="A140" t="s">
        <v>341</v>
      </c>
      <c r="B140" t="s">
        <v>570</v>
      </c>
      <c r="C140" t="s">
        <v>102</v>
      </c>
      <c r="D140" t="s">
        <v>651</v>
      </c>
      <c r="E140">
        <v>2199.96</v>
      </c>
      <c r="F140">
        <v>2199.96</v>
      </c>
      <c r="G140">
        <v>2749.9500000000003</v>
      </c>
      <c r="H140">
        <v>2749.9500000000003</v>
      </c>
      <c r="I140">
        <v>3299.94</v>
      </c>
      <c r="J140">
        <v>3299.94</v>
      </c>
      <c r="K140">
        <v>2749.9500000000003</v>
      </c>
      <c r="L140">
        <v>2749.9500000000003</v>
      </c>
      <c r="M140">
        <v>2749.9500000000003</v>
      </c>
      <c r="N140">
        <v>2749.9500000000003</v>
      </c>
      <c r="O140">
        <v>2749.9500000000003</v>
      </c>
      <c r="P140">
        <v>2749.9500000000003</v>
      </c>
    </row>
    <row r="141" spans="1:16">
      <c r="A141" t="s">
        <v>341</v>
      </c>
      <c r="B141" t="s">
        <v>570</v>
      </c>
      <c r="C141" t="s">
        <v>102</v>
      </c>
      <c r="D141" t="s">
        <v>731</v>
      </c>
      <c r="E141">
        <v>2749.9500000000003</v>
      </c>
      <c r="F141">
        <v>2749.9500000000003</v>
      </c>
      <c r="G141">
        <v>3437.4375</v>
      </c>
      <c r="H141">
        <v>3437.4375</v>
      </c>
      <c r="I141">
        <v>4124.9250000000002</v>
      </c>
      <c r="J141">
        <v>4124.9250000000002</v>
      </c>
      <c r="K141">
        <v>3437.4375</v>
      </c>
      <c r="L141">
        <v>3437.4375</v>
      </c>
      <c r="M141">
        <v>3437.4375</v>
      </c>
      <c r="N141">
        <v>3437.4375</v>
      </c>
      <c r="O141">
        <v>3437.4375</v>
      </c>
      <c r="P141">
        <v>3437.4375</v>
      </c>
    </row>
    <row r="142" spans="1:16">
      <c r="A142" t="s">
        <v>341</v>
      </c>
      <c r="B142" t="s">
        <v>570</v>
      </c>
      <c r="C142" t="s">
        <v>102</v>
      </c>
      <c r="D142" t="s">
        <v>732</v>
      </c>
      <c r="E142">
        <v>3116.6100000000006</v>
      </c>
      <c r="F142">
        <v>3116.6100000000006</v>
      </c>
      <c r="G142">
        <v>3895.7625000000003</v>
      </c>
      <c r="H142">
        <v>3895.7625000000003</v>
      </c>
      <c r="I142">
        <v>4674.915</v>
      </c>
      <c r="J142">
        <v>4674.915</v>
      </c>
      <c r="K142">
        <v>3895.7625000000003</v>
      </c>
      <c r="L142">
        <v>3895.7625000000003</v>
      </c>
      <c r="M142">
        <v>3895.7625000000003</v>
      </c>
      <c r="N142">
        <v>3895.7625000000003</v>
      </c>
      <c r="O142">
        <v>3895.7625000000003</v>
      </c>
      <c r="P142">
        <v>3895.7625000000003</v>
      </c>
    </row>
    <row r="143" spans="1:16">
      <c r="A143" t="s">
        <v>341</v>
      </c>
      <c r="B143" t="s">
        <v>570</v>
      </c>
      <c r="C143" t="s">
        <v>102</v>
      </c>
      <c r="D143" t="s">
        <v>733</v>
      </c>
      <c r="E143">
        <v>17416.350000000002</v>
      </c>
      <c r="F143">
        <v>17416.350000000002</v>
      </c>
      <c r="G143">
        <v>21770.4375</v>
      </c>
      <c r="H143">
        <v>21770.4375</v>
      </c>
      <c r="I143">
        <v>26124.525000000001</v>
      </c>
      <c r="J143">
        <v>26124.525000000001</v>
      </c>
      <c r="K143">
        <v>21770.4375</v>
      </c>
      <c r="L143">
        <v>21770.4375</v>
      </c>
      <c r="M143">
        <v>21770.4375</v>
      </c>
      <c r="N143">
        <v>21770.4375</v>
      </c>
      <c r="O143">
        <v>21770.4375</v>
      </c>
      <c r="P143">
        <v>21770.4375</v>
      </c>
    </row>
    <row r="144" spans="1:16">
      <c r="A144" t="s">
        <v>341</v>
      </c>
      <c r="B144" t="s">
        <v>570</v>
      </c>
      <c r="C144" t="s">
        <v>102</v>
      </c>
      <c r="D144" t="s">
        <v>734</v>
      </c>
      <c r="E144">
        <v>62420.198399999994</v>
      </c>
      <c r="F144">
        <v>62420.198399999994</v>
      </c>
      <c r="G144">
        <v>78025.247999999992</v>
      </c>
      <c r="H144">
        <v>78025.247999999992</v>
      </c>
      <c r="I144">
        <v>93630.297599999991</v>
      </c>
      <c r="J144">
        <v>93630.297599999991</v>
      </c>
      <c r="K144">
        <v>78025.247999999992</v>
      </c>
      <c r="L144">
        <v>78025.247999999992</v>
      </c>
      <c r="M144">
        <v>78025.247999999992</v>
      </c>
      <c r="N144">
        <v>78025.247999999992</v>
      </c>
      <c r="O144">
        <v>78025.247999999992</v>
      </c>
      <c r="P144">
        <v>78025.247999999992</v>
      </c>
    </row>
    <row r="145" spans="1:16">
      <c r="A145" t="s">
        <v>341</v>
      </c>
      <c r="B145" t="s">
        <v>570</v>
      </c>
      <c r="C145" t="s">
        <v>102</v>
      </c>
      <c r="D145" t="s">
        <v>735</v>
      </c>
      <c r="E145">
        <v>31210.099199999997</v>
      </c>
      <c r="F145">
        <v>31210.099199999997</v>
      </c>
      <c r="G145">
        <v>39012.623999999996</v>
      </c>
      <c r="H145">
        <v>39012.623999999996</v>
      </c>
      <c r="I145">
        <v>46815.148799999995</v>
      </c>
      <c r="J145">
        <v>46815.148799999995</v>
      </c>
      <c r="K145">
        <v>39012.623999999996</v>
      </c>
      <c r="L145">
        <v>39012.623999999996</v>
      </c>
      <c r="M145">
        <v>39012.623999999996</v>
      </c>
      <c r="N145">
        <v>39012.623999999996</v>
      </c>
      <c r="O145">
        <v>39012.623999999996</v>
      </c>
      <c r="P145">
        <v>39012.623999999996</v>
      </c>
    </row>
    <row r="146" spans="1:16">
      <c r="A146" t="s">
        <v>341</v>
      </c>
      <c r="B146" t="s">
        <v>570</v>
      </c>
      <c r="C146" t="s">
        <v>102</v>
      </c>
      <c r="D146" t="s">
        <v>736</v>
      </c>
      <c r="E146">
        <v>184473.9792</v>
      </c>
      <c r="F146">
        <v>184473.9792</v>
      </c>
      <c r="G146">
        <v>230592.47399999999</v>
      </c>
      <c r="H146">
        <v>230592.47399999999</v>
      </c>
      <c r="I146">
        <v>276710.96880000003</v>
      </c>
      <c r="J146">
        <v>276710.96880000003</v>
      </c>
      <c r="K146">
        <v>230592.47399999999</v>
      </c>
      <c r="L146">
        <v>230592.47399999999</v>
      </c>
      <c r="M146">
        <v>230592.47399999999</v>
      </c>
      <c r="N146">
        <v>230592.47399999999</v>
      </c>
      <c r="O146">
        <v>230592.47399999999</v>
      </c>
      <c r="P146">
        <v>230592.47399999999</v>
      </c>
    </row>
    <row r="147" spans="1:16">
      <c r="A147" t="s">
        <v>341</v>
      </c>
      <c r="B147" t="s">
        <v>571</v>
      </c>
      <c r="C147" t="s">
        <v>4</v>
      </c>
      <c r="D147" t="s">
        <v>737</v>
      </c>
      <c r="E147">
        <v>8469.8460000000014</v>
      </c>
      <c r="F147">
        <v>8469.8460000000014</v>
      </c>
      <c r="G147">
        <v>10587.307500000001</v>
      </c>
      <c r="H147">
        <v>10587.307500000001</v>
      </c>
      <c r="I147">
        <v>12704.769</v>
      </c>
      <c r="J147">
        <v>12704.769</v>
      </c>
      <c r="K147">
        <v>10587.307500000001</v>
      </c>
      <c r="L147">
        <v>10587.307500000001</v>
      </c>
      <c r="M147">
        <v>10587.307500000001</v>
      </c>
      <c r="N147">
        <v>10587.307500000001</v>
      </c>
      <c r="O147">
        <v>10587.307500000001</v>
      </c>
      <c r="P147">
        <v>10587.307500000001</v>
      </c>
    </row>
    <row r="148" spans="1:16">
      <c r="A148" t="s">
        <v>341</v>
      </c>
      <c r="B148" t="s">
        <v>571</v>
      </c>
      <c r="C148" t="s">
        <v>4</v>
      </c>
      <c r="D148" t="s">
        <v>738</v>
      </c>
      <c r="E148">
        <v>1119478.3677000003</v>
      </c>
      <c r="F148">
        <v>1119478.3677000003</v>
      </c>
      <c r="G148">
        <v>1399347.9596250001</v>
      </c>
      <c r="H148">
        <v>1399347.9596250001</v>
      </c>
      <c r="I148">
        <v>1679217.5515500002</v>
      </c>
      <c r="J148">
        <v>1679217.5515500002</v>
      </c>
      <c r="K148">
        <v>1399347.9596250001</v>
      </c>
      <c r="L148">
        <v>1399347.9596250001</v>
      </c>
      <c r="M148">
        <v>1399347.9596250001</v>
      </c>
      <c r="N148">
        <v>1399347.9596250001</v>
      </c>
      <c r="O148">
        <v>1399347.9596250001</v>
      </c>
      <c r="P148">
        <v>1399347.9596250001</v>
      </c>
    </row>
    <row r="149" spans="1:16">
      <c r="A149" t="s">
        <v>341</v>
      </c>
      <c r="B149" t="s">
        <v>571</v>
      </c>
      <c r="C149" t="s">
        <v>4</v>
      </c>
      <c r="D149" t="s">
        <v>739</v>
      </c>
      <c r="E149">
        <v>16346.80278</v>
      </c>
      <c r="F149">
        <v>16346.80278</v>
      </c>
      <c r="G149">
        <v>20433.503475000001</v>
      </c>
      <c r="H149">
        <v>20433.503475000001</v>
      </c>
      <c r="I149">
        <v>24520.204170000001</v>
      </c>
      <c r="J149">
        <v>24520.204170000001</v>
      </c>
      <c r="K149">
        <v>20433.503475000001</v>
      </c>
      <c r="L149">
        <v>20433.503475000001</v>
      </c>
      <c r="M149">
        <v>20433.503475000001</v>
      </c>
      <c r="N149">
        <v>20433.503475000001</v>
      </c>
      <c r="O149">
        <v>20433.503475000001</v>
      </c>
      <c r="P149">
        <v>20433.503475000001</v>
      </c>
    </row>
    <row r="150" spans="1:16">
      <c r="A150" t="s">
        <v>341</v>
      </c>
      <c r="B150" t="s">
        <v>571</v>
      </c>
      <c r="C150" t="s">
        <v>4</v>
      </c>
      <c r="D150" t="s">
        <v>740</v>
      </c>
      <c r="E150">
        <v>1762.3105500000001</v>
      </c>
      <c r="F150">
        <v>1762.3105500000001</v>
      </c>
      <c r="G150">
        <v>2202.8881875000002</v>
      </c>
      <c r="H150">
        <v>2202.8881875000002</v>
      </c>
      <c r="I150">
        <v>2643.4658250000002</v>
      </c>
      <c r="J150">
        <v>2643.4658250000002</v>
      </c>
      <c r="K150">
        <v>2202.8881875000002</v>
      </c>
      <c r="L150">
        <v>2202.8881875000002</v>
      </c>
      <c r="M150">
        <v>2202.8881875000002</v>
      </c>
      <c r="N150">
        <v>2202.8881875000002</v>
      </c>
      <c r="O150">
        <v>2202.8881875000002</v>
      </c>
      <c r="P150">
        <v>2202.8881875000002</v>
      </c>
    </row>
    <row r="151" spans="1:16">
      <c r="A151" t="s">
        <v>341</v>
      </c>
      <c r="B151" t="s">
        <v>571</v>
      </c>
      <c r="C151" t="s">
        <v>4</v>
      </c>
      <c r="D151" t="s">
        <v>741</v>
      </c>
      <c r="E151">
        <v>1390300.1250600005</v>
      </c>
      <c r="F151">
        <v>1390300.1250600005</v>
      </c>
      <c r="G151">
        <v>1737875.1563250003</v>
      </c>
      <c r="H151">
        <v>1737875.1563250003</v>
      </c>
      <c r="I151">
        <v>2085450.1875900005</v>
      </c>
      <c r="J151">
        <v>2085450.1875900005</v>
      </c>
      <c r="K151">
        <v>1737875.1563250003</v>
      </c>
      <c r="L151">
        <v>1737875.1563250003</v>
      </c>
      <c r="M151">
        <v>1737875.1563250003</v>
      </c>
      <c r="N151">
        <v>1737875.1563250003</v>
      </c>
      <c r="O151">
        <v>1737875.1563250003</v>
      </c>
      <c r="P151">
        <v>1737875.1563250003</v>
      </c>
    </row>
    <row r="152" spans="1:16">
      <c r="A152" t="s">
        <v>341</v>
      </c>
      <c r="B152" t="s">
        <v>571</v>
      </c>
      <c r="C152" t="s">
        <v>4</v>
      </c>
      <c r="D152" t="s">
        <v>742</v>
      </c>
      <c r="E152">
        <v>165917.67307500006</v>
      </c>
      <c r="F152">
        <v>165917.67307500006</v>
      </c>
      <c r="G152">
        <v>207397.09134375004</v>
      </c>
      <c r="H152">
        <v>207397.09134375004</v>
      </c>
      <c r="I152">
        <v>248876.5096125</v>
      </c>
      <c r="J152">
        <v>248876.5096125</v>
      </c>
      <c r="K152">
        <v>207397.09134375004</v>
      </c>
      <c r="L152">
        <v>207397.09134375004</v>
      </c>
      <c r="M152">
        <v>207397.09134375004</v>
      </c>
      <c r="N152">
        <v>207397.09134375004</v>
      </c>
      <c r="O152">
        <v>207397.09134375004</v>
      </c>
      <c r="P152">
        <v>207397.09134375004</v>
      </c>
    </row>
    <row r="153" spans="1:16">
      <c r="A153" t="s">
        <v>341</v>
      </c>
      <c r="B153" t="s">
        <v>571</v>
      </c>
      <c r="C153" t="s">
        <v>4</v>
      </c>
      <c r="D153" t="s">
        <v>743</v>
      </c>
      <c r="E153">
        <v>39794.832000000002</v>
      </c>
      <c r="F153">
        <v>39794.832000000002</v>
      </c>
      <c r="G153">
        <v>49743.54</v>
      </c>
      <c r="H153">
        <v>49743.54</v>
      </c>
      <c r="I153">
        <v>59692.248</v>
      </c>
      <c r="J153">
        <v>59692.248</v>
      </c>
      <c r="K153">
        <v>49743.54</v>
      </c>
      <c r="L153">
        <v>49743.54</v>
      </c>
      <c r="M153">
        <v>49743.54</v>
      </c>
      <c r="N153">
        <v>49743.54</v>
      </c>
      <c r="O153">
        <v>49743.54</v>
      </c>
      <c r="P153">
        <v>49743.54</v>
      </c>
    </row>
    <row r="154" spans="1:16">
      <c r="A154" t="s">
        <v>341</v>
      </c>
      <c r="B154" t="s">
        <v>571</v>
      </c>
      <c r="C154" t="s">
        <v>4</v>
      </c>
      <c r="D154" t="s">
        <v>744</v>
      </c>
      <c r="E154">
        <v>33126.508800000003</v>
      </c>
      <c r="F154">
        <v>33126.508800000003</v>
      </c>
      <c r="G154">
        <v>41408.135999999999</v>
      </c>
      <c r="H154">
        <v>41408.135999999999</v>
      </c>
      <c r="I154">
        <v>49689.763200000001</v>
      </c>
      <c r="J154">
        <v>49689.763200000001</v>
      </c>
      <c r="K154">
        <v>41408.135999999999</v>
      </c>
      <c r="L154">
        <v>41408.135999999999</v>
      </c>
      <c r="M154">
        <v>41408.135999999999</v>
      </c>
      <c r="N154">
        <v>41408.135999999999</v>
      </c>
      <c r="O154">
        <v>41408.135999999999</v>
      </c>
      <c r="P154">
        <v>41408.135999999999</v>
      </c>
    </row>
    <row r="155" spans="1:16">
      <c r="A155" t="s">
        <v>341</v>
      </c>
      <c r="B155" t="s">
        <v>571</v>
      </c>
      <c r="C155" t="s">
        <v>4</v>
      </c>
      <c r="D155" t="s">
        <v>745</v>
      </c>
      <c r="E155">
        <v>142472.66880000001</v>
      </c>
      <c r="F155">
        <v>142472.66880000001</v>
      </c>
      <c r="G155">
        <v>178090.83600000001</v>
      </c>
      <c r="H155">
        <v>178090.83600000001</v>
      </c>
      <c r="I155">
        <v>213709.00320000001</v>
      </c>
      <c r="J155">
        <v>213709.00320000001</v>
      </c>
      <c r="K155">
        <v>178090.83600000001</v>
      </c>
      <c r="L155">
        <v>178090.83600000001</v>
      </c>
      <c r="M155">
        <v>178090.83600000001</v>
      </c>
      <c r="N155">
        <v>178090.83600000001</v>
      </c>
      <c r="O155">
        <v>178090.83600000001</v>
      </c>
      <c r="P155">
        <v>178090.83600000001</v>
      </c>
    </row>
    <row r="156" spans="1:16">
      <c r="A156" t="s">
        <v>341</v>
      </c>
      <c r="B156" t="s">
        <v>571</v>
      </c>
      <c r="C156" t="s">
        <v>4</v>
      </c>
      <c r="D156" t="s">
        <v>746</v>
      </c>
      <c r="E156">
        <v>9177.9072000000015</v>
      </c>
      <c r="F156">
        <v>9177.9072000000015</v>
      </c>
      <c r="G156">
        <v>11472.384000000002</v>
      </c>
      <c r="H156">
        <v>11472.384000000002</v>
      </c>
      <c r="I156">
        <v>13766.8608</v>
      </c>
      <c r="J156">
        <v>13766.8608</v>
      </c>
      <c r="K156">
        <v>11472.384000000002</v>
      </c>
      <c r="L156">
        <v>11472.384000000002</v>
      </c>
      <c r="M156">
        <v>11472.384000000002</v>
      </c>
      <c r="N156">
        <v>11472.384000000002</v>
      </c>
      <c r="O156">
        <v>11472.384000000002</v>
      </c>
      <c r="P156">
        <v>11472.384000000002</v>
      </c>
    </row>
    <row r="157" spans="1:16">
      <c r="A157" t="s">
        <v>341</v>
      </c>
      <c r="B157" t="s">
        <v>571</v>
      </c>
      <c r="C157" t="s">
        <v>4</v>
      </c>
      <c r="D157" t="s">
        <v>747</v>
      </c>
      <c r="E157">
        <v>181120.26240000001</v>
      </c>
      <c r="F157">
        <v>181120.26240000001</v>
      </c>
      <c r="G157">
        <v>226400.32800000001</v>
      </c>
      <c r="H157">
        <v>226400.32800000001</v>
      </c>
      <c r="I157">
        <v>271680.39360000001</v>
      </c>
      <c r="J157">
        <v>271680.39360000001</v>
      </c>
      <c r="K157">
        <v>226400.32800000001</v>
      </c>
      <c r="L157">
        <v>226400.32800000001</v>
      </c>
      <c r="M157">
        <v>226400.32800000001</v>
      </c>
      <c r="N157">
        <v>226400.32800000001</v>
      </c>
      <c r="O157">
        <v>226400.32800000001</v>
      </c>
      <c r="P157">
        <v>226400.32800000001</v>
      </c>
    </row>
    <row r="158" spans="1:16">
      <c r="A158" t="s">
        <v>341</v>
      </c>
      <c r="B158" t="s">
        <v>571</v>
      </c>
      <c r="C158" t="s">
        <v>4</v>
      </c>
      <c r="D158" t="s">
        <v>748</v>
      </c>
      <c r="E158">
        <v>2796.3936000000003</v>
      </c>
      <c r="F158">
        <v>2796.3936000000003</v>
      </c>
      <c r="G158">
        <v>3495.4920000000002</v>
      </c>
      <c r="H158">
        <v>3495.4920000000002</v>
      </c>
      <c r="I158">
        <v>4194.5904</v>
      </c>
      <c r="J158">
        <v>4194.5904</v>
      </c>
      <c r="K158">
        <v>3495.4920000000002</v>
      </c>
      <c r="L158">
        <v>3495.4920000000002</v>
      </c>
      <c r="M158">
        <v>3495.4920000000002</v>
      </c>
      <c r="N158">
        <v>3495.4920000000002</v>
      </c>
      <c r="O158">
        <v>3495.4920000000002</v>
      </c>
      <c r="P158">
        <v>3495.4920000000002</v>
      </c>
    </row>
    <row r="159" spans="1:16">
      <c r="A159" t="s">
        <v>341</v>
      </c>
      <c r="B159" t="s">
        <v>571</v>
      </c>
      <c r="C159" t="s">
        <v>4</v>
      </c>
      <c r="D159" t="s">
        <v>749</v>
      </c>
      <c r="E159">
        <v>3011.5008000000007</v>
      </c>
      <c r="F159">
        <v>3011.5008000000007</v>
      </c>
      <c r="G159">
        <v>3764.3760000000011</v>
      </c>
      <c r="H159">
        <v>3764.3760000000011</v>
      </c>
      <c r="I159">
        <v>4517.2512000000006</v>
      </c>
      <c r="J159">
        <v>4517.2512000000006</v>
      </c>
      <c r="K159">
        <v>3764.3760000000011</v>
      </c>
      <c r="L159">
        <v>3764.3760000000011</v>
      </c>
      <c r="M159">
        <v>3764.3760000000011</v>
      </c>
      <c r="N159">
        <v>3764.3760000000011</v>
      </c>
      <c r="O159">
        <v>3764.3760000000011</v>
      </c>
      <c r="P159">
        <v>3764.3760000000011</v>
      </c>
    </row>
    <row r="160" spans="1:16">
      <c r="A160" t="s">
        <v>341</v>
      </c>
      <c r="B160" t="s">
        <v>571</v>
      </c>
      <c r="C160" t="s">
        <v>4</v>
      </c>
      <c r="D160" t="s">
        <v>750</v>
      </c>
      <c r="E160">
        <v>146201.1936</v>
      </c>
      <c r="F160">
        <v>146201.1936</v>
      </c>
      <c r="G160">
        <v>182751.492</v>
      </c>
      <c r="H160">
        <v>182751.492</v>
      </c>
      <c r="I160">
        <v>219301.7904</v>
      </c>
      <c r="J160">
        <v>219301.7904</v>
      </c>
      <c r="K160">
        <v>182751.492</v>
      </c>
      <c r="L160">
        <v>182751.492</v>
      </c>
      <c r="M160">
        <v>182751.492</v>
      </c>
      <c r="N160">
        <v>182751.492</v>
      </c>
      <c r="O160">
        <v>182751.492</v>
      </c>
      <c r="P160">
        <v>182751.492</v>
      </c>
    </row>
    <row r="161" spans="1:16">
      <c r="A161" t="s">
        <v>341</v>
      </c>
      <c r="B161" t="s">
        <v>571</v>
      </c>
      <c r="C161" t="s">
        <v>4</v>
      </c>
      <c r="D161" t="s">
        <v>751</v>
      </c>
      <c r="E161">
        <v>17813.564999999999</v>
      </c>
      <c r="F161">
        <v>17813.564999999999</v>
      </c>
      <c r="G161">
        <v>22266.956249999999</v>
      </c>
      <c r="H161">
        <v>22266.956249999999</v>
      </c>
      <c r="I161">
        <v>26720.3475</v>
      </c>
      <c r="J161">
        <v>26720.3475</v>
      </c>
      <c r="K161">
        <v>22266.956249999999</v>
      </c>
      <c r="L161">
        <v>22266.956249999999</v>
      </c>
      <c r="M161">
        <v>22266.956249999999</v>
      </c>
      <c r="N161">
        <v>22266.956249999999</v>
      </c>
      <c r="O161">
        <v>22266.956249999999</v>
      </c>
      <c r="P161">
        <v>22266.956249999999</v>
      </c>
    </row>
    <row r="162" spans="1:16">
      <c r="A162" t="s">
        <v>341</v>
      </c>
      <c r="B162" t="s">
        <v>571</v>
      </c>
      <c r="C162" t="s">
        <v>4</v>
      </c>
      <c r="D162" t="s">
        <v>752</v>
      </c>
      <c r="E162">
        <v>1008.3150000000002</v>
      </c>
      <c r="F162">
        <v>1008.3150000000002</v>
      </c>
      <c r="G162">
        <v>1260.3937500000002</v>
      </c>
      <c r="H162">
        <v>1260.3937500000002</v>
      </c>
      <c r="I162">
        <v>1512.4725000000001</v>
      </c>
      <c r="J162">
        <v>1512.4725000000001</v>
      </c>
      <c r="K162">
        <v>1260.3937500000002</v>
      </c>
      <c r="L162">
        <v>1260.3937500000002</v>
      </c>
      <c r="M162">
        <v>1260.3937500000002</v>
      </c>
      <c r="N162">
        <v>1260.3937500000002</v>
      </c>
      <c r="O162">
        <v>1260.3937500000002</v>
      </c>
      <c r="P162">
        <v>1260.3937500000002</v>
      </c>
    </row>
    <row r="163" spans="1:16">
      <c r="A163" t="s">
        <v>341</v>
      </c>
      <c r="B163" t="s">
        <v>571</v>
      </c>
      <c r="C163" t="s">
        <v>4</v>
      </c>
      <c r="D163" t="s">
        <v>753</v>
      </c>
      <c r="E163">
        <v>1613.3040000000005</v>
      </c>
      <c r="F163">
        <v>1613.3040000000005</v>
      </c>
      <c r="G163">
        <v>2016.6300000000003</v>
      </c>
      <c r="H163">
        <v>2016.6300000000003</v>
      </c>
      <c r="I163">
        <v>2419.9560000000001</v>
      </c>
      <c r="J163">
        <v>2419.9560000000001</v>
      </c>
      <c r="K163">
        <v>2016.6300000000003</v>
      </c>
      <c r="L163">
        <v>2016.6300000000003</v>
      </c>
      <c r="M163">
        <v>2016.6300000000003</v>
      </c>
      <c r="N163">
        <v>2016.6300000000003</v>
      </c>
      <c r="O163">
        <v>2016.6300000000003</v>
      </c>
      <c r="P163">
        <v>2016.6300000000003</v>
      </c>
    </row>
    <row r="164" spans="1:16">
      <c r="A164" t="s">
        <v>341</v>
      </c>
      <c r="B164" t="s">
        <v>571</v>
      </c>
      <c r="C164" t="s">
        <v>4</v>
      </c>
      <c r="D164" t="s">
        <v>754</v>
      </c>
      <c r="E164">
        <v>11763.675000000003</v>
      </c>
      <c r="F164">
        <v>11763.675000000003</v>
      </c>
      <c r="G164">
        <v>14704.593750000004</v>
      </c>
      <c r="H164">
        <v>14704.593750000004</v>
      </c>
      <c r="I164">
        <v>17645.512500000004</v>
      </c>
      <c r="J164">
        <v>17645.512500000004</v>
      </c>
      <c r="K164">
        <v>14704.593750000004</v>
      </c>
      <c r="L164">
        <v>14704.593750000004</v>
      </c>
      <c r="M164">
        <v>14704.593750000004</v>
      </c>
      <c r="N164">
        <v>14704.593750000004</v>
      </c>
      <c r="O164">
        <v>14704.593750000004</v>
      </c>
      <c r="P164">
        <v>14704.593750000004</v>
      </c>
    </row>
    <row r="165" spans="1:16">
      <c r="A165" t="s">
        <v>341</v>
      </c>
      <c r="B165" t="s">
        <v>571</v>
      </c>
      <c r="C165" t="s">
        <v>4</v>
      </c>
      <c r="D165" t="s">
        <v>755</v>
      </c>
      <c r="E165">
        <v>17141.355</v>
      </c>
      <c r="F165">
        <v>17141.355</v>
      </c>
      <c r="G165">
        <v>21426.693749999999</v>
      </c>
      <c r="H165">
        <v>21426.693749999999</v>
      </c>
      <c r="I165">
        <v>25712.032499999998</v>
      </c>
      <c r="J165">
        <v>25712.032499999998</v>
      </c>
      <c r="K165">
        <v>21426.693749999999</v>
      </c>
      <c r="L165">
        <v>21426.693749999999</v>
      </c>
      <c r="M165">
        <v>21426.693749999999</v>
      </c>
      <c r="N165">
        <v>21426.693749999999</v>
      </c>
      <c r="O165">
        <v>21426.693749999999</v>
      </c>
      <c r="P165">
        <v>21426.693749999999</v>
      </c>
    </row>
    <row r="166" spans="1:16">
      <c r="A166" t="s">
        <v>341</v>
      </c>
      <c r="B166" t="s">
        <v>571</v>
      </c>
      <c r="C166" t="s">
        <v>4</v>
      </c>
      <c r="D166" t="s">
        <v>756</v>
      </c>
      <c r="E166">
        <v>51217.920600000005</v>
      </c>
      <c r="F166">
        <v>51217.920600000005</v>
      </c>
      <c r="G166">
        <v>64022.400750000001</v>
      </c>
      <c r="H166">
        <v>64022.400750000001</v>
      </c>
      <c r="I166">
        <v>76826.880900000004</v>
      </c>
      <c r="J166">
        <v>76826.880900000004</v>
      </c>
      <c r="K166">
        <v>64022.400750000001</v>
      </c>
      <c r="L166">
        <v>64022.400750000001</v>
      </c>
      <c r="M166">
        <v>64022.400750000001</v>
      </c>
      <c r="N166">
        <v>64022.400750000001</v>
      </c>
      <c r="O166">
        <v>64022.400750000001</v>
      </c>
      <c r="P166">
        <v>64022.400750000001</v>
      </c>
    </row>
    <row r="167" spans="1:16">
      <c r="A167" t="s">
        <v>341</v>
      </c>
      <c r="B167" t="s">
        <v>571</v>
      </c>
      <c r="C167" t="s">
        <v>4</v>
      </c>
      <c r="D167" t="s">
        <v>757</v>
      </c>
      <c r="E167">
        <v>501.91680000000002</v>
      </c>
      <c r="F167">
        <v>501.91680000000002</v>
      </c>
      <c r="G167">
        <v>627.39600000000007</v>
      </c>
      <c r="H167">
        <v>627.39600000000007</v>
      </c>
      <c r="I167">
        <v>752.87520000000006</v>
      </c>
      <c r="J167">
        <v>752.87520000000006</v>
      </c>
      <c r="K167">
        <v>627.39600000000007</v>
      </c>
      <c r="L167">
        <v>627.39600000000007</v>
      </c>
      <c r="M167">
        <v>627.39600000000007</v>
      </c>
      <c r="N167">
        <v>627.39600000000007</v>
      </c>
      <c r="O167">
        <v>627.39600000000007</v>
      </c>
      <c r="P167">
        <v>627.39600000000007</v>
      </c>
    </row>
    <row r="168" spans="1:16">
      <c r="A168" t="s">
        <v>341</v>
      </c>
      <c r="B168" t="s">
        <v>571</v>
      </c>
      <c r="C168" t="s">
        <v>4</v>
      </c>
      <c r="D168" t="s">
        <v>758</v>
      </c>
      <c r="E168">
        <v>121799.9706</v>
      </c>
      <c r="F168">
        <v>121799.9706</v>
      </c>
      <c r="G168">
        <v>152249.96325</v>
      </c>
      <c r="H168">
        <v>152249.96325</v>
      </c>
      <c r="I168">
        <v>182699.9559</v>
      </c>
      <c r="J168">
        <v>182699.9559</v>
      </c>
      <c r="K168">
        <v>152249.96325</v>
      </c>
      <c r="L168">
        <v>152249.96325</v>
      </c>
      <c r="M168">
        <v>152249.96325</v>
      </c>
      <c r="N168">
        <v>152249.96325</v>
      </c>
      <c r="O168">
        <v>152249.96325</v>
      </c>
      <c r="P168">
        <v>152249.96325</v>
      </c>
    </row>
    <row r="169" spans="1:16">
      <c r="A169" t="s">
        <v>341</v>
      </c>
      <c r="B169" t="s">
        <v>571</v>
      </c>
      <c r="C169" t="s">
        <v>4</v>
      </c>
      <c r="D169" t="s">
        <v>759</v>
      </c>
      <c r="E169">
        <v>244751.66100000005</v>
      </c>
      <c r="F169">
        <v>244751.66100000005</v>
      </c>
      <c r="G169">
        <v>305939.57625000004</v>
      </c>
      <c r="H169">
        <v>305939.57625000004</v>
      </c>
      <c r="I169">
        <v>367127.49150000006</v>
      </c>
      <c r="J169">
        <v>367127.49150000006</v>
      </c>
      <c r="K169">
        <v>305939.57625000004</v>
      </c>
      <c r="L169">
        <v>305939.57625000004</v>
      </c>
      <c r="M169">
        <v>305939.57625000004</v>
      </c>
      <c r="N169">
        <v>305939.57625000004</v>
      </c>
      <c r="O169">
        <v>305939.57625000004</v>
      </c>
      <c r="P169">
        <v>305939.57625000004</v>
      </c>
    </row>
    <row r="170" spans="1:16">
      <c r="A170" t="s">
        <v>341</v>
      </c>
      <c r="B170" t="s">
        <v>571</v>
      </c>
      <c r="C170" t="s">
        <v>4</v>
      </c>
      <c r="D170" t="s">
        <v>760</v>
      </c>
      <c r="E170">
        <v>470.54700000000008</v>
      </c>
      <c r="F170">
        <v>470.54700000000008</v>
      </c>
      <c r="G170">
        <v>588.18375000000003</v>
      </c>
      <c r="H170">
        <v>588.18375000000003</v>
      </c>
      <c r="I170">
        <v>705.82050000000015</v>
      </c>
      <c r="J170">
        <v>705.82050000000015</v>
      </c>
      <c r="K170">
        <v>588.18375000000003</v>
      </c>
      <c r="L170">
        <v>588.18375000000003</v>
      </c>
      <c r="M170">
        <v>588.18375000000003</v>
      </c>
      <c r="N170">
        <v>588.18375000000003</v>
      </c>
      <c r="O170">
        <v>588.18375000000003</v>
      </c>
      <c r="P170">
        <v>588.18375000000003</v>
      </c>
    </row>
    <row r="171" spans="1:16">
      <c r="A171" t="s">
        <v>341</v>
      </c>
      <c r="B171" t="s">
        <v>571</v>
      </c>
      <c r="C171" t="s">
        <v>4</v>
      </c>
      <c r="D171" t="s">
        <v>761</v>
      </c>
      <c r="E171">
        <v>32198.859000000008</v>
      </c>
      <c r="F171">
        <v>32198.859000000008</v>
      </c>
      <c r="G171">
        <v>40248.573750000003</v>
      </c>
      <c r="H171">
        <v>40248.573750000003</v>
      </c>
      <c r="I171">
        <v>48298.288500000002</v>
      </c>
      <c r="J171">
        <v>48298.288500000002</v>
      </c>
      <c r="K171">
        <v>40248.573750000003</v>
      </c>
      <c r="L171">
        <v>40248.573750000003</v>
      </c>
      <c r="M171">
        <v>40248.573750000003</v>
      </c>
      <c r="N171">
        <v>40248.573750000003</v>
      </c>
      <c r="O171">
        <v>40248.573750000003</v>
      </c>
      <c r="P171">
        <v>40248.573750000003</v>
      </c>
    </row>
    <row r="172" spans="1:16">
      <c r="A172" t="s">
        <v>341</v>
      </c>
      <c r="B172" t="s">
        <v>571</v>
      </c>
      <c r="C172" t="s">
        <v>4</v>
      </c>
      <c r="D172" t="s">
        <v>762</v>
      </c>
      <c r="E172">
        <v>63994.392000000014</v>
      </c>
      <c r="F172">
        <v>63994.392000000014</v>
      </c>
      <c r="G172">
        <v>79992.990000000005</v>
      </c>
      <c r="H172">
        <v>79992.990000000005</v>
      </c>
      <c r="I172">
        <v>95991.588000000003</v>
      </c>
      <c r="J172">
        <v>95991.588000000003</v>
      </c>
      <c r="K172">
        <v>79992.990000000005</v>
      </c>
      <c r="L172">
        <v>79992.990000000005</v>
      </c>
      <c r="M172">
        <v>79992.990000000005</v>
      </c>
      <c r="N172">
        <v>79992.990000000005</v>
      </c>
      <c r="O172">
        <v>79992.990000000005</v>
      </c>
      <c r="P172">
        <v>79992.990000000005</v>
      </c>
    </row>
    <row r="173" spans="1:16">
      <c r="A173" t="s">
        <v>341</v>
      </c>
      <c r="B173" t="s">
        <v>571</v>
      </c>
      <c r="C173" t="s">
        <v>4</v>
      </c>
      <c r="D173" t="s">
        <v>763</v>
      </c>
      <c r="E173">
        <v>0</v>
      </c>
      <c r="F173">
        <v>0</v>
      </c>
      <c r="G173">
        <v>0</v>
      </c>
      <c r="H173">
        <v>0</v>
      </c>
      <c r="I173">
        <v>538198.21440000006</v>
      </c>
      <c r="J173">
        <v>538198.21440000006</v>
      </c>
      <c r="K173">
        <v>1820205</v>
      </c>
      <c r="L173">
        <v>1820205</v>
      </c>
      <c r="M173">
        <v>1820205</v>
      </c>
      <c r="N173">
        <v>1820205</v>
      </c>
      <c r="O173">
        <v>1092123</v>
      </c>
      <c r="P173">
        <v>538198.21440000006</v>
      </c>
    </row>
    <row r="174" spans="1:16">
      <c r="A174" t="s">
        <v>341</v>
      </c>
      <c r="B174" t="s">
        <v>571</v>
      </c>
      <c r="C174" t="s">
        <v>4</v>
      </c>
      <c r="D174" t="s">
        <v>764</v>
      </c>
      <c r="E174">
        <v>1820205</v>
      </c>
      <c r="F174">
        <v>1820205</v>
      </c>
      <c r="G174">
        <v>1820205</v>
      </c>
      <c r="H174">
        <v>1820205</v>
      </c>
      <c r="I174">
        <v>3640410</v>
      </c>
      <c r="J174">
        <v>3640410</v>
      </c>
      <c r="K174">
        <v>5460615</v>
      </c>
      <c r="L174">
        <v>10921230</v>
      </c>
      <c r="M174">
        <v>10921230</v>
      </c>
      <c r="N174">
        <v>10921230</v>
      </c>
      <c r="O174">
        <v>7280820</v>
      </c>
      <c r="P174">
        <v>728082</v>
      </c>
    </row>
    <row r="175" spans="1:16">
      <c r="A175" t="s">
        <v>341</v>
      </c>
      <c r="B175" t="s">
        <v>572</v>
      </c>
      <c r="C175" t="s">
        <v>4</v>
      </c>
      <c r="D175" t="s">
        <v>765</v>
      </c>
      <c r="E175">
        <v>224509.50210149997</v>
      </c>
      <c r="F175">
        <v>224509.50210149997</v>
      </c>
      <c r="G175">
        <v>280636.87762687495</v>
      </c>
      <c r="H175">
        <v>280636.87762687495</v>
      </c>
      <c r="I175">
        <v>336764.25315224996</v>
      </c>
      <c r="J175">
        <v>336764.25315224996</v>
      </c>
      <c r="K175">
        <v>280636.87762687495</v>
      </c>
      <c r="L175">
        <v>280636.87762687495</v>
      </c>
      <c r="M175">
        <v>280636.87762687495</v>
      </c>
      <c r="N175">
        <v>280636.87762687495</v>
      </c>
      <c r="O175">
        <v>280636.87762687495</v>
      </c>
      <c r="P175">
        <v>280636.87762687495</v>
      </c>
    </row>
    <row r="176" spans="1:16">
      <c r="A176" t="s">
        <v>341</v>
      </c>
      <c r="B176" t="s">
        <v>572</v>
      </c>
      <c r="C176" t="s">
        <v>4</v>
      </c>
      <c r="D176" t="s">
        <v>623</v>
      </c>
      <c r="E176">
        <v>242710.77392870001</v>
      </c>
      <c r="F176">
        <v>242710.77392870001</v>
      </c>
      <c r="G176">
        <v>303388.46741087508</v>
      </c>
      <c r="H176">
        <v>303388.46741087508</v>
      </c>
      <c r="I176">
        <v>364066.16089305008</v>
      </c>
      <c r="J176">
        <v>364066.16089305008</v>
      </c>
      <c r="K176">
        <v>303388.46741087508</v>
      </c>
      <c r="L176">
        <v>303388.46741087508</v>
      </c>
      <c r="M176">
        <v>303388.46741087508</v>
      </c>
      <c r="N176">
        <v>303388.46741087508</v>
      </c>
      <c r="O176">
        <v>303388.46741087508</v>
      </c>
      <c r="P176">
        <v>303388.46741087508</v>
      </c>
    </row>
    <row r="177" spans="1:16">
      <c r="A177" t="s">
        <v>341</v>
      </c>
      <c r="B177" t="s">
        <v>572</v>
      </c>
      <c r="C177" t="s">
        <v>4</v>
      </c>
      <c r="D177" t="s">
        <v>624</v>
      </c>
      <c r="E177">
        <v>58537.252296599989</v>
      </c>
      <c r="F177">
        <v>58537.252296599989</v>
      </c>
      <c r="G177">
        <v>73171.565370749988</v>
      </c>
      <c r="H177">
        <v>73171.565370749988</v>
      </c>
      <c r="I177">
        <v>87805.87844489998</v>
      </c>
      <c r="J177">
        <v>87805.87844489998</v>
      </c>
      <c r="K177">
        <v>73171.565370749988</v>
      </c>
      <c r="L177">
        <v>73171.565370749988</v>
      </c>
      <c r="M177">
        <v>73171.565370749988</v>
      </c>
      <c r="N177">
        <v>73171.565370749988</v>
      </c>
      <c r="O177">
        <v>73171.565370749988</v>
      </c>
      <c r="P177">
        <v>73171.565370749988</v>
      </c>
    </row>
    <row r="178" spans="1:16">
      <c r="A178" t="s">
        <v>341</v>
      </c>
      <c r="B178" t="s">
        <v>572</v>
      </c>
      <c r="C178" t="s">
        <v>4</v>
      </c>
      <c r="D178" t="s">
        <v>626</v>
      </c>
      <c r="E178">
        <v>10897.878229700002</v>
      </c>
      <c r="F178">
        <v>10897.878229700002</v>
      </c>
      <c r="G178">
        <v>13622.347787125</v>
      </c>
      <c r="H178">
        <v>13622.347787125</v>
      </c>
      <c r="I178">
        <v>16346.817344549998</v>
      </c>
      <c r="J178">
        <v>16346.817344549998</v>
      </c>
      <c r="K178">
        <v>13622.347787125</v>
      </c>
      <c r="L178">
        <v>13622.347787125</v>
      </c>
      <c r="M178">
        <v>13622.347787125</v>
      </c>
      <c r="N178">
        <v>13622.347787125</v>
      </c>
      <c r="O178">
        <v>13622.347787125</v>
      </c>
      <c r="P178">
        <v>13622.347787125</v>
      </c>
    </row>
    <row r="179" spans="1:16">
      <c r="A179" t="s">
        <v>341</v>
      </c>
      <c r="B179" t="s">
        <v>572</v>
      </c>
      <c r="C179" t="s">
        <v>4</v>
      </c>
      <c r="D179" t="s">
        <v>766</v>
      </c>
      <c r="E179">
        <v>8545.1357607000009</v>
      </c>
      <c r="F179">
        <v>8545.1357607000009</v>
      </c>
      <c r="G179">
        <v>10681.419700875002</v>
      </c>
      <c r="H179">
        <v>10681.419700875002</v>
      </c>
      <c r="I179">
        <v>12817.70364105</v>
      </c>
      <c r="J179">
        <v>12817.70364105</v>
      </c>
      <c r="K179">
        <v>10681.419700875002</v>
      </c>
      <c r="L179">
        <v>10681.419700875002</v>
      </c>
      <c r="M179">
        <v>10681.419700875002</v>
      </c>
      <c r="N179">
        <v>10681.419700875002</v>
      </c>
      <c r="O179">
        <v>10681.419700875002</v>
      </c>
      <c r="P179">
        <v>10681.419700875002</v>
      </c>
    </row>
    <row r="180" spans="1:16">
      <c r="A180" t="s">
        <v>341</v>
      </c>
      <c r="B180" t="s">
        <v>572</v>
      </c>
      <c r="C180" t="s">
        <v>4</v>
      </c>
      <c r="D180" t="s">
        <v>767</v>
      </c>
      <c r="E180">
        <v>521.89114670000026</v>
      </c>
      <c r="F180">
        <v>521.89114670000026</v>
      </c>
      <c r="G180">
        <v>652.36393337500022</v>
      </c>
      <c r="H180">
        <v>652.36393337500022</v>
      </c>
      <c r="I180">
        <v>782.83672005000028</v>
      </c>
      <c r="J180">
        <v>782.83672005000028</v>
      </c>
      <c r="K180">
        <v>652.36393337500022</v>
      </c>
      <c r="L180">
        <v>652.36393337500022</v>
      </c>
      <c r="M180">
        <v>652.36393337500022</v>
      </c>
      <c r="N180">
        <v>652.36393337500022</v>
      </c>
      <c r="O180">
        <v>652.36393337500022</v>
      </c>
      <c r="P180">
        <v>652.36393337500022</v>
      </c>
    </row>
    <row r="181" spans="1:16">
      <c r="A181" t="s">
        <v>341</v>
      </c>
      <c r="B181" t="s">
        <v>572</v>
      </c>
      <c r="C181" t="s">
        <v>4</v>
      </c>
      <c r="D181" t="s">
        <v>768</v>
      </c>
      <c r="E181">
        <v>2944.5053637999999</v>
      </c>
      <c r="F181">
        <v>2944.5053637999999</v>
      </c>
      <c r="G181">
        <v>3680.6317047500002</v>
      </c>
      <c r="H181">
        <v>3680.6317047500002</v>
      </c>
      <c r="I181">
        <v>4416.7580456999995</v>
      </c>
      <c r="J181">
        <v>4416.7580456999995</v>
      </c>
      <c r="K181">
        <v>3680.6317047500002</v>
      </c>
      <c r="L181">
        <v>3680.6317047500002</v>
      </c>
      <c r="M181">
        <v>3680.6317047500002</v>
      </c>
      <c r="N181">
        <v>3680.6317047500002</v>
      </c>
      <c r="O181">
        <v>3680.6317047500002</v>
      </c>
      <c r="P181">
        <v>3680.6317047500002</v>
      </c>
    </row>
    <row r="182" spans="1:16">
      <c r="A182" t="s">
        <v>341</v>
      </c>
      <c r="B182" t="s">
        <v>572</v>
      </c>
      <c r="C182" t="s">
        <v>4</v>
      </c>
      <c r="D182" t="s">
        <v>769</v>
      </c>
      <c r="E182">
        <v>1206.5176123000003</v>
      </c>
      <c r="F182">
        <v>1206.5176123000003</v>
      </c>
      <c r="G182">
        <v>1508.1470153750004</v>
      </c>
      <c r="H182">
        <v>1508.1470153750004</v>
      </c>
      <c r="I182">
        <v>1809.7764184500002</v>
      </c>
      <c r="J182">
        <v>1809.7764184500002</v>
      </c>
      <c r="K182">
        <v>1508.1470153750004</v>
      </c>
      <c r="L182">
        <v>1508.1470153750004</v>
      </c>
      <c r="M182">
        <v>1508.1470153750004</v>
      </c>
      <c r="N182">
        <v>1508.1470153750004</v>
      </c>
      <c r="O182">
        <v>1508.1470153750004</v>
      </c>
      <c r="P182">
        <v>1508.1470153750004</v>
      </c>
    </row>
    <row r="183" spans="1:16">
      <c r="A183" t="s">
        <v>341</v>
      </c>
      <c r="B183" t="s">
        <v>572</v>
      </c>
      <c r="C183" t="s">
        <v>4</v>
      </c>
      <c r="D183" t="s">
        <v>770</v>
      </c>
      <c r="E183">
        <v>6069.6813562000016</v>
      </c>
      <c r="F183">
        <v>6069.6813562000016</v>
      </c>
      <c r="G183">
        <v>7587.1016952500013</v>
      </c>
      <c r="H183">
        <v>7587.1016952500013</v>
      </c>
      <c r="I183">
        <v>9104.5220343000001</v>
      </c>
      <c r="J183">
        <v>9104.5220343000001</v>
      </c>
      <c r="K183">
        <v>7587.1016952500013</v>
      </c>
      <c r="L183">
        <v>7587.1016952500013</v>
      </c>
      <c r="M183">
        <v>7587.1016952500013</v>
      </c>
      <c r="N183">
        <v>7587.1016952500013</v>
      </c>
      <c r="O183">
        <v>7587.1016952500013</v>
      </c>
      <c r="P183">
        <v>7587.1016952500013</v>
      </c>
    </row>
    <row r="184" spans="1:16">
      <c r="A184" t="s">
        <v>341</v>
      </c>
      <c r="B184" t="s">
        <v>572</v>
      </c>
      <c r="C184" t="s">
        <v>4</v>
      </c>
      <c r="D184" t="s">
        <v>771</v>
      </c>
      <c r="E184">
        <v>315.40167890000009</v>
      </c>
      <c r="F184">
        <v>315.40167890000009</v>
      </c>
      <c r="G184">
        <v>394.25209862500009</v>
      </c>
      <c r="H184">
        <v>394.25209862500009</v>
      </c>
      <c r="I184">
        <v>473.10251835000008</v>
      </c>
      <c r="J184">
        <v>473.10251835000008</v>
      </c>
      <c r="K184">
        <v>394.25209862500009</v>
      </c>
      <c r="L184">
        <v>394.25209862500009</v>
      </c>
      <c r="M184">
        <v>394.25209862500009</v>
      </c>
      <c r="N184">
        <v>394.25209862500009</v>
      </c>
      <c r="O184">
        <v>394.25209862500009</v>
      </c>
      <c r="P184">
        <v>394.25209862500009</v>
      </c>
    </row>
    <row r="185" spans="1:16">
      <c r="A185" t="s">
        <v>341</v>
      </c>
      <c r="B185" t="s">
        <v>572</v>
      </c>
      <c r="C185" t="s">
        <v>4</v>
      </c>
      <c r="D185" t="s">
        <v>772</v>
      </c>
      <c r="E185">
        <v>534.56529280000018</v>
      </c>
      <c r="F185">
        <v>534.56529280000018</v>
      </c>
      <c r="G185">
        <v>668.20661600000017</v>
      </c>
      <c r="H185">
        <v>668.20661600000017</v>
      </c>
      <c r="I185">
        <v>801.84793920000016</v>
      </c>
      <c r="J185">
        <v>801.84793920000016</v>
      </c>
      <c r="K185">
        <v>668.20661600000017</v>
      </c>
      <c r="L185">
        <v>668.20661600000017</v>
      </c>
      <c r="M185">
        <v>668.20661600000017</v>
      </c>
      <c r="N185">
        <v>668.20661600000017</v>
      </c>
      <c r="O185">
        <v>668.20661600000017</v>
      </c>
      <c r="P185">
        <v>668.20661600000017</v>
      </c>
    </row>
    <row r="186" spans="1:16">
      <c r="A186" t="s">
        <v>341</v>
      </c>
      <c r="B186" t="s">
        <v>572</v>
      </c>
      <c r="C186" t="s">
        <v>4</v>
      </c>
      <c r="D186" t="s">
        <v>773</v>
      </c>
      <c r="E186">
        <v>9462.9742822999997</v>
      </c>
      <c r="F186">
        <v>9462.9742822999997</v>
      </c>
      <c r="G186">
        <v>11828.717852875001</v>
      </c>
      <c r="H186">
        <v>11828.717852875001</v>
      </c>
      <c r="I186">
        <v>14194.461423449999</v>
      </c>
      <c r="J186">
        <v>14194.461423449999</v>
      </c>
      <c r="K186">
        <v>11828.717852875001</v>
      </c>
      <c r="L186">
        <v>11828.717852875001</v>
      </c>
      <c r="M186">
        <v>11828.717852875001</v>
      </c>
      <c r="N186">
        <v>11828.717852875001</v>
      </c>
      <c r="O186">
        <v>11828.717852875001</v>
      </c>
      <c r="P186">
        <v>11828.717852875001</v>
      </c>
    </row>
    <row r="187" spans="1:16">
      <c r="A187" t="s">
        <v>341</v>
      </c>
      <c r="B187" t="s">
        <v>572</v>
      </c>
      <c r="C187" t="s">
        <v>4</v>
      </c>
      <c r="D187" t="s">
        <v>774</v>
      </c>
      <c r="E187">
        <v>89698.937574400057</v>
      </c>
      <c r="F187">
        <v>89698.937574400057</v>
      </c>
      <c r="G187">
        <v>112123.67196800007</v>
      </c>
      <c r="H187">
        <v>112123.67196800007</v>
      </c>
      <c r="I187">
        <v>134548.40636160006</v>
      </c>
      <c r="J187">
        <v>134548.40636160006</v>
      </c>
      <c r="K187">
        <v>112123.67196800007</v>
      </c>
      <c r="L187">
        <v>112123.67196800007</v>
      </c>
      <c r="M187">
        <v>112123.67196800007</v>
      </c>
      <c r="N187">
        <v>112123.67196800007</v>
      </c>
      <c r="O187">
        <v>112123.67196800007</v>
      </c>
      <c r="P187">
        <v>112123.67196800007</v>
      </c>
    </row>
    <row r="188" spans="1:16">
      <c r="A188" t="s">
        <v>341</v>
      </c>
      <c r="B188" t="s">
        <v>572</v>
      </c>
      <c r="C188" t="s">
        <v>4</v>
      </c>
      <c r="D188" t="s">
        <v>775</v>
      </c>
      <c r="E188">
        <v>534.56529280000018</v>
      </c>
      <c r="F188">
        <v>534.56529280000018</v>
      </c>
      <c r="G188">
        <v>668.20661600000017</v>
      </c>
      <c r="H188">
        <v>668.20661600000017</v>
      </c>
      <c r="I188">
        <v>801.84793920000016</v>
      </c>
      <c r="J188">
        <v>801.84793920000016</v>
      </c>
      <c r="K188">
        <v>668.20661600000017</v>
      </c>
      <c r="L188">
        <v>668.20661600000017</v>
      </c>
      <c r="M188">
        <v>668.20661600000017</v>
      </c>
      <c r="N188">
        <v>668.20661600000017</v>
      </c>
      <c r="O188">
        <v>668.20661600000017</v>
      </c>
      <c r="P188">
        <v>668.20661600000017</v>
      </c>
    </row>
    <row r="189" spans="1:16">
      <c r="A189" t="s">
        <v>341</v>
      </c>
      <c r="B189" t="s">
        <v>572</v>
      </c>
      <c r="C189" t="s">
        <v>4</v>
      </c>
      <c r="D189" t="s">
        <v>776</v>
      </c>
      <c r="E189">
        <v>2340.2416037000007</v>
      </c>
      <c r="F189">
        <v>2340.2416037000007</v>
      </c>
      <c r="G189">
        <v>2925.3020046250008</v>
      </c>
      <c r="H189">
        <v>2925.3020046250008</v>
      </c>
      <c r="I189">
        <v>3510.3624055500009</v>
      </c>
      <c r="J189">
        <v>3510.3624055500009</v>
      </c>
      <c r="K189">
        <v>2925.3020046250008</v>
      </c>
      <c r="L189">
        <v>2925.3020046250008</v>
      </c>
      <c r="M189">
        <v>2925.3020046250008</v>
      </c>
      <c r="N189">
        <v>2925.3020046250008</v>
      </c>
      <c r="O189">
        <v>2925.3020046250008</v>
      </c>
      <c r="P189">
        <v>2925.3020046250008</v>
      </c>
    </row>
    <row r="190" spans="1:16">
      <c r="A190" t="s">
        <v>341</v>
      </c>
      <c r="B190" t="s">
        <v>572</v>
      </c>
      <c r="C190" t="s">
        <v>4</v>
      </c>
      <c r="D190" t="s">
        <v>777</v>
      </c>
      <c r="E190">
        <v>1069.1305856000004</v>
      </c>
      <c r="F190">
        <v>1069.1305856000004</v>
      </c>
      <c r="G190">
        <v>1336.4132320000003</v>
      </c>
      <c r="H190">
        <v>1336.4132320000003</v>
      </c>
      <c r="I190">
        <v>1603.6958784000003</v>
      </c>
      <c r="J190">
        <v>1603.6958784000003</v>
      </c>
      <c r="K190">
        <v>1336.4132320000003</v>
      </c>
      <c r="L190">
        <v>1336.4132320000003</v>
      </c>
      <c r="M190">
        <v>1336.4132320000003</v>
      </c>
      <c r="N190">
        <v>1336.4132320000003</v>
      </c>
      <c r="O190">
        <v>1336.4132320000003</v>
      </c>
      <c r="P190">
        <v>1336.4132320000003</v>
      </c>
    </row>
    <row r="191" spans="1:16">
      <c r="A191" t="s">
        <v>341</v>
      </c>
      <c r="B191" t="s">
        <v>572</v>
      </c>
      <c r="C191" t="s">
        <v>4</v>
      </c>
      <c r="D191" t="s">
        <v>778</v>
      </c>
      <c r="E191">
        <v>2779.7407176000011</v>
      </c>
      <c r="F191">
        <v>2779.7407176000011</v>
      </c>
      <c r="G191">
        <v>3474.6758970000005</v>
      </c>
      <c r="H191">
        <v>3474.6758970000005</v>
      </c>
      <c r="I191">
        <v>4169.6110764000005</v>
      </c>
      <c r="J191">
        <v>4169.6110764000005</v>
      </c>
      <c r="K191">
        <v>3474.6758970000005</v>
      </c>
      <c r="L191">
        <v>3474.6758970000005</v>
      </c>
      <c r="M191">
        <v>3474.6758970000005</v>
      </c>
      <c r="N191">
        <v>3474.6758970000005</v>
      </c>
      <c r="O191">
        <v>3474.6758970000005</v>
      </c>
      <c r="P191">
        <v>3474.6758970000005</v>
      </c>
    </row>
    <row r="192" spans="1:16">
      <c r="A192" t="s">
        <v>341</v>
      </c>
      <c r="B192" t="s">
        <v>572</v>
      </c>
      <c r="C192" t="s">
        <v>4</v>
      </c>
      <c r="D192" t="s">
        <v>779</v>
      </c>
      <c r="E192">
        <v>5843.0868342000022</v>
      </c>
      <c r="F192">
        <v>5843.0868342000022</v>
      </c>
      <c r="G192">
        <v>7303.8585427500011</v>
      </c>
      <c r="H192">
        <v>7303.8585427500011</v>
      </c>
      <c r="I192">
        <v>8764.630251300001</v>
      </c>
      <c r="J192">
        <v>8764.630251300001</v>
      </c>
      <c r="K192">
        <v>7303.8585427500011</v>
      </c>
      <c r="L192">
        <v>7303.8585427500011</v>
      </c>
      <c r="M192">
        <v>7303.8585427500011</v>
      </c>
      <c r="N192">
        <v>7303.8585427500011</v>
      </c>
      <c r="O192">
        <v>7303.8585427500011</v>
      </c>
      <c r="P192">
        <v>7303.8585427500011</v>
      </c>
    </row>
    <row r="193" spans="1:16">
      <c r="A193" t="s">
        <v>341</v>
      </c>
      <c r="B193" t="s">
        <v>572</v>
      </c>
      <c r="C193" t="s">
        <v>4</v>
      </c>
      <c r="D193" t="s">
        <v>780</v>
      </c>
      <c r="E193">
        <v>11085.175355100004</v>
      </c>
      <c r="F193">
        <v>11085.175355100004</v>
      </c>
      <c r="G193">
        <v>13856.469193875004</v>
      </c>
      <c r="H193">
        <v>13856.469193875004</v>
      </c>
      <c r="I193">
        <v>16627.763032650004</v>
      </c>
      <c r="J193">
        <v>16627.763032650004</v>
      </c>
      <c r="K193">
        <v>13856.469193875004</v>
      </c>
      <c r="L193">
        <v>13856.469193875004</v>
      </c>
      <c r="M193">
        <v>13856.469193875004</v>
      </c>
      <c r="N193">
        <v>13856.469193875004</v>
      </c>
      <c r="O193">
        <v>13856.469193875004</v>
      </c>
      <c r="P193">
        <v>13856.469193875004</v>
      </c>
    </row>
    <row r="194" spans="1:16">
      <c r="A194" t="s">
        <v>341</v>
      </c>
      <c r="B194" t="s">
        <v>572</v>
      </c>
      <c r="C194" t="s">
        <v>4</v>
      </c>
      <c r="D194" t="s">
        <v>632</v>
      </c>
      <c r="E194">
        <v>1908.0882513000001</v>
      </c>
      <c r="F194">
        <v>1908.0882513000001</v>
      </c>
      <c r="G194">
        <v>2385.1103141250005</v>
      </c>
      <c r="H194">
        <v>2385.1103141250005</v>
      </c>
      <c r="I194">
        <v>2862.1323769500009</v>
      </c>
      <c r="J194">
        <v>2862.1323769500009</v>
      </c>
      <c r="K194">
        <v>2385.1103141250005</v>
      </c>
      <c r="L194">
        <v>2385.1103141250005</v>
      </c>
      <c r="M194">
        <v>2385.1103141250005</v>
      </c>
      <c r="N194">
        <v>2385.1103141250005</v>
      </c>
      <c r="O194">
        <v>2385.1103141250005</v>
      </c>
      <c r="P194">
        <v>2385.1103141250005</v>
      </c>
    </row>
    <row r="195" spans="1:16">
      <c r="A195" t="s">
        <v>341</v>
      </c>
      <c r="B195" t="s">
        <v>572</v>
      </c>
      <c r="C195" t="s">
        <v>4</v>
      </c>
      <c r="D195" t="s">
        <v>781</v>
      </c>
      <c r="E195">
        <v>10235.207636500003</v>
      </c>
      <c r="F195">
        <v>10235.207636500003</v>
      </c>
      <c r="G195">
        <v>12794.009545625002</v>
      </c>
      <c r="H195">
        <v>12794.009545625002</v>
      </c>
      <c r="I195">
        <v>15352.811454750003</v>
      </c>
      <c r="J195">
        <v>15352.811454750003</v>
      </c>
      <c r="K195">
        <v>12794.009545625002</v>
      </c>
      <c r="L195">
        <v>12794.009545625002</v>
      </c>
      <c r="M195">
        <v>12794.009545625002</v>
      </c>
      <c r="N195">
        <v>12794.009545625002</v>
      </c>
      <c r="O195">
        <v>12794.009545625002</v>
      </c>
      <c r="P195">
        <v>12794.009545625002</v>
      </c>
    </row>
    <row r="196" spans="1:16">
      <c r="A196" t="s">
        <v>341</v>
      </c>
      <c r="B196" t="s">
        <v>572</v>
      </c>
      <c r="C196" t="s">
        <v>4</v>
      </c>
      <c r="D196" t="s">
        <v>633</v>
      </c>
      <c r="E196">
        <v>4426.7650119000009</v>
      </c>
      <c r="F196">
        <v>4426.7650119000009</v>
      </c>
      <c r="G196">
        <v>5533.4562648750007</v>
      </c>
      <c r="H196">
        <v>5533.4562648750007</v>
      </c>
      <c r="I196">
        <v>6640.1475178500004</v>
      </c>
      <c r="J196">
        <v>6640.1475178500004</v>
      </c>
      <c r="K196">
        <v>5533.4562648750007</v>
      </c>
      <c r="L196">
        <v>5533.4562648750007</v>
      </c>
      <c r="M196">
        <v>5533.4562648750007</v>
      </c>
      <c r="N196">
        <v>5533.4562648750007</v>
      </c>
      <c r="O196">
        <v>5533.4562648750007</v>
      </c>
      <c r="P196">
        <v>5533.4562648750007</v>
      </c>
    </row>
    <row r="197" spans="1:16">
      <c r="A197" t="s">
        <v>341</v>
      </c>
      <c r="B197" t="s">
        <v>572</v>
      </c>
      <c r="C197" t="s">
        <v>4</v>
      </c>
      <c r="D197" t="s">
        <v>782</v>
      </c>
      <c r="E197">
        <v>43117.552585800011</v>
      </c>
      <c r="F197">
        <v>43117.552585800011</v>
      </c>
      <c r="G197">
        <v>53896.940732250012</v>
      </c>
      <c r="H197">
        <v>53896.940732250012</v>
      </c>
      <c r="I197">
        <v>64676.328878700013</v>
      </c>
      <c r="J197">
        <v>64676.328878700013</v>
      </c>
      <c r="K197">
        <v>53896.940732250012</v>
      </c>
      <c r="L197">
        <v>53896.940732250012</v>
      </c>
      <c r="M197">
        <v>53896.940732250012</v>
      </c>
      <c r="N197">
        <v>53896.940732250012</v>
      </c>
      <c r="O197">
        <v>53896.940732250012</v>
      </c>
      <c r="P197">
        <v>53896.940732250012</v>
      </c>
    </row>
    <row r="198" spans="1:16">
      <c r="A198" t="s">
        <v>341</v>
      </c>
      <c r="B198" t="s">
        <v>572</v>
      </c>
      <c r="C198" t="s">
        <v>4</v>
      </c>
      <c r="D198" t="s">
        <v>783</v>
      </c>
      <c r="E198">
        <v>31866.815642199999</v>
      </c>
      <c r="F198">
        <v>31866.815642199999</v>
      </c>
      <c r="G198">
        <v>39833.519552749996</v>
      </c>
      <c r="H198">
        <v>39833.519552749996</v>
      </c>
      <c r="I198">
        <v>47800.223463299983</v>
      </c>
      <c r="J198">
        <v>47800.223463299983</v>
      </c>
      <c r="K198">
        <v>39833.519552749996</v>
      </c>
      <c r="L198">
        <v>39833.519552749996</v>
      </c>
      <c r="M198">
        <v>39833.519552749996</v>
      </c>
      <c r="N198">
        <v>39833.519552749996</v>
      </c>
      <c r="O198">
        <v>39833.519552749996</v>
      </c>
      <c r="P198">
        <v>39833.519552749996</v>
      </c>
    </row>
    <row r="199" spans="1:16">
      <c r="A199" t="s">
        <v>341</v>
      </c>
      <c r="B199" t="s">
        <v>572</v>
      </c>
      <c r="C199" t="s">
        <v>4</v>
      </c>
      <c r="D199" t="s">
        <v>784</v>
      </c>
      <c r="E199">
        <v>40293.779125600006</v>
      </c>
      <c r="F199">
        <v>40293.779125600006</v>
      </c>
      <c r="G199">
        <v>50367.223907</v>
      </c>
      <c r="H199">
        <v>50367.223907</v>
      </c>
      <c r="I199">
        <v>60440.668688400001</v>
      </c>
      <c r="J199">
        <v>60440.668688400001</v>
      </c>
      <c r="K199">
        <v>50367.223907</v>
      </c>
      <c r="L199">
        <v>50367.223907</v>
      </c>
      <c r="M199">
        <v>50367.223907</v>
      </c>
      <c r="N199">
        <v>50367.223907</v>
      </c>
      <c r="O199">
        <v>50367.223907</v>
      </c>
      <c r="P199">
        <v>50367.223907</v>
      </c>
    </row>
    <row r="200" spans="1:16">
      <c r="A200" t="s">
        <v>341</v>
      </c>
      <c r="B200" t="s">
        <v>572</v>
      </c>
      <c r="C200" t="s">
        <v>4</v>
      </c>
      <c r="D200" t="s">
        <v>785</v>
      </c>
      <c r="E200">
        <v>52860.871301700005</v>
      </c>
      <c r="F200">
        <v>52860.871301700005</v>
      </c>
      <c r="G200">
        <v>66076.089127125</v>
      </c>
      <c r="H200">
        <v>66076.089127125</v>
      </c>
      <c r="I200">
        <v>79291.306952550003</v>
      </c>
      <c r="J200">
        <v>79291.306952550003</v>
      </c>
      <c r="K200">
        <v>66076.089127125</v>
      </c>
      <c r="L200">
        <v>66076.089127125</v>
      </c>
      <c r="M200">
        <v>66076.089127125</v>
      </c>
      <c r="N200">
        <v>66076.089127125</v>
      </c>
      <c r="O200">
        <v>66076.089127125</v>
      </c>
      <c r="P200">
        <v>66076.089127125</v>
      </c>
    </row>
    <row r="201" spans="1:16">
      <c r="A201" t="s">
        <v>341</v>
      </c>
      <c r="B201" t="s">
        <v>572</v>
      </c>
      <c r="C201" t="s">
        <v>4</v>
      </c>
      <c r="D201" t="s">
        <v>786</v>
      </c>
      <c r="E201">
        <v>12565.338454900007</v>
      </c>
      <c r="F201">
        <v>12565.338454900007</v>
      </c>
      <c r="G201">
        <v>15706.673068625008</v>
      </c>
      <c r="H201">
        <v>15706.673068625008</v>
      </c>
      <c r="I201">
        <v>18848.007682350009</v>
      </c>
      <c r="J201">
        <v>18848.007682350009</v>
      </c>
      <c r="K201">
        <v>15706.673068625008</v>
      </c>
      <c r="L201">
        <v>15706.673068625008</v>
      </c>
      <c r="M201">
        <v>15706.673068625008</v>
      </c>
      <c r="N201">
        <v>15706.673068625008</v>
      </c>
      <c r="O201">
        <v>15706.673068625008</v>
      </c>
      <c r="P201">
        <v>15706.673068625008</v>
      </c>
    </row>
    <row r="202" spans="1:16">
      <c r="A202" t="s">
        <v>341</v>
      </c>
      <c r="B202" t="s">
        <v>572</v>
      </c>
      <c r="C202" t="s">
        <v>4</v>
      </c>
      <c r="D202" t="s">
        <v>573</v>
      </c>
      <c r="E202">
        <v>12860.853174399999</v>
      </c>
      <c r="F202">
        <v>12860.853174399999</v>
      </c>
      <c r="G202">
        <v>16076.066468000001</v>
      </c>
      <c r="H202">
        <v>16076.066468000001</v>
      </c>
      <c r="I202">
        <v>19291.279761600003</v>
      </c>
      <c r="J202">
        <v>19291.279761600003</v>
      </c>
      <c r="K202">
        <v>16076.066468000001</v>
      </c>
      <c r="L202">
        <v>16076.066468000001</v>
      </c>
      <c r="M202">
        <v>16076.066468000001</v>
      </c>
      <c r="N202">
        <v>16076.066468000001</v>
      </c>
      <c r="O202">
        <v>16076.066468000001</v>
      </c>
      <c r="P202">
        <v>16076.066468000001</v>
      </c>
    </row>
    <row r="203" spans="1:16">
      <c r="A203" t="s">
        <v>341</v>
      </c>
      <c r="B203" t="s">
        <v>572</v>
      </c>
      <c r="C203" t="s">
        <v>4</v>
      </c>
      <c r="D203" t="s">
        <v>574</v>
      </c>
      <c r="E203">
        <v>8290.8857724000009</v>
      </c>
      <c r="F203">
        <v>8290.8857724000009</v>
      </c>
      <c r="G203">
        <v>10363.607215499998</v>
      </c>
      <c r="H203">
        <v>10363.607215499998</v>
      </c>
      <c r="I203">
        <v>12436.328658599998</v>
      </c>
      <c r="J203">
        <v>12436.328658599998</v>
      </c>
      <c r="K203">
        <v>10363.607215499998</v>
      </c>
      <c r="L203">
        <v>10363.607215499998</v>
      </c>
      <c r="M203">
        <v>10363.607215499998</v>
      </c>
      <c r="N203">
        <v>10363.607215499998</v>
      </c>
      <c r="O203">
        <v>10363.607215499998</v>
      </c>
      <c r="P203">
        <v>10363.607215499998</v>
      </c>
    </row>
    <row r="204" spans="1:16">
      <c r="A204" t="s">
        <v>341</v>
      </c>
      <c r="B204" t="s">
        <v>572</v>
      </c>
      <c r="C204" t="s">
        <v>4</v>
      </c>
      <c r="D204" t="s">
        <v>575</v>
      </c>
      <c r="E204">
        <v>86970.660507500026</v>
      </c>
      <c r="F204">
        <v>86970.660507500026</v>
      </c>
      <c r="G204">
        <v>108713.32563437503</v>
      </c>
      <c r="H204">
        <v>108713.32563437503</v>
      </c>
      <c r="I204">
        <v>130455.99076125002</v>
      </c>
      <c r="J204">
        <v>130455.99076125002</v>
      </c>
      <c r="K204">
        <v>108713.32563437503</v>
      </c>
      <c r="L204">
        <v>108713.32563437503</v>
      </c>
      <c r="M204">
        <v>108713.32563437503</v>
      </c>
      <c r="N204">
        <v>108713.32563437503</v>
      </c>
      <c r="O204">
        <v>108713.32563437503</v>
      </c>
      <c r="P204">
        <v>108713.32563437503</v>
      </c>
    </row>
    <row r="205" spans="1:16">
      <c r="A205" t="s">
        <v>341</v>
      </c>
      <c r="B205" t="s">
        <v>572</v>
      </c>
      <c r="C205" t="s">
        <v>4</v>
      </c>
      <c r="D205" t="s">
        <v>576</v>
      </c>
      <c r="E205">
        <v>18315.239057500003</v>
      </c>
      <c r="F205">
        <v>18315.239057500003</v>
      </c>
      <c r="G205">
        <v>22894.048821875</v>
      </c>
      <c r="H205">
        <v>22894.048821875</v>
      </c>
      <c r="I205">
        <v>27472.858586249997</v>
      </c>
      <c r="J205">
        <v>27472.858586249997</v>
      </c>
      <c r="K205">
        <v>22894.048821875</v>
      </c>
      <c r="L205">
        <v>22894.048821875</v>
      </c>
      <c r="M205">
        <v>22894.048821875</v>
      </c>
      <c r="N205">
        <v>22894.048821875</v>
      </c>
      <c r="O205">
        <v>22894.048821875</v>
      </c>
      <c r="P205">
        <v>22894.048821875</v>
      </c>
    </row>
    <row r="206" spans="1:16">
      <c r="A206" t="s">
        <v>341</v>
      </c>
      <c r="B206" t="s">
        <v>572</v>
      </c>
      <c r="C206" t="s">
        <v>4</v>
      </c>
      <c r="D206" t="s">
        <v>577</v>
      </c>
      <c r="E206">
        <v>8463.1866395999987</v>
      </c>
      <c r="F206">
        <v>8463.1866395999987</v>
      </c>
      <c r="G206">
        <v>10578.9832995</v>
      </c>
      <c r="H206">
        <v>10578.9832995</v>
      </c>
      <c r="I206">
        <v>12694.779959399999</v>
      </c>
      <c r="J206">
        <v>12694.779959399999</v>
      </c>
      <c r="K206">
        <v>10578.9832995</v>
      </c>
      <c r="L206">
        <v>10578.9832995</v>
      </c>
      <c r="M206">
        <v>10578.9832995</v>
      </c>
      <c r="N206">
        <v>10578.9832995</v>
      </c>
      <c r="O206">
        <v>10578.9832995</v>
      </c>
      <c r="P206">
        <v>10578.9832995</v>
      </c>
    </row>
    <row r="207" spans="1:16">
      <c r="A207" t="s">
        <v>341</v>
      </c>
      <c r="B207" t="s">
        <v>572</v>
      </c>
      <c r="C207" t="s">
        <v>4</v>
      </c>
      <c r="D207" t="s">
        <v>578</v>
      </c>
      <c r="E207">
        <v>137494.96943490001</v>
      </c>
      <c r="F207">
        <v>137494.96943490001</v>
      </c>
      <c r="G207">
        <v>171868.711793625</v>
      </c>
      <c r="H207">
        <v>171868.711793625</v>
      </c>
      <c r="I207">
        <v>206242.45415235002</v>
      </c>
      <c r="J207">
        <v>206242.45415235002</v>
      </c>
      <c r="K207">
        <v>171868.711793625</v>
      </c>
      <c r="L207">
        <v>171868.711793625</v>
      </c>
      <c r="M207">
        <v>171868.711793625</v>
      </c>
      <c r="N207">
        <v>171868.711793625</v>
      </c>
      <c r="O207">
        <v>171868.711793625</v>
      </c>
      <c r="P207">
        <v>171868.711793625</v>
      </c>
    </row>
    <row r="208" spans="1:16">
      <c r="A208" t="s">
        <v>341</v>
      </c>
      <c r="B208" t="s">
        <v>572</v>
      </c>
      <c r="C208" t="s">
        <v>4</v>
      </c>
      <c r="D208" t="s">
        <v>579</v>
      </c>
      <c r="E208">
        <v>70426.391558600008</v>
      </c>
      <c r="F208">
        <v>70426.391558600008</v>
      </c>
      <c r="G208">
        <v>88032.989448250009</v>
      </c>
      <c r="H208">
        <v>88032.989448250009</v>
      </c>
      <c r="I208">
        <v>105639.5873379</v>
      </c>
      <c r="J208">
        <v>105639.5873379</v>
      </c>
      <c r="K208">
        <v>88032.989448250009</v>
      </c>
      <c r="L208">
        <v>88032.989448250009</v>
      </c>
      <c r="M208">
        <v>88032.989448250009</v>
      </c>
      <c r="N208">
        <v>88032.989448250009</v>
      </c>
      <c r="O208">
        <v>88032.989448250009</v>
      </c>
      <c r="P208">
        <v>88032.989448250009</v>
      </c>
    </row>
    <row r="209" spans="1:16">
      <c r="A209" t="s">
        <v>341</v>
      </c>
      <c r="B209" t="s">
        <v>572</v>
      </c>
      <c r="C209" t="s">
        <v>4</v>
      </c>
      <c r="D209" t="s">
        <v>580</v>
      </c>
      <c r="E209">
        <v>56960.707727000001</v>
      </c>
      <c r="F209">
        <v>56960.707727000001</v>
      </c>
      <c r="G209">
        <v>71200.884658750001</v>
      </c>
      <c r="H209">
        <v>71200.884658750001</v>
      </c>
      <c r="I209">
        <v>85441.061590500001</v>
      </c>
      <c r="J209">
        <v>85441.061590500001</v>
      </c>
      <c r="K209">
        <v>71200.884658750001</v>
      </c>
      <c r="L209">
        <v>71200.884658750001</v>
      </c>
      <c r="M209">
        <v>71200.884658750001</v>
      </c>
      <c r="N209">
        <v>71200.884658750001</v>
      </c>
      <c r="O209">
        <v>71200.884658750001</v>
      </c>
      <c r="P209">
        <v>71200.884658750001</v>
      </c>
    </row>
    <row r="210" spans="1:16">
      <c r="A210" t="s">
        <v>341</v>
      </c>
      <c r="B210" t="s">
        <v>572</v>
      </c>
      <c r="C210" t="s">
        <v>4</v>
      </c>
      <c r="D210" t="s">
        <v>581</v>
      </c>
      <c r="E210">
        <v>5706.8134354000013</v>
      </c>
      <c r="F210">
        <v>5706.8134354000013</v>
      </c>
      <c r="G210">
        <v>7133.5167942500011</v>
      </c>
      <c r="H210">
        <v>7133.5167942500011</v>
      </c>
      <c r="I210">
        <v>8560.220153100001</v>
      </c>
      <c r="J210">
        <v>8560.220153100001</v>
      </c>
      <c r="K210">
        <v>7133.5167942500011</v>
      </c>
      <c r="L210">
        <v>7133.5167942500011</v>
      </c>
      <c r="M210">
        <v>7133.5167942500011</v>
      </c>
      <c r="N210">
        <v>7133.5167942500011</v>
      </c>
      <c r="O210">
        <v>7133.5167942500011</v>
      </c>
      <c r="P210">
        <v>7133.5167942500011</v>
      </c>
    </row>
    <row r="211" spans="1:16">
      <c r="A211" t="s">
        <v>341</v>
      </c>
      <c r="B211" t="s">
        <v>572</v>
      </c>
      <c r="C211" t="s">
        <v>4</v>
      </c>
      <c r="D211" t="s">
        <v>582</v>
      </c>
      <c r="E211">
        <v>62266.097516700014</v>
      </c>
      <c r="F211">
        <v>62266.097516700014</v>
      </c>
      <c r="G211">
        <v>77832.621895875011</v>
      </c>
      <c r="H211">
        <v>77832.621895875011</v>
      </c>
      <c r="I211">
        <v>93399.146275050021</v>
      </c>
      <c r="J211">
        <v>93399.146275050021</v>
      </c>
      <c r="K211">
        <v>77832.621895875011</v>
      </c>
      <c r="L211">
        <v>77832.621895875011</v>
      </c>
      <c r="M211">
        <v>77832.621895875011</v>
      </c>
      <c r="N211">
        <v>77832.621895875011</v>
      </c>
      <c r="O211">
        <v>77832.621895875011</v>
      </c>
      <c r="P211">
        <v>77832.621895875011</v>
      </c>
    </row>
    <row r="212" spans="1:16">
      <c r="A212" t="s">
        <v>341</v>
      </c>
      <c r="B212" t="s">
        <v>572</v>
      </c>
      <c r="C212" t="s">
        <v>4</v>
      </c>
      <c r="D212" t="s">
        <v>583</v>
      </c>
      <c r="E212">
        <v>102336.21669040003</v>
      </c>
      <c r="F212">
        <v>102336.21669040003</v>
      </c>
      <c r="G212">
        <v>127920.27086300001</v>
      </c>
      <c r="H212">
        <v>127920.27086300001</v>
      </c>
      <c r="I212">
        <v>153504.32503560002</v>
      </c>
      <c r="J212">
        <v>153504.32503560002</v>
      </c>
      <c r="K212">
        <v>127920.27086300001</v>
      </c>
      <c r="L212">
        <v>127920.27086300001</v>
      </c>
      <c r="M212">
        <v>127920.27086300001</v>
      </c>
      <c r="N212">
        <v>127920.27086300001</v>
      </c>
      <c r="O212">
        <v>127920.27086300001</v>
      </c>
      <c r="P212">
        <v>127920.27086300001</v>
      </c>
    </row>
    <row r="213" spans="1:16">
      <c r="A213" t="s">
        <v>341</v>
      </c>
      <c r="B213" t="s">
        <v>572</v>
      </c>
      <c r="C213" t="s">
        <v>4</v>
      </c>
      <c r="D213" t="s">
        <v>584</v>
      </c>
      <c r="E213">
        <v>12954.407627700004</v>
      </c>
      <c r="F213">
        <v>12954.407627700004</v>
      </c>
      <c r="G213">
        <v>16193.009534625004</v>
      </c>
      <c r="H213">
        <v>16193.009534625004</v>
      </c>
      <c r="I213">
        <v>19431.611441550005</v>
      </c>
      <c r="J213">
        <v>19431.611441550005</v>
      </c>
      <c r="K213">
        <v>16193.009534625004</v>
      </c>
      <c r="L213">
        <v>16193.009534625004</v>
      </c>
      <c r="M213">
        <v>16193.009534625004</v>
      </c>
      <c r="N213">
        <v>16193.009534625004</v>
      </c>
      <c r="O213">
        <v>16193.009534625004</v>
      </c>
      <c r="P213">
        <v>16193.009534625004</v>
      </c>
    </row>
    <row r="214" spans="1:16">
      <c r="A214" t="s">
        <v>341</v>
      </c>
      <c r="B214" t="s">
        <v>572</v>
      </c>
      <c r="C214" t="s">
        <v>4</v>
      </c>
      <c r="D214" t="s">
        <v>585</v>
      </c>
      <c r="E214">
        <v>26950.009540299998</v>
      </c>
      <c r="F214">
        <v>26950.009540299998</v>
      </c>
      <c r="G214">
        <v>33687.511925374994</v>
      </c>
      <c r="H214">
        <v>33687.511925374994</v>
      </c>
      <c r="I214">
        <v>40425.014310449995</v>
      </c>
      <c r="J214">
        <v>40425.014310449995</v>
      </c>
      <c r="K214">
        <v>33687.511925374994</v>
      </c>
      <c r="L214">
        <v>33687.511925374994</v>
      </c>
      <c r="M214">
        <v>33687.511925374994</v>
      </c>
      <c r="N214">
        <v>33687.511925374994</v>
      </c>
      <c r="O214">
        <v>33687.511925374994</v>
      </c>
      <c r="P214">
        <v>33687.511925374994</v>
      </c>
    </row>
    <row r="215" spans="1:16">
      <c r="A215" t="s">
        <v>341</v>
      </c>
      <c r="B215" t="s">
        <v>572</v>
      </c>
      <c r="C215" t="s">
        <v>4</v>
      </c>
      <c r="D215" t="s">
        <v>586</v>
      </c>
      <c r="E215">
        <v>1316.9572339000001</v>
      </c>
      <c r="F215">
        <v>1316.9572339000001</v>
      </c>
      <c r="G215">
        <v>1646.1965423750003</v>
      </c>
      <c r="H215">
        <v>1646.1965423750003</v>
      </c>
      <c r="I215">
        <v>1975.4358508500002</v>
      </c>
      <c r="J215">
        <v>1975.4358508500002</v>
      </c>
      <c r="K215">
        <v>1646.1965423750003</v>
      </c>
      <c r="L215">
        <v>1646.1965423750003</v>
      </c>
      <c r="M215">
        <v>1646.1965423750003</v>
      </c>
      <c r="N215">
        <v>1646.1965423750003</v>
      </c>
      <c r="O215">
        <v>1646.1965423750003</v>
      </c>
      <c r="P215">
        <v>1646.1965423750003</v>
      </c>
    </row>
    <row r="216" spans="1:16">
      <c r="A216" t="s">
        <v>341</v>
      </c>
      <c r="B216" t="s">
        <v>572</v>
      </c>
      <c r="C216" t="s">
        <v>4</v>
      </c>
      <c r="D216" t="s">
        <v>587</v>
      </c>
      <c r="E216">
        <v>12537.718839800003</v>
      </c>
      <c r="F216">
        <v>12537.718839800003</v>
      </c>
      <c r="G216">
        <v>15672.148549750005</v>
      </c>
      <c r="H216">
        <v>15672.148549750005</v>
      </c>
      <c r="I216">
        <v>18806.578259700003</v>
      </c>
      <c r="J216">
        <v>18806.578259700003</v>
      </c>
      <c r="K216">
        <v>15672.148549750005</v>
      </c>
      <c r="L216">
        <v>15672.148549750005</v>
      </c>
      <c r="M216">
        <v>15672.148549750005</v>
      </c>
      <c r="N216">
        <v>15672.148549750005</v>
      </c>
      <c r="O216">
        <v>15672.148549750005</v>
      </c>
      <c r="P216">
        <v>15672.148549750005</v>
      </c>
    </row>
    <row r="217" spans="1:16">
      <c r="A217" t="s">
        <v>341</v>
      </c>
      <c r="B217" t="s">
        <v>572</v>
      </c>
      <c r="C217" t="s">
        <v>4</v>
      </c>
      <c r="D217" t="s">
        <v>588</v>
      </c>
      <c r="E217">
        <v>11157.4543619</v>
      </c>
      <c r="F217">
        <v>11157.4543619</v>
      </c>
      <c r="G217">
        <v>13946.817952375</v>
      </c>
      <c r="H217">
        <v>13946.817952375</v>
      </c>
      <c r="I217">
        <v>16736.181542849998</v>
      </c>
      <c r="J217">
        <v>16736.181542849998</v>
      </c>
      <c r="K217">
        <v>13946.817952375</v>
      </c>
      <c r="L217">
        <v>13946.817952375</v>
      </c>
      <c r="M217">
        <v>13946.817952375</v>
      </c>
      <c r="N217">
        <v>13946.817952375</v>
      </c>
      <c r="O217">
        <v>13946.817952375</v>
      </c>
      <c r="P217">
        <v>13946.817952375</v>
      </c>
    </row>
    <row r="218" spans="1:16">
      <c r="A218" t="s">
        <v>341</v>
      </c>
      <c r="B218" t="s">
        <v>572</v>
      </c>
      <c r="C218" t="s">
        <v>4</v>
      </c>
      <c r="D218" t="s">
        <v>589</v>
      </c>
      <c r="E218">
        <v>5706.8134354000013</v>
      </c>
      <c r="F218">
        <v>5706.8134354000013</v>
      </c>
      <c r="G218">
        <v>7133.5167942500011</v>
      </c>
      <c r="H218">
        <v>7133.5167942500011</v>
      </c>
      <c r="I218">
        <v>8560.220153100001</v>
      </c>
      <c r="J218">
        <v>8560.220153100001</v>
      </c>
      <c r="K218">
        <v>7133.5167942500011</v>
      </c>
      <c r="L218">
        <v>7133.5167942500011</v>
      </c>
      <c r="M218">
        <v>7133.5167942500011</v>
      </c>
      <c r="N218">
        <v>7133.5167942500011</v>
      </c>
      <c r="O218">
        <v>7133.5167942500011</v>
      </c>
      <c r="P218">
        <v>7133.5167942500011</v>
      </c>
    </row>
    <row r="219" spans="1:16">
      <c r="A219" t="s">
        <v>341</v>
      </c>
      <c r="B219" t="s">
        <v>572</v>
      </c>
      <c r="C219" t="s">
        <v>4</v>
      </c>
      <c r="D219" t="s">
        <v>590</v>
      </c>
      <c r="E219">
        <v>195679.31372220011</v>
      </c>
      <c r="F219">
        <v>195679.31372220011</v>
      </c>
      <c r="G219">
        <v>244599.14215275008</v>
      </c>
      <c r="H219">
        <v>244599.14215275008</v>
      </c>
      <c r="I219">
        <v>293518.97058330011</v>
      </c>
      <c r="J219">
        <v>293518.97058330011</v>
      </c>
      <c r="K219">
        <v>244599.14215275008</v>
      </c>
      <c r="L219">
        <v>244599.14215275008</v>
      </c>
      <c r="M219">
        <v>244599.14215275008</v>
      </c>
      <c r="N219">
        <v>244599.14215275008</v>
      </c>
      <c r="O219">
        <v>244599.14215275008</v>
      </c>
      <c r="P219">
        <v>244599.14215275008</v>
      </c>
    </row>
    <row r="220" spans="1:16">
      <c r="A220" t="s">
        <v>341</v>
      </c>
      <c r="B220" t="s">
        <v>572</v>
      </c>
      <c r="C220" t="s">
        <v>4</v>
      </c>
      <c r="D220" t="s">
        <v>591</v>
      </c>
      <c r="E220">
        <v>237180.62624410007</v>
      </c>
      <c r="F220">
        <v>237180.62624410007</v>
      </c>
      <c r="G220">
        <v>296475.78280512505</v>
      </c>
      <c r="H220">
        <v>296475.78280512505</v>
      </c>
      <c r="I220">
        <v>355770.93936615007</v>
      </c>
      <c r="J220">
        <v>355770.93936615007</v>
      </c>
      <c r="K220">
        <v>296475.78280512505</v>
      </c>
      <c r="L220">
        <v>296475.78280512505</v>
      </c>
      <c r="M220">
        <v>296475.78280512505</v>
      </c>
      <c r="N220">
        <v>296475.78280512505</v>
      </c>
      <c r="O220">
        <v>296475.78280512505</v>
      </c>
      <c r="P220">
        <v>296475.78280512505</v>
      </c>
    </row>
    <row r="221" spans="1:16">
      <c r="A221" t="s">
        <v>341</v>
      </c>
      <c r="B221" t="s">
        <v>572</v>
      </c>
      <c r="C221" t="s">
        <v>4</v>
      </c>
      <c r="D221" t="s">
        <v>592</v>
      </c>
      <c r="E221">
        <v>3511.8849612000017</v>
      </c>
      <c r="F221">
        <v>3511.8849612000017</v>
      </c>
      <c r="G221">
        <v>4389.8562015000007</v>
      </c>
      <c r="H221">
        <v>4389.8562015000007</v>
      </c>
      <c r="I221">
        <v>5267.827441800001</v>
      </c>
      <c r="J221">
        <v>5267.827441800001</v>
      </c>
      <c r="K221">
        <v>4389.8562015000007</v>
      </c>
      <c r="L221">
        <v>4389.8562015000007</v>
      </c>
      <c r="M221">
        <v>4389.8562015000007</v>
      </c>
      <c r="N221">
        <v>4389.8562015000007</v>
      </c>
      <c r="O221">
        <v>4389.8562015000007</v>
      </c>
      <c r="P221">
        <v>4389.8562015000007</v>
      </c>
    </row>
    <row r="222" spans="1:16">
      <c r="A222" t="s">
        <v>341</v>
      </c>
      <c r="B222" t="s">
        <v>572</v>
      </c>
      <c r="C222" t="s">
        <v>4</v>
      </c>
      <c r="D222" t="s">
        <v>593</v>
      </c>
      <c r="E222">
        <v>38085.570022500018</v>
      </c>
      <c r="F222">
        <v>38085.570022500018</v>
      </c>
      <c r="G222">
        <v>47606.962528125019</v>
      </c>
      <c r="H222">
        <v>47606.962528125019</v>
      </c>
      <c r="I222">
        <v>57128.355033750027</v>
      </c>
      <c r="J222">
        <v>57128.355033750027</v>
      </c>
      <c r="K222">
        <v>47606.962528125019</v>
      </c>
      <c r="L222">
        <v>47606.962528125019</v>
      </c>
      <c r="M222">
        <v>47606.962528125019</v>
      </c>
      <c r="N222">
        <v>47606.962528125019</v>
      </c>
      <c r="O222">
        <v>47606.962528125019</v>
      </c>
      <c r="P222">
        <v>47606.962528125019</v>
      </c>
    </row>
    <row r="223" spans="1:16">
      <c r="A223" t="s">
        <v>341</v>
      </c>
      <c r="B223" t="s">
        <v>572</v>
      </c>
      <c r="C223" t="s">
        <v>4</v>
      </c>
      <c r="D223" t="s">
        <v>594</v>
      </c>
      <c r="E223">
        <v>116507.91670980002</v>
      </c>
      <c r="F223">
        <v>116507.91670980002</v>
      </c>
      <c r="G223">
        <v>145634.89588725002</v>
      </c>
      <c r="H223">
        <v>145634.89588725002</v>
      </c>
      <c r="I223">
        <v>174761.87506470003</v>
      </c>
      <c r="J223">
        <v>174761.87506470003</v>
      </c>
      <c r="K223">
        <v>145634.89588725002</v>
      </c>
      <c r="L223">
        <v>145634.89588725002</v>
      </c>
      <c r="M223">
        <v>145634.89588725002</v>
      </c>
      <c r="N223">
        <v>145634.89588725002</v>
      </c>
      <c r="O223">
        <v>145634.89588725002</v>
      </c>
      <c r="P223">
        <v>145634.89588725002</v>
      </c>
    </row>
    <row r="224" spans="1:16">
      <c r="A224" t="s">
        <v>341</v>
      </c>
      <c r="B224" t="s">
        <v>572</v>
      </c>
      <c r="C224" t="s">
        <v>4</v>
      </c>
      <c r="D224" t="s">
        <v>595</v>
      </c>
      <c r="E224">
        <v>76875.366660400017</v>
      </c>
      <c r="F224">
        <v>76875.366660400017</v>
      </c>
      <c r="G224">
        <v>96094.208325500018</v>
      </c>
      <c r="H224">
        <v>96094.208325500018</v>
      </c>
      <c r="I224">
        <v>115313.04999060002</v>
      </c>
      <c r="J224">
        <v>115313.04999060002</v>
      </c>
      <c r="K224">
        <v>96094.208325500018</v>
      </c>
      <c r="L224">
        <v>96094.208325500018</v>
      </c>
      <c r="M224">
        <v>96094.208325500018</v>
      </c>
      <c r="N224">
        <v>96094.208325500018</v>
      </c>
      <c r="O224">
        <v>96094.208325500018</v>
      </c>
      <c r="P224">
        <v>96094.208325500018</v>
      </c>
    </row>
    <row r="225" spans="1:16">
      <c r="A225" t="s">
        <v>341</v>
      </c>
      <c r="B225" t="s">
        <v>572</v>
      </c>
      <c r="C225" t="s">
        <v>4</v>
      </c>
      <c r="D225" t="s">
        <v>596</v>
      </c>
      <c r="E225">
        <v>2194.9284742</v>
      </c>
      <c r="F225">
        <v>2194.9284742</v>
      </c>
      <c r="G225">
        <v>2743.66059275</v>
      </c>
      <c r="H225">
        <v>2743.66059275</v>
      </c>
      <c r="I225">
        <v>3292.3927113</v>
      </c>
      <c r="J225">
        <v>3292.3927113</v>
      </c>
      <c r="K225">
        <v>2743.66059275</v>
      </c>
      <c r="L225">
        <v>2743.66059275</v>
      </c>
      <c r="M225">
        <v>2743.66059275</v>
      </c>
      <c r="N225">
        <v>2743.66059275</v>
      </c>
      <c r="O225">
        <v>2743.66059275</v>
      </c>
      <c r="P225">
        <v>2743.66059275</v>
      </c>
    </row>
    <row r="226" spans="1:16">
      <c r="A226" t="s">
        <v>341</v>
      </c>
      <c r="B226" t="s">
        <v>572</v>
      </c>
      <c r="C226" t="s">
        <v>4</v>
      </c>
      <c r="D226" t="s">
        <v>597</v>
      </c>
      <c r="E226">
        <v>17354.964665500003</v>
      </c>
      <c r="F226">
        <v>17354.964665500003</v>
      </c>
      <c r="G226">
        <v>21693.705831875006</v>
      </c>
      <c r="H226">
        <v>21693.705831875006</v>
      </c>
      <c r="I226">
        <v>26032.446998250005</v>
      </c>
      <c r="J226">
        <v>26032.446998250005</v>
      </c>
      <c r="K226">
        <v>21693.705831875006</v>
      </c>
      <c r="L226">
        <v>21693.705831875006</v>
      </c>
      <c r="M226">
        <v>21693.705831875006</v>
      </c>
      <c r="N226">
        <v>21693.705831875006</v>
      </c>
      <c r="O226">
        <v>21693.705831875006</v>
      </c>
      <c r="P226">
        <v>21693.705831875006</v>
      </c>
    </row>
    <row r="227" spans="1:16">
      <c r="A227" t="s">
        <v>341</v>
      </c>
      <c r="B227" t="s">
        <v>572</v>
      </c>
      <c r="C227" t="s">
        <v>4</v>
      </c>
      <c r="D227" t="s">
        <v>598</v>
      </c>
      <c r="E227">
        <v>114.39445710000001</v>
      </c>
      <c r="F227">
        <v>114.39445710000001</v>
      </c>
      <c r="G227">
        <v>142.99307137500003</v>
      </c>
      <c r="H227">
        <v>142.99307137500003</v>
      </c>
      <c r="I227">
        <v>171.59168565000002</v>
      </c>
      <c r="J227">
        <v>171.59168565000002</v>
      </c>
      <c r="K227">
        <v>142.99307137500003</v>
      </c>
      <c r="L227">
        <v>142.99307137500003</v>
      </c>
      <c r="M227">
        <v>142.99307137500003</v>
      </c>
      <c r="N227">
        <v>142.99307137500003</v>
      </c>
      <c r="O227">
        <v>142.99307137500003</v>
      </c>
      <c r="P227">
        <v>142.99307137500003</v>
      </c>
    </row>
    <row r="228" spans="1:16">
      <c r="A228" t="s">
        <v>341</v>
      </c>
      <c r="B228" t="s">
        <v>572</v>
      </c>
      <c r="C228" t="s">
        <v>828</v>
      </c>
      <c r="D228" t="s">
        <v>599</v>
      </c>
      <c r="E228">
        <v>3201.7511680000007</v>
      </c>
      <c r="F228">
        <v>3201.7511680000007</v>
      </c>
      <c r="G228">
        <v>4002.1889600000009</v>
      </c>
      <c r="H228">
        <v>4002.1889600000009</v>
      </c>
      <c r="I228">
        <v>4802.6267520000001</v>
      </c>
      <c r="J228">
        <v>4802.6267520000001</v>
      </c>
      <c r="K228">
        <v>4002.1889600000009</v>
      </c>
      <c r="L228">
        <v>4002.1889600000009</v>
      </c>
      <c r="M228">
        <v>4002.1889600000009</v>
      </c>
      <c r="N228">
        <v>4002.1889600000009</v>
      </c>
      <c r="O228">
        <v>4002.1889600000009</v>
      </c>
      <c r="P228">
        <v>4002.1889600000009</v>
      </c>
    </row>
    <row r="229" spans="1:16">
      <c r="A229" t="s">
        <v>341</v>
      </c>
      <c r="B229" t="s">
        <v>572</v>
      </c>
      <c r="C229" t="s">
        <v>828</v>
      </c>
      <c r="D229" t="s">
        <v>600</v>
      </c>
      <c r="E229">
        <v>3201.7511680000007</v>
      </c>
      <c r="F229">
        <v>3201.7511680000007</v>
      </c>
      <c r="G229">
        <v>4002.1889600000009</v>
      </c>
      <c r="H229">
        <v>4002.1889600000009</v>
      </c>
      <c r="I229">
        <v>4802.6267520000001</v>
      </c>
      <c r="J229">
        <v>4802.6267520000001</v>
      </c>
      <c r="K229">
        <v>4002.1889600000009</v>
      </c>
      <c r="L229">
        <v>4002.1889600000009</v>
      </c>
      <c r="M229">
        <v>4002.1889600000009</v>
      </c>
      <c r="N229">
        <v>4002.1889600000009</v>
      </c>
      <c r="O229">
        <v>4002.1889600000009</v>
      </c>
      <c r="P229">
        <v>4002.1889600000009</v>
      </c>
    </row>
    <row r="230" spans="1:16">
      <c r="A230" t="s">
        <v>341</v>
      </c>
      <c r="B230" t="s">
        <v>572</v>
      </c>
      <c r="C230" t="s">
        <v>828</v>
      </c>
      <c r="D230" t="s">
        <v>601</v>
      </c>
      <c r="E230">
        <v>3201.7511680000007</v>
      </c>
      <c r="F230">
        <v>3201.7511680000007</v>
      </c>
      <c r="G230">
        <v>4002.1889600000009</v>
      </c>
      <c r="H230">
        <v>4002.1889600000009</v>
      </c>
      <c r="I230">
        <v>4802.6267520000001</v>
      </c>
      <c r="J230">
        <v>4802.6267520000001</v>
      </c>
      <c r="K230">
        <v>4002.1889600000009</v>
      </c>
      <c r="L230">
        <v>4002.1889600000009</v>
      </c>
      <c r="M230">
        <v>4002.1889600000009</v>
      </c>
      <c r="N230">
        <v>4002.1889600000009</v>
      </c>
      <c r="O230">
        <v>4002.1889600000009</v>
      </c>
      <c r="P230">
        <v>4002.1889600000009</v>
      </c>
    </row>
    <row r="231" spans="1:16">
      <c r="A231" t="s">
        <v>341</v>
      </c>
      <c r="B231" t="s">
        <v>572</v>
      </c>
      <c r="C231" t="s">
        <v>828</v>
      </c>
      <c r="D231" t="s">
        <v>602</v>
      </c>
      <c r="E231">
        <v>3201.7511680000007</v>
      </c>
      <c r="F231">
        <v>3201.7511680000007</v>
      </c>
      <c r="G231">
        <v>4002.1889600000009</v>
      </c>
      <c r="H231">
        <v>4002.1889600000009</v>
      </c>
      <c r="I231">
        <v>4802.6267520000001</v>
      </c>
      <c r="J231">
        <v>4802.6267520000001</v>
      </c>
      <c r="K231">
        <v>4002.1889600000009</v>
      </c>
      <c r="L231">
        <v>4002.1889600000009</v>
      </c>
      <c r="M231">
        <v>4002.1889600000009</v>
      </c>
      <c r="N231">
        <v>4002.1889600000009</v>
      </c>
      <c r="O231">
        <v>4002.1889600000009</v>
      </c>
      <c r="P231">
        <v>4002.1889600000009</v>
      </c>
    </row>
    <row r="232" spans="1:16">
      <c r="A232" t="s">
        <v>341</v>
      </c>
      <c r="B232" t="s">
        <v>572</v>
      </c>
      <c r="C232" t="s">
        <v>828</v>
      </c>
      <c r="D232" t="s">
        <v>603</v>
      </c>
      <c r="E232">
        <v>3201.7511680000007</v>
      </c>
      <c r="F232">
        <v>3201.7511680000007</v>
      </c>
      <c r="G232">
        <v>4002.1889600000009</v>
      </c>
      <c r="H232">
        <v>4002.1889600000009</v>
      </c>
      <c r="I232">
        <v>4802.6267520000001</v>
      </c>
      <c r="J232">
        <v>4802.6267520000001</v>
      </c>
      <c r="K232">
        <v>4002.1889600000009</v>
      </c>
      <c r="L232">
        <v>4002.1889600000009</v>
      </c>
      <c r="M232">
        <v>4002.1889600000009</v>
      </c>
      <c r="N232">
        <v>4002.1889600000009</v>
      </c>
      <c r="O232">
        <v>4002.1889600000009</v>
      </c>
      <c r="P232">
        <v>4002.1889600000009</v>
      </c>
    </row>
    <row r="233" spans="1:16">
      <c r="A233" t="s">
        <v>341</v>
      </c>
      <c r="B233" t="s">
        <v>572</v>
      </c>
      <c r="C233" t="s">
        <v>828</v>
      </c>
      <c r="D233" t="s">
        <v>604</v>
      </c>
      <c r="E233">
        <v>19978.927288320003</v>
      </c>
      <c r="F233">
        <v>19978.927288320003</v>
      </c>
      <c r="G233">
        <v>24973.659110400004</v>
      </c>
      <c r="H233">
        <v>24973.659110400004</v>
      </c>
      <c r="I233">
        <v>29968.390932479997</v>
      </c>
      <c r="J233">
        <v>29968.390932479997</v>
      </c>
      <c r="K233">
        <v>24973.659110400004</v>
      </c>
      <c r="L233">
        <v>24973.659110400004</v>
      </c>
      <c r="M233">
        <v>24973.659110400004</v>
      </c>
      <c r="N233">
        <v>24973.659110400004</v>
      </c>
      <c r="O233">
        <v>24973.659110400004</v>
      </c>
      <c r="P233">
        <v>24973.659110400004</v>
      </c>
    </row>
    <row r="234" spans="1:16">
      <c r="A234" t="s">
        <v>341</v>
      </c>
      <c r="B234" t="s">
        <v>984</v>
      </c>
      <c r="C234" t="s">
        <v>4</v>
      </c>
      <c r="D234" t="s">
        <v>961</v>
      </c>
      <c r="E234">
        <v>576414.32250000013</v>
      </c>
      <c r="F234">
        <v>576414.32250000013</v>
      </c>
      <c r="G234">
        <v>576414.32250000013</v>
      </c>
      <c r="H234">
        <v>568064.37750000006</v>
      </c>
      <c r="I234">
        <v>568064.37750000006</v>
      </c>
      <c r="J234">
        <v>568064.37750000006</v>
      </c>
      <c r="K234">
        <v>558118.49500000011</v>
      </c>
      <c r="L234">
        <v>558118.49500000011</v>
      </c>
      <c r="M234">
        <v>558118.49500000011</v>
      </c>
      <c r="N234">
        <v>552347.58499999996</v>
      </c>
      <c r="O234">
        <v>552347.58499999996</v>
      </c>
      <c r="P234">
        <v>552347.58499999996</v>
      </c>
    </row>
    <row r="235" spans="1:16">
      <c r="A235" t="s">
        <v>341</v>
      </c>
      <c r="B235" t="s">
        <v>984</v>
      </c>
      <c r="C235" t="s">
        <v>4</v>
      </c>
      <c r="D235" t="s">
        <v>965</v>
      </c>
      <c r="E235">
        <v>171558.6</v>
      </c>
      <c r="F235">
        <v>171558.6</v>
      </c>
      <c r="G235">
        <v>171558.6</v>
      </c>
      <c r="H235">
        <v>169073.4</v>
      </c>
      <c r="I235">
        <v>169073.4</v>
      </c>
      <c r="J235">
        <v>169073.4</v>
      </c>
      <c r="K235">
        <v>249169.80000000002</v>
      </c>
      <c r="L235">
        <v>249169.80000000002</v>
      </c>
      <c r="M235">
        <v>249169.80000000002</v>
      </c>
      <c r="N235">
        <v>246593.40000000002</v>
      </c>
      <c r="O235">
        <v>246593.40000000002</v>
      </c>
      <c r="P235">
        <v>246593.40000000002</v>
      </c>
    </row>
    <row r="236" spans="1:16">
      <c r="A236" t="s">
        <v>341</v>
      </c>
      <c r="B236" t="s">
        <v>984</v>
      </c>
      <c r="C236" t="s">
        <v>4</v>
      </c>
      <c r="D236" t="s">
        <v>969</v>
      </c>
      <c r="E236">
        <v>634766.82000000007</v>
      </c>
      <c r="F236">
        <v>634766.82000000007</v>
      </c>
      <c r="G236">
        <v>634766.82000000007</v>
      </c>
      <c r="H236">
        <v>625571.57999999996</v>
      </c>
      <c r="I236">
        <v>625571.57999999996</v>
      </c>
      <c r="J236">
        <v>625571.57999999996</v>
      </c>
      <c r="K236">
        <v>921928.26000000013</v>
      </c>
      <c r="L236">
        <v>921928.26000000013</v>
      </c>
      <c r="M236">
        <v>921928.26000000013</v>
      </c>
      <c r="N236">
        <v>912395.58000000007</v>
      </c>
      <c r="O236">
        <v>912395.58000000007</v>
      </c>
      <c r="P236">
        <v>912395.58000000007</v>
      </c>
    </row>
    <row r="237" spans="1:16">
      <c r="A237" t="s">
        <v>341</v>
      </c>
      <c r="B237" t="s">
        <v>984</v>
      </c>
      <c r="C237" t="s">
        <v>4</v>
      </c>
      <c r="D237" t="s">
        <v>970</v>
      </c>
      <c r="E237">
        <v>77652.840000000011</v>
      </c>
      <c r="F237">
        <v>77652.840000000011</v>
      </c>
      <c r="G237">
        <v>77652.840000000011</v>
      </c>
      <c r="H237">
        <v>76527.960000000006</v>
      </c>
      <c r="I237">
        <v>76527.960000000006</v>
      </c>
      <c r="J237">
        <v>76527.960000000006</v>
      </c>
      <c r="K237">
        <v>112782.12000000001</v>
      </c>
      <c r="L237">
        <v>112782.12000000001</v>
      </c>
      <c r="M237">
        <v>112782.12000000001</v>
      </c>
      <c r="N237">
        <v>111615.96</v>
      </c>
      <c r="O237">
        <v>111615.96</v>
      </c>
      <c r="P237">
        <v>111615.96</v>
      </c>
    </row>
    <row r="238" spans="1:16">
      <c r="A238" t="s">
        <v>341</v>
      </c>
      <c r="B238" t="s">
        <v>984</v>
      </c>
      <c r="C238" t="s">
        <v>4</v>
      </c>
      <c r="D238" t="s">
        <v>971</v>
      </c>
      <c r="E238">
        <v>301581.96000000002</v>
      </c>
      <c r="F238">
        <v>301581.96000000002</v>
      </c>
      <c r="G238">
        <v>301581.96000000002</v>
      </c>
      <c r="H238">
        <v>297213.24</v>
      </c>
      <c r="I238">
        <v>297213.24</v>
      </c>
      <c r="J238">
        <v>297213.24</v>
      </c>
      <c r="K238">
        <v>438014.28</v>
      </c>
      <c r="L238">
        <v>438014.28</v>
      </c>
      <c r="M238">
        <v>438014.28</v>
      </c>
      <c r="N238">
        <v>433485.24000000005</v>
      </c>
      <c r="O238">
        <v>433485.24000000005</v>
      </c>
      <c r="P238">
        <v>433485.24000000005</v>
      </c>
    </row>
    <row r="239" spans="1:16">
      <c r="A239" t="s">
        <v>341</v>
      </c>
      <c r="B239" t="s">
        <v>984</v>
      </c>
      <c r="C239" t="s">
        <v>4</v>
      </c>
      <c r="D239" t="s">
        <v>974</v>
      </c>
      <c r="E239">
        <v>101580.75000000001</v>
      </c>
      <c r="F239">
        <v>101580.75000000001</v>
      </c>
      <c r="G239">
        <v>101580.75000000001</v>
      </c>
      <c r="H239">
        <v>110120.175</v>
      </c>
      <c r="I239">
        <v>110120.175</v>
      </c>
      <c r="J239">
        <v>110120.175</v>
      </c>
      <c r="K239">
        <v>118027.8</v>
      </c>
      <c r="L239">
        <v>118027.8</v>
      </c>
      <c r="M239">
        <v>118027.8</v>
      </c>
      <c r="N239">
        <v>116807.40000000001</v>
      </c>
      <c r="O239">
        <v>116807.40000000001</v>
      </c>
      <c r="P239">
        <v>116807.40000000001</v>
      </c>
    </row>
    <row r="240" spans="1:16">
      <c r="A240" t="s">
        <v>341</v>
      </c>
      <c r="B240" t="s">
        <v>984</v>
      </c>
      <c r="C240" t="s">
        <v>4</v>
      </c>
      <c r="D240" t="s">
        <v>978</v>
      </c>
      <c r="E240">
        <v>0</v>
      </c>
      <c r="F240">
        <v>0</v>
      </c>
      <c r="G240">
        <v>293455.5</v>
      </c>
      <c r="H240">
        <v>289204.5</v>
      </c>
      <c r="I240">
        <v>289204.5</v>
      </c>
      <c r="J240">
        <v>578409</v>
      </c>
      <c r="K240">
        <v>568282</v>
      </c>
      <c r="L240">
        <v>568282</v>
      </c>
      <c r="M240">
        <v>568282</v>
      </c>
      <c r="N240">
        <v>562406</v>
      </c>
      <c r="O240">
        <v>562406</v>
      </c>
      <c r="P240">
        <v>562406</v>
      </c>
    </row>
    <row r="241" spans="1:16">
      <c r="A241" t="s">
        <v>341</v>
      </c>
      <c r="B241" t="s">
        <v>984</v>
      </c>
      <c r="C241" t="s">
        <v>4</v>
      </c>
      <c r="D241" t="s">
        <v>986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341</v>
      </c>
      <c r="B242" t="s">
        <v>984</v>
      </c>
      <c r="C242" t="s">
        <v>4</v>
      </c>
      <c r="D242" t="s">
        <v>987</v>
      </c>
      <c r="E242">
        <v>1217018.6496000001</v>
      </c>
      <c r="F242">
        <v>1217018.6496000001</v>
      </c>
      <c r="G242">
        <v>1217018.6496000001</v>
      </c>
      <c r="H242">
        <v>1199388.9024</v>
      </c>
      <c r="I242">
        <v>1199388.9024</v>
      </c>
      <c r="J242">
        <v>1199388.9024</v>
      </c>
      <c r="K242">
        <v>1767584.3328</v>
      </c>
      <c r="L242">
        <v>1767584.3328</v>
      </c>
      <c r="M242">
        <v>1767584.3328</v>
      </c>
      <c r="N242">
        <v>1749307.6224000002</v>
      </c>
      <c r="O242">
        <v>1749307.6224000002</v>
      </c>
      <c r="P242">
        <v>1749307.6224000002</v>
      </c>
    </row>
    <row r="243" spans="1:16">
      <c r="A243" t="s">
        <v>855</v>
      </c>
      <c r="B243" t="s">
        <v>787</v>
      </c>
      <c r="C243" t="s">
        <v>101</v>
      </c>
      <c r="D243" t="s">
        <v>793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1964.2499999999998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855</v>
      </c>
      <c r="B244" t="s">
        <v>787</v>
      </c>
      <c r="C244" t="s">
        <v>101</v>
      </c>
      <c r="D244" t="s">
        <v>794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1833.3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855</v>
      </c>
      <c r="B245" t="s">
        <v>787</v>
      </c>
      <c r="C245" t="s">
        <v>4</v>
      </c>
      <c r="D245" t="s">
        <v>795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8380.7999999999993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855</v>
      </c>
      <c r="B246" t="s">
        <v>787</v>
      </c>
      <c r="C246" t="s">
        <v>102</v>
      </c>
      <c r="D246" t="s">
        <v>649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41904</v>
      </c>
    </row>
    <row r="247" spans="1:16">
      <c r="A247" t="s">
        <v>855</v>
      </c>
      <c r="B247" t="s">
        <v>787</v>
      </c>
      <c r="C247" t="s">
        <v>4</v>
      </c>
      <c r="D247" t="s">
        <v>796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45396</v>
      </c>
    </row>
    <row r="248" spans="1:16">
      <c r="A248" t="s">
        <v>855</v>
      </c>
      <c r="B248" t="s">
        <v>787</v>
      </c>
      <c r="C248" t="s">
        <v>101</v>
      </c>
      <c r="D248" t="s">
        <v>797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7566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855</v>
      </c>
      <c r="B249" t="s">
        <v>787</v>
      </c>
      <c r="C249" t="s">
        <v>101</v>
      </c>
      <c r="D249" t="s">
        <v>798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80025</v>
      </c>
      <c r="N249">
        <v>0</v>
      </c>
      <c r="O249">
        <v>0</v>
      </c>
      <c r="P249">
        <v>0</v>
      </c>
    </row>
    <row r="250" spans="1:16">
      <c r="A250" t="s">
        <v>855</v>
      </c>
      <c r="B250" t="s">
        <v>787</v>
      </c>
      <c r="C250" t="s">
        <v>101</v>
      </c>
      <c r="D250" t="s">
        <v>799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123675.00000000001</v>
      </c>
      <c r="O250">
        <v>0</v>
      </c>
      <c r="P250">
        <v>0</v>
      </c>
    </row>
    <row r="251" spans="1:16">
      <c r="A251" t="s">
        <v>855</v>
      </c>
      <c r="B251" t="s">
        <v>787</v>
      </c>
      <c r="C251" t="s">
        <v>101</v>
      </c>
      <c r="D251" t="s">
        <v>800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109125</v>
      </c>
      <c r="P251">
        <v>0</v>
      </c>
    </row>
    <row r="252" spans="1:16">
      <c r="A252" t="s">
        <v>855</v>
      </c>
      <c r="B252" t="s">
        <v>787</v>
      </c>
      <c r="C252" t="s">
        <v>102</v>
      </c>
      <c r="D252" t="s">
        <v>647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23571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855</v>
      </c>
      <c r="B253" t="s">
        <v>787</v>
      </c>
      <c r="C253" t="s">
        <v>102</v>
      </c>
      <c r="D253" t="s">
        <v>649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23571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855</v>
      </c>
      <c r="B254" t="s">
        <v>787</v>
      </c>
      <c r="C254" t="s">
        <v>102</v>
      </c>
      <c r="D254" t="s">
        <v>642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21999.599999999999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855</v>
      </c>
      <c r="B255" t="s">
        <v>787</v>
      </c>
      <c r="C255" t="s">
        <v>101</v>
      </c>
      <c r="D255" t="s">
        <v>801</v>
      </c>
      <c r="E255">
        <v>72750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855</v>
      </c>
      <c r="B256" t="s">
        <v>787</v>
      </c>
      <c r="C256" t="s">
        <v>101</v>
      </c>
      <c r="D256" t="s">
        <v>802</v>
      </c>
      <c r="E256">
        <v>0</v>
      </c>
      <c r="F256">
        <v>5761.8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855</v>
      </c>
      <c r="B257" t="s">
        <v>787</v>
      </c>
      <c r="C257" t="s">
        <v>101</v>
      </c>
      <c r="D257" t="s">
        <v>803</v>
      </c>
      <c r="E257">
        <v>0</v>
      </c>
      <c r="F257">
        <v>43068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855</v>
      </c>
      <c r="B258" t="s">
        <v>787</v>
      </c>
      <c r="C258" t="s">
        <v>101</v>
      </c>
      <c r="D258" t="s">
        <v>804</v>
      </c>
      <c r="E258">
        <v>0</v>
      </c>
      <c r="F258">
        <v>20370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855</v>
      </c>
      <c r="B259" t="s">
        <v>787</v>
      </c>
      <c r="C259" t="s">
        <v>102</v>
      </c>
      <c r="D259" t="s">
        <v>711</v>
      </c>
      <c r="E259">
        <v>0</v>
      </c>
      <c r="F259">
        <v>0</v>
      </c>
      <c r="G259">
        <v>72750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855</v>
      </c>
      <c r="B260" t="s">
        <v>787</v>
      </c>
      <c r="C260" t="s">
        <v>101</v>
      </c>
      <c r="D260" t="s">
        <v>805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28372.5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855</v>
      </c>
      <c r="B261" t="s">
        <v>787</v>
      </c>
      <c r="C261" t="s">
        <v>102</v>
      </c>
      <c r="D261" t="s">
        <v>649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5238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855</v>
      </c>
      <c r="B262" t="s">
        <v>787</v>
      </c>
      <c r="C262" t="s">
        <v>101</v>
      </c>
      <c r="D262" t="s">
        <v>806</v>
      </c>
      <c r="E262">
        <v>0</v>
      </c>
      <c r="F262">
        <v>0</v>
      </c>
      <c r="G262">
        <v>0</v>
      </c>
      <c r="H262">
        <v>372480</v>
      </c>
      <c r="I262">
        <v>372480</v>
      </c>
      <c r="J262">
        <v>372480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855</v>
      </c>
      <c r="B263" t="s">
        <v>853</v>
      </c>
      <c r="C263" t="s">
        <v>101</v>
      </c>
      <c r="D263" t="s">
        <v>830</v>
      </c>
      <c r="E263">
        <v>2281.4399999999996</v>
      </c>
      <c r="F263">
        <v>2281.4399999999996</v>
      </c>
      <c r="G263">
        <v>2281.4399999999996</v>
      </c>
      <c r="H263">
        <v>2607.3599999999997</v>
      </c>
      <c r="I263">
        <v>2607.3599999999997</v>
      </c>
      <c r="J263">
        <v>2607.3599999999997</v>
      </c>
      <c r="K263">
        <v>2607.3599999999997</v>
      </c>
      <c r="L263">
        <v>2607.3599999999997</v>
      </c>
      <c r="M263">
        <v>2607.3599999999997</v>
      </c>
      <c r="N263">
        <v>2607.3599999999997</v>
      </c>
      <c r="O263">
        <v>2607.3599999999997</v>
      </c>
      <c r="P263">
        <v>2607.3599999999997</v>
      </c>
    </row>
    <row r="264" spans="1:16">
      <c r="A264" t="s">
        <v>855</v>
      </c>
      <c r="B264" t="s">
        <v>853</v>
      </c>
      <c r="C264" t="s">
        <v>101</v>
      </c>
      <c r="D264" t="s">
        <v>831</v>
      </c>
      <c r="E264">
        <v>12731.25</v>
      </c>
      <c r="F264">
        <v>13822.5</v>
      </c>
      <c r="G264">
        <v>11640</v>
      </c>
      <c r="H264">
        <v>13095</v>
      </c>
      <c r="I264">
        <v>13822.5</v>
      </c>
      <c r="J264">
        <v>13822.5</v>
      </c>
      <c r="K264">
        <v>13822.5</v>
      </c>
      <c r="L264">
        <v>13822.5</v>
      </c>
      <c r="M264">
        <v>13822.5</v>
      </c>
      <c r="N264">
        <v>13822.5</v>
      </c>
      <c r="O264">
        <v>13822.5</v>
      </c>
      <c r="P264">
        <v>13822.5</v>
      </c>
    </row>
    <row r="265" spans="1:16">
      <c r="A265" t="s">
        <v>855</v>
      </c>
      <c r="B265" t="s">
        <v>853</v>
      </c>
      <c r="C265" t="s">
        <v>101</v>
      </c>
      <c r="D265" t="s">
        <v>832</v>
      </c>
      <c r="E265">
        <v>3142.7999999999997</v>
      </c>
      <c r="F265">
        <v>4539.5999999999995</v>
      </c>
      <c r="G265">
        <v>3142.7999999999997</v>
      </c>
      <c r="H265">
        <v>4190.3999999999996</v>
      </c>
      <c r="I265">
        <v>5237.9999999999991</v>
      </c>
      <c r="J265">
        <v>5237.9999999999991</v>
      </c>
      <c r="K265">
        <v>5237.9999999999991</v>
      </c>
      <c r="L265">
        <v>5237.9999999999991</v>
      </c>
      <c r="M265">
        <v>5237.9999999999991</v>
      </c>
      <c r="N265">
        <v>5237.9999999999991</v>
      </c>
      <c r="O265">
        <v>5237.9999999999991</v>
      </c>
      <c r="P265">
        <v>5237.9999999999991</v>
      </c>
    </row>
    <row r="266" spans="1:16">
      <c r="A266" t="s">
        <v>855</v>
      </c>
      <c r="B266" t="s">
        <v>853</v>
      </c>
      <c r="C266" t="s">
        <v>101</v>
      </c>
      <c r="D266" t="s">
        <v>833</v>
      </c>
      <c r="E266">
        <v>3724.8</v>
      </c>
      <c r="F266">
        <v>3259.2000000000003</v>
      </c>
      <c r="G266">
        <v>3492</v>
      </c>
      <c r="H266">
        <v>3026.4</v>
      </c>
      <c r="I266">
        <v>3724.8</v>
      </c>
      <c r="J266">
        <v>3724.8</v>
      </c>
      <c r="K266">
        <v>3724.8</v>
      </c>
      <c r="L266">
        <v>3724.8</v>
      </c>
      <c r="M266">
        <v>3724.8</v>
      </c>
      <c r="N266">
        <v>3724.8</v>
      </c>
      <c r="O266">
        <v>3724.8</v>
      </c>
      <c r="P266">
        <v>3724.8</v>
      </c>
    </row>
    <row r="267" spans="1:16">
      <c r="A267" t="s">
        <v>855</v>
      </c>
      <c r="B267" t="s">
        <v>853</v>
      </c>
      <c r="C267" t="s">
        <v>101</v>
      </c>
      <c r="D267" t="s">
        <v>834</v>
      </c>
      <c r="E267">
        <v>13444.199999999999</v>
      </c>
      <c r="F267">
        <v>6049.8899999999994</v>
      </c>
      <c r="G267">
        <v>6049.8899999999994</v>
      </c>
      <c r="H267">
        <v>6049.8899999999994</v>
      </c>
      <c r="I267">
        <v>12771.99</v>
      </c>
      <c r="J267">
        <v>12771.99</v>
      </c>
      <c r="K267">
        <v>12771.99</v>
      </c>
      <c r="L267">
        <v>12771.99</v>
      </c>
      <c r="M267">
        <v>12771.99</v>
      </c>
      <c r="N267">
        <v>12771.99</v>
      </c>
      <c r="O267">
        <v>12771.99</v>
      </c>
      <c r="P267">
        <v>12771.99</v>
      </c>
    </row>
    <row r="268" spans="1:16">
      <c r="A268" t="s">
        <v>855</v>
      </c>
      <c r="B268" t="s">
        <v>853</v>
      </c>
      <c r="C268" t="s">
        <v>101</v>
      </c>
      <c r="D268" t="s">
        <v>835</v>
      </c>
      <c r="E268">
        <v>16761.599999999999</v>
      </c>
      <c r="F268">
        <v>15714</v>
      </c>
      <c r="G268">
        <v>14666.4</v>
      </c>
      <c r="H268">
        <v>14142.6</v>
      </c>
      <c r="I268">
        <v>15714</v>
      </c>
      <c r="J268">
        <v>15714</v>
      </c>
      <c r="K268">
        <v>15714</v>
      </c>
      <c r="L268">
        <v>15714</v>
      </c>
      <c r="M268">
        <v>15714</v>
      </c>
      <c r="N268">
        <v>15714</v>
      </c>
      <c r="O268">
        <v>15714</v>
      </c>
      <c r="P268">
        <v>15714</v>
      </c>
    </row>
    <row r="269" spans="1:16">
      <c r="A269" t="s">
        <v>855</v>
      </c>
      <c r="B269" t="s">
        <v>853</v>
      </c>
      <c r="C269" t="s">
        <v>101</v>
      </c>
      <c r="D269" t="s">
        <v>836</v>
      </c>
      <c r="E269">
        <v>1105.8</v>
      </c>
      <c r="F269">
        <v>1105.8</v>
      </c>
      <c r="G269">
        <v>1105.8</v>
      </c>
      <c r="H269">
        <v>1105.8</v>
      </c>
      <c r="I269">
        <v>1105.8</v>
      </c>
      <c r="J269">
        <v>1105.8</v>
      </c>
      <c r="K269">
        <v>1105.8</v>
      </c>
      <c r="L269">
        <v>1105.8</v>
      </c>
      <c r="M269">
        <v>1105.8</v>
      </c>
      <c r="N269">
        <v>1105.8</v>
      </c>
      <c r="O269">
        <v>1105.8</v>
      </c>
      <c r="P269">
        <v>1105.8</v>
      </c>
    </row>
    <row r="270" spans="1:16">
      <c r="A270" t="s">
        <v>855</v>
      </c>
      <c r="B270" t="s">
        <v>853</v>
      </c>
      <c r="C270" t="s">
        <v>101</v>
      </c>
      <c r="D270" t="s">
        <v>837</v>
      </c>
      <c r="E270">
        <v>276.45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855</v>
      </c>
      <c r="B271" t="s">
        <v>853</v>
      </c>
      <c r="C271" t="s">
        <v>101</v>
      </c>
      <c r="D271" t="s">
        <v>838</v>
      </c>
      <c r="E271">
        <v>2880.9</v>
      </c>
      <c r="F271">
        <v>4161.3</v>
      </c>
      <c r="G271">
        <v>2240.7000000000003</v>
      </c>
      <c r="H271">
        <v>3201</v>
      </c>
      <c r="I271">
        <v>3521.1000000000004</v>
      </c>
      <c r="J271">
        <v>3521.1000000000004</v>
      </c>
      <c r="K271">
        <v>3521.1000000000004</v>
      </c>
      <c r="L271">
        <v>3521.1000000000004</v>
      </c>
      <c r="M271">
        <v>3521.1000000000004</v>
      </c>
      <c r="N271">
        <v>3521.1000000000004</v>
      </c>
      <c r="O271">
        <v>3521.1000000000004</v>
      </c>
      <c r="P271">
        <v>3521.1000000000004</v>
      </c>
    </row>
    <row r="272" spans="1:16">
      <c r="A272" t="s">
        <v>855</v>
      </c>
      <c r="B272" t="s">
        <v>853</v>
      </c>
      <c r="C272" t="s">
        <v>101</v>
      </c>
      <c r="D272" t="s">
        <v>839</v>
      </c>
      <c r="E272">
        <v>1382.25</v>
      </c>
      <c r="F272">
        <v>829.35</v>
      </c>
      <c r="G272">
        <v>1105.8</v>
      </c>
      <c r="H272">
        <v>829.35</v>
      </c>
      <c r="I272">
        <v>1382.25</v>
      </c>
      <c r="J272">
        <v>1382.25</v>
      </c>
      <c r="K272">
        <v>1382.25</v>
      </c>
      <c r="L272">
        <v>1382.25</v>
      </c>
      <c r="M272">
        <v>1382.25</v>
      </c>
      <c r="N272">
        <v>1382.25</v>
      </c>
      <c r="O272">
        <v>1382.25</v>
      </c>
      <c r="P272">
        <v>1382.25</v>
      </c>
    </row>
    <row r="273" spans="1:16">
      <c r="A273" t="s">
        <v>855</v>
      </c>
      <c r="B273" t="s">
        <v>853</v>
      </c>
      <c r="C273" t="s">
        <v>101</v>
      </c>
      <c r="D273" t="s">
        <v>840</v>
      </c>
      <c r="E273">
        <v>3142.7999999999997</v>
      </c>
      <c r="F273">
        <v>3666.6</v>
      </c>
      <c r="G273">
        <v>3666.6</v>
      </c>
      <c r="H273">
        <v>3666.6</v>
      </c>
      <c r="I273">
        <v>3666.6</v>
      </c>
      <c r="J273">
        <v>3666.6</v>
      </c>
      <c r="K273">
        <v>3666.6</v>
      </c>
      <c r="L273">
        <v>3666.6</v>
      </c>
      <c r="M273">
        <v>3666.6</v>
      </c>
      <c r="N273">
        <v>3666.6</v>
      </c>
      <c r="O273">
        <v>3666.6</v>
      </c>
      <c r="P273">
        <v>3666.6</v>
      </c>
    </row>
    <row r="274" spans="1:16">
      <c r="A274" t="s">
        <v>855</v>
      </c>
      <c r="B274" t="s">
        <v>853</v>
      </c>
      <c r="C274" t="s">
        <v>101</v>
      </c>
      <c r="D274" t="s">
        <v>841</v>
      </c>
      <c r="E274">
        <v>5761.8</v>
      </c>
      <c r="F274">
        <v>6285.5999999999995</v>
      </c>
      <c r="G274">
        <v>6285.5999999999995</v>
      </c>
      <c r="H274">
        <v>6809.4</v>
      </c>
      <c r="I274">
        <v>6809.4</v>
      </c>
      <c r="J274">
        <v>7857</v>
      </c>
      <c r="K274">
        <v>7857</v>
      </c>
      <c r="L274">
        <v>7857</v>
      </c>
      <c r="M274">
        <v>7857</v>
      </c>
      <c r="N274">
        <v>7857</v>
      </c>
      <c r="O274">
        <v>7857</v>
      </c>
      <c r="P274">
        <v>7857</v>
      </c>
    </row>
    <row r="275" spans="1:16">
      <c r="A275" t="s">
        <v>855</v>
      </c>
      <c r="B275" t="s">
        <v>853</v>
      </c>
      <c r="C275" t="s">
        <v>101</v>
      </c>
      <c r="D275" t="s">
        <v>842</v>
      </c>
      <c r="E275">
        <v>1280.4000000000001</v>
      </c>
      <c r="F275">
        <v>1280.4000000000001</v>
      </c>
      <c r="G275">
        <v>1280.4000000000001</v>
      </c>
      <c r="H275">
        <v>1280.4000000000001</v>
      </c>
      <c r="I275">
        <v>1280.4000000000001</v>
      </c>
      <c r="J275">
        <v>1280.4000000000001</v>
      </c>
      <c r="K275">
        <v>1280.4000000000001</v>
      </c>
      <c r="L275">
        <v>1280.4000000000001</v>
      </c>
      <c r="M275">
        <v>1280.4000000000001</v>
      </c>
      <c r="N275">
        <v>1280.4000000000001</v>
      </c>
      <c r="O275">
        <v>1280.4000000000001</v>
      </c>
      <c r="P275">
        <v>1280.4000000000001</v>
      </c>
    </row>
    <row r="276" spans="1:16">
      <c r="A276" t="s">
        <v>855</v>
      </c>
      <c r="B276" t="s">
        <v>853</v>
      </c>
      <c r="C276" t="s">
        <v>101</v>
      </c>
      <c r="D276" t="s">
        <v>843</v>
      </c>
      <c r="E276">
        <v>0</v>
      </c>
      <c r="F276">
        <v>0</v>
      </c>
      <c r="G276">
        <v>320.10000000000002</v>
      </c>
      <c r="H276">
        <v>0</v>
      </c>
      <c r="I276">
        <v>0</v>
      </c>
      <c r="J276">
        <v>320.10000000000002</v>
      </c>
      <c r="K276">
        <v>0</v>
      </c>
      <c r="L276">
        <v>0</v>
      </c>
      <c r="M276">
        <v>320.10000000000002</v>
      </c>
      <c r="N276">
        <v>0</v>
      </c>
      <c r="O276">
        <v>0</v>
      </c>
      <c r="P276">
        <v>320.10000000000002</v>
      </c>
    </row>
    <row r="277" spans="1:16">
      <c r="A277" t="s">
        <v>855</v>
      </c>
      <c r="B277" t="s">
        <v>853</v>
      </c>
      <c r="C277" t="s">
        <v>101</v>
      </c>
      <c r="D277" t="s">
        <v>844</v>
      </c>
      <c r="E277">
        <v>3142.7999999999997</v>
      </c>
      <c r="F277">
        <v>2619</v>
      </c>
      <c r="G277">
        <v>2095.1999999999998</v>
      </c>
      <c r="H277">
        <v>2095.1999999999998</v>
      </c>
      <c r="I277">
        <v>2095.1999999999998</v>
      </c>
      <c r="J277">
        <v>2095.1999999999998</v>
      </c>
      <c r="K277">
        <v>2095.1999999999998</v>
      </c>
      <c r="L277">
        <v>2095.1999999999998</v>
      </c>
      <c r="M277">
        <v>2095.1999999999998</v>
      </c>
      <c r="N277">
        <v>2095.1999999999998</v>
      </c>
      <c r="O277">
        <v>2095.1999999999998</v>
      </c>
      <c r="P277">
        <v>2095.1999999999998</v>
      </c>
    </row>
    <row r="278" spans="1:16">
      <c r="A278" t="s">
        <v>855</v>
      </c>
      <c r="B278" t="s">
        <v>853</v>
      </c>
      <c r="C278" t="s">
        <v>101</v>
      </c>
      <c r="D278" t="s">
        <v>845</v>
      </c>
      <c r="E278">
        <v>2560.8000000000002</v>
      </c>
      <c r="F278">
        <v>2560.8000000000002</v>
      </c>
      <c r="G278">
        <v>2880.9</v>
      </c>
      <c r="H278">
        <v>2560.8000000000002</v>
      </c>
      <c r="I278">
        <v>2880.9</v>
      </c>
      <c r="J278">
        <v>2880.9</v>
      </c>
      <c r="K278">
        <v>2880.9</v>
      </c>
      <c r="L278">
        <v>2880.9</v>
      </c>
      <c r="M278">
        <v>2880.9</v>
      </c>
      <c r="N278">
        <v>2880.9</v>
      </c>
      <c r="O278">
        <v>2880.9</v>
      </c>
      <c r="P278">
        <v>2880.9</v>
      </c>
    </row>
    <row r="279" spans="1:16">
      <c r="A279" t="s">
        <v>855</v>
      </c>
      <c r="B279" t="s">
        <v>853</v>
      </c>
      <c r="C279" t="s">
        <v>101</v>
      </c>
      <c r="D279" t="s">
        <v>846</v>
      </c>
      <c r="E279">
        <v>2619</v>
      </c>
      <c r="F279">
        <v>2095.1999999999998</v>
      </c>
      <c r="G279">
        <v>2095.1999999999998</v>
      </c>
      <c r="H279">
        <v>2095.1999999999998</v>
      </c>
      <c r="I279">
        <v>2095.1999999999998</v>
      </c>
      <c r="J279">
        <v>2095.1999999999998</v>
      </c>
      <c r="K279">
        <v>2095.1999999999998</v>
      </c>
      <c r="L279">
        <v>2095.1999999999998</v>
      </c>
      <c r="M279">
        <v>2095.1999999999998</v>
      </c>
      <c r="N279">
        <v>2095.1999999999998</v>
      </c>
      <c r="O279">
        <v>2095.1999999999998</v>
      </c>
      <c r="P279">
        <v>2095.1999999999998</v>
      </c>
    </row>
    <row r="280" spans="1:16">
      <c r="A280" t="s">
        <v>855</v>
      </c>
      <c r="B280" t="s">
        <v>853</v>
      </c>
      <c r="C280" t="s">
        <v>101</v>
      </c>
      <c r="D280" t="s">
        <v>847</v>
      </c>
      <c r="E280">
        <v>6285.5999999999995</v>
      </c>
      <c r="F280">
        <v>5761.8</v>
      </c>
      <c r="G280">
        <v>5761.8</v>
      </c>
      <c r="H280">
        <v>5761.8</v>
      </c>
      <c r="I280">
        <v>5761.8</v>
      </c>
      <c r="J280">
        <v>5761.8</v>
      </c>
      <c r="K280">
        <v>5761.8</v>
      </c>
      <c r="L280">
        <v>5761.8</v>
      </c>
      <c r="M280">
        <v>5761.8</v>
      </c>
      <c r="N280">
        <v>5761.8</v>
      </c>
      <c r="O280">
        <v>5761.8</v>
      </c>
      <c r="P280">
        <v>5761.8</v>
      </c>
    </row>
    <row r="281" spans="1:16">
      <c r="A281" t="s">
        <v>855</v>
      </c>
      <c r="B281" t="s">
        <v>853</v>
      </c>
      <c r="C281" t="s">
        <v>101</v>
      </c>
      <c r="D281" t="s">
        <v>848</v>
      </c>
      <c r="E281">
        <v>11349</v>
      </c>
      <c r="F281">
        <v>13095</v>
      </c>
      <c r="G281">
        <v>9603</v>
      </c>
      <c r="H281">
        <v>10476</v>
      </c>
      <c r="I281">
        <v>10476</v>
      </c>
      <c r="J281">
        <v>10476</v>
      </c>
      <c r="K281">
        <v>10476</v>
      </c>
      <c r="L281">
        <v>10476</v>
      </c>
      <c r="M281">
        <v>10476</v>
      </c>
      <c r="N281">
        <v>10476</v>
      </c>
      <c r="O281">
        <v>10476</v>
      </c>
      <c r="P281">
        <v>10476</v>
      </c>
    </row>
    <row r="282" spans="1:16">
      <c r="A282" t="s">
        <v>855</v>
      </c>
      <c r="B282" t="s">
        <v>853</v>
      </c>
      <c r="C282" t="s">
        <v>101</v>
      </c>
      <c r="D282" t="s">
        <v>849</v>
      </c>
      <c r="E282">
        <v>4685.1000000000004</v>
      </c>
      <c r="F282">
        <v>5354.4</v>
      </c>
      <c r="G282">
        <v>5354.4</v>
      </c>
      <c r="H282">
        <v>5354.4</v>
      </c>
      <c r="I282">
        <v>5354.4</v>
      </c>
      <c r="J282">
        <v>5354.4</v>
      </c>
      <c r="K282">
        <v>5354.4</v>
      </c>
      <c r="L282">
        <v>5354.4</v>
      </c>
      <c r="M282">
        <v>5354.4</v>
      </c>
      <c r="N282">
        <v>5354.4</v>
      </c>
      <c r="O282">
        <v>5354.4</v>
      </c>
      <c r="P282">
        <v>5354.4</v>
      </c>
    </row>
    <row r="283" spans="1:16">
      <c r="A283" t="s">
        <v>855</v>
      </c>
      <c r="B283" t="s">
        <v>853</v>
      </c>
      <c r="C283" t="s">
        <v>101</v>
      </c>
      <c r="D283" t="s">
        <v>797</v>
      </c>
      <c r="E283">
        <v>23221.8</v>
      </c>
      <c r="F283">
        <v>19962.600000000002</v>
      </c>
      <c r="G283">
        <v>25258.799999999999</v>
      </c>
      <c r="H283">
        <v>21184.799999999999</v>
      </c>
      <c r="I283">
        <v>26481</v>
      </c>
      <c r="J283">
        <v>26481</v>
      </c>
      <c r="K283">
        <v>26481</v>
      </c>
      <c r="L283">
        <v>26481</v>
      </c>
      <c r="M283">
        <v>26481</v>
      </c>
      <c r="N283">
        <v>26481</v>
      </c>
      <c r="O283">
        <v>26481</v>
      </c>
      <c r="P283">
        <v>26481</v>
      </c>
    </row>
    <row r="284" spans="1:16">
      <c r="A284" t="s">
        <v>855</v>
      </c>
      <c r="B284" t="s">
        <v>853</v>
      </c>
      <c r="C284" t="s">
        <v>101</v>
      </c>
      <c r="D284" t="s">
        <v>817</v>
      </c>
      <c r="E284">
        <v>30555</v>
      </c>
      <c r="F284">
        <v>32126.400000000001</v>
      </c>
      <c r="G284">
        <v>27761.4</v>
      </c>
      <c r="H284">
        <v>30729.600000000002</v>
      </c>
      <c r="I284">
        <v>32824.800000000003</v>
      </c>
      <c r="J284">
        <v>32824.800000000003</v>
      </c>
      <c r="K284">
        <v>32824.800000000003</v>
      </c>
      <c r="L284">
        <v>32824.800000000003</v>
      </c>
      <c r="M284">
        <v>32824.800000000003</v>
      </c>
      <c r="N284">
        <v>32824.800000000003</v>
      </c>
      <c r="O284">
        <v>32824.800000000003</v>
      </c>
      <c r="P284">
        <v>32824.800000000003</v>
      </c>
    </row>
    <row r="285" spans="1:16">
      <c r="A285" t="s">
        <v>855</v>
      </c>
      <c r="B285" t="s">
        <v>853</v>
      </c>
      <c r="C285" t="s">
        <v>101</v>
      </c>
      <c r="D285" t="s">
        <v>850</v>
      </c>
      <c r="E285">
        <v>13444.199999999999</v>
      </c>
      <c r="F285">
        <v>14404.5</v>
      </c>
      <c r="G285">
        <v>14404.5</v>
      </c>
      <c r="H285">
        <v>14404.5</v>
      </c>
      <c r="I285">
        <v>14884.65</v>
      </c>
      <c r="J285">
        <v>14884.65</v>
      </c>
      <c r="K285">
        <v>14884.65</v>
      </c>
      <c r="L285">
        <v>14884.65</v>
      </c>
      <c r="M285">
        <v>14884.65</v>
      </c>
      <c r="N285">
        <v>14884.65</v>
      </c>
      <c r="O285">
        <v>14884.65</v>
      </c>
      <c r="P285">
        <v>14884.65</v>
      </c>
    </row>
    <row r="286" spans="1:16">
      <c r="A286" t="s">
        <v>855</v>
      </c>
      <c r="B286" t="s">
        <v>853</v>
      </c>
      <c r="C286" t="s">
        <v>101</v>
      </c>
      <c r="D286" t="s">
        <v>851</v>
      </c>
      <c r="E286">
        <v>101617.2</v>
      </c>
      <c r="F286">
        <v>101617.2</v>
      </c>
      <c r="G286">
        <v>8380.7999999999993</v>
      </c>
      <c r="H286">
        <v>13618.800000000001</v>
      </c>
      <c r="I286">
        <v>7333.2</v>
      </c>
      <c r="J286">
        <v>50284.800000000003</v>
      </c>
      <c r="K286">
        <v>50284.800000000003</v>
      </c>
      <c r="L286">
        <v>50284.800000000003</v>
      </c>
      <c r="M286">
        <v>50284.800000000003</v>
      </c>
      <c r="N286">
        <v>50284.800000000003</v>
      </c>
      <c r="O286">
        <v>50284.800000000003</v>
      </c>
      <c r="P286">
        <v>50284.800000000003</v>
      </c>
    </row>
    <row r="287" spans="1:16">
      <c r="A287" t="s">
        <v>855</v>
      </c>
      <c r="B287" t="s">
        <v>853</v>
      </c>
      <c r="C287" t="s">
        <v>101</v>
      </c>
      <c r="D287" t="s">
        <v>852</v>
      </c>
      <c r="E287">
        <v>10592.4</v>
      </c>
      <c r="F287">
        <v>10592.4</v>
      </c>
      <c r="G287">
        <v>10592.4</v>
      </c>
      <c r="H287">
        <v>10592.4</v>
      </c>
      <c r="I287">
        <v>10592.4</v>
      </c>
      <c r="J287">
        <v>10592.4</v>
      </c>
      <c r="K287">
        <v>10592.4</v>
      </c>
      <c r="L287">
        <v>10592.4</v>
      </c>
      <c r="M287">
        <v>10592.4</v>
      </c>
      <c r="N287">
        <v>10592.4</v>
      </c>
      <c r="O287">
        <v>10592.4</v>
      </c>
      <c r="P287">
        <v>10592.4</v>
      </c>
    </row>
    <row r="288" spans="1:16">
      <c r="A288" t="s">
        <v>855</v>
      </c>
      <c r="B288" t="s">
        <v>853</v>
      </c>
      <c r="C288" t="s">
        <v>102</v>
      </c>
      <c r="D288" t="s">
        <v>726</v>
      </c>
      <c r="E288">
        <v>15277.5</v>
      </c>
      <c r="F288">
        <v>13749.75</v>
      </c>
      <c r="G288">
        <v>16805.25</v>
      </c>
      <c r="H288">
        <v>18333</v>
      </c>
      <c r="I288">
        <v>18333</v>
      </c>
      <c r="J288">
        <v>18333</v>
      </c>
      <c r="K288">
        <v>18333</v>
      </c>
      <c r="L288">
        <v>18333</v>
      </c>
      <c r="M288">
        <v>18333</v>
      </c>
      <c r="N288">
        <v>18333</v>
      </c>
      <c r="O288">
        <v>18333</v>
      </c>
      <c r="P288">
        <v>18333</v>
      </c>
    </row>
    <row r="289" spans="1:16">
      <c r="A289" t="s">
        <v>855</v>
      </c>
      <c r="B289" t="s">
        <v>788</v>
      </c>
      <c r="C289" t="s">
        <v>101</v>
      </c>
      <c r="D289" t="s">
        <v>807</v>
      </c>
      <c r="E289">
        <v>240</v>
      </c>
      <c r="F289">
        <v>0</v>
      </c>
      <c r="G289">
        <v>0</v>
      </c>
      <c r="H289">
        <v>240</v>
      </c>
      <c r="I289">
        <v>0</v>
      </c>
      <c r="J289">
        <v>0</v>
      </c>
      <c r="K289">
        <v>240</v>
      </c>
      <c r="L289">
        <v>0</v>
      </c>
      <c r="M289">
        <v>0</v>
      </c>
      <c r="N289">
        <v>240</v>
      </c>
      <c r="O289">
        <v>0</v>
      </c>
      <c r="P289">
        <v>0</v>
      </c>
    </row>
    <row r="290" spans="1:16">
      <c r="A290" t="s">
        <v>855</v>
      </c>
      <c r="B290" t="s">
        <v>788</v>
      </c>
      <c r="C290" t="s">
        <v>101</v>
      </c>
      <c r="D290" t="s">
        <v>808</v>
      </c>
      <c r="E290">
        <v>720</v>
      </c>
      <c r="F290">
        <v>0</v>
      </c>
      <c r="G290">
        <v>0</v>
      </c>
      <c r="H290">
        <v>720</v>
      </c>
      <c r="I290">
        <v>0</v>
      </c>
      <c r="J290">
        <v>0</v>
      </c>
      <c r="K290">
        <v>720</v>
      </c>
      <c r="L290">
        <v>0</v>
      </c>
      <c r="M290">
        <v>0</v>
      </c>
      <c r="N290">
        <v>720</v>
      </c>
      <c r="O290">
        <v>0</v>
      </c>
      <c r="P290">
        <v>0</v>
      </c>
    </row>
    <row r="291" spans="1:16">
      <c r="A291" t="s">
        <v>855</v>
      </c>
      <c r="B291" t="s">
        <v>788</v>
      </c>
      <c r="C291" t="s">
        <v>101</v>
      </c>
      <c r="D291" t="s">
        <v>809</v>
      </c>
      <c r="E291">
        <v>36000</v>
      </c>
      <c r="F291">
        <v>36000</v>
      </c>
      <c r="G291">
        <v>36000</v>
      </c>
      <c r="H291">
        <v>36000</v>
      </c>
      <c r="I291">
        <v>36000</v>
      </c>
      <c r="J291">
        <v>36000</v>
      </c>
      <c r="K291">
        <v>48000</v>
      </c>
      <c r="L291">
        <v>48000</v>
      </c>
      <c r="M291">
        <v>48000</v>
      </c>
      <c r="N291">
        <v>48000</v>
      </c>
      <c r="O291">
        <v>48000</v>
      </c>
      <c r="P291">
        <v>48000</v>
      </c>
    </row>
    <row r="292" spans="1:16">
      <c r="A292" t="s">
        <v>855</v>
      </c>
      <c r="B292" t="s">
        <v>788</v>
      </c>
      <c r="C292" t="s">
        <v>101</v>
      </c>
      <c r="D292" t="s">
        <v>810</v>
      </c>
      <c r="E292">
        <v>148</v>
      </c>
      <c r="F292">
        <v>0</v>
      </c>
      <c r="G292">
        <v>0</v>
      </c>
      <c r="H292">
        <v>148</v>
      </c>
      <c r="I292">
        <v>0</v>
      </c>
      <c r="J292">
        <v>0</v>
      </c>
      <c r="K292">
        <v>148</v>
      </c>
      <c r="L292">
        <v>0</v>
      </c>
      <c r="M292">
        <v>0</v>
      </c>
      <c r="N292">
        <v>148</v>
      </c>
      <c r="O292">
        <v>0</v>
      </c>
      <c r="P292">
        <v>0</v>
      </c>
    </row>
    <row r="293" spans="1:16">
      <c r="A293" t="s">
        <v>855</v>
      </c>
      <c r="B293" t="s">
        <v>788</v>
      </c>
      <c r="C293" t="s">
        <v>101</v>
      </c>
      <c r="D293" t="s">
        <v>811</v>
      </c>
      <c r="E293">
        <v>1040</v>
      </c>
      <c r="F293">
        <v>0</v>
      </c>
      <c r="G293">
        <v>0</v>
      </c>
      <c r="H293">
        <v>1040</v>
      </c>
      <c r="I293">
        <v>0</v>
      </c>
      <c r="J293">
        <v>0</v>
      </c>
      <c r="K293">
        <v>1040</v>
      </c>
      <c r="L293">
        <v>0</v>
      </c>
      <c r="M293">
        <v>0</v>
      </c>
      <c r="N293">
        <v>1040</v>
      </c>
      <c r="O293">
        <v>0</v>
      </c>
      <c r="P293">
        <v>0</v>
      </c>
    </row>
    <row r="294" spans="1:16">
      <c r="A294" t="s">
        <v>855</v>
      </c>
      <c r="B294" t="s">
        <v>788</v>
      </c>
      <c r="C294" t="s">
        <v>101</v>
      </c>
      <c r="D294" t="s">
        <v>812</v>
      </c>
      <c r="E294">
        <v>2750</v>
      </c>
      <c r="F294">
        <v>0</v>
      </c>
      <c r="G294">
        <v>0</v>
      </c>
      <c r="H294">
        <v>2750</v>
      </c>
      <c r="I294">
        <v>0</v>
      </c>
      <c r="J294">
        <v>0</v>
      </c>
      <c r="K294">
        <v>2750</v>
      </c>
      <c r="L294">
        <v>0</v>
      </c>
      <c r="M294">
        <v>0</v>
      </c>
      <c r="N294">
        <v>2750</v>
      </c>
      <c r="O294">
        <v>0</v>
      </c>
      <c r="P294">
        <v>0</v>
      </c>
    </row>
    <row r="295" spans="1:16">
      <c r="A295" t="s">
        <v>855</v>
      </c>
      <c r="B295" t="s">
        <v>788</v>
      </c>
      <c r="C295" t="s">
        <v>101</v>
      </c>
      <c r="D295" t="s">
        <v>813</v>
      </c>
      <c r="E295">
        <v>580</v>
      </c>
      <c r="F295">
        <v>0</v>
      </c>
      <c r="G295">
        <v>0</v>
      </c>
      <c r="H295">
        <v>580</v>
      </c>
      <c r="I295">
        <v>0</v>
      </c>
      <c r="J295">
        <v>0</v>
      </c>
      <c r="K295">
        <v>580</v>
      </c>
      <c r="L295">
        <v>0</v>
      </c>
      <c r="M295">
        <v>0</v>
      </c>
      <c r="N295">
        <v>580</v>
      </c>
      <c r="O295">
        <v>0</v>
      </c>
      <c r="P295">
        <v>0</v>
      </c>
    </row>
    <row r="296" spans="1:16">
      <c r="A296" t="s">
        <v>855</v>
      </c>
      <c r="B296" t="s">
        <v>788</v>
      </c>
      <c r="C296" t="s">
        <v>101</v>
      </c>
      <c r="D296" t="s">
        <v>814</v>
      </c>
      <c r="E296">
        <v>1450</v>
      </c>
      <c r="F296">
        <v>0</v>
      </c>
      <c r="G296">
        <v>0</v>
      </c>
      <c r="H296">
        <v>1450</v>
      </c>
      <c r="I296">
        <v>0</v>
      </c>
      <c r="J296">
        <v>0</v>
      </c>
      <c r="K296">
        <v>1450</v>
      </c>
      <c r="L296">
        <v>0</v>
      </c>
      <c r="M296">
        <v>0</v>
      </c>
      <c r="N296">
        <v>1450</v>
      </c>
      <c r="O296">
        <v>0</v>
      </c>
      <c r="P296">
        <v>0</v>
      </c>
    </row>
    <row r="297" spans="1:16">
      <c r="A297" t="s">
        <v>855</v>
      </c>
      <c r="B297" t="s">
        <v>788</v>
      </c>
      <c r="C297" t="s">
        <v>101</v>
      </c>
      <c r="D297" t="s">
        <v>815</v>
      </c>
      <c r="E297">
        <v>1380</v>
      </c>
      <c r="F297">
        <v>0</v>
      </c>
      <c r="G297">
        <v>0</v>
      </c>
      <c r="H297">
        <v>1380</v>
      </c>
      <c r="I297">
        <v>0</v>
      </c>
      <c r="J297">
        <v>0</v>
      </c>
      <c r="K297">
        <v>1380</v>
      </c>
      <c r="L297">
        <v>0</v>
      </c>
      <c r="M297">
        <v>0</v>
      </c>
      <c r="N297">
        <v>1380</v>
      </c>
      <c r="O297">
        <v>0</v>
      </c>
      <c r="P297">
        <v>0</v>
      </c>
    </row>
    <row r="298" spans="1:16">
      <c r="A298" t="s">
        <v>855</v>
      </c>
      <c r="B298" t="s">
        <v>788</v>
      </c>
      <c r="C298" t="s">
        <v>101</v>
      </c>
      <c r="D298" t="s">
        <v>816</v>
      </c>
      <c r="E298">
        <v>740</v>
      </c>
      <c r="F298">
        <v>0</v>
      </c>
      <c r="G298">
        <v>0</v>
      </c>
      <c r="H298">
        <v>740</v>
      </c>
      <c r="I298">
        <v>0</v>
      </c>
      <c r="J298">
        <v>0</v>
      </c>
      <c r="K298">
        <v>740</v>
      </c>
      <c r="L298">
        <v>0</v>
      </c>
      <c r="M298">
        <v>0</v>
      </c>
      <c r="N298">
        <v>740</v>
      </c>
      <c r="O298">
        <v>0</v>
      </c>
      <c r="P298">
        <v>0</v>
      </c>
    </row>
    <row r="299" spans="1:16">
      <c r="A299" t="s">
        <v>855</v>
      </c>
      <c r="B299" t="s">
        <v>788</v>
      </c>
      <c r="C299" t="s">
        <v>101</v>
      </c>
      <c r="D299" t="s">
        <v>817</v>
      </c>
      <c r="E299">
        <v>444</v>
      </c>
      <c r="F299">
        <v>0</v>
      </c>
      <c r="G299">
        <v>0</v>
      </c>
      <c r="H299">
        <v>444</v>
      </c>
      <c r="I299">
        <v>0</v>
      </c>
      <c r="J299">
        <v>0</v>
      </c>
      <c r="K299">
        <v>444</v>
      </c>
      <c r="L299">
        <v>0</v>
      </c>
      <c r="M299">
        <v>0</v>
      </c>
      <c r="N299">
        <v>444</v>
      </c>
      <c r="O299">
        <v>0</v>
      </c>
      <c r="P299">
        <v>0</v>
      </c>
    </row>
    <row r="300" spans="1:16">
      <c r="A300" t="s">
        <v>855</v>
      </c>
      <c r="B300" t="s">
        <v>788</v>
      </c>
      <c r="C300" t="s">
        <v>101</v>
      </c>
      <c r="D300" t="s">
        <v>818</v>
      </c>
      <c r="E300">
        <v>790</v>
      </c>
      <c r="F300">
        <v>0</v>
      </c>
      <c r="G300">
        <v>0</v>
      </c>
      <c r="H300">
        <v>790</v>
      </c>
      <c r="I300">
        <v>0</v>
      </c>
      <c r="J300">
        <v>0</v>
      </c>
      <c r="K300">
        <v>790</v>
      </c>
      <c r="L300">
        <v>0</v>
      </c>
      <c r="M300">
        <v>0</v>
      </c>
      <c r="N300">
        <v>790</v>
      </c>
      <c r="O300">
        <v>0</v>
      </c>
      <c r="P300">
        <v>0</v>
      </c>
    </row>
    <row r="301" spans="1:16">
      <c r="A301" t="s">
        <v>855</v>
      </c>
      <c r="B301" t="s">
        <v>788</v>
      </c>
      <c r="C301" t="s">
        <v>101</v>
      </c>
      <c r="D301" t="s">
        <v>819</v>
      </c>
      <c r="E301">
        <v>4400</v>
      </c>
      <c r="F301">
        <v>0</v>
      </c>
      <c r="G301">
        <v>0</v>
      </c>
      <c r="H301">
        <v>4400</v>
      </c>
      <c r="I301">
        <v>0</v>
      </c>
      <c r="J301">
        <v>0</v>
      </c>
      <c r="K301">
        <v>4400</v>
      </c>
      <c r="L301">
        <v>0</v>
      </c>
      <c r="M301">
        <v>0</v>
      </c>
      <c r="N301">
        <v>4400</v>
      </c>
      <c r="O301">
        <v>0</v>
      </c>
      <c r="P301">
        <v>0</v>
      </c>
    </row>
    <row r="302" spans="1:16">
      <c r="A302" t="s">
        <v>855</v>
      </c>
      <c r="B302" t="s">
        <v>788</v>
      </c>
      <c r="C302" t="s">
        <v>101</v>
      </c>
      <c r="D302" t="s">
        <v>702</v>
      </c>
      <c r="E302">
        <v>14580</v>
      </c>
      <c r="F302">
        <v>14580</v>
      </c>
      <c r="G302">
        <v>14580</v>
      </c>
      <c r="H302">
        <v>14580</v>
      </c>
      <c r="I302">
        <v>14580</v>
      </c>
      <c r="J302">
        <v>14580</v>
      </c>
      <c r="K302">
        <v>16200</v>
      </c>
      <c r="L302">
        <v>16200</v>
      </c>
      <c r="M302">
        <v>16200</v>
      </c>
      <c r="N302">
        <v>16200</v>
      </c>
      <c r="O302">
        <v>16200</v>
      </c>
      <c r="P302">
        <v>16200</v>
      </c>
    </row>
    <row r="303" spans="1:16">
      <c r="A303" t="s">
        <v>855</v>
      </c>
      <c r="B303" t="s">
        <v>788</v>
      </c>
      <c r="C303" t="s">
        <v>102</v>
      </c>
      <c r="D303" t="s">
        <v>641</v>
      </c>
      <c r="E303">
        <v>17550</v>
      </c>
      <c r="F303">
        <v>17550</v>
      </c>
      <c r="G303">
        <v>17550</v>
      </c>
      <c r="H303">
        <v>17550</v>
      </c>
      <c r="I303">
        <v>17550</v>
      </c>
      <c r="J303">
        <v>17550</v>
      </c>
      <c r="K303">
        <v>17550</v>
      </c>
      <c r="L303">
        <v>17550</v>
      </c>
      <c r="M303">
        <v>17550</v>
      </c>
      <c r="N303">
        <v>17550</v>
      </c>
      <c r="O303">
        <v>17550</v>
      </c>
      <c r="P303">
        <v>17550</v>
      </c>
    </row>
    <row r="304" spans="1:16">
      <c r="A304" t="s">
        <v>855</v>
      </c>
      <c r="B304" t="s">
        <v>788</v>
      </c>
      <c r="C304" t="s">
        <v>102</v>
      </c>
      <c r="D304" t="s">
        <v>642</v>
      </c>
      <c r="E304">
        <v>11600</v>
      </c>
      <c r="F304">
        <v>11600</v>
      </c>
      <c r="G304">
        <v>11600</v>
      </c>
      <c r="H304">
        <v>11600</v>
      </c>
      <c r="I304">
        <v>11600</v>
      </c>
      <c r="J304">
        <v>11600</v>
      </c>
      <c r="K304">
        <v>11600</v>
      </c>
      <c r="L304">
        <v>11600</v>
      </c>
      <c r="M304">
        <v>11600</v>
      </c>
      <c r="N304">
        <v>11600</v>
      </c>
      <c r="O304">
        <v>11600</v>
      </c>
      <c r="P304">
        <v>11600</v>
      </c>
    </row>
    <row r="305" spans="1:16">
      <c r="A305" t="s">
        <v>855</v>
      </c>
      <c r="B305" t="s">
        <v>788</v>
      </c>
      <c r="C305" t="s">
        <v>102</v>
      </c>
      <c r="D305" t="s">
        <v>717</v>
      </c>
      <c r="E305">
        <v>4880</v>
      </c>
      <c r="F305">
        <v>4880</v>
      </c>
      <c r="G305">
        <v>4880</v>
      </c>
      <c r="H305">
        <v>4880</v>
      </c>
      <c r="I305">
        <v>4880</v>
      </c>
      <c r="J305">
        <v>4880</v>
      </c>
      <c r="K305">
        <v>4880</v>
      </c>
      <c r="L305">
        <v>4880</v>
      </c>
      <c r="M305">
        <v>4880</v>
      </c>
      <c r="N305">
        <v>4880</v>
      </c>
      <c r="O305">
        <v>4880</v>
      </c>
      <c r="P305">
        <v>4880</v>
      </c>
    </row>
    <row r="306" spans="1:16">
      <c r="A306" t="s">
        <v>855</v>
      </c>
      <c r="B306" t="s">
        <v>788</v>
      </c>
      <c r="C306" t="s">
        <v>102</v>
      </c>
      <c r="D306" t="s">
        <v>718</v>
      </c>
      <c r="E306">
        <v>8950.5</v>
      </c>
      <c r="F306">
        <v>8950.5</v>
      </c>
      <c r="G306">
        <v>8950.5</v>
      </c>
      <c r="H306">
        <v>8950.5</v>
      </c>
      <c r="I306">
        <v>8950.5</v>
      </c>
      <c r="J306">
        <v>8950.5</v>
      </c>
      <c r="K306">
        <v>8950.5</v>
      </c>
      <c r="L306">
        <v>8950.5</v>
      </c>
      <c r="M306">
        <v>8950.5</v>
      </c>
      <c r="N306">
        <v>8950.5</v>
      </c>
      <c r="O306">
        <v>8950.5</v>
      </c>
      <c r="P306">
        <v>8950.5</v>
      </c>
    </row>
    <row r="307" spans="1:16">
      <c r="A307" t="s">
        <v>855</v>
      </c>
      <c r="B307" t="s">
        <v>788</v>
      </c>
      <c r="C307" t="s">
        <v>102</v>
      </c>
      <c r="D307" t="s">
        <v>720</v>
      </c>
      <c r="E307">
        <v>35275.5</v>
      </c>
      <c r="F307">
        <v>35275.5</v>
      </c>
      <c r="G307">
        <v>35275.5</v>
      </c>
      <c r="H307">
        <v>35275.5</v>
      </c>
      <c r="I307">
        <v>35275.5</v>
      </c>
      <c r="J307">
        <v>35275.5</v>
      </c>
      <c r="K307">
        <v>35275.5</v>
      </c>
      <c r="L307">
        <v>35275.5</v>
      </c>
      <c r="M307">
        <v>35275.5</v>
      </c>
      <c r="N307">
        <v>35275.5</v>
      </c>
      <c r="O307">
        <v>35275.5</v>
      </c>
      <c r="P307">
        <v>35275.5</v>
      </c>
    </row>
    <row r="308" spans="1:16">
      <c r="A308" t="s">
        <v>855</v>
      </c>
      <c r="B308" t="s">
        <v>788</v>
      </c>
      <c r="C308" t="s">
        <v>102</v>
      </c>
      <c r="D308" t="s">
        <v>647</v>
      </c>
      <c r="E308">
        <v>52650</v>
      </c>
      <c r="F308">
        <v>52650</v>
      </c>
      <c r="G308">
        <v>52650</v>
      </c>
      <c r="H308">
        <v>52650</v>
      </c>
      <c r="I308">
        <v>52650</v>
      </c>
      <c r="J308">
        <v>52650</v>
      </c>
      <c r="K308">
        <v>52650</v>
      </c>
      <c r="L308">
        <v>52650</v>
      </c>
      <c r="M308">
        <v>52650</v>
      </c>
      <c r="N308">
        <v>52650</v>
      </c>
      <c r="O308">
        <v>52650</v>
      </c>
      <c r="P308">
        <v>52650</v>
      </c>
    </row>
    <row r="309" spans="1:16">
      <c r="A309" t="s">
        <v>855</v>
      </c>
      <c r="B309" t="s">
        <v>788</v>
      </c>
      <c r="C309" t="s">
        <v>102</v>
      </c>
      <c r="D309" t="s">
        <v>649</v>
      </c>
      <c r="E309">
        <v>526500</v>
      </c>
      <c r="F309">
        <v>526500</v>
      </c>
      <c r="G309">
        <v>526500</v>
      </c>
      <c r="H309">
        <v>526500</v>
      </c>
      <c r="I309">
        <v>526500</v>
      </c>
      <c r="J309">
        <v>526500</v>
      </c>
      <c r="K309">
        <v>526500</v>
      </c>
      <c r="L309">
        <v>526500</v>
      </c>
      <c r="M309">
        <v>526500</v>
      </c>
      <c r="N309">
        <v>526500</v>
      </c>
      <c r="O309">
        <v>526500</v>
      </c>
      <c r="P309">
        <v>526500</v>
      </c>
    </row>
    <row r="310" spans="1:16">
      <c r="A310" t="s">
        <v>855</v>
      </c>
      <c r="B310" t="s">
        <v>788</v>
      </c>
      <c r="C310" t="s">
        <v>102</v>
      </c>
      <c r="D310" t="s">
        <v>730</v>
      </c>
      <c r="E310">
        <v>290000</v>
      </c>
      <c r="F310">
        <v>290000</v>
      </c>
      <c r="G310">
        <v>290000</v>
      </c>
      <c r="H310">
        <v>290000</v>
      </c>
      <c r="I310">
        <v>290000</v>
      </c>
      <c r="J310">
        <v>290000</v>
      </c>
      <c r="K310">
        <v>434999.99999999994</v>
      </c>
      <c r="L310">
        <v>434999.99999999994</v>
      </c>
      <c r="M310">
        <v>434999.99999999994</v>
      </c>
      <c r="N310">
        <v>434999.99999999994</v>
      </c>
      <c r="O310">
        <v>434999.99999999994</v>
      </c>
      <c r="P310">
        <v>434999.99999999994</v>
      </c>
    </row>
    <row r="311" spans="1:16">
      <c r="A311" t="s">
        <v>855</v>
      </c>
      <c r="B311" t="s">
        <v>788</v>
      </c>
      <c r="C311" t="s">
        <v>102</v>
      </c>
      <c r="D311" t="s">
        <v>650</v>
      </c>
      <c r="E311">
        <v>17901</v>
      </c>
      <c r="F311">
        <v>17901</v>
      </c>
      <c r="G311">
        <v>17901</v>
      </c>
      <c r="H311">
        <v>17901</v>
      </c>
      <c r="I311">
        <v>17901</v>
      </c>
      <c r="J311">
        <v>17901</v>
      </c>
      <c r="K311">
        <v>17901</v>
      </c>
      <c r="L311">
        <v>17901</v>
      </c>
      <c r="M311">
        <v>17901</v>
      </c>
      <c r="N311">
        <v>17901</v>
      </c>
      <c r="O311">
        <v>17901</v>
      </c>
      <c r="P311">
        <v>17901</v>
      </c>
    </row>
    <row r="312" spans="1:16">
      <c r="A312" t="s">
        <v>855</v>
      </c>
      <c r="B312" t="s">
        <v>788</v>
      </c>
      <c r="C312" t="s">
        <v>102</v>
      </c>
      <c r="D312" t="s">
        <v>651</v>
      </c>
      <c r="E312">
        <v>87925.5</v>
      </c>
      <c r="F312">
        <v>87925.5</v>
      </c>
      <c r="G312">
        <v>87925.5</v>
      </c>
      <c r="H312">
        <v>87925.5</v>
      </c>
      <c r="I312">
        <v>87925.5</v>
      </c>
      <c r="J312">
        <v>87925.5</v>
      </c>
      <c r="K312">
        <v>175851</v>
      </c>
      <c r="L312">
        <v>175851</v>
      </c>
      <c r="M312">
        <v>175851</v>
      </c>
      <c r="N312">
        <v>175851</v>
      </c>
      <c r="O312">
        <v>175851</v>
      </c>
      <c r="P312">
        <v>175851</v>
      </c>
    </row>
    <row r="313" spans="1:16">
      <c r="A313" t="s">
        <v>855</v>
      </c>
      <c r="B313" t="s">
        <v>788</v>
      </c>
      <c r="C313" t="s">
        <v>102</v>
      </c>
      <c r="D313" t="s">
        <v>731</v>
      </c>
      <c r="E313">
        <v>73200</v>
      </c>
      <c r="F313">
        <v>73200</v>
      </c>
      <c r="G313">
        <v>73200</v>
      </c>
      <c r="H313">
        <v>73200</v>
      </c>
      <c r="I313">
        <v>73200</v>
      </c>
      <c r="J313">
        <v>73200</v>
      </c>
      <c r="K313">
        <v>73200</v>
      </c>
      <c r="L313">
        <v>73200</v>
      </c>
      <c r="M313">
        <v>73200</v>
      </c>
      <c r="N313">
        <v>73200</v>
      </c>
      <c r="O313">
        <v>73200</v>
      </c>
      <c r="P313">
        <v>73200</v>
      </c>
    </row>
    <row r="314" spans="1:16">
      <c r="A314" t="s">
        <v>855</v>
      </c>
      <c r="B314" t="s">
        <v>789</v>
      </c>
      <c r="C314" t="s">
        <v>101</v>
      </c>
      <c r="D314" t="s">
        <v>820</v>
      </c>
      <c r="E314">
        <v>3024.1408799999995</v>
      </c>
      <c r="F314">
        <v>3024.1408799999995</v>
      </c>
      <c r="G314">
        <v>3024.1408799999995</v>
      </c>
      <c r="H314">
        <v>3024.1408799999995</v>
      </c>
      <c r="I314">
        <v>3024.1408799999995</v>
      </c>
      <c r="J314">
        <v>3024.1408799999995</v>
      </c>
      <c r="K314">
        <v>3024.1408799999995</v>
      </c>
      <c r="L314">
        <v>3024.1408799999995</v>
      </c>
      <c r="M314">
        <v>3024.1408799999995</v>
      </c>
      <c r="N314">
        <v>3024.1408799999995</v>
      </c>
      <c r="O314">
        <v>3024.1408799999995</v>
      </c>
      <c r="P314">
        <v>3024.1408799999995</v>
      </c>
    </row>
    <row r="315" spans="1:16">
      <c r="A315" t="s">
        <v>855</v>
      </c>
      <c r="B315" t="s">
        <v>789</v>
      </c>
      <c r="C315" t="s">
        <v>101</v>
      </c>
      <c r="D315" t="s">
        <v>821</v>
      </c>
      <c r="E315">
        <v>5032.8268799999987</v>
      </c>
      <c r="F315">
        <v>5032.8268799999987</v>
      </c>
      <c r="G315">
        <v>5032.8268799999987</v>
      </c>
      <c r="H315">
        <v>5032.8268799999987</v>
      </c>
      <c r="I315">
        <v>5032.8268799999987</v>
      </c>
      <c r="J315">
        <v>5032.8268799999987</v>
      </c>
      <c r="K315">
        <v>5032.8268799999987</v>
      </c>
      <c r="L315">
        <v>5032.8268799999987</v>
      </c>
      <c r="M315">
        <v>5032.8268799999987</v>
      </c>
      <c r="N315">
        <v>5032.8268799999987</v>
      </c>
      <c r="O315">
        <v>5032.8268799999987</v>
      </c>
      <c r="P315">
        <v>5032.8268799999987</v>
      </c>
    </row>
    <row r="316" spans="1:16">
      <c r="A316" t="s">
        <v>855</v>
      </c>
      <c r="B316" t="s">
        <v>789</v>
      </c>
      <c r="C316" t="s">
        <v>101</v>
      </c>
      <c r="D316" t="s">
        <v>817</v>
      </c>
      <c r="E316">
        <v>1886.7972240000001</v>
      </c>
      <c r="F316">
        <v>0</v>
      </c>
      <c r="G316">
        <v>1886.7972240000001</v>
      </c>
      <c r="H316">
        <v>0</v>
      </c>
      <c r="I316">
        <v>1886.7972240000001</v>
      </c>
      <c r="J316">
        <v>0</v>
      </c>
      <c r="K316">
        <v>1886.7972240000001</v>
      </c>
      <c r="L316">
        <v>0</v>
      </c>
      <c r="M316">
        <v>1886.7972240000001</v>
      </c>
      <c r="N316">
        <v>0</v>
      </c>
      <c r="O316">
        <v>1886.7972240000001</v>
      </c>
      <c r="P316">
        <v>0</v>
      </c>
    </row>
    <row r="317" spans="1:16">
      <c r="A317" t="s">
        <v>855</v>
      </c>
      <c r="B317" t="s">
        <v>789</v>
      </c>
      <c r="C317" t="s">
        <v>101</v>
      </c>
      <c r="D317" t="s">
        <v>822</v>
      </c>
      <c r="E317">
        <v>4735.7123039999997</v>
      </c>
      <c r="F317">
        <v>4735.7123039999997</v>
      </c>
      <c r="G317">
        <v>4735.7123039999997</v>
      </c>
      <c r="H317">
        <v>4735.7123039999997</v>
      </c>
      <c r="I317">
        <v>4735.7123039999997</v>
      </c>
      <c r="J317">
        <v>4735.7123039999997</v>
      </c>
      <c r="K317">
        <v>4735.7123039999997</v>
      </c>
      <c r="L317">
        <v>4735.7123039999997</v>
      </c>
      <c r="M317">
        <v>4735.7123039999997</v>
      </c>
      <c r="N317">
        <v>4735.7123039999997</v>
      </c>
      <c r="O317">
        <v>4735.7123039999997</v>
      </c>
      <c r="P317">
        <v>4735.7123039999997</v>
      </c>
    </row>
    <row r="318" spans="1:16">
      <c r="A318" t="s">
        <v>855</v>
      </c>
      <c r="B318" t="s">
        <v>789</v>
      </c>
      <c r="C318" t="s">
        <v>101</v>
      </c>
      <c r="D318" t="s">
        <v>823</v>
      </c>
      <c r="E318">
        <v>0</v>
      </c>
      <c r="F318">
        <v>1886.7972240000001</v>
      </c>
      <c r="G318">
        <v>0</v>
      </c>
      <c r="H318">
        <v>1886.7972240000001</v>
      </c>
      <c r="I318">
        <v>0</v>
      </c>
      <c r="J318">
        <v>1886.7972240000001</v>
      </c>
      <c r="K318">
        <v>0</v>
      </c>
      <c r="L318">
        <v>1886.7972240000001</v>
      </c>
      <c r="M318">
        <v>0</v>
      </c>
      <c r="N318">
        <v>1886.7972240000001</v>
      </c>
      <c r="O318">
        <v>0</v>
      </c>
      <c r="P318">
        <v>1886.7972240000001</v>
      </c>
    </row>
    <row r="319" spans="1:16">
      <c r="A319" t="s">
        <v>855</v>
      </c>
      <c r="B319" t="s">
        <v>789</v>
      </c>
      <c r="C319" t="s">
        <v>101</v>
      </c>
      <c r="D319" t="s">
        <v>804</v>
      </c>
      <c r="E319">
        <v>1571.9036399999998</v>
      </c>
      <c r="F319">
        <v>1571.9036399999998</v>
      </c>
      <c r="G319">
        <v>1571.9036399999998</v>
      </c>
      <c r="H319">
        <v>1571.9036399999998</v>
      </c>
      <c r="I319">
        <v>1571.9036399999998</v>
      </c>
      <c r="J319">
        <v>1571.9036399999998</v>
      </c>
      <c r="K319">
        <v>1571.9036399999998</v>
      </c>
      <c r="L319">
        <v>1571.9036399999998</v>
      </c>
      <c r="M319">
        <v>1571.9036399999998</v>
      </c>
      <c r="N319">
        <v>1571.9036399999998</v>
      </c>
      <c r="O319">
        <v>1571.9036399999998</v>
      </c>
      <c r="P319">
        <v>1571.9036399999998</v>
      </c>
    </row>
    <row r="320" spans="1:16">
      <c r="A320" t="s">
        <v>855</v>
      </c>
      <c r="B320" t="s">
        <v>789</v>
      </c>
      <c r="C320" t="s">
        <v>101</v>
      </c>
      <c r="D320" t="s">
        <v>824</v>
      </c>
      <c r="E320">
        <v>18538.718687999997</v>
      </c>
      <c r="F320">
        <v>18538.718687999997</v>
      </c>
      <c r="G320">
        <v>18538.718687999997</v>
      </c>
      <c r="H320">
        <v>18538.718687999997</v>
      </c>
      <c r="I320">
        <v>18538.718687999997</v>
      </c>
      <c r="J320">
        <v>18538.718687999997</v>
      </c>
      <c r="K320">
        <v>18538.718687999997</v>
      </c>
      <c r="L320">
        <v>18538.718687999997</v>
      </c>
      <c r="M320">
        <v>18538.718687999997</v>
      </c>
      <c r="N320">
        <v>18538.718687999997</v>
      </c>
      <c r="O320">
        <v>18538.718687999997</v>
      </c>
      <c r="P320">
        <v>18538.718687999997</v>
      </c>
    </row>
    <row r="321" spans="1:16">
      <c r="A321" t="s">
        <v>855</v>
      </c>
      <c r="B321" t="s">
        <v>789</v>
      </c>
      <c r="C321" t="s">
        <v>101</v>
      </c>
      <c r="D321" t="s">
        <v>825</v>
      </c>
      <c r="E321">
        <v>1088.4086460000001</v>
      </c>
      <c r="F321">
        <v>1088.4086460000001</v>
      </c>
      <c r="G321">
        <v>1088.4086460000001</v>
      </c>
      <c r="H321">
        <v>1088.4086460000001</v>
      </c>
      <c r="I321">
        <v>1088.4086460000001</v>
      </c>
      <c r="J321">
        <v>1088.4086460000001</v>
      </c>
      <c r="K321">
        <v>1088.4086460000001</v>
      </c>
      <c r="L321">
        <v>1088.4086460000001</v>
      </c>
      <c r="M321">
        <v>1088.4086460000001</v>
      </c>
      <c r="N321">
        <v>1088.4086460000001</v>
      </c>
      <c r="O321">
        <v>1088.4086460000001</v>
      </c>
      <c r="P321">
        <v>1088.4086460000001</v>
      </c>
    </row>
    <row r="322" spans="1:16">
      <c r="A322" t="s">
        <v>855</v>
      </c>
      <c r="B322" t="s">
        <v>789</v>
      </c>
      <c r="C322" t="s">
        <v>101</v>
      </c>
      <c r="D322" t="s">
        <v>615</v>
      </c>
      <c r="E322">
        <v>362802.88200000004</v>
      </c>
      <c r="F322">
        <v>362802.88200000004</v>
      </c>
      <c r="G322">
        <v>362802.88200000004</v>
      </c>
      <c r="H322">
        <v>362802.88200000004</v>
      </c>
      <c r="I322">
        <v>362802.88200000004</v>
      </c>
      <c r="J322">
        <v>362802.88200000004</v>
      </c>
      <c r="K322">
        <v>362802.88200000004</v>
      </c>
      <c r="L322">
        <v>362802.88200000004</v>
      </c>
      <c r="M322">
        <v>362802.88200000004</v>
      </c>
      <c r="N322">
        <v>362802.88200000004</v>
      </c>
      <c r="O322">
        <v>362802.88200000004</v>
      </c>
      <c r="P322">
        <v>362802.88200000004</v>
      </c>
    </row>
    <row r="323" spans="1:16">
      <c r="A323" t="s">
        <v>855</v>
      </c>
      <c r="B323" t="s">
        <v>790</v>
      </c>
      <c r="C323" t="s">
        <v>4</v>
      </c>
      <c r="D323" t="s">
        <v>1042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602370</v>
      </c>
      <c r="O323">
        <v>602370</v>
      </c>
      <c r="P323">
        <v>602370</v>
      </c>
    </row>
    <row r="324" spans="1:16">
      <c r="A324" t="s">
        <v>855</v>
      </c>
      <c r="B324" t="s">
        <v>790</v>
      </c>
      <c r="C324" t="s">
        <v>4</v>
      </c>
      <c r="D324" t="s">
        <v>1043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20661</v>
      </c>
      <c r="O324">
        <v>20661</v>
      </c>
      <c r="P324">
        <v>20661</v>
      </c>
    </row>
    <row r="325" spans="1:16">
      <c r="A325" t="s">
        <v>855</v>
      </c>
      <c r="B325" t="s">
        <v>790</v>
      </c>
      <c r="C325" t="s">
        <v>101</v>
      </c>
      <c r="D325" t="s">
        <v>826</v>
      </c>
      <c r="E325">
        <v>49600</v>
      </c>
      <c r="F325">
        <v>43400</v>
      </c>
      <c r="G325">
        <v>49600</v>
      </c>
      <c r="H325">
        <v>52700</v>
      </c>
      <c r="I325">
        <v>63674</v>
      </c>
      <c r="J325">
        <v>73222</v>
      </c>
      <c r="K325">
        <v>59272</v>
      </c>
      <c r="L325">
        <v>65100</v>
      </c>
      <c r="M325">
        <v>87916</v>
      </c>
      <c r="N325">
        <v>61504</v>
      </c>
      <c r="O325">
        <v>60326</v>
      </c>
      <c r="P325">
        <v>60016</v>
      </c>
    </row>
    <row r="326" spans="1:16">
      <c r="A326" t="s">
        <v>855</v>
      </c>
      <c r="B326" t="s">
        <v>790</v>
      </c>
      <c r="C326" t="s">
        <v>101</v>
      </c>
      <c r="D326" t="s">
        <v>826</v>
      </c>
      <c r="E326">
        <v>83200</v>
      </c>
      <c r="F326">
        <v>67200</v>
      </c>
      <c r="G326">
        <v>87200</v>
      </c>
      <c r="H326">
        <v>83200</v>
      </c>
      <c r="I326">
        <v>100480</v>
      </c>
      <c r="J326">
        <v>115600</v>
      </c>
      <c r="K326">
        <v>94400</v>
      </c>
      <c r="L326">
        <v>102800</v>
      </c>
      <c r="M326">
        <v>138800</v>
      </c>
      <c r="N326">
        <v>97120</v>
      </c>
      <c r="O326">
        <v>95200</v>
      </c>
      <c r="P326">
        <v>94720</v>
      </c>
    </row>
    <row r="327" spans="1:16">
      <c r="A327" t="s">
        <v>855</v>
      </c>
      <c r="B327" t="s">
        <v>790</v>
      </c>
      <c r="C327" t="s">
        <v>101</v>
      </c>
      <c r="D327" t="s">
        <v>393</v>
      </c>
      <c r="E327">
        <v>220000</v>
      </c>
      <c r="F327">
        <v>176000</v>
      </c>
      <c r="G327">
        <v>308000</v>
      </c>
      <c r="H327">
        <v>352000</v>
      </c>
      <c r="I327">
        <v>264000</v>
      </c>
      <c r="J327">
        <v>264000</v>
      </c>
      <c r="K327">
        <v>220000</v>
      </c>
      <c r="L327">
        <v>220000</v>
      </c>
      <c r="M327">
        <v>396000</v>
      </c>
      <c r="N327">
        <v>352000</v>
      </c>
      <c r="O327">
        <v>220000</v>
      </c>
      <c r="P327">
        <v>220000</v>
      </c>
    </row>
    <row r="328" spans="1:16">
      <c r="A328" t="s">
        <v>855</v>
      </c>
      <c r="B328" t="s">
        <v>790</v>
      </c>
      <c r="C328" t="s">
        <v>101</v>
      </c>
      <c r="D328" t="s">
        <v>427</v>
      </c>
      <c r="E328">
        <v>232500</v>
      </c>
      <c r="F328">
        <v>232500</v>
      </c>
      <c r="G328">
        <v>232500</v>
      </c>
      <c r="H328">
        <v>232500</v>
      </c>
      <c r="I328">
        <v>232500</v>
      </c>
      <c r="J328">
        <v>232500</v>
      </c>
      <c r="K328">
        <v>232500</v>
      </c>
      <c r="L328">
        <v>232500</v>
      </c>
      <c r="M328">
        <v>232500</v>
      </c>
      <c r="N328">
        <v>232500</v>
      </c>
      <c r="O328">
        <v>232500</v>
      </c>
      <c r="P328">
        <v>232500</v>
      </c>
    </row>
    <row r="329" spans="1:16">
      <c r="A329" t="s">
        <v>855</v>
      </c>
      <c r="B329" t="s">
        <v>791</v>
      </c>
      <c r="C329" t="s">
        <v>102</v>
      </c>
      <c r="D329" t="s">
        <v>724</v>
      </c>
      <c r="E329">
        <v>971733.90599999996</v>
      </c>
      <c r="F329">
        <v>971733.90599999996</v>
      </c>
      <c r="G329">
        <v>971733.90599999996</v>
      </c>
      <c r="H329">
        <v>971733.90599999996</v>
      </c>
      <c r="I329">
        <v>971733.90599999996</v>
      </c>
      <c r="J329">
        <v>971733.90599999996</v>
      </c>
      <c r="K329">
        <v>971733.90599999996</v>
      </c>
      <c r="L329">
        <v>971733.90599999996</v>
      </c>
      <c r="M329">
        <v>971733.90599999996</v>
      </c>
      <c r="N329">
        <v>971733.90599999996</v>
      </c>
      <c r="O329">
        <v>971733.90599999996</v>
      </c>
      <c r="P329">
        <v>971733.90599999996</v>
      </c>
    </row>
    <row r="330" spans="1:16">
      <c r="A330" t="s">
        <v>855</v>
      </c>
      <c r="B330" t="s">
        <v>790</v>
      </c>
      <c r="C330" t="s">
        <v>4</v>
      </c>
      <c r="D330" t="s">
        <v>1058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2475</v>
      </c>
      <c r="L330">
        <v>0</v>
      </c>
      <c r="M330">
        <v>49500</v>
      </c>
      <c r="N330">
        <v>49500</v>
      </c>
      <c r="O330">
        <v>49500</v>
      </c>
      <c r="P330">
        <v>49500</v>
      </c>
    </row>
    <row r="331" spans="1:16">
      <c r="A331" t="s">
        <v>855</v>
      </c>
      <c r="B331" t="s">
        <v>790</v>
      </c>
      <c r="C331" t="s">
        <v>101</v>
      </c>
      <c r="D331" t="s">
        <v>1059</v>
      </c>
      <c r="E331">
        <v>40080</v>
      </c>
      <c r="F331">
        <v>24048</v>
      </c>
      <c r="G331">
        <v>40080</v>
      </c>
      <c r="H331">
        <v>40080</v>
      </c>
      <c r="I331">
        <v>32064</v>
      </c>
      <c r="J331">
        <v>48096</v>
      </c>
      <c r="K331">
        <v>40080</v>
      </c>
      <c r="L331">
        <v>40080</v>
      </c>
      <c r="M331">
        <v>80160</v>
      </c>
      <c r="N331">
        <v>40080</v>
      </c>
      <c r="O331">
        <v>48096</v>
      </c>
      <c r="P331">
        <v>48096</v>
      </c>
    </row>
    <row r="332" spans="1:16">
      <c r="A332" t="s">
        <v>855</v>
      </c>
      <c r="B332" t="s">
        <v>790</v>
      </c>
      <c r="C332" t="s">
        <v>101</v>
      </c>
      <c r="D332" t="s">
        <v>694</v>
      </c>
      <c r="E332">
        <v>3540</v>
      </c>
      <c r="F332">
        <v>3540</v>
      </c>
      <c r="G332">
        <v>3540</v>
      </c>
      <c r="H332">
        <v>3540</v>
      </c>
      <c r="I332">
        <v>3540</v>
      </c>
      <c r="J332">
        <v>3540</v>
      </c>
      <c r="K332">
        <v>3540</v>
      </c>
      <c r="L332">
        <v>3540</v>
      </c>
      <c r="M332">
        <v>3540</v>
      </c>
      <c r="N332">
        <v>3540</v>
      </c>
      <c r="O332">
        <v>3540</v>
      </c>
      <c r="P332">
        <v>3540</v>
      </c>
    </row>
    <row r="333" spans="1:16">
      <c r="A333" t="s">
        <v>855</v>
      </c>
      <c r="B333" t="s">
        <v>790</v>
      </c>
      <c r="C333" t="s">
        <v>101</v>
      </c>
      <c r="D333" t="s">
        <v>1056</v>
      </c>
      <c r="E333">
        <v>3800</v>
      </c>
      <c r="F333">
        <v>3800</v>
      </c>
      <c r="G333">
        <v>3800</v>
      </c>
      <c r="H333">
        <v>3800</v>
      </c>
      <c r="I333">
        <v>3800</v>
      </c>
      <c r="J333">
        <v>3800</v>
      </c>
      <c r="K333">
        <v>3800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855</v>
      </c>
      <c r="B334" t="s">
        <v>790</v>
      </c>
      <c r="C334" t="s">
        <v>101</v>
      </c>
      <c r="D334" t="s">
        <v>1057</v>
      </c>
      <c r="E334">
        <v>3320</v>
      </c>
      <c r="F334">
        <v>3320</v>
      </c>
      <c r="G334">
        <v>1660</v>
      </c>
      <c r="H334">
        <v>3320</v>
      </c>
      <c r="I334">
        <v>3320</v>
      </c>
      <c r="J334">
        <v>3320</v>
      </c>
      <c r="K334">
        <v>3320</v>
      </c>
      <c r="L334">
        <v>3320</v>
      </c>
      <c r="M334">
        <v>3320</v>
      </c>
      <c r="N334">
        <v>3320</v>
      </c>
      <c r="O334">
        <v>3320</v>
      </c>
      <c r="P334">
        <v>3320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opLeftCell="A27" workbookViewId="0">
      <selection activeCell="D47" sqref="D47"/>
    </sheetView>
  </sheetViews>
  <sheetFormatPr defaultRowHeight="16.5"/>
  <sheetData>
    <row r="1" spans="1:16">
      <c r="A1" t="s">
        <v>854</v>
      </c>
      <c r="B1" t="s">
        <v>857</v>
      </c>
      <c r="C1" t="s">
        <v>856</v>
      </c>
      <c r="D1" t="s">
        <v>988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855</v>
      </c>
      <c r="B2" t="s">
        <v>787</v>
      </c>
      <c r="C2" t="s">
        <v>828</v>
      </c>
      <c r="D2" t="s">
        <v>989</v>
      </c>
      <c r="F2">
        <v>4000</v>
      </c>
      <c r="H2">
        <v>4000</v>
      </c>
      <c r="J2">
        <v>4000</v>
      </c>
      <c r="N2">
        <v>4000</v>
      </c>
    </row>
    <row r="3" spans="1:16">
      <c r="A3" t="s">
        <v>855</v>
      </c>
      <c r="B3" t="s">
        <v>787</v>
      </c>
      <c r="C3" t="s">
        <v>828</v>
      </c>
      <c r="D3" t="s">
        <v>990</v>
      </c>
      <c r="F3">
        <v>5000</v>
      </c>
      <c r="J3">
        <v>5000</v>
      </c>
    </row>
    <row r="4" spans="1:16">
      <c r="A4" t="s">
        <v>855</v>
      </c>
      <c r="B4" t="s">
        <v>787</v>
      </c>
      <c r="C4" t="s">
        <v>828</v>
      </c>
      <c r="D4" t="s">
        <v>991</v>
      </c>
      <c r="F4">
        <v>20000</v>
      </c>
      <c r="L4">
        <v>20000</v>
      </c>
    </row>
    <row r="5" spans="1:16">
      <c r="A5" t="s">
        <v>855</v>
      </c>
      <c r="B5" t="s">
        <v>787</v>
      </c>
      <c r="C5" t="s">
        <v>828</v>
      </c>
      <c r="D5" t="s">
        <v>991</v>
      </c>
      <c r="K5">
        <v>150000</v>
      </c>
      <c r="P5">
        <v>150000</v>
      </c>
    </row>
    <row r="6" spans="1:16">
      <c r="A6" t="s">
        <v>855</v>
      </c>
      <c r="B6" t="s">
        <v>787</v>
      </c>
      <c r="C6" t="s">
        <v>828</v>
      </c>
      <c r="D6" t="s">
        <v>992</v>
      </c>
      <c r="F6">
        <v>4000</v>
      </c>
      <c r="G6">
        <v>4000</v>
      </c>
      <c r="K6">
        <v>4000</v>
      </c>
    </row>
    <row r="7" spans="1:16">
      <c r="A7" t="s">
        <v>855</v>
      </c>
      <c r="B7" t="s">
        <v>787</v>
      </c>
      <c r="C7" t="s">
        <v>828</v>
      </c>
      <c r="D7" t="s">
        <v>989</v>
      </c>
      <c r="I7">
        <v>10000</v>
      </c>
      <c r="J7">
        <v>10000</v>
      </c>
      <c r="K7">
        <v>10000</v>
      </c>
      <c r="L7">
        <v>15000</v>
      </c>
      <c r="M7">
        <v>15000</v>
      </c>
      <c r="N7">
        <v>15000</v>
      </c>
      <c r="O7">
        <v>20000</v>
      </c>
      <c r="P7">
        <v>20000</v>
      </c>
    </row>
    <row r="8" spans="1:16">
      <c r="A8" t="s">
        <v>855</v>
      </c>
      <c r="B8" t="s">
        <v>787</v>
      </c>
      <c r="C8" t="s">
        <v>828</v>
      </c>
      <c r="D8" t="s">
        <v>993</v>
      </c>
      <c r="E8">
        <v>1000</v>
      </c>
      <c r="I8">
        <v>2000</v>
      </c>
      <c r="M8">
        <v>2000</v>
      </c>
      <c r="P8">
        <v>2000</v>
      </c>
    </row>
    <row r="9" spans="1:16">
      <c r="A9" t="s">
        <v>855</v>
      </c>
      <c r="B9" t="s">
        <v>787</v>
      </c>
      <c r="C9" t="s">
        <v>828</v>
      </c>
      <c r="D9" t="s">
        <v>994</v>
      </c>
      <c r="F9">
        <v>4000</v>
      </c>
      <c r="H9">
        <v>4000</v>
      </c>
      <c r="N9">
        <v>4000</v>
      </c>
    </row>
    <row r="10" spans="1:16">
      <c r="A10" t="s">
        <v>855</v>
      </c>
      <c r="B10" t="s">
        <v>787</v>
      </c>
      <c r="C10" t="s">
        <v>828</v>
      </c>
      <c r="D10" t="s">
        <v>995</v>
      </c>
      <c r="F10">
        <v>20000</v>
      </c>
      <c r="I10">
        <v>20000</v>
      </c>
      <c r="M10">
        <v>20000</v>
      </c>
      <c r="O10">
        <v>10000</v>
      </c>
    </row>
    <row r="11" spans="1:16">
      <c r="A11" t="s">
        <v>855</v>
      </c>
      <c r="B11" t="s">
        <v>787</v>
      </c>
      <c r="C11" t="s">
        <v>828</v>
      </c>
      <c r="D11" t="s">
        <v>996</v>
      </c>
      <c r="G11">
        <v>10000</v>
      </c>
      <c r="L11">
        <v>10000</v>
      </c>
    </row>
    <row r="12" spans="1:16">
      <c r="A12" t="s">
        <v>855</v>
      </c>
      <c r="B12" t="s">
        <v>787</v>
      </c>
      <c r="C12" t="s">
        <v>828</v>
      </c>
      <c r="D12" t="s">
        <v>990</v>
      </c>
      <c r="G12">
        <v>15000</v>
      </c>
      <c r="K12">
        <v>15000</v>
      </c>
    </row>
    <row r="13" spans="1:16">
      <c r="A13" t="s">
        <v>855</v>
      </c>
      <c r="B13" t="s">
        <v>787</v>
      </c>
      <c r="C13" t="s">
        <v>828</v>
      </c>
      <c r="D13" t="s">
        <v>991</v>
      </c>
      <c r="K13">
        <v>150000</v>
      </c>
      <c r="P13">
        <v>150000</v>
      </c>
    </row>
    <row r="14" spans="1:16">
      <c r="A14" t="s">
        <v>342</v>
      </c>
      <c r="B14" t="s">
        <v>858</v>
      </c>
      <c r="C14" t="s">
        <v>828</v>
      </c>
      <c r="D14" t="s">
        <v>997</v>
      </c>
      <c r="F14">
        <v>5000</v>
      </c>
      <c r="H14">
        <v>5000</v>
      </c>
      <c r="J14">
        <v>5000</v>
      </c>
      <c r="L14">
        <v>5000</v>
      </c>
      <c r="N14">
        <v>5000</v>
      </c>
    </row>
    <row r="15" spans="1:16">
      <c r="A15" t="s">
        <v>342</v>
      </c>
      <c r="B15" t="s">
        <v>858</v>
      </c>
      <c r="C15" t="s">
        <v>828</v>
      </c>
      <c r="D15" t="s">
        <v>998</v>
      </c>
      <c r="F15">
        <v>5000</v>
      </c>
      <c r="H15">
        <v>5000</v>
      </c>
      <c r="J15">
        <v>5000</v>
      </c>
      <c r="L15">
        <v>5000</v>
      </c>
      <c r="N15">
        <v>5000</v>
      </c>
      <c r="P15">
        <v>5000</v>
      </c>
    </row>
    <row r="16" spans="1:16">
      <c r="A16" t="s">
        <v>342</v>
      </c>
      <c r="B16" t="s">
        <v>858</v>
      </c>
      <c r="C16" t="s">
        <v>828</v>
      </c>
      <c r="D16" t="s">
        <v>999</v>
      </c>
      <c r="F16">
        <v>5000</v>
      </c>
      <c r="H16">
        <v>5000</v>
      </c>
      <c r="J16">
        <v>5000</v>
      </c>
      <c r="L16">
        <v>5000</v>
      </c>
      <c r="N16">
        <v>5000</v>
      </c>
    </row>
    <row r="17" spans="1:16">
      <c r="A17" t="s">
        <v>342</v>
      </c>
      <c r="B17" t="s">
        <v>858</v>
      </c>
      <c r="C17" t="s">
        <v>828</v>
      </c>
      <c r="D17" t="s">
        <v>1000</v>
      </c>
      <c r="F17">
        <v>5000</v>
      </c>
      <c r="H17">
        <v>5000</v>
      </c>
      <c r="J17">
        <v>5000</v>
      </c>
      <c r="L17">
        <v>5000</v>
      </c>
      <c r="N17">
        <v>5000</v>
      </c>
    </row>
    <row r="18" spans="1:16">
      <c r="A18" t="s">
        <v>342</v>
      </c>
      <c r="B18" t="s">
        <v>858</v>
      </c>
      <c r="C18" t="s">
        <v>828</v>
      </c>
      <c r="D18" t="s">
        <v>1001</v>
      </c>
      <c r="F18">
        <v>5000</v>
      </c>
      <c r="H18">
        <v>5000</v>
      </c>
      <c r="J18">
        <v>5000</v>
      </c>
      <c r="L18">
        <v>5000</v>
      </c>
      <c r="N18">
        <v>5000</v>
      </c>
    </row>
    <row r="19" spans="1:16">
      <c r="A19" t="s">
        <v>342</v>
      </c>
      <c r="B19" t="s">
        <v>858</v>
      </c>
      <c r="C19" t="s">
        <v>828</v>
      </c>
      <c r="D19" t="s">
        <v>1002</v>
      </c>
      <c r="F19">
        <v>5000</v>
      </c>
      <c r="H19">
        <v>5000</v>
      </c>
      <c r="J19">
        <v>5000</v>
      </c>
      <c r="L19">
        <v>5000</v>
      </c>
      <c r="N19">
        <v>5000</v>
      </c>
    </row>
    <row r="20" spans="1:16">
      <c r="A20" t="s">
        <v>342</v>
      </c>
      <c r="B20" t="s">
        <v>858</v>
      </c>
      <c r="C20" t="s">
        <v>828</v>
      </c>
      <c r="D20" t="s">
        <v>1003</v>
      </c>
      <c r="K20">
        <v>10000</v>
      </c>
      <c r="L20">
        <v>10000</v>
      </c>
      <c r="M20">
        <v>10000</v>
      </c>
      <c r="N20">
        <v>10000</v>
      </c>
      <c r="O20">
        <v>10000</v>
      </c>
      <c r="P20">
        <v>10000</v>
      </c>
    </row>
    <row r="21" spans="1:16">
      <c r="A21" t="s">
        <v>342</v>
      </c>
      <c r="B21" t="s">
        <v>858</v>
      </c>
      <c r="C21" t="s">
        <v>828</v>
      </c>
      <c r="D21" t="s">
        <v>1004</v>
      </c>
      <c r="K21">
        <v>10000</v>
      </c>
      <c r="L21">
        <v>10000</v>
      </c>
      <c r="M21">
        <v>10000</v>
      </c>
      <c r="N21">
        <v>10000</v>
      </c>
      <c r="O21">
        <v>10000</v>
      </c>
      <c r="P21">
        <v>10000</v>
      </c>
    </row>
    <row r="22" spans="1:16">
      <c r="A22" t="s">
        <v>342</v>
      </c>
      <c r="B22" t="s">
        <v>858</v>
      </c>
      <c r="C22" t="s">
        <v>828</v>
      </c>
      <c r="D22" t="s">
        <v>1004</v>
      </c>
      <c r="G22">
        <v>7000</v>
      </c>
      <c r="H22">
        <v>7000</v>
      </c>
      <c r="I22">
        <v>7000</v>
      </c>
      <c r="J22">
        <v>7000</v>
      </c>
      <c r="K22">
        <v>7000</v>
      </c>
      <c r="L22">
        <v>7000</v>
      </c>
      <c r="M22">
        <v>7000</v>
      </c>
      <c r="N22">
        <v>7000</v>
      </c>
      <c r="O22">
        <v>7000</v>
      </c>
      <c r="P22">
        <v>7000</v>
      </c>
    </row>
    <row r="23" spans="1:16">
      <c r="A23" t="s">
        <v>342</v>
      </c>
      <c r="B23" t="s">
        <v>858</v>
      </c>
      <c r="C23" t="s">
        <v>828</v>
      </c>
      <c r="D23" t="s">
        <v>1005</v>
      </c>
      <c r="E23">
        <v>25000</v>
      </c>
      <c r="H23">
        <v>25000</v>
      </c>
      <c r="K23">
        <v>25000</v>
      </c>
      <c r="N23">
        <v>25000</v>
      </c>
    </row>
    <row r="24" spans="1:16">
      <c r="A24" t="s">
        <v>342</v>
      </c>
      <c r="B24" t="s">
        <v>859</v>
      </c>
      <c r="C24" t="s">
        <v>828</v>
      </c>
      <c r="D24" t="s">
        <v>1006</v>
      </c>
      <c r="F24">
        <v>15000</v>
      </c>
      <c r="H24">
        <v>10000</v>
      </c>
      <c r="J24">
        <v>10000</v>
      </c>
      <c r="L24">
        <v>10000</v>
      </c>
      <c r="N24">
        <v>10000</v>
      </c>
      <c r="P24">
        <v>10000</v>
      </c>
    </row>
    <row r="25" spans="1:16">
      <c r="A25" t="s">
        <v>342</v>
      </c>
      <c r="B25" t="s">
        <v>860</v>
      </c>
      <c r="C25" t="s">
        <v>828</v>
      </c>
      <c r="D25" t="s">
        <v>1007</v>
      </c>
      <c r="E25">
        <v>10000</v>
      </c>
      <c r="G25">
        <v>10000</v>
      </c>
      <c r="I25">
        <v>10000</v>
      </c>
      <c r="K25">
        <v>10000</v>
      </c>
      <c r="M25">
        <v>10000</v>
      </c>
      <c r="O25">
        <v>10000</v>
      </c>
    </row>
    <row r="26" spans="1:16">
      <c r="A26" t="s">
        <v>342</v>
      </c>
      <c r="B26" t="s">
        <v>862</v>
      </c>
      <c r="C26" t="s">
        <v>828</v>
      </c>
      <c r="D26" t="s">
        <v>1008</v>
      </c>
      <c r="J26">
        <v>5000</v>
      </c>
      <c r="L26">
        <v>5000</v>
      </c>
      <c r="N26">
        <v>5000</v>
      </c>
      <c r="P26">
        <v>5000</v>
      </c>
    </row>
    <row r="27" spans="1:16">
      <c r="A27" t="s">
        <v>342</v>
      </c>
      <c r="B27" t="s">
        <v>863</v>
      </c>
      <c r="C27" t="s">
        <v>828</v>
      </c>
      <c r="D27" t="s">
        <v>1009</v>
      </c>
      <c r="G27">
        <v>500</v>
      </c>
      <c r="H27">
        <v>500</v>
      </c>
      <c r="I27">
        <v>500</v>
      </c>
      <c r="J27">
        <v>500</v>
      </c>
      <c r="K27">
        <v>500</v>
      </c>
      <c r="L27">
        <v>500</v>
      </c>
      <c r="M27">
        <v>500</v>
      </c>
      <c r="N27">
        <v>500</v>
      </c>
      <c r="O27">
        <v>500</v>
      </c>
      <c r="P27">
        <v>500</v>
      </c>
    </row>
    <row r="28" spans="1:16">
      <c r="A28" t="s">
        <v>855</v>
      </c>
      <c r="B28" t="s">
        <v>864</v>
      </c>
      <c r="C28" t="s">
        <v>828</v>
      </c>
      <c r="D28" t="s">
        <v>1010</v>
      </c>
      <c r="K28">
        <v>80000</v>
      </c>
      <c r="L28">
        <v>80000</v>
      </c>
      <c r="M28">
        <v>80000</v>
      </c>
      <c r="N28">
        <v>80000</v>
      </c>
      <c r="O28">
        <v>80000</v>
      </c>
      <c r="P28">
        <v>80000</v>
      </c>
    </row>
    <row r="29" spans="1:16">
      <c r="A29" t="s">
        <v>855</v>
      </c>
      <c r="B29" t="s">
        <v>853</v>
      </c>
      <c r="C29" t="s">
        <v>828</v>
      </c>
      <c r="D29" t="s">
        <v>1011</v>
      </c>
      <c r="E29">
        <v>12600</v>
      </c>
      <c r="F29">
        <v>12600</v>
      </c>
      <c r="G29">
        <v>12600</v>
      </c>
      <c r="H29">
        <v>12600</v>
      </c>
      <c r="I29">
        <v>14000</v>
      </c>
      <c r="J29">
        <v>14000</v>
      </c>
      <c r="K29">
        <v>14000</v>
      </c>
      <c r="L29">
        <v>14000</v>
      </c>
      <c r="M29">
        <v>14000</v>
      </c>
      <c r="N29">
        <v>14000</v>
      </c>
      <c r="O29">
        <v>14000</v>
      </c>
      <c r="P29">
        <v>14000</v>
      </c>
    </row>
    <row r="30" spans="1:16">
      <c r="A30" t="s">
        <v>855</v>
      </c>
      <c r="B30" t="s">
        <v>853</v>
      </c>
      <c r="C30" t="s">
        <v>828</v>
      </c>
      <c r="D30" t="s">
        <v>1012</v>
      </c>
      <c r="E30">
        <v>4200</v>
      </c>
      <c r="F30">
        <v>4200</v>
      </c>
      <c r="G30">
        <v>4200</v>
      </c>
      <c r="H30">
        <v>4200</v>
      </c>
      <c r="I30">
        <v>4200</v>
      </c>
      <c r="J30">
        <v>4200</v>
      </c>
      <c r="K30">
        <v>4200</v>
      </c>
      <c r="L30">
        <v>4200</v>
      </c>
      <c r="M30">
        <v>4200</v>
      </c>
      <c r="N30">
        <v>4200</v>
      </c>
      <c r="O30">
        <v>4200</v>
      </c>
      <c r="P30">
        <v>4200</v>
      </c>
    </row>
    <row r="31" spans="1:16">
      <c r="A31" t="s">
        <v>855</v>
      </c>
      <c r="B31" t="s">
        <v>853</v>
      </c>
      <c r="C31" t="s">
        <v>828</v>
      </c>
      <c r="D31" t="s">
        <v>1013</v>
      </c>
      <c r="E31">
        <v>15399.999999999998</v>
      </c>
      <c r="F31">
        <v>15399.999999999998</v>
      </c>
      <c r="G31">
        <v>15399.999999999998</v>
      </c>
      <c r="H31">
        <v>16800</v>
      </c>
      <c r="I31">
        <v>16800</v>
      </c>
      <c r="J31">
        <v>16800</v>
      </c>
      <c r="K31">
        <v>16800</v>
      </c>
      <c r="L31">
        <v>16800</v>
      </c>
      <c r="M31">
        <v>16800</v>
      </c>
      <c r="N31">
        <v>16800</v>
      </c>
      <c r="O31">
        <v>16800</v>
      </c>
      <c r="P31">
        <v>16800</v>
      </c>
    </row>
    <row r="32" spans="1:16">
      <c r="A32" t="s">
        <v>855</v>
      </c>
      <c r="B32" t="s">
        <v>853</v>
      </c>
      <c r="C32" t="s">
        <v>828</v>
      </c>
      <c r="D32" t="s">
        <v>1014</v>
      </c>
      <c r="E32">
        <v>10500</v>
      </c>
      <c r="F32">
        <v>10500</v>
      </c>
      <c r="G32">
        <v>11200</v>
      </c>
      <c r="H32">
        <v>10500</v>
      </c>
      <c r="I32">
        <v>11200</v>
      </c>
      <c r="J32">
        <v>11200</v>
      </c>
      <c r="K32">
        <v>11200</v>
      </c>
      <c r="L32">
        <v>11200</v>
      </c>
      <c r="M32">
        <v>11200</v>
      </c>
      <c r="N32">
        <v>11200</v>
      </c>
      <c r="O32">
        <v>11200</v>
      </c>
      <c r="P32">
        <v>11200</v>
      </c>
    </row>
    <row r="33" spans="1:16">
      <c r="A33" t="s">
        <v>855</v>
      </c>
      <c r="B33" t="s">
        <v>853</v>
      </c>
      <c r="C33" t="s">
        <v>828</v>
      </c>
      <c r="D33" t="s">
        <v>1015</v>
      </c>
      <c r="E33">
        <v>1400</v>
      </c>
      <c r="F33">
        <v>1400</v>
      </c>
      <c r="G33">
        <v>1400</v>
      </c>
      <c r="H33">
        <v>1400</v>
      </c>
      <c r="I33">
        <v>1400</v>
      </c>
      <c r="J33">
        <v>1400</v>
      </c>
      <c r="K33">
        <v>1400</v>
      </c>
      <c r="L33">
        <v>1400</v>
      </c>
      <c r="M33">
        <v>1400</v>
      </c>
      <c r="N33">
        <v>1400</v>
      </c>
      <c r="O33">
        <v>1400</v>
      </c>
      <c r="P33">
        <v>1400</v>
      </c>
    </row>
    <row r="34" spans="1:16">
      <c r="A34" t="s">
        <v>855</v>
      </c>
      <c r="B34" t="s">
        <v>853</v>
      </c>
      <c r="C34" t="s">
        <v>828</v>
      </c>
      <c r="D34" t="s">
        <v>1016</v>
      </c>
      <c r="E34">
        <v>73500</v>
      </c>
      <c r="F34">
        <v>57399.999999999993</v>
      </c>
      <c r="G34">
        <v>62999.999999999993</v>
      </c>
      <c r="H34">
        <v>56000</v>
      </c>
      <c r="I34">
        <v>65099.999999999993</v>
      </c>
      <c r="J34">
        <v>65099.999999999993</v>
      </c>
      <c r="K34">
        <v>65099.999999999993</v>
      </c>
      <c r="L34">
        <v>65099.999999999993</v>
      </c>
      <c r="M34">
        <v>65099.999999999993</v>
      </c>
      <c r="N34">
        <v>65099.999999999993</v>
      </c>
      <c r="O34">
        <v>65099.999999999993</v>
      </c>
      <c r="P34">
        <v>65099.999999999993</v>
      </c>
    </row>
    <row r="35" spans="1:16">
      <c r="A35" t="s">
        <v>855</v>
      </c>
      <c r="B35" t="s">
        <v>853</v>
      </c>
      <c r="C35" t="s">
        <v>828</v>
      </c>
      <c r="D35" t="s">
        <v>1017</v>
      </c>
      <c r="E35">
        <v>61599.999999999993</v>
      </c>
      <c r="F35">
        <v>65099.999999999993</v>
      </c>
      <c r="G35">
        <v>45500</v>
      </c>
      <c r="H35">
        <v>47600</v>
      </c>
      <c r="I35">
        <v>51800</v>
      </c>
      <c r="J35">
        <v>51590</v>
      </c>
      <c r="K35">
        <v>51590</v>
      </c>
      <c r="L35">
        <v>51590</v>
      </c>
      <c r="M35">
        <v>51590</v>
      </c>
      <c r="N35">
        <v>51590</v>
      </c>
      <c r="O35">
        <v>51590</v>
      </c>
      <c r="P35">
        <v>51590</v>
      </c>
    </row>
    <row r="36" spans="1:16">
      <c r="A36" t="s">
        <v>855</v>
      </c>
      <c r="B36" t="s">
        <v>853</v>
      </c>
      <c r="C36" t="s">
        <v>828</v>
      </c>
      <c r="D36" t="s">
        <v>1018</v>
      </c>
      <c r="E36">
        <v>12600</v>
      </c>
      <c r="F36">
        <v>11200</v>
      </c>
      <c r="G36">
        <v>9800</v>
      </c>
      <c r="H36">
        <v>9800</v>
      </c>
      <c r="I36">
        <v>9800</v>
      </c>
      <c r="J36">
        <v>9800</v>
      </c>
      <c r="K36">
        <v>9800</v>
      </c>
      <c r="L36">
        <v>9800</v>
      </c>
      <c r="M36">
        <v>9800</v>
      </c>
      <c r="N36">
        <v>9800</v>
      </c>
      <c r="O36">
        <v>9800</v>
      </c>
      <c r="P36">
        <v>9800</v>
      </c>
    </row>
    <row r="37" spans="1:16">
      <c r="A37" t="s">
        <v>855</v>
      </c>
      <c r="B37" t="s">
        <v>853</v>
      </c>
      <c r="C37" t="s">
        <v>828</v>
      </c>
      <c r="D37" t="s">
        <v>1019</v>
      </c>
      <c r="F37">
        <v>700</v>
      </c>
      <c r="G37">
        <v>700</v>
      </c>
      <c r="I37">
        <v>700</v>
      </c>
      <c r="J37">
        <v>700</v>
      </c>
      <c r="K37">
        <v>700</v>
      </c>
      <c r="L37">
        <v>700</v>
      </c>
      <c r="M37">
        <v>700</v>
      </c>
      <c r="N37">
        <v>700</v>
      </c>
      <c r="O37">
        <v>700</v>
      </c>
      <c r="P37">
        <v>700</v>
      </c>
    </row>
    <row r="38" spans="1:16">
      <c r="A38" t="s">
        <v>855</v>
      </c>
      <c r="B38" t="s">
        <v>853</v>
      </c>
      <c r="C38" t="s">
        <v>828</v>
      </c>
      <c r="D38" t="s">
        <v>1020</v>
      </c>
      <c r="E38">
        <v>3500</v>
      </c>
      <c r="F38">
        <v>3500</v>
      </c>
      <c r="G38">
        <v>3500</v>
      </c>
      <c r="H38">
        <v>3500</v>
      </c>
      <c r="I38">
        <v>4200</v>
      </c>
      <c r="J38">
        <v>4200</v>
      </c>
      <c r="K38">
        <v>4200</v>
      </c>
      <c r="L38">
        <v>4200</v>
      </c>
      <c r="M38">
        <v>4200</v>
      </c>
      <c r="N38">
        <v>4200</v>
      </c>
      <c r="O38">
        <v>4200</v>
      </c>
      <c r="P38">
        <v>4200</v>
      </c>
    </row>
    <row r="39" spans="1:16">
      <c r="A39" t="s">
        <v>855</v>
      </c>
      <c r="B39" t="s">
        <v>853</v>
      </c>
      <c r="C39" t="s">
        <v>828</v>
      </c>
      <c r="D39" t="s">
        <v>1021</v>
      </c>
      <c r="E39">
        <v>2100</v>
      </c>
      <c r="F39">
        <v>1400</v>
      </c>
      <c r="G39">
        <v>1400</v>
      </c>
      <c r="H39">
        <v>1400</v>
      </c>
      <c r="I39">
        <v>1400</v>
      </c>
      <c r="J39">
        <v>1400</v>
      </c>
      <c r="K39">
        <v>1400</v>
      </c>
      <c r="L39">
        <v>1400</v>
      </c>
      <c r="M39">
        <v>1400</v>
      </c>
      <c r="N39">
        <v>1400</v>
      </c>
      <c r="O39">
        <v>1400</v>
      </c>
      <c r="P39">
        <v>1400</v>
      </c>
    </row>
    <row r="40" spans="1:16">
      <c r="A40" t="s">
        <v>855</v>
      </c>
      <c r="B40" t="s">
        <v>853</v>
      </c>
      <c r="C40" t="s">
        <v>828</v>
      </c>
      <c r="D40" t="s">
        <v>1022</v>
      </c>
      <c r="E40">
        <v>1400</v>
      </c>
      <c r="F40">
        <v>1400</v>
      </c>
      <c r="G40">
        <v>1400</v>
      </c>
      <c r="H40">
        <v>2100</v>
      </c>
      <c r="I40">
        <v>2100</v>
      </c>
      <c r="J40">
        <v>2100</v>
      </c>
      <c r="K40">
        <v>2100</v>
      </c>
      <c r="L40">
        <v>2100</v>
      </c>
      <c r="M40">
        <v>2100</v>
      </c>
      <c r="N40">
        <v>2100</v>
      </c>
      <c r="O40">
        <v>2100</v>
      </c>
      <c r="P40">
        <v>2100</v>
      </c>
    </row>
    <row r="41" spans="1:16">
      <c r="A41" t="s">
        <v>855</v>
      </c>
      <c r="B41" t="s">
        <v>853</v>
      </c>
      <c r="C41" t="s">
        <v>828</v>
      </c>
      <c r="D41" t="s">
        <v>1023</v>
      </c>
      <c r="E41">
        <v>2100</v>
      </c>
      <c r="F41">
        <v>2100</v>
      </c>
      <c r="G41">
        <v>2100</v>
      </c>
      <c r="H41">
        <v>2100</v>
      </c>
      <c r="I41">
        <v>2100</v>
      </c>
      <c r="J41">
        <v>2100</v>
      </c>
      <c r="K41">
        <v>2100</v>
      </c>
      <c r="L41">
        <v>2100</v>
      </c>
      <c r="M41">
        <v>2100</v>
      </c>
      <c r="N41">
        <v>2100</v>
      </c>
      <c r="O41">
        <v>2100</v>
      </c>
      <c r="P41">
        <v>2100</v>
      </c>
    </row>
    <row r="42" spans="1:16">
      <c r="A42" t="s">
        <v>855</v>
      </c>
      <c r="B42" t="s">
        <v>853</v>
      </c>
      <c r="C42" t="s">
        <v>828</v>
      </c>
      <c r="D42" t="s">
        <v>1024</v>
      </c>
      <c r="E42">
        <v>10500</v>
      </c>
      <c r="F42">
        <v>9100</v>
      </c>
      <c r="G42">
        <v>9100</v>
      </c>
      <c r="H42">
        <v>9100</v>
      </c>
      <c r="I42">
        <v>9800</v>
      </c>
      <c r="J42">
        <v>9800</v>
      </c>
      <c r="K42">
        <v>9800</v>
      </c>
      <c r="L42">
        <v>9800</v>
      </c>
      <c r="M42">
        <v>9800</v>
      </c>
      <c r="N42">
        <v>9800</v>
      </c>
      <c r="O42">
        <v>9800</v>
      </c>
      <c r="P42">
        <v>9800</v>
      </c>
    </row>
    <row r="43" spans="1:16">
      <c r="A43" t="s">
        <v>855</v>
      </c>
      <c r="B43" t="s">
        <v>853</v>
      </c>
      <c r="C43" t="s">
        <v>828</v>
      </c>
      <c r="D43" t="s">
        <v>1025</v>
      </c>
      <c r="E43">
        <v>9100</v>
      </c>
      <c r="F43">
        <v>10500</v>
      </c>
      <c r="G43">
        <v>12600</v>
      </c>
      <c r="H43">
        <v>15399.999999999998</v>
      </c>
      <c r="I43">
        <v>15399.999999999998</v>
      </c>
      <c r="J43">
        <v>15399.999999999998</v>
      </c>
      <c r="K43">
        <v>15399.999999999998</v>
      </c>
      <c r="L43">
        <v>15399.999999999998</v>
      </c>
      <c r="M43">
        <v>15399.999999999998</v>
      </c>
      <c r="N43">
        <v>15399.999999999998</v>
      </c>
      <c r="O43">
        <v>15399.999999999998</v>
      </c>
      <c r="P43">
        <v>15399.999999999998</v>
      </c>
    </row>
    <row r="44" spans="1:16">
      <c r="A44" t="s">
        <v>855</v>
      </c>
      <c r="B44" t="s">
        <v>853</v>
      </c>
      <c r="C44" t="s">
        <v>828</v>
      </c>
      <c r="D44" t="s">
        <v>1026</v>
      </c>
      <c r="E44">
        <v>4200</v>
      </c>
      <c r="F44">
        <v>4200</v>
      </c>
      <c r="G44">
        <v>4200</v>
      </c>
      <c r="H44">
        <v>4200</v>
      </c>
      <c r="I44">
        <v>4200</v>
      </c>
      <c r="J44">
        <v>4200</v>
      </c>
      <c r="K44">
        <v>4200</v>
      </c>
      <c r="L44">
        <v>4200</v>
      </c>
      <c r="M44">
        <v>4200</v>
      </c>
      <c r="N44">
        <v>4200</v>
      </c>
      <c r="O44">
        <v>4200</v>
      </c>
      <c r="P44">
        <v>4200</v>
      </c>
    </row>
    <row r="45" spans="1:16">
      <c r="A45" t="s">
        <v>855</v>
      </c>
      <c r="B45" t="s">
        <v>853</v>
      </c>
      <c r="C45" t="s">
        <v>828</v>
      </c>
      <c r="D45" t="s">
        <v>1027</v>
      </c>
      <c r="E45">
        <v>19600</v>
      </c>
      <c r="F45">
        <v>18200</v>
      </c>
      <c r="G45">
        <v>18200</v>
      </c>
      <c r="H45">
        <v>18200</v>
      </c>
      <c r="I45">
        <v>18200</v>
      </c>
      <c r="J45">
        <v>18200</v>
      </c>
      <c r="K45">
        <v>18200</v>
      </c>
      <c r="L45">
        <v>18200</v>
      </c>
      <c r="M45">
        <v>18200</v>
      </c>
      <c r="N45">
        <v>18200</v>
      </c>
      <c r="O45">
        <v>18200</v>
      </c>
      <c r="P45">
        <v>18200</v>
      </c>
    </row>
    <row r="46" spans="1:16">
      <c r="A46" t="s">
        <v>855</v>
      </c>
      <c r="B46" t="s">
        <v>853</v>
      </c>
      <c r="C46" t="s">
        <v>828</v>
      </c>
      <c r="D46" t="s">
        <v>1028</v>
      </c>
      <c r="E46">
        <v>40600</v>
      </c>
      <c r="F46">
        <v>36400</v>
      </c>
      <c r="G46">
        <v>37800</v>
      </c>
      <c r="H46">
        <v>37800</v>
      </c>
      <c r="I46">
        <v>37800</v>
      </c>
      <c r="J46">
        <v>37800</v>
      </c>
      <c r="K46">
        <v>37800</v>
      </c>
      <c r="L46">
        <v>37800</v>
      </c>
      <c r="M46">
        <v>37800</v>
      </c>
      <c r="N46">
        <v>37800</v>
      </c>
      <c r="O46">
        <v>37800</v>
      </c>
      <c r="P46">
        <v>37800</v>
      </c>
    </row>
    <row r="47" spans="1:16">
      <c r="A47" t="s">
        <v>342</v>
      </c>
      <c r="B47" t="s">
        <v>861</v>
      </c>
      <c r="C47" t="s">
        <v>828</v>
      </c>
      <c r="D47" t="s">
        <v>1029</v>
      </c>
      <c r="E47">
        <v>1200000</v>
      </c>
      <c r="F47">
        <v>1200000</v>
      </c>
      <c r="G47">
        <v>1200000</v>
      </c>
      <c r="H47">
        <v>1200000</v>
      </c>
      <c r="I47">
        <v>1200000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>
      <selection activeCell="D24" sqref="D24"/>
    </sheetView>
  </sheetViews>
  <sheetFormatPr defaultRowHeight="16.5"/>
  <cols>
    <col min="4" max="4" width="29.875" bestFit="1" customWidth="1"/>
  </cols>
  <sheetData>
    <row r="1" spans="1:16">
      <c r="A1" t="s">
        <v>854</v>
      </c>
      <c r="B1" t="s">
        <v>857</v>
      </c>
      <c r="C1" t="s">
        <v>856</v>
      </c>
      <c r="D1" t="s">
        <v>985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</row>
    <row r="2" spans="1:16">
      <c r="A2" t="s">
        <v>855</v>
      </c>
      <c r="B2" t="s">
        <v>787</v>
      </c>
      <c r="C2" t="s">
        <v>828</v>
      </c>
      <c r="D2" t="s">
        <v>989</v>
      </c>
      <c r="E2">
        <v>0</v>
      </c>
      <c r="F2">
        <v>17460</v>
      </c>
      <c r="G2">
        <v>0</v>
      </c>
      <c r="H2">
        <v>17460</v>
      </c>
      <c r="I2">
        <v>0</v>
      </c>
      <c r="J2">
        <v>17460</v>
      </c>
      <c r="K2">
        <v>0</v>
      </c>
      <c r="L2">
        <v>0</v>
      </c>
      <c r="M2">
        <v>0</v>
      </c>
      <c r="N2">
        <v>17460</v>
      </c>
      <c r="O2">
        <v>0</v>
      </c>
      <c r="P2">
        <v>0</v>
      </c>
    </row>
    <row r="3" spans="1:16">
      <c r="A3" t="s">
        <v>855</v>
      </c>
      <c r="B3" t="s">
        <v>787</v>
      </c>
      <c r="C3" t="s">
        <v>828</v>
      </c>
      <c r="D3" t="s">
        <v>990</v>
      </c>
      <c r="E3">
        <v>0</v>
      </c>
      <c r="F3">
        <v>39285</v>
      </c>
      <c r="G3">
        <v>0</v>
      </c>
      <c r="H3">
        <v>0</v>
      </c>
      <c r="I3">
        <v>0</v>
      </c>
      <c r="J3">
        <v>39285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855</v>
      </c>
      <c r="B4" t="s">
        <v>787</v>
      </c>
      <c r="C4" t="s">
        <v>828</v>
      </c>
      <c r="D4" t="s">
        <v>991</v>
      </c>
      <c r="E4">
        <v>0</v>
      </c>
      <c r="F4">
        <v>151320</v>
      </c>
      <c r="G4">
        <v>0</v>
      </c>
      <c r="H4">
        <v>0</v>
      </c>
      <c r="I4">
        <v>0</v>
      </c>
      <c r="J4">
        <v>0</v>
      </c>
      <c r="K4">
        <v>0</v>
      </c>
      <c r="L4">
        <v>151320</v>
      </c>
      <c r="M4">
        <v>0</v>
      </c>
      <c r="N4">
        <v>0</v>
      </c>
      <c r="O4">
        <v>0</v>
      </c>
      <c r="P4">
        <v>0</v>
      </c>
    </row>
    <row r="5" spans="1:16">
      <c r="A5" t="s">
        <v>855</v>
      </c>
      <c r="B5" t="s">
        <v>787</v>
      </c>
      <c r="C5" t="s">
        <v>828</v>
      </c>
      <c r="D5" t="s">
        <v>991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1095178.5</v>
      </c>
      <c r="L5">
        <v>0</v>
      </c>
      <c r="M5">
        <v>0</v>
      </c>
      <c r="N5">
        <v>0</v>
      </c>
      <c r="O5">
        <v>0</v>
      </c>
      <c r="P5">
        <v>1095178.5</v>
      </c>
    </row>
    <row r="6" spans="1:16">
      <c r="A6" t="s">
        <v>855</v>
      </c>
      <c r="B6" t="s">
        <v>787</v>
      </c>
      <c r="C6" t="s">
        <v>828</v>
      </c>
      <c r="D6" t="s">
        <v>992</v>
      </c>
      <c r="E6">
        <v>0</v>
      </c>
      <c r="F6">
        <v>325920</v>
      </c>
      <c r="G6">
        <v>325920</v>
      </c>
      <c r="H6">
        <v>0</v>
      </c>
      <c r="I6">
        <v>0</v>
      </c>
      <c r="J6">
        <v>0</v>
      </c>
      <c r="K6">
        <v>325920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855</v>
      </c>
      <c r="B7" t="s">
        <v>787</v>
      </c>
      <c r="C7" t="s">
        <v>828</v>
      </c>
      <c r="D7" t="s">
        <v>989</v>
      </c>
      <c r="E7">
        <v>0</v>
      </c>
      <c r="F7">
        <v>0</v>
      </c>
      <c r="G7">
        <v>0</v>
      </c>
      <c r="H7">
        <v>0</v>
      </c>
      <c r="I7">
        <v>33465</v>
      </c>
      <c r="J7">
        <v>33465</v>
      </c>
      <c r="K7">
        <v>33465</v>
      </c>
      <c r="L7">
        <v>50197.5</v>
      </c>
      <c r="M7">
        <v>50197.5</v>
      </c>
      <c r="N7">
        <v>50197.5</v>
      </c>
      <c r="O7">
        <v>66930</v>
      </c>
      <c r="P7">
        <v>66930</v>
      </c>
    </row>
    <row r="8" spans="1:16">
      <c r="A8" t="s">
        <v>855</v>
      </c>
      <c r="B8" t="s">
        <v>787</v>
      </c>
      <c r="C8" t="s">
        <v>828</v>
      </c>
      <c r="D8" t="s">
        <v>993</v>
      </c>
      <c r="E8">
        <v>16005.000000000002</v>
      </c>
      <c r="F8">
        <v>0</v>
      </c>
      <c r="G8">
        <v>0</v>
      </c>
      <c r="H8">
        <v>0</v>
      </c>
      <c r="I8">
        <v>32010.000000000004</v>
      </c>
      <c r="J8">
        <v>0</v>
      </c>
      <c r="K8">
        <v>0</v>
      </c>
      <c r="L8">
        <v>0</v>
      </c>
      <c r="M8">
        <v>32010.000000000004</v>
      </c>
      <c r="N8">
        <v>0</v>
      </c>
      <c r="O8">
        <v>0</v>
      </c>
      <c r="P8">
        <v>32010.000000000004</v>
      </c>
    </row>
    <row r="9" spans="1:16">
      <c r="A9" t="s">
        <v>855</v>
      </c>
      <c r="B9" t="s">
        <v>787</v>
      </c>
      <c r="C9" t="s">
        <v>828</v>
      </c>
      <c r="D9" t="s">
        <v>994</v>
      </c>
      <c r="E9">
        <v>0</v>
      </c>
      <c r="F9">
        <v>294492</v>
      </c>
      <c r="G9">
        <v>0</v>
      </c>
      <c r="H9">
        <v>294492</v>
      </c>
      <c r="I9">
        <v>0</v>
      </c>
      <c r="J9">
        <v>0</v>
      </c>
      <c r="K9">
        <v>0</v>
      </c>
      <c r="L9">
        <v>0</v>
      </c>
      <c r="M9">
        <v>0</v>
      </c>
      <c r="N9">
        <v>294492</v>
      </c>
      <c r="O9">
        <v>0</v>
      </c>
      <c r="P9">
        <v>0</v>
      </c>
    </row>
    <row r="10" spans="1:16">
      <c r="A10" t="s">
        <v>855</v>
      </c>
      <c r="B10" t="s">
        <v>787</v>
      </c>
      <c r="C10" t="s">
        <v>828</v>
      </c>
      <c r="D10" t="s">
        <v>995</v>
      </c>
      <c r="E10">
        <v>0</v>
      </c>
      <c r="F10">
        <v>151320</v>
      </c>
      <c r="G10">
        <v>0</v>
      </c>
      <c r="H10">
        <v>0</v>
      </c>
      <c r="I10">
        <v>151320</v>
      </c>
      <c r="J10">
        <v>0</v>
      </c>
      <c r="K10">
        <v>0</v>
      </c>
      <c r="L10">
        <v>0</v>
      </c>
      <c r="M10">
        <v>151320</v>
      </c>
      <c r="N10">
        <v>0</v>
      </c>
      <c r="O10">
        <v>75660</v>
      </c>
      <c r="P10">
        <v>0</v>
      </c>
    </row>
    <row r="11" spans="1:16">
      <c r="A11" t="s">
        <v>855</v>
      </c>
      <c r="B11" t="s">
        <v>787</v>
      </c>
      <c r="C11" t="s">
        <v>828</v>
      </c>
      <c r="D11" t="s">
        <v>996</v>
      </c>
      <c r="E11">
        <v>0</v>
      </c>
      <c r="F11">
        <v>0</v>
      </c>
      <c r="G11">
        <v>93120</v>
      </c>
      <c r="H11">
        <v>0</v>
      </c>
      <c r="I11">
        <v>0</v>
      </c>
      <c r="J11">
        <v>0</v>
      </c>
      <c r="K11">
        <v>0</v>
      </c>
      <c r="L11">
        <v>93120</v>
      </c>
      <c r="M11">
        <v>0</v>
      </c>
      <c r="N11">
        <v>0</v>
      </c>
      <c r="O11">
        <v>0</v>
      </c>
      <c r="P11">
        <v>0</v>
      </c>
    </row>
    <row r="12" spans="1:16">
      <c r="A12" t="s">
        <v>855</v>
      </c>
      <c r="B12" t="s">
        <v>787</v>
      </c>
      <c r="C12" t="s">
        <v>828</v>
      </c>
      <c r="D12" t="s">
        <v>990</v>
      </c>
      <c r="E12">
        <v>0</v>
      </c>
      <c r="F12">
        <v>0</v>
      </c>
      <c r="G12">
        <v>117855.00000000001</v>
      </c>
      <c r="H12">
        <v>0</v>
      </c>
      <c r="I12">
        <v>0</v>
      </c>
      <c r="J12">
        <v>0</v>
      </c>
      <c r="K12">
        <v>117855.00000000001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855</v>
      </c>
      <c r="B13" t="s">
        <v>787</v>
      </c>
      <c r="C13" t="s">
        <v>828</v>
      </c>
      <c r="D13" t="s">
        <v>991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1095178.5</v>
      </c>
      <c r="L13">
        <v>0</v>
      </c>
      <c r="M13">
        <v>0</v>
      </c>
      <c r="N13">
        <v>0</v>
      </c>
      <c r="O13">
        <v>0</v>
      </c>
      <c r="P13">
        <v>1095178.5</v>
      </c>
    </row>
    <row r="14" spans="1:16">
      <c r="A14" t="s">
        <v>342</v>
      </c>
      <c r="B14" t="s">
        <v>858</v>
      </c>
      <c r="C14" t="s">
        <v>828</v>
      </c>
      <c r="D14" t="s">
        <v>997</v>
      </c>
      <c r="E14">
        <v>0</v>
      </c>
      <c r="F14">
        <v>48015</v>
      </c>
      <c r="G14">
        <v>0</v>
      </c>
      <c r="H14">
        <v>48015</v>
      </c>
      <c r="I14">
        <v>0</v>
      </c>
      <c r="J14">
        <v>48015</v>
      </c>
      <c r="K14">
        <v>0</v>
      </c>
      <c r="L14">
        <v>48015</v>
      </c>
      <c r="M14">
        <v>0</v>
      </c>
      <c r="N14">
        <v>48015</v>
      </c>
      <c r="O14">
        <v>0</v>
      </c>
      <c r="P14">
        <v>0</v>
      </c>
    </row>
    <row r="15" spans="1:16">
      <c r="A15" t="s">
        <v>342</v>
      </c>
      <c r="B15" t="s">
        <v>858</v>
      </c>
      <c r="C15" t="s">
        <v>828</v>
      </c>
      <c r="D15" t="s">
        <v>998</v>
      </c>
      <c r="E15">
        <v>0</v>
      </c>
      <c r="F15">
        <v>36375</v>
      </c>
      <c r="G15">
        <v>0</v>
      </c>
      <c r="H15">
        <v>36375</v>
      </c>
      <c r="I15">
        <v>0</v>
      </c>
      <c r="J15">
        <v>36375</v>
      </c>
      <c r="K15">
        <v>0</v>
      </c>
      <c r="L15">
        <v>36375</v>
      </c>
      <c r="M15">
        <v>0</v>
      </c>
      <c r="N15">
        <v>36375</v>
      </c>
      <c r="O15">
        <v>0</v>
      </c>
      <c r="P15">
        <v>36375</v>
      </c>
    </row>
    <row r="16" spans="1:16">
      <c r="A16" t="s">
        <v>342</v>
      </c>
      <c r="B16" t="s">
        <v>858</v>
      </c>
      <c r="C16" t="s">
        <v>828</v>
      </c>
      <c r="D16" t="s">
        <v>999</v>
      </c>
      <c r="E16">
        <v>0</v>
      </c>
      <c r="F16">
        <v>52380</v>
      </c>
      <c r="G16">
        <v>0</v>
      </c>
      <c r="H16">
        <v>52380</v>
      </c>
      <c r="I16">
        <v>0</v>
      </c>
      <c r="J16">
        <v>52380</v>
      </c>
      <c r="K16">
        <v>0</v>
      </c>
      <c r="L16">
        <v>52380</v>
      </c>
      <c r="M16">
        <v>0</v>
      </c>
      <c r="N16">
        <v>52380</v>
      </c>
      <c r="O16">
        <v>0</v>
      </c>
      <c r="P16">
        <v>0</v>
      </c>
    </row>
    <row r="17" spans="1:16">
      <c r="A17" t="s">
        <v>342</v>
      </c>
      <c r="B17" t="s">
        <v>858</v>
      </c>
      <c r="C17" t="s">
        <v>828</v>
      </c>
      <c r="D17" t="s">
        <v>1000</v>
      </c>
      <c r="E17">
        <v>0</v>
      </c>
      <c r="F17">
        <v>101850</v>
      </c>
      <c r="G17">
        <v>0</v>
      </c>
      <c r="H17">
        <v>101850</v>
      </c>
      <c r="I17">
        <v>0</v>
      </c>
      <c r="J17">
        <v>101850</v>
      </c>
      <c r="K17">
        <v>0</v>
      </c>
      <c r="L17">
        <v>101850</v>
      </c>
      <c r="M17">
        <v>0</v>
      </c>
      <c r="N17">
        <v>101850</v>
      </c>
      <c r="O17">
        <v>0</v>
      </c>
      <c r="P17">
        <v>0</v>
      </c>
    </row>
    <row r="18" spans="1:16">
      <c r="A18" t="s">
        <v>342</v>
      </c>
      <c r="B18" t="s">
        <v>858</v>
      </c>
      <c r="C18" t="s">
        <v>828</v>
      </c>
      <c r="D18" t="s">
        <v>1001</v>
      </c>
      <c r="E18">
        <v>0</v>
      </c>
      <c r="F18">
        <v>32010</v>
      </c>
      <c r="G18">
        <v>0</v>
      </c>
      <c r="H18">
        <v>32010</v>
      </c>
      <c r="I18">
        <v>0</v>
      </c>
      <c r="J18">
        <v>32010</v>
      </c>
      <c r="K18">
        <v>0</v>
      </c>
      <c r="L18">
        <v>32010</v>
      </c>
      <c r="M18">
        <v>0</v>
      </c>
      <c r="N18">
        <v>32010</v>
      </c>
      <c r="O18">
        <v>0</v>
      </c>
      <c r="P18">
        <v>0</v>
      </c>
    </row>
    <row r="19" spans="1:16">
      <c r="A19" t="s">
        <v>342</v>
      </c>
      <c r="B19" t="s">
        <v>858</v>
      </c>
      <c r="C19" t="s">
        <v>828</v>
      </c>
      <c r="D19" t="s">
        <v>1002</v>
      </c>
      <c r="E19">
        <v>0</v>
      </c>
      <c r="F19">
        <v>37830</v>
      </c>
      <c r="G19">
        <v>0</v>
      </c>
      <c r="H19">
        <v>37830</v>
      </c>
      <c r="I19">
        <v>0</v>
      </c>
      <c r="J19">
        <v>37830</v>
      </c>
      <c r="K19">
        <v>0</v>
      </c>
      <c r="L19">
        <v>37830</v>
      </c>
      <c r="M19">
        <v>0</v>
      </c>
      <c r="N19">
        <v>37830</v>
      </c>
      <c r="O19">
        <v>0</v>
      </c>
      <c r="P19">
        <v>0</v>
      </c>
    </row>
    <row r="20" spans="1:16">
      <c r="A20" t="s">
        <v>342</v>
      </c>
      <c r="B20" t="s">
        <v>858</v>
      </c>
      <c r="C20" t="s">
        <v>828</v>
      </c>
      <c r="D20" t="s">
        <v>1003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87300</v>
      </c>
      <c r="L20">
        <v>87300</v>
      </c>
      <c r="M20">
        <v>87300</v>
      </c>
      <c r="N20">
        <v>87300</v>
      </c>
      <c r="O20">
        <v>87300</v>
      </c>
      <c r="P20">
        <v>87300</v>
      </c>
    </row>
    <row r="21" spans="1:16">
      <c r="A21" t="s">
        <v>342</v>
      </c>
      <c r="B21" t="s">
        <v>858</v>
      </c>
      <c r="C21" t="s">
        <v>828</v>
      </c>
      <c r="D21" t="s">
        <v>1004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142590</v>
      </c>
      <c r="L21">
        <v>142590</v>
      </c>
      <c r="M21">
        <v>142590</v>
      </c>
      <c r="N21">
        <v>142590</v>
      </c>
      <c r="O21">
        <v>142590</v>
      </c>
      <c r="P21">
        <v>142590</v>
      </c>
    </row>
    <row r="22" spans="1:16">
      <c r="A22" t="s">
        <v>342</v>
      </c>
      <c r="B22" t="s">
        <v>858</v>
      </c>
      <c r="C22" t="s">
        <v>828</v>
      </c>
      <c r="D22" t="s">
        <v>1004</v>
      </c>
      <c r="E22">
        <v>0</v>
      </c>
      <c r="F22">
        <v>0</v>
      </c>
      <c r="G22">
        <v>97776</v>
      </c>
      <c r="H22">
        <v>97776</v>
      </c>
      <c r="I22">
        <v>97776</v>
      </c>
      <c r="J22">
        <v>97776</v>
      </c>
      <c r="K22">
        <v>97776</v>
      </c>
      <c r="L22">
        <v>97776</v>
      </c>
      <c r="M22">
        <v>97776</v>
      </c>
      <c r="N22">
        <v>97776</v>
      </c>
      <c r="O22">
        <v>97776</v>
      </c>
      <c r="P22">
        <v>97776</v>
      </c>
    </row>
    <row r="23" spans="1:16">
      <c r="A23" t="s">
        <v>342</v>
      </c>
      <c r="B23" t="s">
        <v>858</v>
      </c>
      <c r="C23" t="s">
        <v>828</v>
      </c>
      <c r="D23" t="s">
        <v>1005</v>
      </c>
      <c r="E23">
        <v>494700.00000000006</v>
      </c>
      <c r="F23">
        <v>0</v>
      </c>
      <c r="G23">
        <v>0</v>
      </c>
      <c r="H23">
        <v>494700.00000000006</v>
      </c>
      <c r="I23">
        <v>0</v>
      </c>
      <c r="J23">
        <v>0</v>
      </c>
      <c r="K23">
        <v>494700.00000000006</v>
      </c>
      <c r="L23">
        <v>0</v>
      </c>
      <c r="M23">
        <v>0</v>
      </c>
      <c r="N23">
        <v>494700.00000000006</v>
      </c>
      <c r="O23">
        <v>0</v>
      </c>
      <c r="P23">
        <v>0</v>
      </c>
    </row>
    <row r="24" spans="1:16">
      <c r="A24" t="s">
        <v>342</v>
      </c>
      <c r="B24" t="s">
        <v>859</v>
      </c>
      <c r="C24" t="s">
        <v>828</v>
      </c>
      <c r="D24" t="s">
        <v>1006</v>
      </c>
      <c r="E24">
        <v>0</v>
      </c>
      <c r="F24">
        <v>235710.00000000003</v>
      </c>
      <c r="G24">
        <v>0</v>
      </c>
      <c r="H24">
        <v>157140</v>
      </c>
      <c r="I24">
        <v>0</v>
      </c>
      <c r="J24">
        <v>157140</v>
      </c>
      <c r="K24">
        <v>0</v>
      </c>
      <c r="L24">
        <v>157140</v>
      </c>
      <c r="M24">
        <v>0</v>
      </c>
      <c r="N24">
        <v>157140</v>
      </c>
      <c r="O24">
        <v>0</v>
      </c>
      <c r="P24">
        <v>157140</v>
      </c>
    </row>
    <row r="25" spans="1:16">
      <c r="A25" t="s">
        <v>342</v>
      </c>
      <c r="B25" t="s">
        <v>860</v>
      </c>
      <c r="C25" t="s">
        <v>828</v>
      </c>
      <c r="D25" t="s">
        <v>1007</v>
      </c>
      <c r="E25">
        <v>46560</v>
      </c>
      <c r="F25">
        <v>0</v>
      </c>
      <c r="G25">
        <v>46560</v>
      </c>
      <c r="H25">
        <v>0</v>
      </c>
      <c r="I25">
        <v>46560</v>
      </c>
      <c r="J25">
        <v>0</v>
      </c>
      <c r="K25">
        <v>46560</v>
      </c>
      <c r="L25">
        <v>0</v>
      </c>
      <c r="M25">
        <v>46560</v>
      </c>
      <c r="N25">
        <v>0</v>
      </c>
      <c r="O25">
        <v>46560</v>
      </c>
      <c r="P25">
        <v>0</v>
      </c>
    </row>
    <row r="26" spans="1:16">
      <c r="A26" t="s">
        <v>342</v>
      </c>
      <c r="B26" t="s">
        <v>862</v>
      </c>
      <c r="C26" t="s">
        <v>828</v>
      </c>
      <c r="D26" t="s">
        <v>1008</v>
      </c>
      <c r="E26">
        <v>0</v>
      </c>
      <c r="F26">
        <v>0</v>
      </c>
      <c r="G26">
        <v>0</v>
      </c>
      <c r="H26">
        <v>0</v>
      </c>
      <c r="I26">
        <v>0</v>
      </c>
      <c r="J26">
        <v>145500</v>
      </c>
      <c r="K26">
        <v>0</v>
      </c>
      <c r="L26">
        <v>145500</v>
      </c>
      <c r="M26">
        <v>0</v>
      </c>
      <c r="N26">
        <v>145500</v>
      </c>
      <c r="O26">
        <v>0</v>
      </c>
      <c r="P26">
        <v>145500</v>
      </c>
    </row>
    <row r="27" spans="1:16">
      <c r="A27" t="s">
        <v>342</v>
      </c>
      <c r="B27" t="s">
        <v>863</v>
      </c>
      <c r="C27" t="s">
        <v>828</v>
      </c>
      <c r="D27" t="s">
        <v>1009</v>
      </c>
      <c r="E27">
        <v>0</v>
      </c>
      <c r="F27">
        <v>0</v>
      </c>
      <c r="G27">
        <v>7275</v>
      </c>
      <c r="H27">
        <v>7275</v>
      </c>
      <c r="I27">
        <v>7275</v>
      </c>
      <c r="J27">
        <v>7275</v>
      </c>
      <c r="K27">
        <v>7275</v>
      </c>
      <c r="L27">
        <v>7275</v>
      </c>
      <c r="M27">
        <v>7275</v>
      </c>
      <c r="N27">
        <v>7275</v>
      </c>
      <c r="O27">
        <v>7275</v>
      </c>
      <c r="P27">
        <v>7275</v>
      </c>
    </row>
    <row r="28" spans="1:16">
      <c r="A28" t="s">
        <v>855</v>
      </c>
      <c r="B28" t="s">
        <v>864</v>
      </c>
      <c r="C28" t="s">
        <v>828</v>
      </c>
      <c r="D28" t="s">
        <v>1010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582000</v>
      </c>
      <c r="L28">
        <v>582000</v>
      </c>
      <c r="M28">
        <v>582000</v>
      </c>
      <c r="N28">
        <v>582000</v>
      </c>
      <c r="O28">
        <v>582000</v>
      </c>
      <c r="P28">
        <v>582000</v>
      </c>
    </row>
    <row r="29" spans="1:16">
      <c r="A29" t="s">
        <v>855</v>
      </c>
      <c r="B29" t="s">
        <v>853</v>
      </c>
      <c r="C29" t="s">
        <v>828</v>
      </c>
      <c r="D29" t="s">
        <v>1011</v>
      </c>
      <c r="E29">
        <v>439992</v>
      </c>
      <c r="F29">
        <v>439992</v>
      </c>
      <c r="G29">
        <v>439992</v>
      </c>
      <c r="H29">
        <v>439992</v>
      </c>
      <c r="I29">
        <v>488880</v>
      </c>
      <c r="J29">
        <v>488880</v>
      </c>
      <c r="K29">
        <v>488880</v>
      </c>
      <c r="L29">
        <v>488880</v>
      </c>
      <c r="M29">
        <v>488880</v>
      </c>
      <c r="N29">
        <v>488880</v>
      </c>
      <c r="O29">
        <v>488880</v>
      </c>
      <c r="P29">
        <v>488880</v>
      </c>
    </row>
    <row r="30" spans="1:16">
      <c r="A30" t="s">
        <v>855</v>
      </c>
      <c r="B30" t="s">
        <v>853</v>
      </c>
      <c r="C30" t="s">
        <v>828</v>
      </c>
      <c r="D30" t="s">
        <v>1012</v>
      </c>
      <c r="E30">
        <v>146664</v>
      </c>
      <c r="F30">
        <v>146664</v>
      </c>
      <c r="G30">
        <v>146664</v>
      </c>
      <c r="H30">
        <v>146664</v>
      </c>
      <c r="I30">
        <v>146664</v>
      </c>
      <c r="J30">
        <v>146664</v>
      </c>
      <c r="K30">
        <v>146664</v>
      </c>
      <c r="L30">
        <v>146664</v>
      </c>
      <c r="M30">
        <v>146664</v>
      </c>
      <c r="N30">
        <v>146664</v>
      </c>
      <c r="O30">
        <v>146664</v>
      </c>
      <c r="P30">
        <v>146664</v>
      </c>
    </row>
    <row r="31" spans="1:16">
      <c r="A31" t="s">
        <v>855</v>
      </c>
      <c r="B31" t="s">
        <v>853</v>
      </c>
      <c r="C31" t="s">
        <v>828</v>
      </c>
      <c r="D31" t="s">
        <v>1013</v>
      </c>
      <c r="E31">
        <v>537767.99999999988</v>
      </c>
      <c r="F31">
        <v>537767.99999999988</v>
      </c>
      <c r="G31">
        <v>537767.99999999988</v>
      </c>
      <c r="H31">
        <v>586656</v>
      </c>
      <c r="I31">
        <v>586656</v>
      </c>
      <c r="J31">
        <v>586656</v>
      </c>
      <c r="K31">
        <v>586656</v>
      </c>
      <c r="L31">
        <v>586656</v>
      </c>
      <c r="M31">
        <v>586656</v>
      </c>
      <c r="N31">
        <v>586656</v>
      </c>
      <c r="O31">
        <v>586656</v>
      </c>
      <c r="P31">
        <v>586656</v>
      </c>
    </row>
    <row r="32" spans="1:16">
      <c r="A32" t="s">
        <v>855</v>
      </c>
      <c r="B32" t="s">
        <v>853</v>
      </c>
      <c r="C32" t="s">
        <v>828</v>
      </c>
      <c r="D32" t="s">
        <v>1014</v>
      </c>
      <c r="E32">
        <v>501101.99999999994</v>
      </c>
      <c r="F32">
        <v>501101.99999999994</v>
      </c>
      <c r="G32">
        <v>534508.79999999993</v>
      </c>
      <c r="H32">
        <v>501101.99999999994</v>
      </c>
      <c r="I32">
        <v>534508.79999999993</v>
      </c>
      <c r="J32">
        <v>534508.79999999993</v>
      </c>
      <c r="K32">
        <v>534508.79999999993</v>
      </c>
      <c r="L32">
        <v>534508.79999999993</v>
      </c>
      <c r="M32">
        <v>534508.79999999993</v>
      </c>
      <c r="N32">
        <v>534508.79999999993</v>
      </c>
      <c r="O32">
        <v>534508.79999999993</v>
      </c>
      <c r="P32">
        <v>534508.79999999993</v>
      </c>
    </row>
    <row r="33" spans="1:16">
      <c r="A33" t="s">
        <v>855</v>
      </c>
      <c r="B33" t="s">
        <v>853</v>
      </c>
      <c r="C33" t="s">
        <v>828</v>
      </c>
      <c r="D33" t="s">
        <v>1015</v>
      </c>
      <c r="E33">
        <v>74554.2</v>
      </c>
      <c r="F33">
        <v>74554.2</v>
      </c>
      <c r="G33">
        <v>74554.2</v>
      </c>
      <c r="H33">
        <v>74554.2</v>
      </c>
      <c r="I33">
        <v>74554.2</v>
      </c>
      <c r="J33">
        <v>74554.2</v>
      </c>
      <c r="K33">
        <v>74554.2</v>
      </c>
      <c r="L33">
        <v>74554.2</v>
      </c>
      <c r="M33">
        <v>74554.2</v>
      </c>
      <c r="N33">
        <v>74554.2</v>
      </c>
      <c r="O33">
        <v>74554.2</v>
      </c>
      <c r="P33">
        <v>74554.2</v>
      </c>
    </row>
    <row r="34" spans="1:16">
      <c r="A34" t="s">
        <v>855</v>
      </c>
      <c r="B34" t="s">
        <v>853</v>
      </c>
      <c r="C34" t="s">
        <v>828</v>
      </c>
      <c r="D34" t="s">
        <v>1016</v>
      </c>
      <c r="E34">
        <v>486588.375</v>
      </c>
      <c r="F34">
        <v>380002.35</v>
      </c>
      <c r="G34">
        <v>417075.74999999994</v>
      </c>
      <c r="H34">
        <v>370734</v>
      </c>
      <c r="I34">
        <v>430978.27499999997</v>
      </c>
      <c r="J34">
        <v>430978.27499999997</v>
      </c>
      <c r="K34">
        <v>430978.27499999997</v>
      </c>
      <c r="L34">
        <v>430978.27499999997</v>
      </c>
      <c r="M34">
        <v>430978.27499999997</v>
      </c>
      <c r="N34">
        <v>430978.27499999997</v>
      </c>
      <c r="O34">
        <v>430978.27499999997</v>
      </c>
      <c r="P34">
        <v>430978.27499999997</v>
      </c>
    </row>
    <row r="35" spans="1:16">
      <c r="A35" t="s">
        <v>855</v>
      </c>
      <c r="B35" t="s">
        <v>853</v>
      </c>
      <c r="C35" t="s">
        <v>828</v>
      </c>
      <c r="D35" t="s">
        <v>1017</v>
      </c>
      <c r="E35">
        <v>407807.39999999997</v>
      </c>
      <c r="F35">
        <v>430978.27499999997</v>
      </c>
      <c r="G35">
        <v>301221.375</v>
      </c>
      <c r="H35">
        <v>315123.90000000002</v>
      </c>
      <c r="I35">
        <v>342928.95</v>
      </c>
      <c r="J35">
        <v>341538.69750000001</v>
      </c>
      <c r="K35">
        <v>341538.69750000001</v>
      </c>
      <c r="L35">
        <v>341538.69750000001</v>
      </c>
      <c r="M35">
        <v>341538.69750000001</v>
      </c>
      <c r="N35">
        <v>341538.69750000001</v>
      </c>
      <c r="O35">
        <v>341538.69750000001</v>
      </c>
      <c r="P35">
        <v>341538.69750000001</v>
      </c>
    </row>
    <row r="36" spans="1:16">
      <c r="A36" t="s">
        <v>855</v>
      </c>
      <c r="B36" t="s">
        <v>853</v>
      </c>
      <c r="C36" t="s">
        <v>828</v>
      </c>
      <c r="D36" t="s">
        <v>1018</v>
      </c>
      <c r="E36">
        <v>83415.150000000009</v>
      </c>
      <c r="F36">
        <v>74146.8</v>
      </c>
      <c r="G36">
        <v>64878.450000000004</v>
      </c>
      <c r="H36">
        <v>64878.450000000004</v>
      </c>
      <c r="I36">
        <v>64878.450000000004</v>
      </c>
      <c r="J36">
        <v>64878.450000000004</v>
      </c>
      <c r="K36">
        <v>64878.450000000004</v>
      </c>
      <c r="L36">
        <v>64878.450000000004</v>
      </c>
      <c r="M36">
        <v>64878.450000000004</v>
      </c>
      <c r="N36">
        <v>64878.450000000004</v>
      </c>
      <c r="O36">
        <v>64878.450000000004</v>
      </c>
      <c r="P36">
        <v>64878.450000000004</v>
      </c>
    </row>
    <row r="37" spans="1:16">
      <c r="A37" t="s">
        <v>855</v>
      </c>
      <c r="B37" t="s">
        <v>853</v>
      </c>
      <c r="C37" t="s">
        <v>828</v>
      </c>
      <c r="D37" t="s">
        <v>1019</v>
      </c>
      <c r="E37">
        <v>0</v>
      </c>
      <c r="F37">
        <v>4634.1750000000002</v>
      </c>
      <c r="G37">
        <v>4634.1750000000002</v>
      </c>
      <c r="H37">
        <v>0</v>
      </c>
      <c r="I37">
        <v>4634.1750000000002</v>
      </c>
      <c r="J37">
        <v>4634.1750000000002</v>
      </c>
      <c r="K37">
        <v>4634.1750000000002</v>
      </c>
      <c r="L37">
        <v>4634.1750000000002</v>
      </c>
      <c r="M37">
        <v>4634.1750000000002</v>
      </c>
      <c r="N37">
        <v>4634.1750000000002</v>
      </c>
      <c r="O37">
        <v>4634.1750000000002</v>
      </c>
      <c r="P37">
        <v>4634.1750000000002</v>
      </c>
    </row>
    <row r="38" spans="1:16">
      <c r="A38" t="s">
        <v>855</v>
      </c>
      <c r="B38" t="s">
        <v>853</v>
      </c>
      <c r="C38" t="s">
        <v>828</v>
      </c>
      <c r="D38" t="s">
        <v>1020</v>
      </c>
      <c r="E38">
        <v>23170.875</v>
      </c>
      <c r="F38">
        <v>23170.875</v>
      </c>
      <c r="G38">
        <v>23170.875</v>
      </c>
      <c r="H38">
        <v>23170.875</v>
      </c>
      <c r="I38">
        <v>27805.05</v>
      </c>
      <c r="J38">
        <v>27805.05</v>
      </c>
      <c r="K38">
        <v>27805.05</v>
      </c>
      <c r="L38">
        <v>27805.05</v>
      </c>
      <c r="M38">
        <v>27805.05</v>
      </c>
      <c r="N38">
        <v>27805.05</v>
      </c>
      <c r="O38">
        <v>27805.05</v>
      </c>
      <c r="P38">
        <v>27805.05</v>
      </c>
    </row>
    <row r="39" spans="1:16">
      <c r="A39" t="s">
        <v>855</v>
      </c>
      <c r="B39" t="s">
        <v>853</v>
      </c>
      <c r="C39" t="s">
        <v>828</v>
      </c>
      <c r="D39" t="s">
        <v>1021</v>
      </c>
      <c r="E39">
        <v>13902.525</v>
      </c>
      <c r="F39">
        <v>9268.35</v>
      </c>
      <c r="G39">
        <v>9268.35</v>
      </c>
      <c r="H39">
        <v>9268.35</v>
      </c>
      <c r="I39">
        <v>9268.35</v>
      </c>
      <c r="J39">
        <v>9268.35</v>
      </c>
      <c r="K39">
        <v>9268.35</v>
      </c>
      <c r="L39">
        <v>9268.35</v>
      </c>
      <c r="M39">
        <v>9268.35</v>
      </c>
      <c r="N39">
        <v>9268.35</v>
      </c>
      <c r="O39">
        <v>9268.35</v>
      </c>
      <c r="P39">
        <v>9268.35</v>
      </c>
    </row>
    <row r="40" spans="1:16">
      <c r="A40" t="s">
        <v>855</v>
      </c>
      <c r="B40" t="s">
        <v>853</v>
      </c>
      <c r="C40" t="s">
        <v>828</v>
      </c>
      <c r="D40" t="s">
        <v>1022</v>
      </c>
      <c r="E40">
        <v>9268.35</v>
      </c>
      <c r="F40">
        <v>9268.35</v>
      </c>
      <c r="G40">
        <v>9268.35</v>
      </c>
      <c r="H40">
        <v>13902.525</v>
      </c>
      <c r="I40">
        <v>13902.525</v>
      </c>
      <c r="J40">
        <v>13902.525</v>
      </c>
      <c r="K40">
        <v>13902.525</v>
      </c>
      <c r="L40">
        <v>13902.525</v>
      </c>
      <c r="M40">
        <v>13902.525</v>
      </c>
      <c r="N40">
        <v>13902.525</v>
      </c>
      <c r="O40">
        <v>13902.525</v>
      </c>
      <c r="P40">
        <v>13902.525</v>
      </c>
    </row>
    <row r="41" spans="1:16">
      <c r="A41" t="s">
        <v>855</v>
      </c>
      <c r="B41" t="s">
        <v>853</v>
      </c>
      <c r="C41" t="s">
        <v>828</v>
      </c>
      <c r="D41" t="s">
        <v>1023</v>
      </c>
      <c r="E41">
        <v>14513.625</v>
      </c>
      <c r="F41">
        <v>14513.625</v>
      </c>
      <c r="G41">
        <v>14513.625</v>
      </c>
      <c r="H41">
        <v>14513.625</v>
      </c>
      <c r="I41">
        <v>14513.625</v>
      </c>
      <c r="J41">
        <v>14513.625</v>
      </c>
      <c r="K41">
        <v>14513.625</v>
      </c>
      <c r="L41">
        <v>14513.625</v>
      </c>
      <c r="M41">
        <v>14513.625</v>
      </c>
      <c r="N41">
        <v>14513.625</v>
      </c>
      <c r="O41">
        <v>14513.625</v>
      </c>
      <c r="P41">
        <v>14513.625</v>
      </c>
    </row>
    <row r="42" spans="1:16">
      <c r="A42" t="s">
        <v>855</v>
      </c>
      <c r="B42" t="s">
        <v>853</v>
      </c>
      <c r="C42" t="s">
        <v>828</v>
      </c>
      <c r="D42" t="s">
        <v>1024</v>
      </c>
      <c r="E42">
        <v>72568.125</v>
      </c>
      <c r="F42">
        <v>62892.375</v>
      </c>
      <c r="G42">
        <v>62892.375</v>
      </c>
      <c r="H42">
        <v>62892.375</v>
      </c>
      <c r="I42">
        <v>67730.25</v>
      </c>
      <c r="J42">
        <v>67730.25</v>
      </c>
      <c r="K42">
        <v>67730.25</v>
      </c>
      <c r="L42">
        <v>67730.25</v>
      </c>
      <c r="M42">
        <v>67730.25</v>
      </c>
      <c r="N42">
        <v>67730.25</v>
      </c>
      <c r="O42">
        <v>67730.25</v>
      </c>
      <c r="P42">
        <v>67730.25</v>
      </c>
    </row>
    <row r="43" spans="1:16">
      <c r="A43" t="s">
        <v>855</v>
      </c>
      <c r="B43" t="s">
        <v>853</v>
      </c>
      <c r="C43" t="s">
        <v>828</v>
      </c>
      <c r="D43" t="s">
        <v>1025</v>
      </c>
      <c r="E43">
        <v>95331.599999999991</v>
      </c>
      <c r="F43">
        <v>109998</v>
      </c>
      <c r="G43">
        <v>131997.6</v>
      </c>
      <c r="H43">
        <v>161330.39999999997</v>
      </c>
      <c r="I43">
        <v>161330.39999999997</v>
      </c>
      <c r="J43">
        <v>161330.39999999997</v>
      </c>
      <c r="K43">
        <v>161330.39999999997</v>
      </c>
      <c r="L43">
        <v>161330.39999999997</v>
      </c>
      <c r="M43">
        <v>161330.39999999997</v>
      </c>
      <c r="N43">
        <v>161330.39999999997</v>
      </c>
      <c r="O43">
        <v>161330.39999999997</v>
      </c>
      <c r="P43">
        <v>161330.39999999997</v>
      </c>
    </row>
    <row r="44" spans="1:16">
      <c r="A44" t="s">
        <v>855</v>
      </c>
      <c r="B44" t="s">
        <v>853</v>
      </c>
      <c r="C44" t="s">
        <v>828</v>
      </c>
      <c r="D44" t="s">
        <v>1026</v>
      </c>
      <c r="E44">
        <v>177219</v>
      </c>
      <c r="F44">
        <v>177219</v>
      </c>
      <c r="G44">
        <v>177219</v>
      </c>
      <c r="H44">
        <v>177219</v>
      </c>
      <c r="I44">
        <v>177219</v>
      </c>
      <c r="J44">
        <v>177219</v>
      </c>
      <c r="K44">
        <v>177219</v>
      </c>
      <c r="L44">
        <v>177219</v>
      </c>
      <c r="M44">
        <v>177219</v>
      </c>
      <c r="N44">
        <v>177219</v>
      </c>
      <c r="O44">
        <v>177219</v>
      </c>
      <c r="P44">
        <v>177219</v>
      </c>
    </row>
    <row r="45" spans="1:16">
      <c r="A45" t="s">
        <v>855</v>
      </c>
      <c r="B45" t="s">
        <v>853</v>
      </c>
      <c r="C45" t="s">
        <v>828</v>
      </c>
      <c r="D45" t="s">
        <v>1027</v>
      </c>
      <c r="E45">
        <v>427770</v>
      </c>
      <c r="F45">
        <v>397215</v>
      </c>
      <c r="G45">
        <v>397215</v>
      </c>
      <c r="H45">
        <v>397215</v>
      </c>
      <c r="I45">
        <v>397215</v>
      </c>
      <c r="J45">
        <v>397215</v>
      </c>
      <c r="K45">
        <v>397215</v>
      </c>
      <c r="L45">
        <v>397215</v>
      </c>
      <c r="M45">
        <v>397215</v>
      </c>
      <c r="N45">
        <v>397215</v>
      </c>
      <c r="O45">
        <v>397215</v>
      </c>
      <c r="P45">
        <v>397215</v>
      </c>
    </row>
    <row r="46" spans="1:16">
      <c r="A46" t="s">
        <v>855</v>
      </c>
      <c r="B46" t="s">
        <v>853</v>
      </c>
      <c r="C46" t="s">
        <v>828</v>
      </c>
      <c r="D46" t="s">
        <v>1028</v>
      </c>
      <c r="E46">
        <v>886095</v>
      </c>
      <c r="F46">
        <v>794430</v>
      </c>
      <c r="G46">
        <v>824985</v>
      </c>
      <c r="H46">
        <v>824985</v>
      </c>
      <c r="I46">
        <v>824985</v>
      </c>
      <c r="J46">
        <v>824985</v>
      </c>
      <c r="K46">
        <v>824985</v>
      </c>
      <c r="L46">
        <v>824985</v>
      </c>
      <c r="M46">
        <v>824985</v>
      </c>
      <c r="N46">
        <v>824985</v>
      </c>
      <c r="O46">
        <v>824985</v>
      </c>
      <c r="P46">
        <v>824985</v>
      </c>
    </row>
    <row r="47" spans="1:16">
      <c r="A47" t="s">
        <v>342</v>
      </c>
      <c r="B47" t="s">
        <v>861</v>
      </c>
      <c r="C47" t="s">
        <v>828</v>
      </c>
      <c r="D47" t="s">
        <v>1029</v>
      </c>
      <c r="E47">
        <v>4190400</v>
      </c>
      <c r="F47">
        <v>4190400</v>
      </c>
      <c r="G47">
        <v>4190400</v>
      </c>
      <c r="H47">
        <v>4190400</v>
      </c>
      <c r="I47">
        <v>4190400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明細</vt:lpstr>
      <vt:lpstr>提醒事項</vt:lpstr>
      <vt:lpstr>產品前8碼</vt:lpstr>
      <vt:lpstr>大類</vt:lpstr>
      <vt:lpstr>元件數量</vt:lpstr>
      <vt:lpstr>元件金額</vt:lpstr>
      <vt:lpstr>天線數量</vt:lpstr>
      <vt:lpstr>天線金額</vt:lpstr>
    </vt:vector>
  </TitlesOfParts>
  <Company>inpaq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[鄭婷芳]</dc:creator>
  <cp:lastModifiedBy>KaiHsu [許凱智]</cp:lastModifiedBy>
  <cp:lastPrinted>2015-10-20T06:56:42Z</cp:lastPrinted>
  <dcterms:created xsi:type="dcterms:W3CDTF">2011-03-04T08:07:00Z</dcterms:created>
  <dcterms:modified xsi:type="dcterms:W3CDTF">2020-11-13T07:55:06Z</dcterms:modified>
</cp:coreProperties>
</file>