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單總覽" sheetId="1" r:id="rId5"/>
    <sheet state="visible" name="MS Layout" sheetId="2" r:id="rId6"/>
    <sheet state="hidden" name="設定" sheetId="3" r:id="rId7"/>
    <sheet state="hidden" name="_BODA_META" sheetId="4" r:id="rId8"/>
    <sheet state="hidden" name="_BODA_BOTTOM" sheetId="5" r:id="rId9"/>
    <sheet state="hidden" name="_BODA_BOTTOM_STATE"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tc={437082cf-1dc7-4a14-bc69-15f5e6b125a4}</author>
    <author>tc={8a5d22f6-dbc7-4a69-81db-236f80345579}</author>
    <author>tc={9a1e6011-ae0a-47fe-975e-bc53627e24c4}</author>
    <author>tc={a7376553-c6e5-43d5-808c-027a9bc68fef}</author>
    <author>tc={cfa50951-033a-4497-921f-cc635fa0ba7a}</author>
  </authors>
  <commentList>
    <comment authorId="0" xr:uid="{437082cf-1dc7-4a14-bc69-15f5e6b125a4}" ref="A1">
      <text>
        <t xml:space="preserve">[Threaded comment]
 Your version of Excel allows you to read this threaded comment; however, any edits to it will get removed if the file is opened in a newer version of Excel. Learn more: https://go.microsoft.com/fwlink/?linkid=870924
Comment:
	這邊是不是其實應該放商品圖呀
Reply:
	這邊的話過往是logo，不過如果要放商品其實也是可以，我這邊補充可以放商品、形象、logo好了，不限制
</t>
      </text>
    </comment>
    <comment authorId="1" xr:uid="{8a5d22f6-dbc7-4a69-81db-236f80345579}" ref="A1">
      <text>
        <t xml:space="preserve">[Threaded comment]
 Your version of Excel allows you to read this threaded comment; however, any edits to it will get removed if the file is opened in a newer version of Excel. Learn more: https://go.microsoft.com/fwlink/?linkid=870924
Comment:
	兩個差在哪裡呀?
Reply:
	同整在上面的說明嚕
</t>
      </text>
    </comment>
    <comment authorId="2" xr:uid="{9a1e6011-ae0a-47fe-975e-bc53627e24c4}" ref="A1">
      <text>
        <t xml:space="preserve">[Threaded comment]
 Your version of Excel allows you to read this threaded comment; however, any edits to it will get removed if the file is opened in a newer version of Excel. Learn more: https://go.microsoft.com/fwlink/?linkid=870924
Comment:
	是不是少色號?
Reply:
	對對！三個逗逗要色號
</t>
      </text>
    </comment>
    <comment authorId="3" xr:uid="{a7376553-c6e5-43d5-808c-027a9bc68fef}" ref="A1">
      <text>
        <t xml:space="preserve">[Threaded comment]
 Your version of Excel allows you to read this threaded comment; however, any edits to it will get removed if the file is opened in a newer version of Excel. Learn more: https://go.microsoft.com/fwlink/?linkid=870924
Comment:
	少一排品名?
Reply:
	正解，歹勢已補上
</t>
      </text>
    </comment>
    <comment authorId="4" xr:uid="{cfa50951-033a-4497-921f-cc635fa0ba7a}" ref="A1">
      <text>
        <t xml:space="preserve">[Threaded comment]
 Your version of Excel allows you to read this threaded comment; however, any edits to it will get removed if the file is opened in a newer version of Excel. Learn more: https://go.microsoft.com/fwlink/?linkid=870924
Comment:
	1-2 &amp; 1-3 差在哪裡呀?
Reply:
	差在下面最後一行有個收尾的圓邊，如果他的比較表有6行以上，就會用到兩組，可以搭配1-3來收尾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3">
      <text>
        <t xml:space="preserve">填寫規則：限3字
匯回 BODA 時保留原始文字，不套用自動文字規則。</t>
      </text>
    </comment>
    <comment authorId="0" ref="F500">
      <text>
        <t xml:space="preserve">填寫規則：限8字
匯回 BODA 時保留原始文字，不套用自動文字規則。</t>
      </text>
    </comment>
    <comment authorId="0" ref="F499">
      <text>
        <t xml:space="preserve">填寫規則：限8字
匯回 BODA 時保留原始文字，不套用自動文字規則。</t>
      </text>
    </comment>
    <comment authorId="0" ref="F498">
      <text>
        <t xml:space="preserve">填寫規則：(圖檔名)
匯回 BODA 時保留原始文字，不套用自動文字規則。</t>
      </text>
    </comment>
    <comment authorId="0" ref="F33">
      <text>
        <t xml:space="preserve">填寫規則：限3字
匯回 BODA 時保留原始文字，不套用自動文字規則。</t>
      </text>
    </comment>
    <comment authorId="0" ref="F43">
      <text>
        <t xml:space="preserve">填寫規則：限3字
匯回 BODA 時保留原始文字，不套用自動文字規則。</t>
      </text>
    </comment>
    <comment authorId="0" ref="I43">
      <text>
        <t xml:space="preserve">填寫規則：限3字
匯回 BODA 時保留原始文字，不套用自動文字規則。</t>
      </text>
    </comment>
  </commentList>
</comments>
</file>

<file path=xl/sharedStrings.xml><?xml version="1.0" encoding="utf-8"?>
<sst xmlns="http://schemas.openxmlformats.org/spreadsheetml/2006/main" count="10545" uniqueCount="1398">
  <si>
    <t>等級</t>
  </si>
  <si>
    <t>MSBN額度</t>
  </si>
  <si>
    <t>資源1</t>
  </si>
  <si>
    <t>資源2</t>
  </si>
  <si>
    <t>資源3</t>
  </si>
  <si>
    <t>資源4</t>
  </si>
  <si>
    <t>資源5</t>
  </si>
  <si>
    <t>資源6</t>
  </si>
  <si>
    <t>資源7</t>
  </si>
  <si>
    <t>資源8</t>
  </si>
  <si>
    <t>資源9</t>
  </si>
  <si>
    <t>資源10</t>
  </si>
  <si>
    <t>資源11</t>
  </si>
  <si>
    <t>資源12</t>
  </si>
  <si>
    <t>類型1</t>
  </si>
  <si>
    <t>類型2</t>
  </si>
  <si>
    <t>類型3</t>
  </si>
  <si>
    <t>類型4</t>
  </si>
  <si>
    <t>類型5</t>
  </si>
  <si>
    <t>類型6</t>
  </si>
  <si>
    <t>類型7</t>
  </si>
  <si>
    <t>類型8</t>
  </si>
  <si>
    <t>BODA_WORKORDER_V2</t>
  </si>
  <si>
    <t>BODA 工單總覽</t>
  </si>
  <si>
    <t>類型9</t>
  </si>
  <si>
    <t>類型10</t>
  </si>
  <si>
    <t>類型11</t>
  </si>
  <si>
    <t>kind</t>
  </si>
  <si>
    <t>類型12</t>
  </si>
  <si>
    <t>sourceKey</t>
  </si>
  <si>
    <t>key</t>
  </si>
  <si>
    <t>band</t>
  </si>
  <si>
    <t>顯示名稱</t>
  </si>
  <si>
    <t>order</t>
  </si>
  <si>
    <t>張數</t>
  </si>
  <si>
    <t>family</t>
  </si>
  <si>
    <t>尺寸</t>
  </si>
  <si>
    <t>variant</t>
  </si>
  <si>
    <t>格式</t>
  </si>
  <si>
    <t>combo</t>
  </si>
  <si>
    <t>規範字數</t>
  </si>
  <si>
    <t>msbnFile</t>
  </si>
  <si>
    <t>提醒</t>
  </si>
  <si>
    <t>position</t>
  </si>
  <si>
    <t>系統排版</t>
  </si>
  <si>
    <t>label</t>
  </si>
  <si>
    <t>可用</t>
  </si>
  <si>
    <t>A Brand star (Mega)</t>
  </si>
  <si>
    <t>address</t>
  </si>
  <si>
    <t>LPBN</t>
  </si>
  <si>
    <t/>
  </si>
  <si>
    <t>header</t>
  </si>
  <si>
    <t>file</t>
  </si>
  <si>
    <t>locked</t>
  </si>
  <si>
    <t>hint</t>
  </si>
  <si>
    <t>targetKey</t>
  </si>
  <si>
    <t>預設</t>
  </si>
  <si>
    <t>subarea</t>
  </si>
  <si>
    <t>msbn-sub:0:0</t>
  </si>
  <si>
    <t>A</t>
  </si>
  <si>
    <t>APP 1200×550
PC 1200×400</t>
  </si>
  <si>
    <t>促標</t>
  </si>
  <si>
    <t>JPG</t>
  </si>
  <si>
    <t>D3</t>
  </si>
  <si>
    <t>主標≤8；副標≤7；日期／警語≤14</t>
  </si>
  <si>
    <t>款式 1-1</t>
  </si>
  <si>
    <t>APP、PC 各 1 張</t>
  </si>
  <si>
    <t>副區-A-1-1.jpg</t>
  </si>
  <si>
    <t>LPBN_APP／LPBN_PC</t>
  </si>
  <si>
    <t>是</t>
  </si>
  <si>
    <t>限5字</t>
  </si>
  <si>
    <t>A Brand star (Mega) 資交</t>
  </si>
  <si>
    <t>LOGO圖</t>
  </si>
  <si>
    <t>D4</t>
  </si>
  <si>
    <t>(圖檔名)</t>
  </si>
  <si>
    <t>商品圖</t>
  </si>
  <si>
    <t>D5</t>
  </si>
  <si>
    <t>品名</t>
  </si>
  <si>
    <t>D6</t>
  </si>
  <si>
    <t>限8字</t>
  </si>
  <si>
    <t>DDCard</t>
  </si>
  <si>
    <t>DD Card BN (APP)</t>
  </si>
  <si>
    <t>包套(等級)</t>
  </si>
  <si>
    <t>531×792</t>
  </si>
  <si>
    <t>警語</t>
  </si>
  <si>
    <t>D7</t>
  </si>
  <si>
    <t>主標≤8；副標≤7；日期/警語≤14</t>
  </si>
  <si>
    <t>LOGO、商品圖；CTA 依版型</t>
  </si>
  <si>
    <t>ddcard無logo／ddcard方logo／ddcard橫logo</t>
  </si>
  <si>
    <t>限10字</t>
  </si>
  <si>
    <t>A 精選套裝</t>
  </si>
  <si>
    <t>msbn-sub:0:1</t>
  </si>
  <si>
    <t>I3</t>
  </si>
  <si>
    <t>款式 1-2</t>
  </si>
  <si>
    <t>副區-A-1-2.jpg</t>
  </si>
  <si>
    <t>HBN</t>
  </si>
  <si>
    <t>HBN (PC)</t>
  </si>
  <si>
    <t>1200×360</t>
  </si>
  <si>
    <t>橫式或方形 LOGO 版</t>
  </si>
  <si>
    <t>HBN_橫式LOGO／HBN_方式LOGO</t>
  </si>
  <si>
    <t>A 品牌旗艦MDD</t>
  </si>
  <si>
    <t>I4</t>
  </si>
  <si>
    <t>B+ 基礎套裝</t>
  </si>
  <si>
    <t>活動總覽</t>
  </si>
  <si>
    <t>I5</t>
  </si>
  <si>
    <t>1200x360</t>
  </si>
  <si>
    <t>否</t>
  </si>
  <si>
    <t>A 品牌旗艦MDD 資交</t>
  </si>
  <si>
    <t>MSBN 額度</t>
  </si>
  <si>
    <t>I6</t>
  </si>
  <si>
    <t>首頁LOGO牆</t>
  </si>
  <si>
    <t>首頁 LOGO 牆</t>
  </si>
  <si>
    <t>msbn-sub:0:2</t>
  </si>
  <si>
    <t>402×483</t>
  </si>
  <si>
    <t>JPG/PNG</t>
  </si>
  <si>
    <t>LOGO／人物或商品圖可縮放</t>
  </si>
  <si>
    <t>LOGO 位於曝品或人物範圍內，可用滑鼠縮放；會呈現曝品圖中第1品。</t>
  </si>
  <si>
    <t>B+ BOD A</t>
  </si>
  <si>
    <t>N3</t>
  </si>
  <si>
    <t>款式 1-3</t>
  </si>
  <si>
    <t>AR</t>
  </si>
  <si>
    <t>FB_Post</t>
  </si>
  <si>
    <t>副區-A-1-3.jpg</t>
  </si>
  <si>
    <t>AMS BN</t>
  </si>
  <si>
    <t>Coin_page</t>
  </si>
  <si>
    <t>IG</t>
  </si>
  <si>
    <t>SearchIcon</t>
  </si>
  <si>
    <t>SearchImage</t>
  </si>
  <si>
    <t>選配</t>
  </si>
  <si>
    <t>N4</t>
  </si>
  <si>
    <t>100×100（依規範）</t>
  </si>
  <si>
    <t>文案≤6 或 LOGO；2擇1</t>
  </si>
  <si>
    <t>目前系統尚未提供可編輯版型</t>
  </si>
  <si>
    <t>尚未提供版型</t>
  </si>
  <si>
    <t>B+ BOD A 資交</t>
  </si>
  <si>
    <t>N5</t>
  </si>
  <si>
    <t>FB POST</t>
  </si>
  <si>
    <t>1200×630</t>
  </si>
  <si>
    <t>品牌名≤9；主標≤8；副標≤7；日期/警語≤14</t>
  </si>
  <si>
    <t>N6</t>
  </si>
  <si>
    <t>方 LOGO／橫 LOGO</t>
  </si>
  <si>
    <t>FB_POST_方LOGO／FB_POST_橫LOGO</t>
  </si>
  <si>
    <t>B+ BOD B (Mega)</t>
  </si>
  <si>
    <t>msbn-sub:1:0</t>
  </si>
  <si>
    <t>D9</t>
  </si>
  <si>
    <t>款式 1-4</t>
  </si>
  <si>
    <t>副區-A-1-4.jpg</t>
  </si>
  <si>
    <t>素材</t>
  </si>
  <si>
    <t>輸出時間</t>
  </si>
  <si>
    <t>1077×264（依規範）</t>
  </si>
  <si>
    <t>依 AMS 規格</t>
  </si>
  <si>
    <t>D10</t>
  </si>
  <si>
    <t>Layout（綠色欄位可填；固定欄位與規則已鎖定）</t>
  </si>
  <si>
    <t>D11</t>
  </si>
  <si>
    <t>Coin Page BN</t>
  </si>
  <si>
    <t>1200×391</t>
  </si>
  <si>
    <t>msbn-sub:1:1</t>
  </si>
  <si>
    <t>負責人</t>
  </si>
  <si>
    <t>Coin_pageBN_APP方LOGO／Coin_pageBN_APP橫LOGO</t>
  </si>
  <si>
    <t>B JBP多店</t>
  </si>
  <si>
    <t>I9</t>
  </si>
  <si>
    <t>款式 2-1</t>
  </si>
  <si>
    <t>副區-A-2-1.jpg</t>
  </si>
  <si>
    <t>SCPN</t>
  </si>
  <si>
    <t>I10</t>
  </si>
  <si>
    <t>900×1600</t>
  </si>
  <si>
    <t>IG方logo排版／IG橫logo排版</t>
  </si>
  <si>
    <t>B 金牌 (Mega)</t>
  </si>
  <si>
    <t>I11</t>
  </si>
  <si>
    <t>版本</t>
  </si>
  <si>
    <t>V1</t>
  </si>
  <si>
    <t>視覺參考（目前系統實際版位）</t>
  </si>
  <si>
    <t>Search ICON</t>
  </si>
  <si>
    <t>120×120＋84×84</t>
  </si>
  <si>
    <t>PNG</t>
  </si>
  <si>
    <t>ICON 文案≤2；或 LOGO／商品圖</t>
  </si>
  <si>
    <t>120×120 建議 &lt;50KB，另輸出 84×84</t>
  </si>
  <si>
    <t>SearchICON_LOGO／PRODUCT／TEXT</t>
  </si>
  <si>
    <t>I12</t>
  </si>
  <si>
    <t>Search Image</t>
  </si>
  <si>
    <t>1125×156</t>
  </si>
  <si>
    <t>副標≤7；LOGO 1～3 個</t>
  </si>
  <si>
    <t>依選用版型提供 1～3 個 LOGO</t>
  </si>
  <si>
    <t>Search_Image1logo／2logo／3logo</t>
  </si>
  <si>
    <t>更新重點</t>
  </si>
  <si>
    <t>I13</t>
  </si>
  <si>
    <t>款式 1-1（A-1-1）</t>
  </si>
  <si>
    <t>SCBN／SCPN</t>
  </si>
  <si>
    <t>活動時間</t>
  </si>
  <si>
    <t>1200×200</t>
  </si>
  <si>
    <t>品牌名≤9；副標≤7；CTA</t>
  </si>
  <si>
    <t>商城橫幅</t>
  </si>
  <si>
    <t>圓標</t>
  </si>
  <si>
    <t>款式 1-2（A-1-2）</t>
  </si>
  <si>
    <t>SCBN_APP</t>
  </si>
  <si>
    <t>I14</t>
  </si>
  <si>
    <t>美術 Deadline</t>
  </si>
  <si>
    <t>限7字</t>
  </si>
  <si>
    <t>款式 1-3（A-1-3）</t>
  </si>
  <si>
    <t>msbn-sub:1:2</t>
  </si>
  <si>
    <t>總製作張數</t>
  </si>
  <si>
    <t>N9</t>
  </si>
  <si>
    <t>款式 2-2</t>
  </si>
  <si>
    <t>副區-A-2-2.jpg</t>
  </si>
  <si>
    <t>N10</t>
  </si>
  <si>
    <t>副區</t>
  </si>
  <si>
    <t>N11</t>
  </si>
  <si>
    <t>工作項目名稱</t>
  </si>
  <si>
    <t>LOGO圖 (多圖用逗號分開)</t>
  </si>
  <si>
    <t>N12</t>
  </si>
  <si>
    <t>行銷目標</t>
  </si>
  <si>
    <t>N13</t>
  </si>
  <si>
    <t>msbn-sub:2:0</t>
  </si>
  <si>
    <t>目標客群</t>
  </si>
  <si>
    <t>D16</t>
  </si>
  <si>
    <t>款式 2-3</t>
  </si>
  <si>
    <t>副區-A-2-3.jpg</t>
  </si>
  <si>
    <t>D17</t>
  </si>
  <si>
    <t>D18</t>
  </si>
  <si>
    <t>BN曝光資源文案</t>
  </si>
  <si>
    <t>D19</t>
  </si>
  <si>
    <t>D20</t>
  </si>
  <si>
    <t>msbn-sub:2:1</t>
  </si>
  <si>
    <t>主標</t>
  </si>
  <si>
    <t>I16</t>
  </si>
  <si>
    <t>款式 2-4</t>
  </si>
  <si>
    <t>副區-A-2-4.jpg</t>
  </si>
  <si>
    <t>I17</t>
  </si>
  <si>
    <t>I18</t>
  </si>
  <si>
    <t>I19</t>
  </si>
  <si>
    <t>msbn-sub:2:2</t>
  </si>
  <si>
    <t>N16</t>
  </si>
  <si>
    <t>款式 3-1</t>
  </si>
  <si>
    <t>副區-A-3-1.jpg</t>
  </si>
  <si>
    <t>N17</t>
  </si>
  <si>
    <t>N18</t>
  </si>
  <si>
    <t>N19</t>
  </si>
  <si>
    <t>上限 8</t>
  </si>
  <si>
    <t>N20</t>
  </si>
  <si>
    <t>商品圖 (多圖用逗號分開)</t>
  </si>
  <si>
    <t>msbn-sub:3:0</t>
  </si>
  <si>
    <t>D22</t>
  </si>
  <si>
    <t>款式 3-2</t>
  </si>
  <si>
    <t>副標</t>
  </si>
  <si>
    <t>副區-A-3-2.jpg</t>
  </si>
  <si>
    <t>D23</t>
  </si>
  <si>
    <t>上限 7</t>
  </si>
  <si>
    <t>D24</t>
  </si>
  <si>
    <t>日期／警語</t>
  </si>
  <si>
    <t>D25</t>
  </si>
  <si>
    <t>msbn-sub:3:1</t>
  </si>
  <si>
    <t>上限 14</t>
  </si>
  <si>
    <t>I22</t>
  </si>
  <si>
    <t>款式 3-3</t>
  </si>
  <si>
    <t>副區-A-3-3.jpg</t>
  </si>
  <si>
    <t>曝光資源圖片</t>
  </si>
  <si>
    <t>I23</t>
  </si>
  <si>
    <t>I24</t>
  </si>
  <si>
    <t>圖片1,圖片2,圖片3</t>
  </si>
  <si>
    <t>上限 3張</t>
  </si>
  <si>
    <t>多圖用逗號分開，例如：圖片1,圖片2,圖片3</t>
  </si>
  <si>
    <t>I25</t>
  </si>
  <si>
    <t>msbn-sub:3:2</t>
  </si>
  <si>
    <t>小字</t>
  </si>
  <si>
    <t>N22</t>
  </si>
  <si>
    <t>背景顏色</t>
  </si>
  <si>
    <t>款式 3-4</t>
  </si>
  <si>
    <t>副區-A-3-4.jpg</t>
  </si>
  <si>
    <t>N23</t>
  </si>
  <si>
    <t>N24</t>
  </si>
  <si>
    <t>#733c90</t>
  </si>
  <si>
    <t>msbn-sub:4:0</t>
  </si>
  <si>
    <t>D27</t>
  </si>
  <si>
    <t>款式 4-1</t>
  </si>
  <si>
    <t>副區-A-4-1.jpg</t>
  </si>
  <si>
    <t>D28</t>
  </si>
  <si>
    <t>D29</t>
  </si>
  <si>
    <t>D30</t>
  </si>
  <si>
    <t>其他曝光資源文案</t>
  </si>
  <si>
    <t>限4字</t>
  </si>
  <si>
    <t>D31</t>
  </si>
  <si>
    <t>D32</t>
  </si>
  <si>
    <t>品牌名</t>
  </si>
  <si>
    <t>CTA</t>
  </si>
  <si>
    <t>D33</t>
  </si>
  <si>
    <t>限3字</t>
  </si>
  <si>
    <t>msbn-sub:4:1</t>
  </si>
  <si>
    <t>I27</t>
  </si>
  <si>
    <t>款式 4-2</t>
  </si>
  <si>
    <t>副區-A-4-2.jpg</t>
  </si>
  <si>
    <t>I28</t>
  </si>
  <si>
    <t>上限 9</t>
  </si>
  <si>
    <t>I29</t>
  </si>
  <si>
    <t>SearchICON文案</t>
  </si>
  <si>
    <t>I30</t>
  </si>
  <si>
    <t>上限 2</t>
  </si>
  <si>
    <t>款式 1-4（A-1-4）</t>
  </si>
  <si>
    <t>I31</t>
  </si>
  <si>
    <t>msbn-sub:4:2</t>
  </si>
  <si>
    <t>款式 2-1（A-2-1）</t>
  </si>
  <si>
    <t>N27</t>
  </si>
  <si>
    <t>款式 4-3</t>
  </si>
  <si>
    <t>AR文案</t>
  </si>
  <si>
    <t>副區-A-4-3.jpg</t>
  </si>
  <si>
    <t>款式 2-2（A-2-2）</t>
  </si>
  <si>
    <t>N28</t>
  </si>
  <si>
    <t>上限 6</t>
  </si>
  <si>
    <t>N29</t>
  </si>
  <si>
    <t>N30</t>
  </si>
  <si>
    <t>N31</t>
  </si>
  <si>
    <t>msbn-sub:5:0</t>
  </si>
  <si>
    <t>D35</t>
  </si>
  <si>
    <t>款式 4-4</t>
  </si>
  <si>
    <t>副區-A-4-4.jpg</t>
  </si>
  <si>
    <t>BN曝光資源</t>
  </si>
  <si>
    <t>D36</t>
  </si>
  <si>
    <t>D37</t>
  </si>
  <si>
    <t>D38</t>
  </si>
  <si>
    <t>msbn-sub:5:1</t>
  </si>
  <si>
    <t>版位</t>
  </si>
  <si>
    <t>類型</t>
  </si>
  <si>
    <t>I35</t>
  </si>
  <si>
    <t>款式 5-1</t>
  </si>
  <si>
    <t>副區-A-5-1.jpg</t>
  </si>
  <si>
    <t>I36</t>
  </si>
  <si>
    <t>I37</t>
  </si>
  <si>
    <t>I38</t>
  </si>
  <si>
    <t>I39</t>
  </si>
  <si>
    <t>I40</t>
  </si>
  <si>
    <t>msbn-sub:5:2</t>
  </si>
  <si>
    <t>N35</t>
  </si>
  <si>
    <t>款式 5-2</t>
  </si>
  <si>
    <t>副區-A-5-2.jpg</t>
  </si>
  <si>
    <t>N36</t>
  </si>
  <si>
    <t>N37</t>
  </si>
  <si>
    <t>N38</t>
  </si>
  <si>
    <t>N39</t>
  </si>
  <si>
    <t>N40</t>
  </si>
  <si>
    <t>N41</t>
  </si>
  <si>
    <t>msbn-sub:6:0</t>
  </si>
  <si>
    <t>D43</t>
  </si>
  <si>
    <t>款式 5-3</t>
  </si>
  <si>
    <t>副區-A-5-3.jpg</t>
  </si>
  <si>
    <t>D44</t>
  </si>
  <si>
    <t>D45</t>
  </si>
  <si>
    <t>D46</t>
  </si>
  <si>
    <t>D47</t>
  </si>
  <si>
    <t>D48</t>
  </si>
  <si>
    <t>msbn-sub:7:0</t>
  </si>
  <si>
    <t>B</t>
  </si>
  <si>
    <t>D50</t>
  </si>
  <si>
    <t>副區-B-1-1.jpg</t>
  </si>
  <si>
    <t>D51</t>
  </si>
  <si>
    <t>D52</t>
  </si>
  <si>
    <t>D53</t>
  </si>
  <si>
    <t>msbn-sub:7:1</t>
  </si>
  <si>
    <t>I50</t>
  </si>
  <si>
    <t>副區-B-1-2.jpg</t>
  </si>
  <si>
    <t>I51</t>
  </si>
  <si>
    <t>I52</t>
  </si>
  <si>
    <t>msbn-sub:7:2</t>
  </si>
  <si>
    <t>N50</t>
  </si>
  <si>
    <t>副區-B-1-3.jpg</t>
  </si>
  <si>
    <t>N51</t>
  </si>
  <si>
    <t>款式 2-3（A-2-3）</t>
  </si>
  <si>
    <t>款式 2-4（A-2-4）</t>
  </si>
  <si>
    <t>N52</t>
  </si>
  <si>
    <t>款式 3-1（A-3-1）</t>
  </si>
  <si>
    <t>msbn-sub:8:0</t>
  </si>
  <si>
    <t>D55</t>
  </si>
  <si>
    <t>副區-B-1-4.jpg</t>
  </si>
  <si>
    <t>D56</t>
  </si>
  <si>
    <t>msbn-sub:8:1</t>
  </si>
  <si>
    <t>I55</t>
  </si>
  <si>
    <t>副區-B-2-1.jpg</t>
  </si>
  <si>
    <t>I56</t>
  </si>
  <si>
    <t>I57</t>
  </si>
  <si>
    <t>I58</t>
  </si>
  <si>
    <t>I59</t>
  </si>
  <si>
    <t>msbn-sub:8:2</t>
  </si>
  <si>
    <t>BODA_BOTTOM_V1</t>
  </si>
  <si>
    <t>MS Layout</t>
  </si>
  <si>
    <t>group</t>
  </si>
  <si>
    <t>title</t>
  </si>
  <si>
    <t>iconAddress</t>
  </si>
  <si>
    <t>N55</t>
  </si>
  <si>
    <t>logoAddress</t>
  </si>
  <si>
    <t>textAddress</t>
  </si>
  <si>
    <t>副區-B-2-2.jpg</t>
  </si>
  <si>
    <t>countAddress</t>
  </si>
  <si>
    <t>optional</t>
  </si>
  <si>
    <t>第1顆</t>
  </si>
  <si>
    <t>E414</t>
  </si>
  <si>
    <t>E415</t>
  </si>
  <si>
    <t>C416</t>
  </si>
  <si>
    <t>G416</t>
  </si>
  <si>
    <t>第2顆</t>
  </si>
  <si>
    <t>J414</t>
  </si>
  <si>
    <t>J415</t>
  </si>
  <si>
    <t>H416</t>
  </si>
  <si>
    <t>L416</t>
  </si>
  <si>
    <t>第3顆</t>
  </si>
  <si>
    <t>O414</t>
  </si>
  <si>
    <t>O415</t>
  </si>
  <si>
    <t>N56</t>
  </si>
  <si>
    <t>M416</t>
  </si>
  <si>
    <t>Q416</t>
  </si>
  <si>
    <t>第4顆</t>
  </si>
  <si>
    <t>T414</t>
  </si>
  <si>
    <t>T415</t>
  </si>
  <si>
    <t>R416</t>
  </si>
  <si>
    <t>Y416</t>
  </si>
  <si>
    <t>第5顆</t>
  </si>
  <si>
    <t>AB414</t>
  </si>
  <si>
    <t>AB415</t>
  </si>
  <si>
    <t>Z416</t>
  </si>
  <si>
    <t>AG416</t>
  </si>
  <si>
    <t>N57</t>
  </si>
  <si>
    <t>N58</t>
  </si>
  <si>
    <t>msbn-sub:9:0</t>
  </si>
  <si>
    <t>D61</t>
  </si>
  <si>
    <t>副區-B-2-3.jpg</t>
  </si>
  <si>
    <t>D62</t>
  </si>
  <si>
    <t>D63</t>
  </si>
  <si>
    <t>D64</t>
  </si>
  <si>
    <t>msbn-sub:9:1</t>
  </si>
  <si>
    <t>I61</t>
  </si>
  <si>
    <t>副區-B-2-4.jpg</t>
  </si>
  <si>
    <t>I62</t>
  </si>
  <si>
    <t>I63</t>
  </si>
  <si>
    <t>msbn-sub:9:2</t>
  </si>
  <si>
    <t>N61</t>
  </si>
  <si>
    <t>副區-B-3-1.jpg</t>
  </si>
  <si>
    <t>N62</t>
  </si>
  <si>
    <t>N63</t>
  </si>
  <si>
    <t>N64</t>
  </si>
  <si>
    <t>msbn-sub:10:0</t>
  </si>
  <si>
    <t>D66</t>
  </si>
  <si>
    <t>副區-B-3-2.jpg</t>
  </si>
  <si>
    <t>D67</t>
  </si>
  <si>
    <t>D68</t>
  </si>
  <si>
    <t>msbn-sub:10:1</t>
  </si>
  <si>
    <t>I66</t>
  </si>
  <si>
    <t>副區-B-3-3.jpg</t>
  </si>
  <si>
    <t>I67</t>
  </si>
  <si>
    <t>I68</t>
  </si>
  <si>
    <t>msbn-sub:10:2</t>
  </si>
  <si>
    <t>N66</t>
  </si>
  <si>
    <t>副區-B-3-4.jpg</t>
  </si>
  <si>
    <t>N67</t>
  </si>
  <si>
    <t>msbn-sub:11:0</t>
  </si>
  <si>
    <t>D70</t>
  </si>
  <si>
    <t>副區-B-4-1.jpg</t>
  </si>
  <si>
    <t>D71</t>
  </si>
  <si>
    <t>D72</t>
  </si>
  <si>
    <t>D73</t>
  </si>
  <si>
    <t>D74</t>
  </si>
  <si>
    <t>D75</t>
  </si>
  <si>
    <t>msbn-sub:11:1</t>
  </si>
  <si>
    <t>I70</t>
  </si>
  <si>
    <t>副區-B-4-2.jpg</t>
  </si>
  <si>
    <t>I71</t>
  </si>
  <si>
    <t>▶</t>
  </si>
  <si>
    <t>BODA_BOTTOM_STATE_V1</t>
  </si>
  <si>
    <t>I72</t>
  </si>
  <si>
    <t>JSON chunks</t>
  </si>
  <si>
    <t>I73</t>
  </si>
  <si>
    <t>{
  "format": "sticky-banner-project",
  "version": 2,
  "activeBannerIndex": 0,
  "sharpen": true,
  "banners": [
    {
      "slotCount": 5,
      "activeSlotIndex": 0,
      "accentColor": "red",
      "slots": [
        {
          "text": "主會場",
          "iconId": "bod-logo",
          "iconText": null
        },
        {
          "text": "",
          "iconId": null,
          "iconText": null
        },
        {
          "text": "",
          "iconId": null,
          "iconText": null
        },
        {
          "text": "",
          "iconId": null,
          "iconText": null
        },
        {
          "text": "",
          "iconId": null,
          "iconText": null
        }
      ]
    }
  ],
  "customIcons": []
}</t>
  </si>
  <si>
    <t>msbn-sub:11:2</t>
  </si>
  <si>
    <t>N70</t>
  </si>
  <si>
    <t>副區-B-4-3.jpg</t>
  </si>
  <si>
    <t>N71</t>
  </si>
  <si>
    <t>N72</t>
  </si>
  <si>
    <t>N73</t>
  </si>
  <si>
    <t>msbn-sub:12:0</t>
  </si>
  <si>
    <t>款式 3-2（A-3-2）</t>
  </si>
  <si>
    <t>D77</t>
  </si>
  <si>
    <t>副區-B-4-4.jpg</t>
  </si>
  <si>
    <t>款式 3-3（A-3-3）</t>
  </si>
  <si>
    <t>D78</t>
  </si>
  <si>
    <t>款式 3-4（A-3-4）</t>
  </si>
  <si>
    <t>D79</t>
  </si>
  <si>
    <t>msbn-sub:12:1</t>
  </si>
  <si>
    <t>I77</t>
  </si>
  <si>
    <t>副區-B-5-1.jpg</t>
  </si>
  <si>
    <t>I78</t>
  </si>
  <si>
    <t>I79</t>
  </si>
  <si>
    <t>I80</t>
  </si>
  <si>
    <t>I81</t>
  </si>
  <si>
    <t>msbn-sub:12:2</t>
  </si>
  <si>
    <t>N77</t>
  </si>
  <si>
    <t>副區-B-5-2.jpg</t>
  </si>
  <si>
    <t>N78</t>
  </si>
  <si>
    <t>N79</t>
  </si>
  <si>
    <t>N80</t>
  </si>
  <si>
    <t>N81</t>
  </si>
  <si>
    <t>N82</t>
  </si>
  <si>
    <t>msbn-sub:13:0</t>
  </si>
  <si>
    <t>D84</t>
  </si>
  <si>
    <t>副區-B-5-3.jpg</t>
  </si>
  <si>
    <t>D85</t>
  </si>
  <si>
    <t>D86</t>
  </si>
  <si>
    <t>D87</t>
  </si>
  <si>
    <t>D88</t>
  </si>
  <si>
    <t>msbn-sub:13:1</t>
  </si>
  <si>
    <t>I84</t>
  </si>
  <si>
    <t>款式 5-4</t>
  </si>
  <si>
    <t>副區-B-5-4.jpg</t>
  </si>
  <si>
    <t>I85</t>
  </si>
  <si>
    <t>I86</t>
  </si>
  <si>
    <t>I87</t>
  </si>
  <si>
    <t>I88</t>
  </si>
  <si>
    <t>I89</t>
  </si>
  <si>
    <t>msbn-sub:14:0</t>
  </si>
  <si>
    <t>C</t>
  </si>
  <si>
    <t>D91</t>
  </si>
  <si>
    <t>副區-C-1-1.jpg</t>
  </si>
  <si>
    <t>D92</t>
  </si>
  <si>
    <t>D93</t>
  </si>
  <si>
    <t>D94</t>
  </si>
  <si>
    <t>限12字</t>
  </si>
  <si>
    <t>D95</t>
  </si>
  <si>
    <t>限16字</t>
  </si>
  <si>
    <t>msbn-sub:14:1</t>
  </si>
  <si>
    <t>L91</t>
  </si>
  <si>
    <t>副區-C-1-2.jpg</t>
  </si>
  <si>
    <t>L92</t>
  </si>
  <si>
    <t>款式 4-1（A-4-1）</t>
  </si>
  <si>
    <t>L93</t>
  </si>
  <si>
    <t>款式 4-2（A-4-2）</t>
  </si>
  <si>
    <t>L94</t>
  </si>
  <si>
    <t>款式 4-3（A-4-3）</t>
  </si>
  <si>
    <t>msbn-sub:15:0</t>
  </si>
  <si>
    <t>D97</t>
  </si>
  <si>
    <t>副區-C-1-3.jpg</t>
  </si>
  <si>
    <t>D98</t>
  </si>
  <si>
    <t>D99</t>
  </si>
  <si>
    <t>D100</t>
  </si>
  <si>
    <t>msbn-sub:15:1</t>
  </si>
  <si>
    <t>L97</t>
  </si>
  <si>
    <t>副區-C-2-1.jpg</t>
  </si>
  <si>
    <t>L98</t>
  </si>
  <si>
    <t>L99</t>
  </si>
  <si>
    <t>L100</t>
  </si>
  <si>
    <t>L101</t>
  </si>
  <si>
    <t>L102</t>
  </si>
  <si>
    <t>msbn-sub:16:0</t>
  </si>
  <si>
    <t>D104</t>
  </si>
  <si>
    <t>副區-C-2-2.jpg</t>
  </si>
  <si>
    <t>D105</t>
  </si>
  <si>
    <t>D106</t>
  </si>
  <si>
    <t>D107</t>
  </si>
  <si>
    <t>D108</t>
  </si>
  <si>
    <t>msbn-sub:16:1</t>
  </si>
  <si>
    <t>L104</t>
  </si>
  <si>
    <t>副區-C-2-3.jpg</t>
  </si>
  <si>
    <t>L105</t>
  </si>
  <si>
    <t>L106</t>
  </si>
  <si>
    <t>L107</t>
  </si>
  <si>
    <t>L108</t>
  </si>
  <si>
    <t>msbn-sub:17:0</t>
  </si>
  <si>
    <t>D110</t>
  </si>
  <si>
    <t>副區-C-3-1.jpg</t>
  </si>
  <si>
    <t>D111</t>
  </si>
  <si>
    <t>D112</t>
  </si>
  <si>
    <t>D113</t>
  </si>
  <si>
    <t>D114</t>
  </si>
  <si>
    <t>msbn-sub:17:1</t>
  </si>
  <si>
    <t>L110</t>
  </si>
  <si>
    <t>副區-C-3-2.jpg</t>
  </si>
  <si>
    <t>逛逛去</t>
  </si>
  <si>
    <t>L111</t>
  </si>
  <si>
    <t>L112</t>
  </si>
  <si>
    <t>L113</t>
  </si>
  <si>
    <t>msbn-sub:18:0</t>
  </si>
  <si>
    <t>D116</t>
  </si>
  <si>
    <t>副區-C-3-3.jpg</t>
  </si>
  <si>
    <t>D117</t>
  </si>
  <si>
    <t>D118</t>
  </si>
  <si>
    <t>D119</t>
  </si>
  <si>
    <t>msbn-sub:18:1</t>
  </si>
  <si>
    <t>L116</t>
  </si>
  <si>
    <t>副區-C-4-1.jpg</t>
  </si>
  <si>
    <t>L117</t>
  </si>
  <si>
    <t>L118</t>
  </si>
  <si>
    <t>品名-1</t>
  </si>
  <si>
    <t>L119</t>
  </si>
  <si>
    <t>每排限6字</t>
  </si>
  <si>
    <t>品名-2</t>
  </si>
  <si>
    <t>L120</t>
  </si>
  <si>
    <t>L121</t>
  </si>
  <si>
    <t>L122</t>
  </si>
  <si>
    <t>款式 4-4（A-4-4）</t>
  </si>
  <si>
    <t>L123</t>
  </si>
  <si>
    <t>msbn-sub:19:0</t>
  </si>
  <si>
    <t>款式 5-1（A-5-1）</t>
  </si>
  <si>
    <t>D125</t>
  </si>
  <si>
    <t>副區-C-4-2.jpg</t>
  </si>
  <si>
    <t>款式 5-2（A-5-2）</t>
  </si>
  <si>
    <t>D126</t>
  </si>
  <si>
    <t>D127</t>
  </si>
  <si>
    <t>D128</t>
  </si>
  <si>
    <t>D129</t>
  </si>
  <si>
    <t>D130</t>
  </si>
  <si>
    <t>D131</t>
  </si>
  <si>
    <t>D132</t>
  </si>
  <si>
    <t>D133</t>
  </si>
  <si>
    <t>msbn-sub:19:1</t>
  </si>
  <si>
    <t>L125</t>
  </si>
  <si>
    <t>副區-C-4-3.jpg</t>
  </si>
  <si>
    <t>L126</t>
  </si>
  <si>
    <t>L127</t>
  </si>
  <si>
    <t>L128</t>
  </si>
  <si>
    <t>L129</t>
  </si>
  <si>
    <t>L130</t>
  </si>
  <si>
    <t>L131</t>
  </si>
  <si>
    <t>L132</t>
  </si>
  <si>
    <t>msbn-sub:20:0</t>
  </si>
  <si>
    <t>D135</t>
  </si>
  <si>
    <t>副區-C-4-4.jpg</t>
  </si>
  <si>
    <t>D136</t>
  </si>
  <si>
    <t>D137</t>
  </si>
  <si>
    <t>D138</t>
  </si>
  <si>
    <t>D139</t>
  </si>
  <si>
    <t>D140</t>
  </si>
  <si>
    <t>D141</t>
  </si>
  <si>
    <t>D142</t>
  </si>
  <si>
    <t>D143</t>
  </si>
  <si>
    <t>msbn-sub:21:0</t>
  </si>
  <si>
    <t>D</t>
  </si>
  <si>
    <t>D145</t>
  </si>
  <si>
    <t>副區-D-1-1.jpg</t>
  </si>
  <si>
    <t>D146</t>
  </si>
  <si>
    <t>D147</t>
  </si>
  <si>
    <t>D148</t>
  </si>
  <si>
    <t>msbn-sub:21:1</t>
  </si>
  <si>
    <t>L145</t>
  </si>
  <si>
    <t>副區-D-1-2.jpg</t>
  </si>
  <si>
    <t>L146</t>
  </si>
  <si>
    <t>L147</t>
  </si>
  <si>
    <t>msbn-sub:22:0</t>
  </si>
  <si>
    <t>D150</t>
  </si>
  <si>
    <t>副區-D-1-3.jpg</t>
  </si>
  <si>
    <t>D151</t>
  </si>
  <si>
    <t>D152</t>
  </si>
  <si>
    <t>msbn-sub:22:1</t>
  </si>
  <si>
    <t>L150</t>
  </si>
  <si>
    <t>副區-D-2-1.jpg</t>
  </si>
  <si>
    <t>L151</t>
  </si>
  <si>
    <t>L152</t>
  </si>
  <si>
    <t>款式 5-3（A-5-3）</t>
  </si>
  <si>
    <t>L153</t>
  </si>
  <si>
    <t>L154</t>
  </si>
  <si>
    <t>msbn-sub:23:0</t>
  </si>
  <si>
    <t>D156</t>
  </si>
  <si>
    <t>副區-D-2-2.jpg</t>
  </si>
  <si>
    <t>D157</t>
  </si>
  <si>
    <t>D158</t>
  </si>
  <si>
    <t>D159</t>
  </si>
  <si>
    <t>msbn-sub:23:1</t>
  </si>
  <si>
    <t>L156</t>
  </si>
  <si>
    <t>副區-D-2-3.jpg</t>
  </si>
  <si>
    <t>L157</t>
  </si>
  <si>
    <t>L158</t>
  </si>
  <si>
    <t>L159</t>
  </si>
  <si>
    <t>msbn-sub:24:0</t>
  </si>
  <si>
    <t>D161</t>
  </si>
  <si>
    <t>副區-D-3-1.jpg</t>
  </si>
  <si>
    <t>D162</t>
  </si>
  <si>
    <t>D163</t>
  </si>
  <si>
    <t>D164</t>
  </si>
  <si>
    <t>msbn-sub:24:1</t>
  </si>
  <si>
    <t>L161</t>
  </si>
  <si>
    <t>副區-D-3-2.jpg</t>
  </si>
  <si>
    <t>L162</t>
  </si>
  <si>
    <t>L163</t>
  </si>
  <si>
    <t>msbn-sub:25:0</t>
  </si>
  <si>
    <t>D166</t>
  </si>
  <si>
    <t>副區-D-3-3.jpg</t>
  </si>
  <si>
    <t>D167</t>
  </si>
  <si>
    <t>D168</t>
  </si>
  <si>
    <t>msbn-sub:25:1</t>
  </si>
  <si>
    <t>L166</t>
  </si>
  <si>
    <t>副區-D-4-1.jpg</t>
  </si>
  <si>
    <t>L167</t>
  </si>
  <si>
    <t>L168</t>
  </si>
  <si>
    <t>L169</t>
  </si>
  <si>
    <t>L170</t>
  </si>
  <si>
    <t>L171</t>
  </si>
  <si>
    <t>L172</t>
  </si>
  <si>
    <t>msbn-sub:26:0</t>
  </si>
  <si>
    <t>D174</t>
  </si>
  <si>
    <t>副區-D-4-2.jpg</t>
  </si>
  <si>
    <t>款式 1-1（B-1-1）</t>
  </si>
  <si>
    <t>款式 1-2（B-1-2）</t>
  </si>
  <si>
    <t>D175</t>
  </si>
  <si>
    <t>款式 1-3（B-1-3）</t>
  </si>
  <si>
    <t>D176</t>
  </si>
  <si>
    <t>D177</t>
  </si>
  <si>
    <t>D178</t>
  </si>
  <si>
    <t>D179</t>
  </si>
  <si>
    <t>D180</t>
  </si>
  <si>
    <t>D181</t>
  </si>
  <si>
    <t>msbn-sub:26:1</t>
  </si>
  <si>
    <t>L174</t>
  </si>
  <si>
    <t>副區-D-4-3.jpg</t>
  </si>
  <si>
    <t>L175</t>
  </si>
  <si>
    <t>L176</t>
  </si>
  <si>
    <t>L177</t>
  </si>
  <si>
    <t>L178</t>
  </si>
  <si>
    <t>L179</t>
  </si>
  <si>
    <t>L180</t>
  </si>
  <si>
    <t>msbn-sub:27:0</t>
  </si>
  <si>
    <t>D183</t>
  </si>
  <si>
    <t>副區-D-4-4.jpg</t>
  </si>
  <si>
    <t>D184</t>
  </si>
  <si>
    <t>D185</t>
  </si>
  <si>
    <t>D186</t>
  </si>
  <si>
    <t>D187</t>
  </si>
  <si>
    <t>D188</t>
  </si>
  <si>
    <t>D189</t>
  </si>
  <si>
    <t>D190</t>
  </si>
  <si>
    <t>msbn-sub:28:0</t>
  </si>
  <si>
    <t>E</t>
  </si>
  <si>
    <t>D193</t>
  </si>
  <si>
    <t>副區-E-1-1.jpg</t>
  </si>
  <si>
    <t>D194</t>
  </si>
  <si>
    <t>D195</t>
  </si>
  <si>
    <t>D196</t>
  </si>
  <si>
    <t>G196</t>
  </si>
  <si>
    <t>警語-1</t>
  </si>
  <si>
    <t>D197</t>
  </si>
  <si>
    <t>限6字</t>
  </si>
  <si>
    <t>警語-2</t>
  </si>
  <si>
    <t>G197</t>
  </si>
  <si>
    <t>圓標-1</t>
  </si>
  <si>
    <t>D198</t>
  </si>
  <si>
    <t>圓標-2</t>
  </si>
  <si>
    <t>G198</t>
  </si>
  <si>
    <t>msbn-sub:28:1</t>
  </si>
  <si>
    <t>L193</t>
  </si>
  <si>
    <t>副區-E-1-2.jpg</t>
  </si>
  <si>
    <t>L194</t>
  </si>
  <si>
    <t>款式 1-4（B-1-4）</t>
  </si>
  <si>
    <t>款式 2-1（B-2-1）</t>
  </si>
  <si>
    <t>款式 2-2（B-2-2）</t>
  </si>
  <si>
    <t>L195</t>
  </si>
  <si>
    <t>L196</t>
  </si>
  <si>
    <t>O196</t>
  </si>
  <si>
    <t>L197</t>
  </si>
  <si>
    <t>O197</t>
  </si>
  <si>
    <t>msbn-sub:29:0</t>
  </si>
  <si>
    <t>D201</t>
  </si>
  <si>
    <t>副區-E-1-3.jpg</t>
  </si>
  <si>
    <t>D202</t>
  </si>
  <si>
    <t>D203</t>
  </si>
  <si>
    <t>D204</t>
  </si>
  <si>
    <t>G204</t>
  </si>
  <si>
    <t>msbn-sub:29:1</t>
  </si>
  <si>
    <t>L201</t>
  </si>
  <si>
    <t>副區-E-2-1.jpg</t>
  </si>
  <si>
    <t>L202</t>
  </si>
  <si>
    <t>L203</t>
  </si>
  <si>
    <t>O203</t>
  </si>
  <si>
    <t>L204</t>
  </si>
  <si>
    <t>O204</t>
  </si>
  <si>
    <t>L205</t>
  </si>
  <si>
    <t>O205</t>
  </si>
  <si>
    <t>msbn-sub:30:0</t>
  </si>
  <si>
    <t>D208</t>
  </si>
  <si>
    <t>副區-E-2-2.jpg</t>
  </si>
  <si>
    <t>D209</t>
  </si>
  <si>
    <t>D210</t>
  </si>
  <si>
    <t>G210</t>
  </si>
  <si>
    <t>D211</t>
  </si>
  <si>
    <t>G211</t>
  </si>
  <si>
    <t>msbn-sub:30:1</t>
  </si>
  <si>
    <t>L208</t>
  </si>
  <si>
    <t>副區-E-2-3.jpg</t>
  </si>
  <si>
    <t>L209</t>
  </si>
  <si>
    <t>L210</t>
  </si>
  <si>
    <t>O210</t>
  </si>
  <si>
    <t>msbn-sub:31:0</t>
  </si>
  <si>
    <t>F</t>
  </si>
  <si>
    <t>D213</t>
  </si>
  <si>
    <t>副區-F-1-1.jpg</t>
  </si>
  <si>
    <t>D214</t>
  </si>
  <si>
    <t>D215</t>
  </si>
  <si>
    <t>D216</t>
  </si>
  <si>
    <t>msbn-sub:31:1</t>
  </si>
  <si>
    <t>款式 2-3（B-2-3）</t>
  </si>
  <si>
    <t>H213</t>
  </si>
  <si>
    <t>款式 2-4（B-2-4）</t>
  </si>
  <si>
    <t>H214</t>
  </si>
  <si>
    <t>款式 3-1（B-3-1）</t>
  </si>
  <si>
    <t>H215</t>
  </si>
  <si>
    <t>H216</t>
  </si>
  <si>
    <t>msbn-sub:31:2</t>
  </si>
  <si>
    <t>L213</t>
  </si>
  <si>
    <t>L214</t>
  </si>
  <si>
    <t>L215</t>
  </si>
  <si>
    <t>L216</t>
  </si>
  <si>
    <t>msbn-sub:31:3</t>
  </si>
  <si>
    <t>P213</t>
  </si>
  <si>
    <t>P214</t>
  </si>
  <si>
    <t>P215</t>
  </si>
  <si>
    <t>P216</t>
  </si>
  <si>
    <t>msbn</t>
  </si>
  <si>
    <t>msbn:32</t>
  </si>
  <si>
    <t>MSBN-A-1-1.jpg</t>
  </si>
  <si>
    <t>D218</t>
  </si>
  <si>
    <t>MSBN-A-1-1</t>
  </si>
  <si>
    <t>H218</t>
  </si>
  <si>
    <t>D219</t>
  </si>
  <si>
    <t>代言人圖</t>
  </si>
  <si>
    <t>H219</t>
  </si>
  <si>
    <t>D220</t>
  </si>
  <si>
    <t>H220</t>
  </si>
  <si>
    <t>D221</t>
  </si>
  <si>
    <t>限9字</t>
  </si>
  <si>
    <t>簽名小字</t>
  </si>
  <si>
    <t>H221</t>
  </si>
  <si>
    <t>H222</t>
  </si>
  <si>
    <t>簽名圖</t>
  </si>
  <si>
    <t>H223</t>
  </si>
  <si>
    <t>H224</t>
  </si>
  <si>
    <t>msbn:33</t>
  </si>
  <si>
    <t>MSBN-A-1-2.jpg</t>
  </si>
  <si>
    <t>D226</t>
  </si>
  <si>
    <t>MSBN-A-1-2</t>
  </si>
  <si>
    <t>H226</t>
  </si>
  <si>
    <t>D227</t>
  </si>
  <si>
    <t>H227</t>
  </si>
  <si>
    <t>D228</t>
  </si>
  <si>
    <t>H228</t>
  </si>
  <si>
    <t>D229</t>
  </si>
  <si>
    <t>H229</t>
  </si>
  <si>
    <t>D230</t>
  </si>
  <si>
    <t>D231</t>
  </si>
  <si>
    <t>D232</t>
  </si>
  <si>
    <t>msbn:34</t>
  </si>
  <si>
    <t>MSBN-A-2-1.jpg</t>
  </si>
  <si>
    <t>D234</t>
  </si>
  <si>
    <t>MSBN-A-2-1</t>
  </si>
  <si>
    <t>款式 3-2（B-3-2）</t>
  </si>
  <si>
    <t>款式 3-3（B-3-3）</t>
  </si>
  <si>
    <t>D235</t>
  </si>
  <si>
    <t>款式 3-4（B-3-4）</t>
  </si>
  <si>
    <t>D236</t>
  </si>
  <si>
    <t>D237</t>
  </si>
  <si>
    <t>特色</t>
  </si>
  <si>
    <t>D238</t>
  </si>
  <si>
    <t>D239</t>
  </si>
  <si>
    <t>D240</t>
  </si>
  <si>
    <t>D241</t>
  </si>
  <si>
    <t>H234</t>
  </si>
  <si>
    <t>H235</t>
  </si>
  <si>
    <t>H236</t>
  </si>
  <si>
    <t>H237</t>
  </si>
  <si>
    <t>H238</t>
  </si>
  <si>
    <t>H239</t>
  </si>
  <si>
    <t>H240</t>
  </si>
  <si>
    <t>H241</t>
  </si>
  <si>
    <t>msbn:35</t>
  </si>
  <si>
    <t>MSBN-A-2-2.jpg</t>
  </si>
  <si>
    <t>D243</t>
  </si>
  <si>
    <t>MSBN-A-2-2</t>
  </si>
  <si>
    <t>D244</t>
  </si>
  <si>
    <t>贈品圖</t>
  </si>
  <si>
    <t>D245</t>
  </si>
  <si>
    <t>D246</t>
  </si>
  <si>
    <t>D247</t>
  </si>
  <si>
    <t>D248</t>
  </si>
  <si>
    <t>H243</t>
  </si>
  <si>
    <t>H244</t>
  </si>
  <si>
    <t>H245</t>
  </si>
  <si>
    <t>H246</t>
  </si>
  <si>
    <t>H247</t>
  </si>
  <si>
    <t>H248</t>
  </si>
  <si>
    <t>msbn:36</t>
  </si>
  <si>
    <t>MSBN-A-2-3.jpg</t>
  </si>
  <si>
    <t>D250</t>
  </si>
  <si>
    <t>MSBN-A-2-3</t>
  </si>
  <si>
    <t>D251</t>
  </si>
  <si>
    <t>D252</t>
  </si>
  <si>
    <t>D253</t>
  </si>
  <si>
    <t>D254</t>
  </si>
  <si>
    <t>色塊</t>
  </si>
  <si>
    <t>D255</t>
  </si>
  <si>
    <t>bgColor</t>
  </si>
  <si>
    <t>H250</t>
  </si>
  <si>
    <t>H251</t>
  </si>
  <si>
    <t>H252</t>
  </si>
  <si>
    <t>款式 4-1（B-4-1）</t>
  </si>
  <si>
    <t>H253</t>
  </si>
  <si>
    <t>款式 4-2（B-4-2）</t>
  </si>
  <si>
    <t>款式 4-3（B-4-3）</t>
  </si>
  <si>
    <t>H254</t>
  </si>
  <si>
    <t>H255</t>
  </si>
  <si>
    <t>bgColor2</t>
  </si>
  <si>
    <t>msbn:37</t>
  </si>
  <si>
    <t>MSBN-A-2-4.jpg</t>
  </si>
  <si>
    <t>D257</t>
  </si>
  <si>
    <t>MSBN-A-2-4</t>
  </si>
  <si>
    <t>H257</t>
  </si>
  <si>
    <t>msbn:38</t>
  </si>
  <si>
    <t>MSBN-A-3-1.jpg</t>
  </si>
  <si>
    <t>D259</t>
  </si>
  <si>
    <t>MSBN-A-3-1</t>
  </si>
  <si>
    <t>D260</t>
  </si>
  <si>
    <t>D261</t>
  </si>
  <si>
    <t>D262</t>
  </si>
  <si>
    <t>H259</t>
  </si>
  <si>
    <t>H260</t>
  </si>
  <si>
    <t>H261</t>
  </si>
  <si>
    <t>H262</t>
  </si>
  <si>
    <t>L259</t>
  </si>
  <si>
    <t>L260</t>
  </si>
  <si>
    <t>L261</t>
  </si>
  <si>
    <t>L262</t>
  </si>
  <si>
    <t>msbn:39</t>
  </si>
  <si>
    <t>MSBN-A-3-2.jpg</t>
  </si>
  <si>
    <t>D264</t>
  </si>
  <si>
    <t>MSBN-A-3-2</t>
  </si>
  <si>
    <t>H264</t>
  </si>
  <si>
    <t>L264</t>
  </si>
  <si>
    <t>msbn:40</t>
  </si>
  <si>
    <t>MSBN-B-1-1.jpg</t>
  </si>
  <si>
    <t>D266</t>
  </si>
  <si>
    <t>MSBN-B-1-1</t>
  </si>
  <si>
    <t>endorserNote</t>
  </si>
  <si>
    <t>H266</t>
  </si>
  <si>
    <t>D267</t>
  </si>
  <si>
    <t>H267</t>
  </si>
  <si>
    <t>D268</t>
  </si>
  <si>
    <t>H268</t>
  </si>
  <si>
    <t>H269</t>
  </si>
  <si>
    <t>H270</t>
  </si>
  <si>
    <t>msbn:41</t>
  </si>
  <si>
    <t>MSBN-B-1-2.jpg</t>
  </si>
  <si>
    <t>D272</t>
  </si>
  <si>
    <t>MSBN-B-1-2</t>
  </si>
  <si>
    <t>H272</t>
  </si>
  <si>
    <t>D273</t>
  </si>
  <si>
    <t>H273</t>
  </si>
  <si>
    <t>D274</t>
  </si>
  <si>
    <t>H274</t>
  </si>
  <si>
    <t>款式 4-4（B-4-4）</t>
  </si>
  <si>
    <t>H275</t>
  </si>
  <si>
    <t>msbn:42</t>
  </si>
  <si>
    <t>款式 5-1（B-5-1）</t>
  </si>
  <si>
    <t>MSBN-B-1-3.jpg</t>
  </si>
  <si>
    <t>D277</t>
  </si>
  <si>
    <t>款式 5-2（B-5-2）</t>
  </si>
  <si>
    <t>MSBN-B-1-3</t>
  </si>
  <si>
    <t>H277</t>
  </si>
  <si>
    <t>D278</t>
  </si>
  <si>
    <t>文案</t>
  </si>
  <si>
    <t>H278</t>
  </si>
  <si>
    <t>D279</t>
  </si>
  <si>
    <t>H279</t>
  </si>
  <si>
    <t>msbn:43</t>
  </si>
  <si>
    <t>MSBN-B-1-4.jpg</t>
  </si>
  <si>
    <t>D281</t>
  </si>
  <si>
    <t>MSBN-B-1-4</t>
  </si>
  <si>
    <t>每行限5字</t>
  </si>
  <si>
    <t>D282</t>
  </si>
  <si>
    <t>D283</t>
  </si>
  <si>
    <t>D284</t>
  </si>
  <si>
    <t>(檔名/券名)</t>
  </si>
  <si>
    <t>msbn:44</t>
  </si>
  <si>
    <t>MSBN-B-2-1.jpg</t>
  </si>
  <si>
    <t>D286</t>
  </si>
  <si>
    <t>MSBN-B-2-1</t>
  </si>
  <si>
    <t>D287</t>
  </si>
  <si>
    <t>D288</t>
  </si>
  <si>
    <t>D289</t>
  </si>
  <si>
    <t>D290</t>
  </si>
  <si>
    <t>D291</t>
  </si>
  <si>
    <t>H286</t>
  </si>
  <si>
    <t>H287</t>
  </si>
  <si>
    <t>H288</t>
  </si>
  <si>
    <t>H289</t>
  </si>
  <si>
    <t>H290</t>
  </si>
  <si>
    <t>H291</t>
  </si>
  <si>
    <t>msbn:45</t>
  </si>
  <si>
    <t>MSBN-B-2-2.jpg</t>
  </si>
  <si>
    <t>D293</t>
  </si>
  <si>
    <t>MSBN-B-2-2</t>
  </si>
  <si>
    <t>D294</t>
  </si>
  <si>
    <t>D295</t>
  </si>
  <si>
    <t>D296</t>
  </si>
  <si>
    <t>H293</t>
  </si>
  <si>
    <t>H294</t>
  </si>
  <si>
    <t>H295</t>
  </si>
  <si>
    <t>H296</t>
  </si>
  <si>
    <t>msbn:46</t>
  </si>
  <si>
    <t>MSBN-B-2-3.jpg</t>
  </si>
  <si>
    <t>D298</t>
  </si>
  <si>
    <t>MSBN-B-2-3</t>
  </si>
  <si>
    <t>H298</t>
  </si>
  <si>
    <t>D299</t>
  </si>
  <si>
    <t>款式 5-3（B-5-3）</t>
  </si>
  <si>
    <t>H299</t>
  </si>
  <si>
    <t>款式 5-4（B-5-4）</t>
  </si>
  <si>
    <t>D300</t>
  </si>
  <si>
    <t>H300</t>
  </si>
  <si>
    <t>D301</t>
  </si>
  <si>
    <t>H301</t>
  </si>
  <si>
    <t>msbn:47</t>
  </si>
  <si>
    <t>MSBN-B-3-1.jpg</t>
  </si>
  <si>
    <t>D303</t>
  </si>
  <si>
    <t>MSBN-B-3-1</t>
  </si>
  <si>
    <t>D304</t>
  </si>
  <si>
    <t>D305</t>
  </si>
  <si>
    <t>H303</t>
  </si>
  <si>
    <t>H304</t>
  </si>
  <si>
    <t>H305</t>
  </si>
  <si>
    <t>H306</t>
  </si>
  <si>
    <t>L303</t>
  </si>
  <si>
    <t>L304</t>
  </si>
  <si>
    <t>L305</t>
  </si>
  <si>
    <t>L306</t>
  </si>
  <si>
    <t>msbn:48</t>
  </si>
  <si>
    <t>MSBN-B-3-2.jpg</t>
  </si>
  <si>
    <t>D308</t>
  </si>
  <si>
    <t>MSBN-B-3-2</t>
  </si>
  <si>
    <t>productImg</t>
  </si>
  <si>
    <t>D309</t>
  </si>
  <si>
    <t>D310</t>
  </si>
  <si>
    <t>D311</t>
  </si>
  <si>
    <t>款式 1-1（C-1-1）</t>
  </si>
  <si>
    <t>H308</t>
  </si>
  <si>
    <t>款式 1-2（C-1-2）</t>
  </si>
  <si>
    <t>H309</t>
  </si>
  <si>
    <t>H310</t>
  </si>
  <si>
    <t>H311</t>
  </si>
  <si>
    <t>L308</t>
  </si>
  <si>
    <t>L309</t>
  </si>
  <si>
    <t>L310</t>
  </si>
  <si>
    <t>L311</t>
  </si>
  <si>
    <t>msbn:49</t>
  </si>
  <si>
    <t>MSBN-B-3-3.jpg</t>
  </si>
  <si>
    <t>D313</t>
  </si>
  <si>
    <t>MSBN-B-3-3</t>
  </si>
  <si>
    <t>D314</t>
  </si>
  <si>
    <t>D315</t>
  </si>
  <si>
    <t>H313</t>
  </si>
  <si>
    <t>H314</t>
  </si>
  <si>
    <t>H315</t>
  </si>
  <si>
    <t>L313</t>
  </si>
  <si>
    <t>L314</t>
  </si>
  <si>
    <t>L315</t>
  </si>
  <si>
    <t>msbn:50</t>
  </si>
  <si>
    <t>MSBN-B-3-4.jpg</t>
  </si>
  <si>
    <t>D317</t>
  </si>
  <si>
    <t>MSBN-B-3-4</t>
  </si>
  <si>
    <t>D318</t>
  </si>
  <si>
    <t>D319</t>
  </si>
  <si>
    <t>款式 1-3（C-1-3）</t>
  </si>
  <si>
    <t>H317</t>
  </si>
  <si>
    <t>款式 2-1（C-2-1）</t>
  </si>
  <si>
    <t>H318</t>
  </si>
  <si>
    <t>H319</t>
  </si>
  <si>
    <t>L317</t>
  </si>
  <si>
    <t>L318</t>
  </si>
  <si>
    <t>L319</t>
  </si>
  <si>
    <t>msbn:51</t>
  </si>
  <si>
    <t>MSBN-B-4-1.jpg</t>
  </si>
  <si>
    <t>D321</t>
  </si>
  <si>
    <t>MSBN-B-4-1</t>
  </si>
  <si>
    <t>D322</t>
  </si>
  <si>
    <t>D323</t>
  </si>
  <si>
    <t>D324</t>
  </si>
  <si>
    <t>H321</t>
  </si>
  <si>
    <t>H322</t>
  </si>
  <si>
    <t>H323</t>
  </si>
  <si>
    <t>H324</t>
  </si>
  <si>
    <t>L321</t>
  </si>
  <si>
    <t>L322</t>
  </si>
  <si>
    <t>L323</t>
  </si>
  <si>
    <t>L324</t>
  </si>
  <si>
    <t>P321</t>
  </si>
  <si>
    <t>P322</t>
  </si>
  <si>
    <t>P323</t>
  </si>
  <si>
    <t>P324</t>
  </si>
  <si>
    <t>msbn:52</t>
  </si>
  <si>
    <t>MSBN-B-4-2.jpg</t>
  </si>
  <si>
    <t>D326</t>
  </si>
  <si>
    <t>MSBN-B-4-2</t>
  </si>
  <si>
    <t>D327</t>
  </si>
  <si>
    <t>D328</t>
  </si>
  <si>
    <t>D329</t>
  </si>
  <si>
    <t>H326</t>
  </si>
  <si>
    <t>H327</t>
  </si>
  <si>
    <t>H328</t>
  </si>
  <si>
    <t>款式 2-2（C-2-2）</t>
  </si>
  <si>
    <t>H329</t>
  </si>
  <si>
    <t>款式 2-3（C-2-3）</t>
  </si>
  <si>
    <t>L326</t>
  </si>
  <si>
    <t>L327</t>
  </si>
  <si>
    <t>L328</t>
  </si>
  <si>
    <t>L329</t>
  </si>
  <si>
    <t>P326</t>
  </si>
  <si>
    <t>P327</t>
  </si>
  <si>
    <t>P328</t>
  </si>
  <si>
    <t>P329</t>
  </si>
  <si>
    <t>msbn:53</t>
  </si>
  <si>
    <t>MSBN-C-1-1.jpg</t>
  </si>
  <si>
    <t>D331</t>
  </si>
  <si>
    <t>MSBN-C-1-1</t>
  </si>
  <si>
    <t>促標最多放08個字</t>
  </si>
  <si>
    <t>promo</t>
  </si>
  <si>
    <t>D332</t>
  </si>
  <si>
    <t>警語最多只能放10個字</t>
  </si>
  <si>
    <t>warn</t>
  </si>
  <si>
    <t>D334</t>
  </si>
  <si>
    <t>文案文字</t>
  </si>
  <si>
    <t>copy2</t>
  </si>
  <si>
    <t>L334</t>
  </si>
  <si>
    <t>logoImg</t>
  </si>
  <si>
    <t>D335</t>
  </si>
  <si>
    <t>L335</t>
  </si>
  <si>
    <t>copy</t>
  </si>
  <si>
    <t>L336</t>
  </si>
  <si>
    <t>msbn:54</t>
  </si>
  <si>
    <t>MSBN-C-1-2.jpg</t>
  </si>
  <si>
    <t>D338</t>
  </si>
  <si>
    <t>MSBN-C-1-2</t>
  </si>
  <si>
    <t>D339</t>
  </si>
  <si>
    <t>D341</t>
  </si>
  <si>
    <t>L341</t>
  </si>
  <si>
    <t>D342</t>
  </si>
  <si>
    <t>L342</t>
  </si>
  <si>
    <t>L343</t>
  </si>
  <si>
    <t>msbn:55</t>
  </si>
  <si>
    <t>MSBN-C-1-3.jpg</t>
  </si>
  <si>
    <t>D345</t>
  </si>
  <si>
    <t>MSBN-C-1-3</t>
  </si>
  <si>
    <t>D347</t>
  </si>
  <si>
    <t>L347</t>
  </si>
  <si>
    <t>D348</t>
  </si>
  <si>
    <t>L348</t>
  </si>
  <si>
    <t>D349</t>
  </si>
  <si>
    <t>msbn:56</t>
  </si>
  <si>
    <t>MSBN-C-1-4.jpg</t>
  </si>
  <si>
    <t>D352</t>
  </si>
  <si>
    <t>MSBN-C-1-4</t>
  </si>
  <si>
    <t>promo3</t>
  </si>
  <si>
    <t>款式 3-1（C-3-1）</t>
  </si>
  <si>
    <t>I352</t>
  </si>
  <si>
    <t>promo2</t>
  </si>
  <si>
    <t>款式 3-2（C-3-2）</t>
  </si>
  <si>
    <t>N352</t>
  </si>
  <si>
    <t>D353</t>
  </si>
  <si>
    <t>I353</t>
  </si>
  <si>
    <t>N353</t>
  </si>
  <si>
    <t>D354</t>
  </si>
  <si>
    <t>I354</t>
  </si>
  <si>
    <t>信用卡圖</t>
  </si>
  <si>
    <t>N354</t>
  </si>
  <si>
    <t>D355</t>
  </si>
  <si>
    <t>I355</t>
  </si>
  <si>
    <t>N355</t>
  </si>
  <si>
    <t>cta</t>
  </si>
  <si>
    <t>D356</t>
  </si>
  <si>
    <t>cta3</t>
  </si>
  <si>
    <t>I356</t>
  </si>
  <si>
    <t>cta2</t>
  </si>
  <si>
    <t>msbn:57</t>
  </si>
  <si>
    <t>MSBN-C-1-5.jpg</t>
  </si>
  <si>
    <t>D359</t>
  </si>
  <si>
    <t>MSBN-C-1-5</t>
  </si>
  <si>
    <t>I359</t>
  </si>
  <si>
    <t>N359</t>
  </si>
  <si>
    <t>D360</t>
  </si>
  <si>
    <t>I360</t>
  </si>
  <si>
    <t>N360</t>
  </si>
  <si>
    <t>I361</t>
  </si>
  <si>
    <t>N361</t>
  </si>
  <si>
    <t>I362</t>
  </si>
  <si>
    <t>N362</t>
  </si>
  <si>
    <t>N363</t>
  </si>
  <si>
    <t>msbn:58</t>
  </si>
  <si>
    <t>MSBN-D-1-1-1.jpg</t>
  </si>
  <si>
    <t>D365</t>
  </si>
  <si>
    <t>MSBN-D-1-1-1</t>
  </si>
  <si>
    <t>I365</t>
  </si>
  <si>
    <t>D366</t>
  </si>
  <si>
    <t>I366</t>
  </si>
  <si>
    <t>D367</t>
  </si>
  <si>
    <t>I367</t>
  </si>
  <si>
    <t>msbn:59</t>
  </si>
  <si>
    <t>MSBN-D-1-1-2.jpg</t>
  </si>
  <si>
    <t>D369</t>
  </si>
  <si>
    <t>MSBN-D-1-1-2</t>
  </si>
  <si>
    <t>I369</t>
  </si>
  <si>
    <t>款式 3-3（C-3-3）</t>
  </si>
  <si>
    <t>D370</t>
  </si>
  <si>
    <t>款式 4-1（C-4-1）</t>
  </si>
  <si>
    <t>I370</t>
  </si>
  <si>
    <t>msbn:60</t>
  </si>
  <si>
    <t>MSBN-D-1-2.jpg</t>
  </si>
  <si>
    <t>項目文字</t>
  </si>
  <si>
    <t>D372</t>
  </si>
  <si>
    <t>MSBN-D-1-2</t>
  </si>
  <si>
    <t>itemText</t>
  </si>
  <si>
    <t>內文</t>
  </si>
  <si>
    <t>I372</t>
  </si>
  <si>
    <t>content6</t>
  </si>
  <si>
    <t>N372</t>
  </si>
  <si>
    <t>content</t>
  </si>
  <si>
    <t>D373</t>
  </si>
  <si>
    <t>itemText2</t>
  </si>
  <si>
    <t>I373</t>
  </si>
  <si>
    <t>content7</t>
  </si>
  <si>
    <t>N373</t>
  </si>
  <si>
    <t>content2</t>
  </si>
  <si>
    <t>D374</t>
  </si>
  <si>
    <t>itemText3</t>
  </si>
  <si>
    <t>I374</t>
  </si>
  <si>
    <t>content8</t>
  </si>
  <si>
    <t>N374</t>
  </si>
  <si>
    <t>content3</t>
  </si>
  <si>
    <t>D375</t>
  </si>
  <si>
    <t>itemText4</t>
  </si>
  <si>
    <t>I375</t>
  </si>
  <si>
    <t>content9</t>
  </si>
  <si>
    <t>N375</t>
  </si>
  <si>
    <t>content4</t>
  </si>
  <si>
    <t>D376</t>
  </si>
  <si>
    <t>itemText5</t>
  </si>
  <si>
    <t>I376</t>
  </si>
  <si>
    <t>content10</t>
  </si>
  <si>
    <t>N376</t>
  </si>
  <si>
    <t>content5</t>
  </si>
  <si>
    <t>msbn:61</t>
  </si>
  <si>
    <t>MSBN-D-1-3.jpg</t>
  </si>
  <si>
    <t>D378</t>
  </si>
  <si>
    <t>MSBN-D-1-3</t>
  </si>
  <si>
    <t>I378</t>
  </si>
  <si>
    <t>N378</t>
  </si>
  <si>
    <t>D379</t>
  </si>
  <si>
    <t>I379</t>
  </si>
  <si>
    <t>N379</t>
  </si>
  <si>
    <t>D380</t>
  </si>
  <si>
    <t>I380</t>
  </si>
  <si>
    <t>N380</t>
  </si>
  <si>
    <t>D381</t>
  </si>
  <si>
    <t>I381</t>
  </si>
  <si>
    <t>N381</t>
  </si>
  <si>
    <t>款式 4-2（C-4-2）</t>
  </si>
  <si>
    <t>D382</t>
  </si>
  <si>
    <t>款式 4-3（C-4-3）</t>
  </si>
  <si>
    <t>I382</t>
  </si>
  <si>
    <t>N382</t>
  </si>
  <si>
    <t>msbn:62</t>
  </si>
  <si>
    <t>MSBN-D-2-1-1.jpg</t>
  </si>
  <si>
    <t>D384</t>
  </si>
  <si>
    <t>MSBN-D-2-1-1</t>
  </si>
  <si>
    <t>I384</t>
  </si>
  <si>
    <t>N384</t>
  </si>
  <si>
    <t>D385</t>
  </si>
  <si>
    <t>I385</t>
  </si>
  <si>
    <t>N385</t>
  </si>
  <si>
    <t>D386</t>
  </si>
  <si>
    <t>I386</t>
  </si>
  <si>
    <t>N386</t>
  </si>
  <si>
    <t>msbn:63</t>
  </si>
  <si>
    <t>MSBN-D-2-1-2.jpg</t>
  </si>
  <si>
    <t>N388</t>
  </si>
  <si>
    <t>MSBN-D-2-1-2</t>
  </si>
  <si>
    <t>N389</t>
  </si>
  <si>
    <t>N390</t>
  </si>
  <si>
    <t>productImg2</t>
  </si>
  <si>
    <t>N391</t>
  </si>
  <si>
    <t>N392</t>
  </si>
  <si>
    <t>productImg3</t>
  </si>
  <si>
    <t>N393</t>
  </si>
  <si>
    <t>msbn:64</t>
  </si>
  <si>
    <t>MSBN-D-2-2.jpg</t>
  </si>
  <si>
    <t>D395</t>
  </si>
  <si>
    <t>MSBN-D-2-2</t>
  </si>
  <si>
    <t>H395</t>
  </si>
  <si>
    <t>content11</t>
  </si>
  <si>
    <t>L395</t>
  </si>
  <si>
    <t>P395</t>
  </si>
  <si>
    <t>D396</t>
  </si>
  <si>
    <t>H396</t>
  </si>
  <si>
    <t>content12</t>
  </si>
  <si>
    <t>L396</t>
  </si>
  <si>
    <t>P396</t>
  </si>
  <si>
    <t>D397</t>
  </si>
  <si>
    <t>H397</t>
  </si>
  <si>
    <t>content13</t>
  </si>
  <si>
    <t>L397</t>
  </si>
  <si>
    <t>P397</t>
  </si>
  <si>
    <t>D398</t>
  </si>
  <si>
    <t>H398</t>
  </si>
  <si>
    <t>content14</t>
  </si>
  <si>
    <t>L398</t>
  </si>
  <si>
    <t>款式 4-4（C-4-4）</t>
  </si>
  <si>
    <t>P398</t>
  </si>
  <si>
    <t>D399</t>
  </si>
  <si>
    <t>H399</t>
  </si>
  <si>
    <t>content15</t>
  </si>
  <si>
    <t>L399</t>
  </si>
  <si>
    <t>P399</t>
  </si>
  <si>
    <t>msbn:65</t>
  </si>
  <si>
    <t>MSBN-D-2-3.jpg</t>
  </si>
  <si>
    <t>D401</t>
  </si>
  <si>
    <t>MSBN-D-2-3</t>
  </si>
  <si>
    <t>H401</t>
  </si>
  <si>
    <t>L401</t>
  </si>
  <si>
    <t>P401</t>
  </si>
  <si>
    <t>D402</t>
  </si>
  <si>
    <t>H402</t>
  </si>
  <si>
    <t>L402</t>
  </si>
  <si>
    <t>P402</t>
  </si>
  <si>
    <t>D403</t>
  </si>
  <si>
    <t>H403</t>
  </si>
  <si>
    <t>L403</t>
  </si>
  <si>
    <t>P403</t>
  </si>
  <si>
    <t>D404</t>
  </si>
  <si>
    <t>H404</t>
  </si>
  <si>
    <t>L404</t>
  </si>
  <si>
    <t>P404</t>
  </si>
  <si>
    <t>D405</t>
  </si>
  <si>
    <t>H405</t>
  </si>
  <si>
    <t>L405</t>
  </si>
  <si>
    <t>P405</t>
  </si>
  <si>
    <t>msbn:66</t>
  </si>
  <si>
    <t>款式 1-1（D-1-1）</t>
  </si>
  <si>
    <t>MSBN-D-3-1.jpg</t>
  </si>
  <si>
    <t>D407</t>
  </si>
  <si>
    <t>MSBN-D-3-1</t>
  </si>
  <si>
    <t>款式 1-2（D-1-2）</t>
  </si>
  <si>
    <t>D408</t>
  </si>
  <si>
    <t>D409</t>
  </si>
  <si>
    <t>D410</t>
  </si>
  <si>
    <t>D411</t>
  </si>
  <si>
    <t>H407</t>
  </si>
  <si>
    <t>H408</t>
  </si>
  <si>
    <t>H409</t>
  </si>
  <si>
    <t>H410</t>
  </si>
  <si>
    <t>H411</t>
  </si>
  <si>
    <t>L407</t>
  </si>
  <si>
    <t>L408</t>
  </si>
  <si>
    <t>L409</t>
  </si>
  <si>
    <t>L410</t>
  </si>
  <si>
    <t>L411</t>
  </si>
  <si>
    <t>款式 1-3（D-1-3）</t>
  </si>
  <si>
    <t>款式 2-1（D-2-1）</t>
  </si>
  <si>
    <t>款式 2-2（D-2-2）</t>
  </si>
  <si>
    <t>款式 2-3（D-2-3</t>
  </si>
  <si>
    <t>款式 3-1（D-3-1）</t>
  </si>
  <si>
    <t>款式 3-2（D-3-2）</t>
  </si>
  <si>
    <t>款式 3-3（D-3-3）</t>
  </si>
  <si>
    <t>款式 4-1（D-4-1）</t>
  </si>
  <si>
    <t>款式 4-2（D-4-2）</t>
  </si>
  <si>
    <t>款式 4-3（D-4-3）</t>
  </si>
  <si>
    <t>款式 4-4（D-4-4）</t>
  </si>
  <si>
    <t>款式 1-1（E-1-1）</t>
  </si>
  <si>
    <t>款式 1-2（E-1-2）</t>
  </si>
  <si>
    <t>款式 1-3（E-1-3）</t>
  </si>
  <si>
    <t>款式 2-1（E-2-1）</t>
  </si>
  <si>
    <t>&lt;合併資訊欄位</t>
  </si>
  <si>
    <t>款式 2-2（E-2-2）</t>
  </si>
  <si>
    <t>款式 2-3（E-2-3）</t>
  </si>
  <si>
    <t>款式 1-1（F-1-1）</t>
  </si>
  <si>
    <t>MSBN</t>
  </si>
  <si>
    <t>代言人字
(需要的話再填)</t>
  </si>
  <si>
    <t>簽名圖檔
(需要的話再填)</t>
  </si>
  <si>
    <t>贈品圖
(需要的話再填)</t>
  </si>
  <si>
    <t>底色塊(填色碼#)</t>
  </si>
  <si>
    <t>#a9c5ff</t>
  </si>
  <si>
    <t>#ffbda9</t>
  </si>
  <si>
    <t>蝦皮商城</t>
  </si>
  <si>
    <t>案型</t>
  </si>
  <si>
    <t>蝦皮購物</t>
  </si>
  <si>
    <t>3C家電</t>
  </si>
  <si>
    <t>領券去</t>
  </si>
  <si>
    <t>刷卡去</t>
  </si>
  <si>
    <t>圓圈色(填色碼#)</t>
  </si>
  <si>
    <t>#ffb2b2</t>
  </si>
  <si>
    <t>#8bbec0</t>
  </si>
  <si>
    <t>備註：圓圈色可以依照需求自行增加、減少行數</t>
  </si>
  <si>
    <t>備註：行數色可以依照需求自行增加、減少行數</t>
  </si>
  <si>
    <t>吸底圖</t>
  </si>
  <si>
    <r>
      <rPr>
        <rFont val="Arial"/>
        <color rgb="FF171717"/>
        <sz val="10.0"/>
      </rPr>
      <t>icon圖</t>
    </r>
    <r>
      <rPr>
        <rFont val="Arial"/>
        <color rgb="FFCC0000"/>
        <sz val="10.0"/>
      </rPr>
      <t>或</t>
    </r>
    <r>
      <rPr>
        <rFont val="Arial"/>
        <color rgb="FF171717"/>
        <sz val="10.0"/>
      </rPr>
      <t>品牌logo圖</t>
    </r>
  </si>
  <si>
    <t>超級品牌</t>
  </si>
  <si>
    <t>主會場</t>
  </si>
  <si>
    <t>備註：icon與logo二選一填寫</t>
  </si>
  <si>
    <r>
      <rPr>
        <rFont val="Arial"/>
        <color rgb="FF171717"/>
        <sz val="10.0"/>
      </rPr>
      <t>icon圖</t>
    </r>
    <r>
      <rPr>
        <rFont val="Arial"/>
        <color rgb="FFCC0000"/>
        <sz val="10.0"/>
      </rPr>
      <t>或</t>
    </r>
    <r>
      <rPr>
        <rFont val="Arial"/>
        <color rgb="FF171717"/>
        <sz val="10.0"/>
      </rPr>
      <t>品牌logo圖</t>
    </r>
  </si>
  <si>
    <r>
      <rPr>
        <rFont val="Arial"/>
        <color rgb="FF171717"/>
        <sz val="10.0"/>
      </rPr>
      <t>icon圖</t>
    </r>
    <r>
      <rPr>
        <rFont val="Arial"/>
        <color rgb="FFCC0000"/>
        <sz val="10.0"/>
      </rPr>
      <t>或</t>
    </r>
    <r>
      <rPr>
        <rFont val="Arial"/>
        <color rgb="FF171717"/>
        <sz val="10.0"/>
      </rPr>
      <t>品牌logo圖</t>
    </r>
  </si>
  <si>
    <r>
      <rPr>
        <rFont val="Arial"/>
        <color rgb="FF171717"/>
        <sz val="10.0"/>
      </rPr>
      <t>icon圖</t>
    </r>
    <r>
      <rPr>
        <rFont val="Arial"/>
        <color rgb="FFCC0000"/>
        <sz val="10.0"/>
      </rPr>
      <t>或</t>
    </r>
    <r>
      <rPr>
        <rFont val="Arial"/>
        <color rgb="FF171717"/>
        <sz val="10.0"/>
      </rPr>
      <t>品牌logo圖</t>
    </r>
  </si>
  <si>
    <r>
      <rPr>
        <rFont val="Arial"/>
        <color rgb="FF171717"/>
        <sz val="10.0"/>
      </rPr>
      <t>icon圖</t>
    </r>
    <r>
      <rPr>
        <rFont val="Arial"/>
        <color rgb="FFCC0000"/>
        <sz val="10.0"/>
      </rPr>
      <t>或</t>
    </r>
    <r>
      <rPr>
        <rFont val="Arial"/>
        <color rgb="FF171717"/>
        <sz val="10.0"/>
      </rPr>
      <t>品牌logo圖</t>
    </r>
  </si>
  <si>
    <t>備註：僅需填需要的顆數資料欄位即可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</si>
</sst>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
  </numFmts>
  <fonts count="19">
    <font>
      <sz val="11.0"/>
      <color theme="1"/>
      <name val="Calibri"/>
      <scheme val="minor"/>
    </font>
    <font>
      <sz val="10.0"/>
      <color theme="1"/>
      <name val="Arial"/>
    </font>
    <font>
      <b/>
      <sz val="10.0"/>
      <color rgb="FFFFFFFF"/>
      <name val="Arial"/>
    </font>
    <font/>
    <font>
      <color theme="1"/>
      <name val="Calibri"/>
      <scheme val="minor"/>
    </font>
    <font>
      <sz val="10.0"/>
      <color rgb="FF0000FF"/>
      <name val="Arial"/>
    </font>
    <font>
      <b/>
      <sz val="10.0"/>
      <color rgb="FF008000"/>
      <name val="Arial"/>
    </font>
    <font>
      <sz val="10.0"/>
      <color rgb="FFFFFFFF"/>
      <name val="Arial"/>
    </font>
    <font>
      <sz val="10.0"/>
      <color rgb="FF666666"/>
      <name val="Arial"/>
    </font>
    <font>
      <sz val="11.0"/>
      <color rgb="FFFFFFFF"/>
      <name val="Arial"/>
    </font>
    <font>
      <sz val="11.0"/>
      <color theme="1"/>
      <name val="Calibri"/>
    </font>
    <font>
      <sz val="10.0"/>
      <color rgb="FF171717"/>
      <name val="Arial"/>
    </font>
    <font>
      <sz val="12.0"/>
      <color rgb="FFCC0000"/>
      <name val="Calibri"/>
      <scheme val="minor"/>
    </font>
    <font>
      <b/>
      <sz val="10.0"/>
      <color rgb="FF171717"/>
      <name val="Arial"/>
    </font>
    <font>
      <b/>
      <color rgb="FFFFFFFF"/>
      <name val="Arial"/>
    </font>
    <font>
      <sz val="10.0"/>
      <color rgb="FF008000"/>
      <name val="Arial"/>
    </font>
    <font>
      <b/>
      <sz val="10.0"/>
      <color rgb="FF0000FF"/>
      <name val="Arial"/>
    </font>
    <font>
      <color rgb="FFFFFFFF"/>
      <name val="Arial"/>
    </font>
    <font>
      <sz val="10.0"/>
      <color rgb="FFCC0000"/>
      <name val="Arial"/>
    </font>
  </fonts>
  <fills count="16">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D9EAD3"/>
        <bgColor rgb="FFD9EAD3"/>
      </patternFill>
    </fill>
    <fill>
      <patternFill patternType="solid">
        <fgColor rgb="FF999999"/>
        <bgColor rgb="FF999999"/>
      </patternFill>
    </fill>
    <fill>
      <patternFill patternType="solid">
        <fgColor rgb="FFF3F3F3"/>
        <bgColor rgb="FFF3F3F3"/>
      </patternFill>
    </fill>
    <fill>
      <patternFill patternType="solid">
        <fgColor rgb="FF171717"/>
        <bgColor rgb="FF171717"/>
      </patternFill>
    </fill>
    <fill>
      <patternFill patternType="solid">
        <fgColor rgb="FF000000"/>
        <bgColor rgb="FF000000"/>
      </patternFill>
    </fill>
    <fill>
      <patternFill patternType="solid">
        <fgColor rgb="FFFFFFFF"/>
        <bgColor rgb="FFFFFFFF"/>
      </patternFill>
    </fill>
    <fill>
      <patternFill patternType="solid">
        <fgColor rgb="FF733C90"/>
        <bgColor rgb="FF733C90"/>
      </patternFill>
    </fill>
    <fill>
      <patternFill patternType="solid">
        <fgColor rgb="FFFFF2CC"/>
        <bgColor rgb="FFFFF2CC"/>
      </patternFill>
    </fill>
    <fill>
      <patternFill patternType="solid">
        <fgColor rgb="FFA9C5FF"/>
        <bgColor rgb="FFA9C5FF"/>
      </patternFill>
    </fill>
    <fill>
      <patternFill patternType="solid">
        <fgColor rgb="FFFFBDA9"/>
        <bgColor rgb="FFFFBDA9"/>
      </patternFill>
    </fill>
    <fill>
      <patternFill patternType="solid">
        <fgColor rgb="FFF4CCCC"/>
        <bgColor rgb="FFF4CCCC"/>
      </patternFill>
    </fill>
    <fill>
      <patternFill patternType="solid">
        <fgColor rgb="FF9FC5E8"/>
        <bgColor rgb="FF9FC5E8"/>
      </patternFill>
    </fill>
  </fills>
  <borders count="23">
    <border/>
    <border>
      <left/>
      <top/>
      <bottom/>
    </border>
    <border>
      <top/>
      <bottom/>
    </border>
    <border>
      <right/>
      <top/>
      <bottom/>
    </border>
    <border>
      <left style="thin">
        <color rgb="FF777777"/>
      </left>
      <right style="thin">
        <color rgb="FF777777"/>
      </right>
      <top style="thin">
        <color rgb="FF777777"/>
      </top>
      <bottom style="thin">
        <color rgb="FF777777"/>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medium">
        <color rgb="FFFFFFFF"/>
      </left>
      <top style="medium">
        <color rgb="FFFFFFFF"/>
      </top>
      <bottom style="medium">
        <color rgb="FFFFFFFF"/>
      </bottom>
    </border>
    <border>
      <top style="medium">
        <color rgb="FFFFFFFF"/>
      </top>
      <bottom style="medium">
        <color rgb="FFFFFFFF"/>
      </bottom>
    </border>
    <border>
      <left/>
      <right/>
      <top/>
    </border>
    <border>
      <left/>
      <right/>
    </border>
    <border>
      <left/>
      <right/>
      <bottom/>
    </border>
    <border>
      <left style="thin">
        <color rgb="FF777777"/>
      </left>
      <right style="thin">
        <color rgb="FF777777"/>
      </right>
      <bottom style="thin">
        <color rgb="FF777777"/>
      </bottom>
    </border>
    <border>
      <right style="medium">
        <color rgb="FFFFFFFF"/>
      </right>
      <top style="medium">
        <color rgb="FFFFFFFF"/>
      </top>
      <bottom style="medium">
        <color rgb="FFFFFFFF"/>
      </bottom>
    </border>
    <border>
      <left style="thin">
        <color rgb="FF777777"/>
      </left>
      <bottom style="thin">
        <color rgb="FF777777"/>
      </bottom>
    </border>
    <border>
      <bottom style="thin">
        <color rgb="FF777777"/>
      </bottom>
    </border>
    <border>
      <right style="thin">
        <color rgb="FF777777"/>
      </right>
      <bottom style="thin">
        <color rgb="FF777777"/>
      </bottom>
    </border>
    <border>
      <left/>
      <right/>
      <top/>
      <bottom/>
    </border>
    <border>
      <left style="thin">
        <color rgb="FF777777"/>
      </left>
      <top style="thin">
        <color rgb="FF777777"/>
      </top>
    </border>
    <border>
      <top style="thin">
        <color rgb="FF777777"/>
      </top>
    </border>
    <border>
      <left style="thin">
        <color rgb="FF999999"/>
      </left>
      <top style="thin">
        <color rgb="FF999999"/>
      </top>
      <bottom style="thin">
        <color rgb="FF999999"/>
      </bottom>
    </border>
    <border>
      <left style="thin">
        <color rgb="FF777777"/>
      </left>
      <right style="thin">
        <color rgb="FF777777"/>
      </right>
      <top style="thin">
        <color rgb="FF777777"/>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Alignment="1" applyFont="1">
      <alignment vertical="center"/>
    </xf>
    <xf borderId="4" fillId="3" fontId="2" numFmtId="0" xfId="0" applyAlignment="1" applyBorder="1" applyFill="1" applyFont="1">
      <alignment horizontal="center" shrinkToFit="0" vertical="center" wrapText="1"/>
    </xf>
    <xf borderId="5" fillId="4" fontId="5" numFmtId="0" xfId="0" applyAlignment="1" applyBorder="1" applyFill="1" applyFont="1">
      <alignment horizontal="left" readingOrder="0" shrinkToFit="0" vertical="center" wrapText="1"/>
    </xf>
    <xf borderId="6" fillId="0" fontId="3" numFmtId="0" xfId="0" applyBorder="1" applyFont="1"/>
    <xf borderId="7" fillId="0" fontId="3" numFmtId="0" xfId="0" applyBorder="1" applyFont="1"/>
    <xf borderId="5" fillId="4" fontId="6" numFmtId="0" xfId="0" applyAlignment="1" applyBorder="1" applyFill="1" applyFont="1">
      <alignment horizontal="center" shrinkToFit="0" vertical="center" wrapText="1"/>
    </xf>
    <xf borderId="4" fillId="5" fontId="7" numFmtId="0" xfId="0" applyAlignment="1" applyBorder="1" applyFill="1" applyFont="1">
      <alignment horizontal="center" readingOrder="0" shrinkToFit="0" vertical="center" wrapText="1"/>
    </xf>
    <xf borderId="4" fillId="6" fontId="8" numFmtId="164" xfId="0" applyAlignment="1" applyBorder="1" applyFill="1" applyFont="1" applyNumberFormat="1">
      <alignment horizontal="center" shrinkToFit="0" vertical="center" wrapText="1"/>
    </xf>
    <xf borderId="5" fillId="5" fontId="7" numFmtId="0" xfId="0" applyAlignment="1" applyBorder="1" applyFill="1" applyFont="1">
      <alignment horizontal="left" shrinkToFit="0" vertical="center" wrapText="1"/>
    </xf>
    <xf borderId="4" fillId="5" fontId="7" numFmtId="0" xfId="0" applyAlignment="1" applyBorder="1" applyFill="1" applyFont="1">
      <alignment horizontal="left" shrinkToFit="0" vertical="center" wrapText="1"/>
    </xf>
    <xf borderId="5" fillId="4" fontId="5" numFmtId="0" xfId="0" applyAlignment="1" applyBorder="1" applyFill="1" applyFont="1">
      <alignment horizontal="left" shrinkToFit="0" vertical="center" wrapText="1"/>
    </xf>
    <xf borderId="4" fillId="5" fontId="1" numFmtId="0" xfId="0" applyAlignment="1" applyBorder="1" applyFill="1" applyFont="1">
      <alignment horizontal="left" vertical="center"/>
    </xf>
    <xf borderId="0" fillId="5" fontId="4" numFmtId="0" xfId="0" applyAlignment="1" applyFill="1" applyFont="1">
      <alignment horizontal="left" vertical="center"/>
    </xf>
    <xf borderId="0" fillId="7" fontId="7" numFmtId="0" xfId="0" applyAlignment="1" applyFill="1" applyFont="1">
      <alignment horizontal="center" shrinkToFit="0" vertical="center" wrapText="1"/>
    </xf>
    <xf borderId="4" fillId="4" fontId="5" numFmtId="0" xfId="0" applyAlignment="1" applyBorder="1" applyFill="1" applyFont="1">
      <alignment horizontal="left" shrinkToFit="0" vertical="center" wrapText="1"/>
    </xf>
    <xf borderId="8" fillId="8" fontId="9" numFmtId="0" xfId="0" applyAlignment="1" applyBorder="1" applyFill="1" applyFont="1">
      <alignment horizontal="left" readingOrder="0" shrinkToFit="0" vertical="center" wrapText="1"/>
    </xf>
    <xf borderId="9" fillId="0" fontId="3" numFmtId="0" xfId="0" applyBorder="1" applyFont="1"/>
    <xf borderId="4" fillId="6" fontId="10" numFmtId="0" xfId="0" applyAlignment="1" applyBorder="1" applyFill="1" applyFont="1">
      <alignment horizontal="left" vertical="center"/>
    </xf>
    <xf borderId="0" fillId="0" fontId="1" numFmtId="0" xfId="0" applyAlignment="1" applyFont="1">
      <alignment horizontal="left" vertical="center"/>
    </xf>
    <xf borderId="0" fillId="9" fontId="1" numFmtId="0" xfId="0" applyAlignment="1" applyFill="1" applyFont="1">
      <alignment horizontal="left" vertical="center"/>
    </xf>
    <xf borderId="0" fillId="0" fontId="4" numFmtId="0" xfId="0" applyAlignment="1" applyFont="1">
      <alignment horizontal="left" vertical="center"/>
    </xf>
    <xf borderId="4" fillId="4" fontId="6" numFmtId="0" xfId="0" applyAlignment="1" applyBorder="1" applyFill="1" applyFont="1">
      <alignment horizontal="center" shrinkToFit="0" vertical="center" wrapText="1"/>
    </xf>
    <xf borderId="10" fillId="7" fontId="7" numFmtId="0" xfId="0" applyAlignment="1" applyBorder="1" applyFill="1" applyFont="1">
      <alignment horizontal="center" shrinkToFit="0" vertical="center" wrapText="1"/>
    </xf>
    <xf borderId="4" fillId="6" fontId="11" numFmtId="0" xfId="0" applyAlignment="1" applyBorder="1" applyFill="1" applyFont="1">
      <alignment horizontal="left" shrinkToFit="0" vertical="center" wrapText="1"/>
    </xf>
    <xf borderId="4" fillId="4" fontId="5" numFmtId="49" xfId="0" applyAlignment="1" applyBorder="1" applyFill="1" applyFont="1" applyNumberFormat="1">
      <alignment horizontal="left" shrinkToFit="0" vertical="center" wrapText="1"/>
    </xf>
    <xf borderId="4" fillId="9" fontId="11" numFmtId="0" xfId="0" applyAlignment="1" applyBorder="1" applyFill="1" applyFont="1">
      <alignment horizontal="left" shrinkToFit="0" vertical="center" wrapText="1"/>
    </xf>
    <xf borderId="5" fillId="2" fontId="2" numFmtId="0" xfId="0" applyAlignment="1" applyBorder="1" applyFill="1" applyFont="1">
      <alignment horizontal="center" readingOrder="0" shrinkToFit="0" vertical="center" wrapText="1"/>
    </xf>
    <xf borderId="4" fillId="6" fontId="1" numFmtId="0" xfId="0" applyAlignment="1" applyBorder="1" applyFill="1" applyFont="1">
      <alignment horizontal="left" vertical="center"/>
    </xf>
    <xf borderId="11" fillId="0" fontId="3" numFmtId="0" xfId="0" applyBorder="1" applyFont="1"/>
    <xf borderId="4" fillId="6" fontId="11" numFmtId="0" xfId="0" applyAlignment="1" applyBorder="1" applyFill="1" applyFont="1">
      <alignment horizontal="center" shrinkToFit="0" vertical="center" wrapText="1"/>
    </xf>
    <xf borderId="0" fillId="0" fontId="12" numFmtId="0" xfId="0" applyAlignment="1" applyFont="1">
      <alignment horizontal="left" readingOrder="0" vertical="center"/>
    </xf>
    <xf borderId="4" fillId="6" fontId="11" numFmtId="0" xfId="0" applyAlignment="1" applyBorder="1" applyFill="1" applyFont="1">
      <alignment horizontal="left" readingOrder="0" shrinkToFit="0" vertical="center" wrapText="1"/>
    </xf>
    <xf borderId="5" fillId="10" fontId="13" numFmtId="0" xfId="0" applyAlignment="1" applyBorder="1" applyFill="1" applyFont="1">
      <alignment horizontal="left" shrinkToFit="0" vertical="center" wrapText="1"/>
    </xf>
    <xf borderId="5" fillId="2" fontId="14" numFmtId="0" xfId="0" applyAlignment="1" applyBorder="1" applyFill="1" applyFont="1">
      <alignment horizontal="center" readingOrder="0" shrinkToFit="0" vertical="center" wrapText="1"/>
    </xf>
    <xf borderId="0" fillId="0" fontId="10" numFmtId="0" xfId="0" applyAlignment="1" applyFont="1">
      <alignment vertical="center"/>
    </xf>
    <xf borderId="12" fillId="0" fontId="3" numFmtId="0" xfId="0" applyBorder="1" applyFont="1"/>
    <xf borderId="0" fillId="0" fontId="4" numFmtId="0" xfId="0" applyAlignment="1" applyFont="1">
      <alignment horizontal="center" vertical="center"/>
    </xf>
    <xf borderId="4" fillId="3" fontId="2" numFmtId="0" xfId="0" applyAlignment="1" applyBorder="1" applyFill="1" applyFont="1">
      <alignment horizontal="center" readingOrder="0" shrinkToFit="0" vertical="center" wrapText="1"/>
    </xf>
    <xf borderId="4" fillId="6" fontId="11" numFmtId="0" xfId="0" applyAlignment="1" applyBorder="1" applyFill="1" applyFont="1">
      <alignment horizontal="center" readingOrder="0" shrinkToFit="0" vertical="center" wrapText="1"/>
    </xf>
    <xf borderId="5" fillId="3" fontId="2" numFmtId="0" xfId="0" applyAlignment="1" applyBorder="1" applyFill="1" applyFont="1">
      <alignment horizontal="center" shrinkToFit="0" vertical="center" wrapText="1"/>
    </xf>
    <xf borderId="4" fillId="9" fontId="15" numFmtId="0" xfId="0" applyAlignment="1" applyBorder="1" applyFill="1" applyFont="1">
      <alignment horizontal="left" shrinkToFit="0" vertical="center" wrapText="1"/>
    </xf>
    <xf borderId="4" fillId="4" fontId="16" numFmtId="0" xfId="0" applyAlignment="1" applyBorder="1" applyFill="1" applyFont="1">
      <alignment horizontal="center" shrinkToFit="0" vertical="center" wrapText="1"/>
    </xf>
    <xf borderId="5" fillId="9" fontId="11" numFmtId="0" xfId="0" applyAlignment="1" applyBorder="1" applyFill="1" applyFont="1">
      <alignment horizontal="left" shrinkToFit="0" vertical="center" wrapText="1"/>
    </xf>
    <xf borderId="4" fillId="4" fontId="5" numFmtId="49" xfId="0" applyAlignment="1" applyBorder="1" applyFill="1" applyFont="1" applyNumberFormat="1">
      <alignment horizontal="left" readingOrder="0" shrinkToFit="0" vertical="center" wrapText="1"/>
    </xf>
    <xf borderId="13" fillId="6" fontId="1" numFmtId="0" xfId="0" applyAlignment="1" applyBorder="1" applyFill="1" applyFont="1">
      <alignment horizontal="left" vertical="center"/>
    </xf>
    <xf borderId="13" fillId="6" fontId="11" numFmtId="0" xfId="0" applyAlignment="1" applyBorder="1" applyFill="1" applyFont="1">
      <alignment horizontal="left" shrinkToFit="0" vertical="center" wrapText="1"/>
    </xf>
    <xf borderId="13" fillId="4" fontId="5" numFmtId="49" xfId="0" applyAlignment="1" applyBorder="1" applyFill="1" applyFont="1" applyNumberFormat="1">
      <alignment horizontal="left" shrinkToFit="0" vertical="center" wrapText="1"/>
    </xf>
    <xf borderId="13" fillId="9" fontId="11" numFmtId="0" xfId="0" applyAlignment="1" applyBorder="1" applyFill="1" applyFont="1">
      <alignment horizontal="left" shrinkToFit="0" vertical="center" wrapText="1"/>
    </xf>
    <xf borderId="14" fillId="0" fontId="3" numFmtId="0" xfId="0" applyBorder="1" applyFont="1"/>
    <xf borderId="0" fillId="9" fontId="4" numFmtId="0" xfId="0" applyAlignment="1" applyFill="1" applyFont="1">
      <alignment horizontal="center" vertical="center"/>
    </xf>
    <xf borderId="0" fillId="9" fontId="4" numFmtId="0" xfId="0" applyAlignment="1" applyFill="1" applyFont="1">
      <alignment horizontal="left" vertical="center"/>
    </xf>
    <xf borderId="10" fillId="7" fontId="17" numFmtId="0" xfId="0" applyAlignment="1" applyBorder="1" applyFill="1" applyFont="1">
      <alignment horizontal="center" shrinkToFit="0" vertical="center" wrapText="1"/>
    </xf>
    <xf borderId="7" fillId="6" fontId="11" numFmtId="0" xfId="0" applyAlignment="1" applyBorder="1" applyFill="1" applyFont="1">
      <alignment horizontal="left" shrinkToFit="0" vertical="center" wrapText="1"/>
    </xf>
    <xf borderId="7" fillId="6" fontId="1" numFmtId="0" xfId="0" applyAlignment="1" applyBorder="1" applyFill="1" applyFont="1">
      <alignment horizontal="left" vertical="center"/>
    </xf>
    <xf borderId="8" fillId="8" fontId="17" numFmtId="0" xfId="0" applyAlignment="1" applyBorder="1" applyFill="1" applyFont="1">
      <alignment horizontal="left" readingOrder="0" shrinkToFit="0" vertical="center" wrapText="1"/>
    </xf>
    <xf borderId="8" fillId="8" fontId="7" numFmtId="0" xfId="0" applyAlignment="1" applyBorder="1" applyFill="1" applyFont="1">
      <alignment horizontal="left" readingOrder="0" shrinkToFit="0" vertical="center" wrapText="1"/>
    </xf>
    <xf borderId="15" fillId="11" fontId="8" numFmtId="0" xfId="0" applyAlignment="1" applyBorder="1" applyFill="1" applyFont="1">
      <alignment horizontal="left" readingOrder="0" vertical="center"/>
    </xf>
    <xf borderId="16" fillId="0" fontId="3" numFmtId="0" xfId="0" applyBorder="1" applyFont="1"/>
    <xf borderId="17" fillId="0" fontId="3" numFmtId="0" xfId="0" applyBorder="1" applyFont="1"/>
    <xf borderId="17" fillId="6" fontId="11" numFmtId="0" xfId="0" applyAlignment="1" applyBorder="1" applyFill="1" applyFont="1">
      <alignment horizontal="left" shrinkToFit="0" vertical="center" wrapText="1"/>
    </xf>
    <xf borderId="18" fillId="9" fontId="1" numFmtId="0" xfId="0" applyAlignment="1" applyBorder="1" applyFill="1" applyFont="1">
      <alignment horizontal="left" vertical="center"/>
    </xf>
    <xf borderId="5" fillId="7" fontId="7" numFmtId="0" xfId="0" applyAlignment="1" applyBorder="1" applyFill="1" applyFont="1">
      <alignment horizontal="left" shrinkToFit="0" vertical="center" wrapText="1"/>
    </xf>
    <xf borderId="12" fillId="9" fontId="1" numFmtId="0" xfId="0" applyAlignment="1" applyBorder="1" applyFill="1" applyFont="1">
      <alignment horizontal="left" vertical="center"/>
    </xf>
    <xf borderId="5" fillId="7" fontId="7" numFmtId="0" xfId="0" applyAlignment="1" applyBorder="1" applyFill="1" applyFont="1">
      <alignment horizontal="left" readingOrder="0" shrinkToFit="0" vertical="center" wrapText="1"/>
    </xf>
    <xf borderId="4" fillId="12" fontId="11" numFmtId="0" xfId="0" applyAlignment="1" applyBorder="1" applyFill="1" applyFont="1">
      <alignment horizontal="left" shrinkToFit="0" vertical="center" wrapText="1"/>
    </xf>
    <xf borderId="5" fillId="13" fontId="11" numFmtId="0" xfId="0" applyAlignment="1" applyBorder="1" applyFill="1" applyFont="1">
      <alignment horizontal="left" shrinkToFit="0" vertical="center" wrapText="1"/>
    </xf>
    <xf borderId="13" fillId="4" fontId="5" numFmtId="49" xfId="0" applyAlignment="1" applyBorder="1" applyFill="1" applyFont="1" applyNumberFormat="1">
      <alignment horizontal="left" readingOrder="0" shrinkToFit="0" vertical="center" wrapText="1"/>
    </xf>
    <xf borderId="4" fillId="6" fontId="1" numFmtId="0" xfId="0" applyAlignment="1" applyBorder="1" applyFill="1" applyFont="1">
      <alignment horizontal="left" readingOrder="0" vertical="center"/>
    </xf>
    <xf borderId="13" fillId="6" fontId="11" numFmtId="0" xfId="0" applyAlignment="1" applyBorder="1" applyFill="1" applyFont="1">
      <alignment horizontal="left" readingOrder="0" shrinkToFit="0" vertical="center" wrapText="1"/>
    </xf>
    <xf borderId="4" fillId="14" fontId="11" numFmtId="0" xfId="0" applyAlignment="1" applyBorder="1" applyFill="1" applyFont="1">
      <alignment horizontal="left" readingOrder="0" shrinkToFit="0" vertical="center" wrapText="1"/>
    </xf>
    <xf borderId="4" fillId="15" fontId="11" numFmtId="0" xfId="0" applyAlignment="1" applyBorder="1" applyFill="1" applyFont="1">
      <alignment horizontal="left" readingOrder="0" shrinkToFit="0" vertical="center" wrapText="1"/>
    </xf>
    <xf borderId="4" fillId="6" fontId="18" numFmtId="0" xfId="0" applyAlignment="1" applyBorder="1" applyFill="1" applyFont="1">
      <alignment horizontal="left" readingOrder="0" vertical="center"/>
    </xf>
    <xf borderId="19" fillId="7" fontId="7" numFmtId="0" xfId="0" applyAlignment="1" applyBorder="1" applyFill="1" applyFont="1">
      <alignment horizontal="left" readingOrder="0" shrinkToFit="0" vertical="center" wrapText="1"/>
    </xf>
    <xf borderId="20" fillId="0" fontId="3" numFmtId="0" xfId="0" applyBorder="1" applyFont="1"/>
    <xf borderId="10" fillId="7" fontId="7" numFmtId="0" xfId="0" applyAlignment="1" applyBorder="1" applyFill="1" applyFont="1">
      <alignment horizontal="center" readingOrder="0" shrinkToFit="0" vertical="center" wrapText="1"/>
    </xf>
    <xf borderId="21" fillId="8" fontId="7" numFmtId="0" xfId="0" applyAlignment="1" applyBorder="1" applyFill="1" applyFont="1">
      <alignment horizontal="left" shrinkToFit="0" vertical="center" wrapText="1"/>
    </xf>
    <xf borderId="4" fillId="4" fontId="5" numFmtId="0" xfId="0" applyAlignment="1" applyBorder="1" applyFill="1" applyFont="1">
      <alignment horizontal="left" readingOrder="0" shrinkToFit="0" vertical="center" wrapText="1"/>
    </xf>
    <xf borderId="22" fillId="6" fontId="11" numFmtId="0" xfId="0" applyAlignment="1" applyBorder="1" applyFill="1" applyFont="1">
      <alignment horizontal="left" readingOrder="0" shrinkToFit="0" vertical="center" wrapText="1"/>
    </xf>
    <xf borderId="22" fillId="4" fontId="5" numFmtId="0" xfId="0" applyAlignment="1" applyBorder="1" applyFill="1" applyFont="1">
      <alignment horizontal="left" readingOrder="0" shrinkToFit="0" vertical="center" wrapText="1"/>
    </xf>
    <xf borderId="5" fillId="6" fontId="18" numFmtId="0" xfId="0" applyAlignment="1" applyBorder="1" applyFill="1" applyFont="1">
      <alignment horizontal="left" readingOrder="0" vertical="center"/>
    </xf>
    <xf borderId="21" fillId="8" fontId="7" numFmtId="0" xfId="0" applyAlignment="1" applyBorder="1" applyFill="1" applyFont="1">
      <alignment horizontal="left" readingOrder="0" shrinkToFit="0" vertical="center" wrapText="1"/>
    </xf>
    <xf borderId="22" fillId="4" fontId="5" numFmtId="0" xfId="0" applyAlignment="1" applyBorder="1" applyFill="1" applyFont="1">
      <alignment horizontal="left" shrinkToFit="0" vertical="center" wrapText="1"/>
    </xf>
  </cellXfs>
  <cellStyles count="1">
    <cellStyle xfId="0" name="Normal" builtinId="0"/>
  </cellStyles>
  <dxfs count="4">
    <dxf>
      <font>
        <b/>
        <color rgb="FFCC0000"/>
      </font>
      <fill>
        <patternFill patternType="solid">
          <fgColor rgb="FFF4CCCC"/>
          <bgColor rgb="FFF4CCCC"/>
        </patternFill>
      </fill>
      <border/>
    </dxf>
    <dxf>
      <font/>
      <fill>
        <patternFill patternType="solid">
          <fgColor rgb="FFD9EAD3"/>
          <bgColor rgb="FFD9EAD3"/>
        </patternFill>
      </fill>
      <border/>
    </dxf>
    <dxf>
      <font/>
      <fill>
        <patternFill patternType="solid">
          <fgColor rgb="FFFFE599"/>
          <bgColor rgb="FFFFE599"/>
        </patternFill>
      </fill>
      <border/>
    </dxf>
    <dxf>
      <font>
        <b/>
        <color rgb="FF008000"/>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40" Type="http://schemas.openxmlformats.org/officeDocument/2006/relationships/image" Target="../media/image20.jpg"/><Relationship Id="rId42" Type="http://schemas.openxmlformats.org/officeDocument/2006/relationships/image" Target="../media/image51.jpg"/><Relationship Id="rId41" Type="http://schemas.openxmlformats.org/officeDocument/2006/relationships/image" Target="../media/image41.jpg"/><Relationship Id="rId44" Type="http://schemas.openxmlformats.org/officeDocument/2006/relationships/image" Target="../media/image42.jpg"/><Relationship Id="rId43" Type="http://schemas.openxmlformats.org/officeDocument/2006/relationships/image" Target="../media/image31.jpg"/><Relationship Id="rId46" Type="http://schemas.openxmlformats.org/officeDocument/2006/relationships/image" Target="../media/image63.jpg"/><Relationship Id="rId45" Type="http://schemas.openxmlformats.org/officeDocument/2006/relationships/image" Target="../media/image36.jpg"/><Relationship Id="rId107" Type="http://schemas.openxmlformats.org/officeDocument/2006/relationships/image" Target="../media/image98.jpg"/><Relationship Id="rId106" Type="http://schemas.openxmlformats.org/officeDocument/2006/relationships/image" Target="../media/image97.jpg"/><Relationship Id="rId105" Type="http://schemas.openxmlformats.org/officeDocument/2006/relationships/image" Target="../media/image91.jpg"/><Relationship Id="rId104" Type="http://schemas.openxmlformats.org/officeDocument/2006/relationships/image" Target="../media/image95.jpg"/><Relationship Id="rId48" Type="http://schemas.openxmlformats.org/officeDocument/2006/relationships/image" Target="../media/image30.jpg"/><Relationship Id="rId47" Type="http://schemas.openxmlformats.org/officeDocument/2006/relationships/image" Target="../media/image47.jpg"/><Relationship Id="rId49" Type="http://schemas.openxmlformats.org/officeDocument/2006/relationships/image" Target="../media/image61.jpg"/><Relationship Id="rId103" Type="http://schemas.openxmlformats.org/officeDocument/2006/relationships/image" Target="../media/image90.jpg"/><Relationship Id="rId102" Type="http://schemas.openxmlformats.org/officeDocument/2006/relationships/image" Target="../media/image82.jpg"/><Relationship Id="rId101" Type="http://schemas.openxmlformats.org/officeDocument/2006/relationships/image" Target="../media/image106.jpg"/><Relationship Id="rId100" Type="http://schemas.openxmlformats.org/officeDocument/2006/relationships/image" Target="../media/image93.jpg"/><Relationship Id="rId31" Type="http://schemas.openxmlformats.org/officeDocument/2006/relationships/image" Target="../media/image18.jpg"/><Relationship Id="rId30" Type="http://schemas.openxmlformats.org/officeDocument/2006/relationships/image" Target="../media/image27.jpg"/><Relationship Id="rId33" Type="http://schemas.openxmlformats.org/officeDocument/2006/relationships/image" Target="../media/image58.jpg"/><Relationship Id="rId32" Type="http://schemas.openxmlformats.org/officeDocument/2006/relationships/image" Target="../media/image26.jpg"/><Relationship Id="rId35" Type="http://schemas.openxmlformats.org/officeDocument/2006/relationships/image" Target="../media/image21.jpg"/><Relationship Id="rId34" Type="http://schemas.openxmlformats.org/officeDocument/2006/relationships/image" Target="../media/image11.jpg"/><Relationship Id="rId37" Type="http://schemas.openxmlformats.org/officeDocument/2006/relationships/image" Target="../media/image24.jpg"/><Relationship Id="rId36" Type="http://schemas.openxmlformats.org/officeDocument/2006/relationships/image" Target="../media/image37.jpg"/><Relationship Id="rId39" Type="http://schemas.openxmlformats.org/officeDocument/2006/relationships/image" Target="../media/image44.jpg"/><Relationship Id="rId38" Type="http://schemas.openxmlformats.org/officeDocument/2006/relationships/image" Target="../media/image35.jpg"/><Relationship Id="rId20" Type="http://schemas.openxmlformats.org/officeDocument/2006/relationships/image" Target="../media/image7.jpg"/><Relationship Id="rId22" Type="http://schemas.openxmlformats.org/officeDocument/2006/relationships/image" Target="../media/image66.jpg"/><Relationship Id="rId21" Type="http://schemas.openxmlformats.org/officeDocument/2006/relationships/image" Target="../media/image56.jpg"/><Relationship Id="rId24" Type="http://schemas.openxmlformats.org/officeDocument/2006/relationships/image" Target="../media/image45.jpg"/><Relationship Id="rId23" Type="http://schemas.openxmlformats.org/officeDocument/2006/relationships/image" Target="../media/image12.jpg"/><Relationship Id="rId26" Type="http://schemas.openxmlformats.org/officeDocument/2006/relationships/image" Target="../media/image8.jpg"/><Relationship Id="rId25" Type="http://schemas.openxmlformats.org/officeDocument/2006/relationships/image" Target="../media/image4.jpg"/><Relationship Id="rId28" Type="http://schemas.openxmlformats.org/officeDocument/2006/relationships/image" Target="../media/image15.jpg"/><Relationship Id="rId27" Type="http://schemas.openxmlformats.org/officeDocument/2006/relationships/image" Target="../media/image29.jpg"/><Relationship Id="rId29" Type="http://schemas.openxmlformats.org/officeDocument/2006/relationships/image" Target="../media/image48.jpg"/><Relationship Id="rId95" Type="http://schemas.openxmlformats.org/officeDocument/2006/relationships/image" Target="../media/image101.jpg"/><Relationship Id="rId94" Type="http://schemas.openxmlformats.org/officeDocument/2006/relationships/image" Target="../media/image87.jpg"/><Relationship Id="rId97" Type="http://schemas.openxmlformats.org/officeDocument/2006/relationships/image" Target="../media/image88.jpg"/><Relationship Id="rId96" Type="http://schemas.openxmlformats.org/officeDocument/2006/relationships/image" Target="../media/image105.jpg"/><Relationship Id="rId11" Type="http://schemas.openxmlformats.org/officeDocument/2006/relationships/image" Target="../media/image28.jpg"/><Relationship Id="rId99" Type="http://schemas.openxmlformats.org/officeDocument/2006/relationships/image" Target="../media/image89.jpg"/><Relationship Id="rId10" Type="http://schemas.openxmlformats.org/officeDocument/2006/relationships/image" Target="../media/image46.jpg"/><Relationship Id="rId98" Type="http://schemas.openxmlformats.org/officeDocument/2006/relationships/image" Target="../media/image100.jpg"/><Relationship Id="rId13" Type="http://schemas.openxmlformats.org/officeDocument/2006/relationships/image" Target="../media/image1.jpg"/><Relationship Id="rId12" Type="http://schemas.openxmlformats.org/officeDocument/2006/relationships/image" Target="../media/image34.jpg"/><Relationship Id="rId91" Type="http://schemas.openxmlformats.org/officeDocument/2006/relationships/image" Target="../media/image78.jpg"/><Relationship Id="rId90" Type="http://schemas.openxmlformats.org/officeDocument/2006/relationships/image" Target="../media/image76.jpg"/><Relationship Id="rId93" Type="http://schemas.openxmlformats.org/officeDocument/2006/relationships/image" Target="../media/image80.jpg"/><Relationship Id="rId92" Type="http://schemas.openxmlformats.org/officeDocument/2006/relationships/image" Target="../media/image83.jpg"/><Relationship Id="rId15" Type="http://schemas.openxmlformats.org/officeDocument/2006/relationships/image" Target="../media/image10.jpg"/><Relationship Id="rId14" Type="http://schemas.openxmlformats.org/officeDocument/2006/relationships/image" Target="../media/image23.jpg"/><Relationship Id="rId17" Type="http://schemas.openxmlformats.org/officeDocument/2006/relationships/image" Target="../media/image5.jpg"/><Relationship Id="rId16" Type="http://schemas.openxmlformats.org/officeDocument/2006/relationships/image" Target="../media/image55.jpg"/><Relationship Id="rId19" Type="http://schemas.openxmlformats.org/officeDocument/2006/relationships/image" Target="../media/image32.jpg"/><Relationship Id="rId18" Type="http://schemas.openxmlformats.org/officeDocument/2006/relationships/image" Target="../media/image69.jpg"/><Relationship Id="rId84" Type="http://schemas.openxmlformats.org/officeDocument/2006/relationships/image" Target="../media/image71.jpg"/><Relationship Id="rId83" Type="http://schemas.openxmlformats.org/officeDocument/2006/relationships/image" Target="../media/image79.jpg"/><Relationship Id="rId86" Type="http://schemas.openxmlformats.org/officeDocument/2006/relationships/image" Target="../media/image72.jpg"/><Relationship Id="rId85" Type="http://schemas.openxmlformats.org/officeDocument/2006/relationships/image" Target="../media/image73.jpg"/><Relationship Id="rId88" Type="http://schemas.openxmlformats.org/officeDocument/2006/relationships/image" Target="../media/image77.jpg"/><Relationship Id="rId87" Type="http://schemas.openxmlformats.org/officeDocument/2006/relationships/image" Target="../media/image104.jpg"/><Relationship Id="rId89" Type="http://schemas.openxmlformats.org/officeDocument/2006/relationships/image" Target="../media/image81.jpg"/><Relationship Id="rId80" Type="http://schemas.openxmlformats.org/officeDocument/2006/relationships/image" Target="../media/image65.jpg"/><Relationship Id="rId82" Type="http://schemas.openxmlformats.org/officeDocument/2006/relationships/image" Target="../media/image38.jpg"/><Relationship Id="rId81" Type="http://schemas.openxmlformats.org/officeDocument/2006/relationships/image" Target="../media/image67.jpg"/><Relationship Id="rId1" Type="http://schemas.openxmlformats.org/officeDocument/2006/relationships/image" Target="../media/image2.jpg"/><Relationship Id="rId2" Type="http://schemas.openxmlformats.org/officeDocument/2006/relationships/image" Target="../media/image22.jpg"/><Relationship Id="rId3" Type="http://schemas.openxmlformats.org/officeDocument/2006/relationships/image" Target="../media/image6.jpg"/><Relationship Id="rId4" Type="http://schemas.openxmlformats.org/officeDocument/2006/relationships/image" Target="../media/image33.jpg"/><Relationship Id="rId9" Type="http://schemas.openxmlformats.org/officeDocument/2006/relationships/image" Target="../media/image43.jpg"/><Relationship Id="rId5" Type="http://schemas.openxmlformats.org/officeDocument/2006/relationships/image" Target="../media/image19.jpg"/><Relationship Id="rId6" Type="http://schemas.openxmlformats.org/officeDocument/2006/relationships/image" Target="../media/image14.jpg"/><Relationship Id="rId7" Type="http://schemas.openxmlformats.org/officeDocument/2006/relationships/image" Target="../media/image9.jpg"/><Relationship Id="rId8" Type="http://schemas.openxmlformats.org/officeDocument/2006/relationships/image" Target="../media/image75.jpg"/><Relationship Id="rId73" Type="http://schemas.openxmlformats.org/officeDocument/2006/relationships/image" Target="../media/image57.jpg"/><Relationship Id="rId72" Type="http://schemas.openxmlformats.org/officeDocument/2006/relationships/image" Target="../media/image107.jpg"/><Relationship Id="rId75" Type="http://schemas.openxmlformats.org/officeDocument/2006/relationships/image" Target="../media/image68.jpg"/><Relationship Id="rId74" Type="http://schemas.openxmlformats.org/officeDocument/2006/relationships/image" Target="../media/image53.jpg"/><Relationship Id="rId77" Type="http://schemas.openxmlformats.org/officeDocument/2006/relationships/image" Target="../media/image60.jpg"/><Relationship Id="rId76" Type="http://schemas.openxmlformats.org/officeDocument/2006/relationships/image" Target="../media/image52.jpg"/><Relationship Id="rId79" Type="http://schemas.openxmlformats.org/officeDocument/2006/relationships/image" Target="../media/image74.jpg"/><Relationship Id="rId78" Type="http://schemas.openxmlformats.org/officeDocument/2006/relationships/image" Target="../media/image62.jpg"/><Relationship Id="rId71" Type="http://schemas.openxmlformats.org/officeDocument/2006/relationships/image" Target="../media/image96.jpg"/><Relationship Id="rId70" Type="http://schemas.openxmlformats.org/officeDocument/2006/relationships/image" Target="../media/image54.jpg"/><Relationship Id="rId62" Type="http://schemas.openxmlformats.org/officeDocument/2006/relationships/image" Target="../media/image85.jpg"/><Relationship Id="rId61" Type="http://schemas.openxmlformats.org/officeDocument/2006/relationships/image" Target="../media/image50.jpg"/><Relationship Id="rId64" Type="http://schemas.openxmlformats.org/officeDocument/2006/relationships/image" Target="../media/image103.jpg"/><Relationship Id="rId63" Type="http://schemas.openxmlformats.org/officeDocument/2006/relationships/image" Target="../media/image84.jpg"/><Relationship Id="rId66" Type="http://schemas.openxmlformats.org/officeDocument/2006/relationships/image" Target="../media/image94.jpg"/><Relationship Id="rId65" Type="http://schemas.openxmlformats.org/officeDocument/2006/relationships/image" Target="../media/image102.jpg"/><Relationship Id="rId68" Type="http://schemas.openxmlformats.org/officeDocument/2006/relationships/image" Target="../media/image64.jpg"/><Relationship Id="rId67" Type="http://schemas.openxmlformats.org/officeDocument/2006/relationships/image" Target="../media/image70.jpg"/><Relationship Id="rId60" Type="http://schemas.openxmlformats.org/officeDocument/2006/relationships/image" Target="../media/image40.jpg"/><Relationship Id="rId69" Type="http://schemas.openxmlformats.org/officeDocument/2006/relationships/image" Target="../media/image59.jpg"/><Relationship Id="rId51" Type="http://schemas.openxmlformats.org/officeDocument/2006/relationships/image" Target="../media/image49.jpg"/><Relationship Id="rId50" Type="http://schemas.openxmlformats.org/officeDocument/2006/relationships/image" Target="../media/image99.jpg"/><Relationship Id="rId53" Type="http://schemas.openxmlformats.org/officeDocument/2006/relationships/image" Target="../media/image16.jpg"/><Relationship Id="rId52" Type="http://schemas.openxmlformats.org/officeDocument/2006/relationships/image" Target="../media/image25.jpg"/><Relationship Id="rId55" Type="http://schemas.openxmlformats.org/officeDocument/2006/relationships/image" Target="../media/image17.jpg"/><Relationship Id="rId54" Type="http://schemas.openxmlformats.org/officeDocument/2006/relationships/image" Target="../media/image92.jpg"/><Relationship Id="rId57" Type="http://schemas.openxmlformats.org/officeDocument/2006/relationships/image" Target="../media/image39.jpg"/><Relationship Id="rId56" Type="http://schemas.openxmlformats.org/officeDocument/2006/relationships/image" Target="../media/image13.jpg"/><Relationship Id="rId59" Type="http://schemas.openxmlformats.org/officeDocument/2006/relationships/image" Target="../media/image86.jpg"/><Relationship Id="rId58"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209550</xdr:rowOff>
    </xdr:from>
    <xdr:ext cx="1466850" cy="12858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28575</xdr:colOff>
      <xdr:row>2</xdr:row>
      <xdr:rowOff>209550</xdr:rowOff>
    </xdr:from>
    <xdr:ext cx="1466850" cy="1285875"/>
    <xdr:pic>
      <xdr:nvPicPr>
        <xdr:cNvPr id="0" name="image22.jp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57150</xdr:colOff>
      <xdr:row>2</xdr:row>
      <xdr:rowOff>209550</xdr:rowOff>
    </xdr:from>
    <xdr:ext cx="1466850" cy="1285875"/>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11</xdr:row>
      <xdr:rowOff>209550</xdr:rowOff>
    </xdr:from>
    <xdr:ext cx="1466850" cy="1285875"/>
    <xdr:pic>
      <xdr:nvPicPr>
        <xdr:cNvPr id="0" name="image33.jpg"/>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28575</xdr:colOff>
      <xdr:row>11</xdr:row>
      <xdr:rowOff>209550</xdr:rowOff>
    </xdr:from>
    <xdr:ext cx="1466850" cy="1285875"/>
    <xdr:pic>
      <xdr:nvPicPr>
        <xdr:cNvPr id="0" name="image19.jpg"/>
        <xdr:cNvPicPr preferRelativeResize="0"/>
      </xdr:nvPicPr>
      <xdr:blipFill>
        <a:blip cstate="print" r:embed="rId5"/>
        <a:stretch>
          <a:fillRect/>
        </a:stretch>
      </xdr:blipFill>
      <xdr:spPr>
        <a:prstGeom prst="rect">
          <a:avLst/>
        </a:prstGeom>
        <a:noFill/>
      </xdr:spPr>
    </xdr:pic>
    <xdr:clientData fLocksWithSheet="0"/>
  </xdr:oneCellAnchor>
  <xdr:oneCellAnchor>
    <xdr:from>
      <xdr:col>23</xdr:col>
      <xdr:colOff>57150</xdr:colOff>
      <xdr:row>11</xdr:row>
      <xdr:rowOff>209550</xdr:rowOff>
    </xdr:from>
    <xdr:ext cx="1466850" cy="1285875"/>
    <xdr:pic>
      <xdr:nvPicPr>
        <xdr:cNvPr id="0" name="image14.jp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20</xdr:row>
      <xdr:rowOff>209550</xdr:rowOff>
    </xdr:from>
    <xdr:ext cx="1466850" cy="1285875"/>
    <xdr:pic>
      <xdr:nvPicPr>
        <xdr:cNvPr id="0" name="image9.jpg"/>
        <xdr:cNvPicPr preferRelativeResize="0"/>
      </xdr:nvPicPr>
      <xdr:blipFill>
        <a:blip cstate="print" r:embed="rId7"/>
        <a:stretch>
          <a:fillRect/>
        </a:stretch>
      </xdr:blipFill>
      <xdr:spPr>
        <a:prstGeom prst="rect">
          <a:avLst/>
        </a:prstGeom>
        <a:noFill/>
      </xdr:spPr>
    </xdr:pic>
    <xdr:clientData fLocksWithSheet="0"/>
  </xdr:oneCellAnchor>
  <xdr:oneCellAnchor>
    <xdr:from>
      <xdr:col>18</xdr:col>
      <xdr:colOff>28575</xdr:colOff>
      <xdr:row>20</xdr:row>
      <xdr:rowOff>209550</xdr:rowOff>
    </xdr:from>
    <xdr:ext cx="1466850" cy="1285875"/>
    <xdr:pic>
      <xdr:nvPicPr>
        <xdr:cNvPr id="0" name="image75.jpg"/>
        <xdr:cNvPicPr preferRelativeResize="0"/>
      </xdr:nvPicPr>
      <xdr:blipFill>
        <a:blip cstate="print" r:embed="rId8"/>
        <a:stretch>
          <a:fillRect/>
        </a:stretch>
      </xdr:blipFill>
      <xdr:spPr>
        <a:prstGeom prst="rect">
          <a:avLst/>
        </a:prstGeom>
        <a:noFill/>
      </xdr:spPr>
    </xdr:pic>
    <xdr:clientData fLocksWithSheet="0"/>
  </xdr:oneCellAnchor>
  <xdr:oneCellAnchor>
    <xdr:from>
      <xdr:col>23</xdr:col>
      <xdr:colOff>57150</xdr:colOff>
      <xdr:row>20</xdr:row>
      <xdr:rowOff>209550</xdr:rowOff>
    </xdr:from>
    <xdr:ext cx="1466850" cy="1285875"/>
    <xdr:pic>
      <xdr:nvPicPr>
        <xdr:cNvPr id="0" name="image43.jp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29</xdr:row>
      <xdr:rowOff>209550</xdr:rowOff>
    </xdr:from>
    <xdr:ext cx="1466850" cy="1285875"/>
    <xdr:pic>
      <xdr:nvPicPr>
        <xdr:cNvPr id="0" name="image46.jpg"/>
        <xdr:cNvPicPr preferRelativeResize="0"/>
      </xdr:nvPicPr>
      <xdr:blipFill>
        <a:blip cstate="print" r:embed="rId10"/>
        <a:stretch>
          <a:fillRect/>
        </a:stretch>
      </xdr:blipFill>
      <xdr:spPr>
        <a:prstGeom prst="rect">
          <a:avLst/>
        </a:prstGeom>
        <a:noFill/>
      </xdr:spPr>
    </xdr:pic>
    <xdr:clientData fLocksWithSheet="0"/>
  </xdr:oneCellAnchor>
  <xdr:oneCellAnchor>
    <xdr:from>
      <xdr:col>18</xdr:col>
      <xdr:colOff>28575</xdr:colOff>
      <xdr:row>29</xdr:row>
      <xdr:rowOff>209550</xdr:rowOff>
    </xdr:from>
    <xdr:ext cx="1466850" cy="1285875"/>
    <xdr:pic>
      <xdr:nvPicPr>
        <xdr:cNvPr id="0" name="image28.jpg"/>
        <xdr:cNvPicPr preferRelativeResize="0"/>
      </xdr:nvPicPr>
      <xdr:blipFill>
        <a:blip cstate="print" r:embed="rId11"/>
        <a:stretch>
          <a:fillRect/>
        </a:stretch>
      </xdr:blipFill>
      <xdr:spPr>
        <a:prstGeom prst="rect">
          <a:avLst/>
        </a:prstGeom>
        <a:noFill/>
      </xdr:spPr>
    </xdr:pic>
    <xdr:clientData fLocksWithSheet="0"/>
  </xdr:oneCellAnchor>
  <xdr:oneCellAnchor>
    <xdr:from>
      <xdr:col>23</xdr:col>
      <xdr:colOff>57150</xdr:colOff>
      <xdr:row>29</xdr:row>
      <xdr:rowOff>209550</xdr:rowOff>
    </xdr:from>
    <xdr:ext cx="1466850" cy="1285875"/>
    <xdr:pic>
      <xdr:nvPicPr>
        <xdr:cNvPr id="0" name="image34.jp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38</xdr:row>
      <xdr:rowOff>209550</xdr:rowOff>
    </xdr:from>
    <xdr:ext cx="1466850" cy="1285875"/>
    <xdr:pic>
      <xdr:nvPicPr>
        <xdr:cNvPr id="0" name="image1.jpg"/>
        <xdr:cNvPicPr preferRelativeResize="0"/>
      </xdr:nvPicPr>
      <xdr:blipFill>
        <a:blip cstate="print" r:embed="rId13"/>
        <a:stretch>
          <a:fillRect/>
        </a:stretch>
      </xdr:blipFill>
      <xdr:spPr>
        <a:prstGeom prst="rect">
          <a:avLst/>
        </a:prstGeom>
        <a:noFill/>
      </xdr:spPr>
    </xdr:pic>
    <xdr:clientData fLocksWithSheet="0"/>
  </xdr:oneCellAnchor>
  <xdr:oneCellAnchor>
    <xdr:from>
      <xdr:col>18</xdr:col>
      <xdr:colOff>28575</xdr:colOff>
      <xdr:row>38</xdr:row>
      <xdr:rowOff>209550</xdr:rowOff>
    </xdr:from>
    <xdr:ext cx="1466850" cy="1285875"/>
    <xdr:pic>
      <xdr:nvPicPr>
        <xdr:cNvPr id="0" name="image23.jpg"/>
        <xdr:cNvPicPr preferRelativeResize="0"/>
      </xdr:nvPicPr>
      <xdr:blipFill>
        <a:blip cstate="print" r:embed="rId14"/>
        <a:stretch>
          <a:fillRect/>
        </a:stretch>
      </xdr:blipFill>
      <xdr:spPr>
        <a:prstGeom prst="rect">
          <a:avLst/>
        </a:prstGeom>
        <a:noFill/>
      </xdr:spPr>
    </xdr:pic>
    <xdr:clientData fLocksWithSheet="0"/>
  </xdr:oneCellAnchor>
  <xdr:oneCellAnchor>
    <xdr:from>
      <xdr:col>23</xdr:col>
      <xdr:colOff>57150</xdr:colOff>
      <xdr:row>38</xdr:row>
      <xdr:rowOff>209550</xdr:rowOff>
    </xdr:from>
    <xdr:ext cx="1466850" cy="1285875"/>
    <xdr:pic>
      <xdr:nvPicPr>
        <xdr:cNvPr id="0" name="image10.jp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47</xdr:row>
      <xdr:rowOff>209550</xdr:rowOff>
    </xdr:from>
    <xdr:ext cx="1466850" cy="1285875"/>
    <xdr:pic>
      <xdr:nvPicPr>
        <xdr:cNvPr id="0" name="image55.jpg"/>
        <xdr:cNvPicPr preferRelativeResize="0"/>
      </xdr:nvPicPr>
      <xdr:blipFill>
        <a:blip cstate="print" r:embed="rId16"/>
        <a:stretch>
          <a:fillRect/>
        </a:stretch>
      </xdr:blipFill>
      <xdr:spPr>
        <a:prstGeom prst="rect">
          <a:avLst/>
        </a:prstGeom>
        <a:noFill/>
      </xdr:spPr>
    </xdr:pic>
    <xdr:clientData fLocksWithSheet="0"/>
  </xdr:oneCellAnchor>
  <xdr:oneCellAnchor>
    <xdr:from>
      <xdr:col>18</xdr:col>
      <xdr:colOff>28575</xdr:colOff>
      <xdr:row>47</xdr:row>
      <xdr:rowOff>209550</xdr:rowOff>
    </xdr:from>
    <xdr:ext cx="1466850" cy="1285875"/>
    <xdr:pic>
      <xdr:nvPicPr>
        <xdr:cNvPr id="0" name="image5.jpg"/>
        <xdr:cNvPicPr preferRelativeResize="0"/>
      </xdr:nvPicPr>
      <xdr:blipFill>
        <a:blip cstate="print" r:embed="rId17"/>
        <a:stretch>
          <a:fillRect/>
        </a:stretch>
      </xdr:blipFill>
      <xdr:spPr>
        <a:prstGeom prst="rect">
          <a:avLst/>
        </a:prstGeom>
        <a:noFill/>
      </xdr:spPr>
    </xdr:pic>
    <xdr:clientData fLocksWithSheet="0"/>
  </xdr:oneCellAnchor>
  <xdr:oneCellAnchor>
    <xdr:from>
      <xdr:col>23</xdr:col>
      <xdr:colOff>57150</xdr:colOff>
      <xdr:row>47</xdr:row>
      <xdr:rowOff>209550</xdr:rowOff>
    </xdr:from>
    <xdr:ext cx="1466850" cy="1285875"/>
    <xdr:pic>
      <xdr:nvPicPr>
        <xdr:cNvPr id="0" name="image69.jp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56</xdr:row>
      <xdr:rowOff>209550</xdr:rowOff>
    </xdr:from>
    <xdr:ext cx="1466850" cy="1285875"/>
    <xdr:pic>
      <xdr:nvPicPr>
        <xdr:cNvPr id="0" name="image32.jp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65</xdr:row>
      <xdr:rowOff>209550</xdr:rowOff>
    </xdr:from>
    <xdr:ext cx="1466850" cy="1285875"/>
    <xdr:pic>
      <xdr:nvPicPr>
        <xdr:cNvPr id="0" name="image7.jpg"/>
        <xdr:cNvPicPr preferRelativeResize="0"/>
      </xdr:nvPicPr>
      <xdr:blipFill>
        <a:blip cstate="print" r:embed="rId20"/>
        <a:stretch>
          <a:fillRect/>
        </a:stretch>
      </xdr:blipFill>
      <xdr:spPr>
        <a:prstGeom prst="rect">
          <a:avLst/>
        </a:prstGeom>
        <a:noFill/>
      </xdr:spPr>
    </xdr:pic>
    <xdr:clientData fLocksWithSheet="0"/>
  </xdr:oneCellAnchor>
  <xdr:oneCellAnchor>
    <xdr:from>
      <xdr:col>18</xdr:col>
      <xdr:colOff>28575</xdr:colOff>
      <xdr:row>65</xdr:row>
      <xdr:rowOff>209550</xdr:rowOff>
    </xdr:from>
    <xdr:ext cx="1466850" cy="1285875"/>
    <xdr:pic>
      <xdr:nvPicPr>
        <xdr:cNvPr id="0" name="image56.jpg"/>
        <xdr:cNvPicPr preferRelativeResize="0"/>
      </xdr:nvPicPr>
      <xdr:blipFill>
        <a:blip cstate="print" r:embed="rId21"/>
        <a:stretch>
          <a:fillRect/>
        </a:stretch>
      </xdr:blipFill>
      <xdr:spPr>
        <a:prstGeom prst="rect">
          <a:avLst/>
        </a:prstGeom>
        <a:noFill/>
      </xdr:spPr>
    </xdr:pic>
    <xdr:clientData fLocksWithSheet="0"/>
  </xdr:oneCellAnchor>
  <xdr:oneCellAnchor>
    <xdr:from>
      <xdr:col>23</xdr:col>
      <xdr:colOff>57150</xdr:colOff>
      <xdr:row>65</xdr:row>
      <xdr:rowOff>209550</xdr:rowOff>
    </xdr:from>
    <xdr:ext cx="1466850" cy="1285875"/>
    <xdr:pic>
      <xdr:nvPicPr>
        <xdr:cNvPr id="0" name="image66.jp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74</xdr:row>
      <xdr:rowOff>209550</xdr:rowOff>
    </xdr:from>
    <xdr:ext cx="1466850" cy="1285875"/>
    <xdr:pic>
      <xdr:nvPicPr>
        <xdr:cNvPr id="0" name="image12.jpg"/>
        <xdr:cNvPicPr preferRelativeResize="0"/>
      </xdr:nvPicPr>
      <xdr:blipFill>
        <a:blip cstate="print" r:embed="rId23"/>
        <a:stretch>
          <a:fillRect/>
        </a:stretch>
      </xdr:blipFill>
      <xdr:spPr>
        <a:prstGeom prst="rect">
          <a:avLst/>
        </a:prstGeom>
        <a:noFill/>
      </xdr:spPr>
    </xdr:pic>
    <xdr:clientData fLocksWithSheet="0"/>
  </xdr:oneCellAnchor>
  <xdr:oneCellAnchor>
    <xdr:from>
      <xdr:col>18</xdr:col>
      <xdr:colOff>28575</xdr:colOff>
      <xdr:row>74</xdr:row>
      <xdr:rowOff>209550</xdr:rowOff>
    </xdr:from>
    <xdr:ext cx="1466850" cy="1285875"/>
    <xdr:pic>
      <xdr:nvPicPr>
        <xdr:cNvPr id="0" name="image45.jpg"/>
        <xdr:cNvPicPr preferRelativeResize="0"/>
      </xdr:nvPicPr>
      <xdr:blipFill>
        <a:blip cstate="print" r:embed="rId24"/>
        <a:stretch>
          <a:fillRect/>
        </a:stretch>
      </xdr:blipFill>
      <xdr:spPr>
        <a:prstGeom prst="rect">
          <a:avLst/>
        </a:prstGeom>
        <a:noFill/>
      </xdr:spPr>
    </xdr:pic>
    <xdr:clientData fLocksWithSheet="0"/>
  </xdr:oneCellAnchor>
  <xdr:oneCellAnchor>
    <xdr:from>
      <xdr:col>23</xdr:col>
      <xdr:colOff>57150</xdr:colOff>
      <xdr:row>74</xdr:row>
      <xdr:rowOff>209550</xdr:rowOff>
    </xdr:from>
    <xdr:ext cx="1466850" cy="1285875"/>
    <xdr:pic>
      <xdr:nvPicPr>
        <xdr:cNvPr id="0" name="image4.jpg"/>
        <xdr:cNvPicPr preferRelativeResize="0"/>
      </xdr:nvPicPr>
      <xdr:blipFill>
        <a:blip cstate="print" r:embed="rId25"/>
        <a:stretch>
          <a:fillRect/>
        </a:stretch>
      </xdr:blipFill>
      <xdr:spPr>
        <a:prstGeom prst="rect">
          <a:avLst/>
        </a:prstGeom>
        <a:noFill/>
      </xdr:spPr>
    </xdr:pic>
    <xdr:clientData fLocksWithSheet="0"/>
  </xdr:oneCellAnchor>
  <xdr:oneCellAnchor>
    <xdr:from>
      <xdr:col>14</xdr:col>
      <xdr:colOff>0</xdr:colOff>
      <xdr:row>83</xdr:row>
      <xdr:rowOff>209550</xdr:rowOff>
    </xdr:from>
    <xdr:ext cx="1466850" cy="1285875"/>
    <xdr:pic>
      <xdr:nvPicPr>
        <xdr:cNvPr id="0" name="image8.jpg"/>
        <xdr:cNvPicPr preferRelativeResize="0"/>
      </xdr:nvPicPr>
      <xdr:blipFill>
        <a:blip cstate="print" r:embed="rId26"/>
        <a:stretch>
          <a:fillRect/>
        </a:stretch>
      </xdr:blipFill>
      <xdr:spPr>
        <a:prstGeom prst="rect">
          <a:avLst/>
        </a:prstGeom>
        <a:noFill/>
      </xdr:spPr>
    </xdr:pic>
    <xdr:clientData fLocksWithSheet="0"/>
  </xdr:oneCellAnchor>
  <xdr:oneCellAnchor>
    <xdr:from>
      <xdr:col>18</xdr:col>
      <xdr:colOff>28575</xdr:colOff>
      <xdr:row>83</xdr:row>
      <xdr:rowOff>209550</xdr:rowOff>
    </xdr:from>
    <xdr:ext cx="1466850" cy="1285875"/>
    <xdr:pic>
      <xdr:nvPicPr>
        <xdr:cNvPr id="0" name="image29.jpg"/>
        <xdr:cNvPicPr preferRelativeResize="0"/>
      </xdr:nvPicPr>
      <xdr:blipFill>
        <a:blip cstate="print" r:embed="rId27"/>
        <a:stretch>
          <a:fillRect/>
        </a:stretch>
      </xdr:blipFill>
      <xdr:spPr>
        <a:prstGeom prst="rect">
          <a:avLst/>
        </a:prstGeom>
        <a:noFill/>
      </xdr:spPr>
    </xdr:pic>
    <xdr:clientData fLocksWithSheet="0"/>
  </xdr:oneCellAnchor>
  <xdr:oneCellAnchor>
    <xdr:from>
      <xdr:col>23</xdr:col>
      <xdr:colOff>57150</xdr:colOff>
      <xdr:row>83</xdr:row>
      <xdr:rowOff>209550</xdr:rowOff>
    </xdr:from>
    <xdr:ext cx="1466850" cy="1285875"/>
    <xdr:pic>
      <xdr:nvPicPr>
        <xdr:cNvPr id="0" name="image15.jp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92</xdr:row>
      <xdr:rowOff>209550</xdr:rowOff>
    </xdr:from>
    <xdr:ext cx="1466850" cy="1285875"/>
    <xdr:pic>
      <xdr:nvPicPr>
        <xdr:cNvPr id="0" name="image48.jpg"/>
        <xdr:cNvPicPr preferRelativeResize="0"/>
      </xdr:nvPicPr>
      <xdr:blipFill>
        <a:blip cstate="print" r:embed="rId29"/>
        <a:stretch>
          <a:fillRect/>
        </a:stretch>
      </xdr:blipFill>
      <xdr:spPr>
        <a:prstGeom prst="rect">
          <a:avLst/>
        </a:prstGeom>
        <a:noFill/>
      </xdr:spPr>
    </xdr:pic>
    <xdr:clientData fLocksWithSheet="0"/>
  </xdr:oneCellAnchor>
  <xdr:oneCellAnchor>
    <xdr:from>
      <xdr:col>18</xdr:col>
      <xdr:colOff>28575</xdr:colOff>
      <xdr:row>92</xdr:row>
      <xdr:rowOff>209550</xdr:rowOff>
    </xdr:from>
    <xdr:ext cx="1466850" cy="1285875"/>
    <xdr:pic>
      <xdr:nvPicPr>
        <xdr:cNvPr id="0" name="image27.jpg"/>
        <xdr:cNvPicPr preferRelativeResize="0"/>
      </xdr:nvPicPr>
      <xdr:blipFill>
        <a:blip cstate="print" r:embed="rId30"/>
        <a:stretch>
          <a:fillRect/>
        </a:stretch>
      </xdr:blipFill>
      <xdr:spPr>
        <a:prstGeom prst="rect">
          <a:avLst/>
        </a:prstGeom>
        <a:noFill/>
      </xdr:spPr>
    </xdr:pic>
    <xdr:clientData fLocksWithSheet="0"/>
  </xdr:oneCellAnchor>
  <xdr:oneCellAnchor>
    <xdr:from>
      <xdr:col>23</xdr:col>
      <xdr:colOff>57150</xdr:colOff>
      <xdr:row>92</xdr:row>
      <xdr:rowOff>209550</xdr:rowOff>
    </xdr:from>
    <xdr:ext cx="1466850" cy="1285875"/>
    <xdr:pic>
      <xdr:nvPicPr>
        <xdr:cNvPr id="0" name="image18.jpg"/>
        <xdr:cNvPicPr preferRelativeResize="0"/>
      </xdr:nvPicPr>
      <xdr:blipFill>
        <a:blip cstate="print" r:embed="rId31"/>
        <a:stretch>
          <a:fillRect/>
        </a:stretch>
      </xdr:blipFill>
      <xdr:spPr>
        <a:prstGeom prst="rect">
          <a:avLst/>
        </a:prstGeom>
        <a:noFill/>
      </xdr:spPr>
    </xdr:pic>
    <xdr:clientData fLocksWithSheet="0"/>
  </xdr:oneCellAnchor>
  <xdr:oneCellAnchor>
    <xdr:from>
      <xdr:col>14</xdr:col>
      <xdr:colOff>0</xdr:colOff>
      <xdr:row>101</xdr:row>
      <xdr:rowOff>209550</xdr:rowOff>
    </xdr:from>
    <xdr:ext cx="1466850" cy="1285875"/>
    <xdr:pic>
      <xdr:nvPicPr>
        <xdr:cNvPr id="0" name="image26.jpg"/>
        <xdr:cNvPicPr preferRelativeResize="0"/>
      </xdr:nvPicPr>
      <xdr:blipFill>
        <a:blip cstate="print" r:embed="rId32"/>
        <a:stretch>
          <a:fillRect/>
        </a:stretch>
      </xdr:blipFill>
      <xdr:spPr>
        <a:prstGeom prst="rect">
          <a:avLst/>
        </a:prstGeom>
        <a:noFill/>
      </xdr:spPr>
    </xdr:pic>
    <xdr:clientData fLocksWithSheet="0"/>
  </xdr:oneCellAnchor>
  <xdr:oneCellAnchor>
    <xdr:from>
      <xdr:col>18</xdr:col>
      <xdr:colOff>28575</xdr:colOff>
      <xdr:row>101</xdr:row>
      <xdr:rowOff>209550</xdr:rowOff>
    </xdr:from>
    <xdr:ext cx="1466850" cy="1285875"/>
    <xdr:pic>
      <xdr:nvPicPr>
        <xdr:cNvPr id="0" name="image58.jpg"/>
        <xdr:cNvPicPr preferRelativeResize="0"/>
      </xdr:nvPicPr>
      <xdr:blipFill>
        <a:blip cstate="print" r:embed="rId33"/>
        <a:stretch>
          <a:fillRect/>
        </a:stretch>
      </xdr:blipFill>
      <xdr:spPr>
        <a:prstGeom prst="rect">
          <a:avLst/>
        </a:prstGeom>
        <a:noFill/>
      </xdr:spPr>
    </xdr:pic>
    <xdr:clientData fLocksWithSheet="0"/>
  </xdr:oneCellAnchor>
  <xdr:oneCellAnchor>
    <xdr:from>
      <xdr:col>23</xdr:col>
      <xdr:colOff>57150</xdr:colOff>
      <xdr:row>101</xdr:row>
      <xdr:rowOff>209550</xdr:rowOff>
    </xdr:from>
    <xdr:ext cx="1466850" cy="1285875"/>
    <xdr:pic>
      <xdr:nvPicPr>
        <xdr:cNvPr id="0" name="image11.jpg"/>
        <xdr:cNvPicPr preferRelativeResize="0"/>
      </xdr:nvPicPr>
      <xdr:blipFill>
        <a:blip cstate="print" r:embed="rId34"/>
        <a:stretch>
          <a:fillRect/>
        </a:stretch>
      </xdr:blipFill>
      <xdr:spPr>
        <a:prstGeom prst="rect">
          <a:avLst/>
        </a:prstGeom>
        <a:noFill/>
      </xdr:spPr>
    </xdr:pic>
    <xdr:clientData fLocksWithSheet="0"/>
  </xdr:oneCellAnchor>
  <xdr:oneCellAnchor>
    <xdr:from>
      <xdr:col>14</xdr:col>
      <xdr:colOff>0</xdr:colOff>
      <xdr:row>110</xdr:row>
      <xdr:rowOff>209550</xdr:rowOff>
    </xdr:from>
    <xdr:ext cx="1466850" cy="1285875"/>
    <xdr:pic>
      <xdr:nvPicPr>
        <xdr:cNvPr id="0" name="image21.jpg"/>
        <xdr:cNvPicPr preferRelativeResize="0"/>
      </xdr:nvPicPr>
      <xdr:blipFill>
        <a:blip cstate="print" r:embed="rId35"/>
        <a:stretch>
          <a:fillRect/>
        </a:stretch>
      </xdr:blipFill>
      <xdr:spPr>
        <a:prstGeom prst="rect">
          <a:avLst/>
        </a:prstGeom>
        <a:noFill/>
      </xdr:spPr>
    </xdr:pic>
    <xdr:clientData fLocksWithSheet="0"/>
  </xdr:oneCellAnchor>
  <xdr:oneCellAnchor>
    <xdr:from>
      <xdr:col>18</xdr:col>
      <xdr:colOff>28575</xdr:colOff>
      <xdr:row>110</xdr:row>
      <xdr:rowOff>209550</xdr:rowOff>
    </xdr:from>
    <xdr:ext cx="1466850" cy="1285875"/>
    <xdr:pic>
      <xdr:nvPicPr>
        <xdr:cNvPr id="0" name="image37.jpg"/>
        <xdr:cNvPicPr preferRelativeResize="0"/>
      </xdr:nvPicPr>
      <xdr:blipFill>
        <a:blip cstate="print" r:embed="rId36"/>
        <a:stretch>
          <a:fillRect/>
        </a:stretch>
      </xdr:blipFill>
      <xdr:spPr>
        <a:prstGeom prst="rect">
          <a:avLst/>
        </a:prstGeom>
        <a:noFill/>
      </xdr:spPr>
    </xdr:pic>
    <xdr:clientData fLocksWithSheet="0"/>
  </xdr:oneCellAnchor>
  <xdr:oneCellAnchor>
    <xdr:from>
      <xdr:col>23</xdr:col>
      <xdr:colOff>57150</xdr:colOff>
      <xdr:row>110</xdr:row>
      <xdr:rowOff>209550</xdr:rowOff>
    </xdr:from>
    <xdr:ext cx="1466850" cy="1285875"/>
    <xdr:pic>
      <xdr:nvPicPr>
        <xdr:cNvPr id="0" name="image24.jpg"/>
        <xdr:cNvPicPr preferRelativeResize="0"/>
      </xdr:nvPicPr>
      <xdr:blipFill>
        <a:blip cstate="print" r:embed="rId37"/>
        <a:stretch>
          <a:fillRect/>
        </a:stretch>
      </xdr:blipFill>
      <xdr:spPr>
        <a:prstGeom prst="rect">
          <a:avLst/>
        </a:prstGeom>
        <a:noFill/>
      </xdr:spPr>
    </xdr:pic>
    <xdr:clientData fLocksWithSheet="0"/>
  </xdr:oneCellAnchor>
  <xdr:oneCellAnchor>
    <xdr:from>
      <xdr:col>14</xdr:col>
      <xdr:colOff>0</xdr:colOff>
      <xdr:row>119</xdr:row>
      <xdr:rowOff>209550</xdr:rowOff>
    </xdr:from>
    <xdr:ext cx="1466850" cy="1285875"/>
    <xdr:pic>
      <xdr:nvPicPr>
        <xdr:cNvPr id="0" name="image35.jpg"/>
        <xdr:cNvPicPr preferRelativeResize="0"/>
      </xdr:nvPicPr>
      <xdr:blipFill>
        <a:blip cstate="print" r:embed="rId38"/>
        <a:stretch>
          <a:fillRect/>
        </a:stretch>
      </xdr:blipFill>
      <xdr:spPr>
        <a:prstGeom prst="rect">
          <a:avLst/>
        </a:prstGeom>
        <a:noFill/>
      </xdr:spPr>
    </xdr:pic>
    <xdr:clientData fLocksWithSheet="0"/>
  </xdr:oneCellAnchor>
  <xdr:oneCellAnchor>
    <xdr:from>
      <xdr:col>18</xdr:col>
      <xdr:colOff>28575</xdr:colOff>
      <xdr:row>119</xdr:row>
      <xdr:rowOff>209550</xdr:rowOff>
    </xdr:from>
    <xdr:ext cx="1466850" cy="1285875"/>
    <xdr:pic>
      <xdr:nvPicPr>
        <xdr:cNvPr id="0" name="image44.jpg"/>
        <xdr:cNvPicPr preferRelativeResize="0"/>
      </xdr:nvPicPr>
      <xdr:blipFill>
        <a:blip cstate="print" r:embed="rId39"/>
        <a:stretch>
          <a:fillRect/>
        </a:stretch>
      </xdr:blipFill>
      <xdr:spPr>
        <a:prstGeom prst="rect">
          <a:avLst/>
        </a:prstGeom>
        <a:noFill/>
      </xdr:spPr>
    </xdr:pic>
    <xdr:clientData fLocksWithSheet="0"/>
  </xdr:oneCellAnchor>
  <xdr:oneCellAnchor>
    <xdr:from>
      <xdr:col>14</xdr:col>
      <xdr:colOff>0</xdr:colOff>
      <xdr:row>128</xdr:row>
      <xdr:rowOff>209550</xdr:rowOff>
    </xdr:from>
    <xdr:ext cx="2266950" cy="1323975"/>
    <xdr:pic>
      <xdr:nvPicPr>
        <xdr:cNvPr id="0" name="image20.jpg"/>
        <xdr:cNvPicPr preferRelativeResize="0"/>
      </xdr:nvPicPr>
      <xdr:blipFill>
        <a:blip cstate="print" r:embed="rId40"/>
        <a:stretch>
          <a:fillRect/>
        </a:stretch>
      </xdr:blipFill>
      <xdr:spPr>
        <a:prstGeom prst="rect">
          <a:avLst/>
        </a:prstGeom>
        <a:noFill/>
      </xdr:spPr>
    </xdr:pic>
    <xdr:clientData fLocksWithSheet="0"/>
  </xdr:oneCellAnchor>
  <xdr:oneCellAnchor>
    <xdr:from>
      <xdr:col>21</xdr:col>
      <xdr:colOff>19050</xdr:colOff>
      <xdr:row>128</xdr:row>
      <xdr:rowOff>209550</xdr:rowOff>
    </xdr:from>
    <xdr:ext cx="2266950" cy="1323975"/>
    <xdr:pic>
      <xdr:nvPicPr>
        <xdr:cNvPr id="0" name="image41.jpg"/>
        <xdr:cNvPicPr preferRelativeResize="0"/>
      </xdr:nvPicPr>
      <xdr:blipFill>
        <a:blip cstate="print" r:embed="rId41"/>
        <a:stretch>
          <a:fillRect/>
        </a:stretch>
      </xdr:blipFill>
      <xdr:spPr>
        <a:prstGeom prst="rect">
          <a:avLst/>
        </a:prstGeom>
        <a:noFill/>
      </xdr:spPr>
    </xdr:pic>
    <xdr:clientData fLocksWithSheet="0"/>
  </xdr:oneCellAnchor>
  <xdr:oneCellAnchor>
    <xdr:from>
      <xdr:col>14</xdr:col>
      <xdr:colOff>0</xdr:colOff>
      <xdr:row>137</xdr:row>
      <xdr:rowOff>209550</xdr:rowOff>
    </xdr:from>
    <xdr:ext cx="2266950" cy="1323975"/>
    <xdr:pic>
      <xdr:nvPicPr>
        <xdr:cNvPr id="0" name="image51.jpg"/>
        <xdr:cNvPicPr preferRelativeResize="0"/>
      </xdr:nvPicPr>
      <xdr:blipFill>
        <a:blip cstate="print" r:embed="rId42"/>
        <a:stretch>
          <a:fillRect/>
        </a:stretch>
      </xdr:blipFill>
      <xdr:spPr>
        <a:prstGeom prst="rect">
          <a:avLst/>
        </a:prstGeom>
        <a:noFill/>
      </xdr:spPr>
    </xdr:pic>
    <xdr:clientData fLocksWithSheet="0"/>
  </xdr:oneCellAnchor>
  <xdr:oneCellAnchor>
    <xdr:from>
      <xdr:col>21</xdr:col>
      <xdr:colOff>19050</xdr:colOff>
      <xdr:row>137</xdr:row>
      <xdr:rowOff>209550</xdr:rowOff>
    </xdr:from>
    <xdr:ext cx="2266950" cy="1323975"/>
    <xdr:pic>
      <xdr:nvPicPr>
        <xdr:cNvPr id="0" name="image31.jpg"/>
        <xdr:cNvPicPr preferRelativeResize="0"/>
      </xdr:nvPicPr>
      <xdr:blipFill>
        <a:blip cstate="print" r:embed="rId43"/>
        <a:stretch>
          <a:fillRect/>
        </a:stretch>
      </xdr:blipFill>
      <xdr:spPr>
        <a:prstGeom prst="rect">
          <a:avLst/>
        </a:prstGeom>
        <a:noFill/>
      </xdr:spPr>
    </xdr:pic>
    <xdr:clientData fLocksWithSheet="0"/>
  </xdr:oneCellAnchor>
  <xdr:oneCellAnchor>
    <xdr:from>
      <xdr:col>14</xdr:col>
      <xdr:colOff>0</xdr:colOff>
      <xdr:row>146</xdr:row>
      <xdr:rowOff>209550</xdr:rowOff>
    </xdr:from>
    <xdr:ext cx="2266950" cy="1323975"/>
    <xdr:pic>
      <xdr:nvPicPr>
        <xdr:cNvPr id="0" name="image42.jpg"/>
        <xdr:cNvPicPr preferRelativeResize="0"/>
      </xdr:nvPicPr>
      <xdr:blipFill>
        <a:blip cstate="print" r:embed="rId44"/>
        <a:stretch>
          <a:fillRect/>
        </a:stretch>
      </xdr:blipFill>
      <xdr:spPr>
        <a:prstGeom prst="rect">
          <a:avLst/>
        </a:prstGeom>
        <a:noFill/>
      </xdr:spPr>
    </xdr:pic>
    <xdr:clientData fLocksWithSheet="0"/>
  </xdr:oneCellAnchor>
  <xdr:oneCellAnchor>
    <xdr:from>
      <xdr:col>21</xdr:col>
      <xdr:colOff>19050</xdr:colOff>
      <xdr:row>146</xdr:row>
      <xdr:rowOff>209550</xdr:rowOff>
    </xdr:from>
    <xdr:ext cx="2266950" cy="1323975"/>
    <xdr:pic>
      <xdr:nvPicPr>
        <xdr:cNvPr id="0" name="image36.jpg"/>
        <xdr:cNvPicPr preferRelativeResize="0"/>
      </xdr:nvPicPr>
      <xdr:blipFill>
        <a:blip cstate="print" r:embed="rId45"/>
        <a:stretch>
          <a:fillRect/>
        </a:stretch>
      </xdr:blipFill>
      <xdr:spPr>
        <a:prstGeom prst="rect">
          <a:avLst/>
        </a:prstGeom>
        <a:noFill/>
      </xdr:spPr>
    </xdr:pic>
    <xdr:clientData fLocksWithSheet="0"/>
  </xdr:oneCellAnchor>
  <xdr:oneCellAnchor>
    <xdr:from>
      <xdr:col>14</xdr:col>
      <xdr:colOff>0</xdr:colOff>
      <xdr:row>155</xdr:row>
      <xdr:rowOff>209550</xdr:rowOff>
    </xdr:from>
    <xdr:ext cx="2266950" cy="1323975"/>
    <xdr:pic>
      <xdr:nvPicPr>
        <xdr:cNvPr id="0" name="image63.jpg"/>
        <xdr:cNvPicPr preferRelativeResize="0"/>
      </xdr:nvPicPr>
      <xdr:blipFill>
        <a:blip cstate="print" r:embed="rId46"/>
        <a:stretch>
          <a:fillRect/>
        </a:stretch>
      </xdr:blipFill>
      <xdr:spPr>
        <a:prstGeom prst="rect">
          <a:avLst/>
        </a:prstGeom>
        <a:noFill/>
      </xdr:spPr>
    </xdr:pic>
    <xdr:clientData fLocksWithSheet="0"/>
  </xdr:oneCellAnchor>
  <xdr:oneCellAnchor>
    <xdr:from>
      <xdr:col>21</xdr:col>
      <xdr:colOff>19050</xdr:colOff>
      <xdr:row>155</xdr:row>
      <xdr:rowOff>209550</xdr:rowOff>
    </xdr:from>
    <xdr:ext cx="2266950" cy="1323975"/>
    <xdr:pic>
      <xdr:nvPicPr>
        <xdr:cNvPr id="0" name="image47.jpg"/>
        <xdr:cNvPicPr preferRelativeResize="0"/>
      </xdr:nvPicPr>
      <xdr:blipFill>
        <a:blip cstate="print" r:embed="rId47"/>
        <a:stretch>
          <a:fillRect/>
        </a:stretch>
      </xdr:blipFill>
      <xdr:spPr>
        <a:prstGeom prst="rect">
          <a:avLst/>
        </a:prstGeom>
        <a:noFill/>
      </xdr:spPr>
    </xdr:pic>
    <xdr:clientData fLocksWithSheet="0"/>
  </xdr:oneCellAnchor>
  <xdr:oneCellAnchor>
    <xdr:from>
      <xdr:col>14</xdr:col>
      <xdr:colOff>0</xdr:colOff>
      <xdr:row>164</xdr:row>
      <xdr:rowOff>209550</xdr:rowOff>
    </xdr:from>
    <xdr:ext cx="2266950" cy="1323975"/>
    <xdr:pic>
      <xdr:nvPicPr>
        <xdr:cNvPr id="0" name="image30.jpg"/>
        <xdr:cNvPicPr preferRelativeResize="0"/>
      </xdr:nvPicPr>
      <xdr:blipFill>
        <a:blip cstate="print" r:embed="rId48"/>
        <a:stretch>
          <a:fillRect/>
        </a:stretch>
      </xdr:blipFill>
      <xdr:spPr>
        <a:prstGeom prst="rect">
          <a:avLst/>
        </a:prstGeom>
        <a:noFill/>
      </xdr:spPr>
    </xdr:pic>
    <xdr:clientData fLocksWithSheet="0"/>
  </xdr:oneCellAnchor>
  <xdr:oneCellAnchor>
    <xdr:from>
      <xdr:col>21</xdr:col>
      <xdr:colOff>19050</xdr:colOff>
      <xdr:row>164</xdr:row>
      <xdr:rowOff>209550</xdr:rowOff>
    </xdr:from>
    <xdr:ext cx="2266950" cy="1323975"/>
    <xdr:pic>
      <xdr:nvPicPr>
        <xdr:cNvPr id="0" name="image61.jpg"/>
        <xdr:cNvPicPr preferRelativeResize="0"/>
      </xdr:nvPicPr>
      <xdr:blipFill>
        <a:blip cstate="print" r:embed="rId49"/>
        <a:stretch>
          <a:fillRect/>
        </a:stretch>
      </xdr:blipFill>
      <xdr:spPr>
        <a:prstGeom prst="rect">
          <a:avLst/>
        </a:prstGeom>
        <a:noFill/>
      </xdr:spPr>
    </xdr:pic>
    <xdr:clientData fLocksWithSheet="0"/>
  </xdr:oneCellAnchor>
  <xdr:oneCellAnchor>
    <xdr:from>
      <xdr:col>14</xdr:col>
      <xdr:colOff>0</xdr:colOff>
      <xdr:row>173</xdr:row>
      <xdr:rowOff>209550</xdr:rowOff>
    </xdr:from>
    <xdr:ext cx="2266950" cy="1323975"/>
    <xdr:pic>
      <xdr:nvPicPr>
        <xdr:cNvPr id="0" name="image99.jpg"/>
        <xdr:cNvPicPr preferRelativeResize="0"/>
      </xdr:nvPicPr>
      <xdr:blipFill>
        <a:blip cstate="print" r:embed="rId50"/>
        <a:stretch>
          <a:fillRect/>
        </a:stretch>
      </xdr:blipFill>
      <xdr:spPr>
        <a:prstGeom prst="rect">
          <a:avLst/>
        </a:prstGeom>
        <a:noFill/>
      </xdr:spPr>
    </xdr:pic>
    <xdr:clientData fLocksWithSheet="0"/>
  </xdr:oneCellAnchor>
  <xdr:oneCellAnchor>
    <xdr:from>
      <xdr:col>21</xdr:col>
      <xdr:colOff>19050</xdr:colOff>
      <xdr:row>173</xdr:row>
      <xdr:rowOff>209550</xdr:rowOff>
    </xdr:from>
    <xdr:ext cx="2266950" cy="1323975"/>
    <xdr:pic>
      <xdr:nvPicPr>
        <xdr:cNvPr id="0" name="image49.jpg"/>
        <xdr:cNvPicPr preferRelativeResize="0"/>
      </xdr:nvPicPr>
      <xdr:blipFill>
        <a:blip cstate="print" r:embed="rId51"/>
        <a:stretch>
          <a:fillRect/>
        </a:stretch>
      </xdr:blipFill>
      <xdr:spPr>
        <a:prstGeom prst="rect">
          <a:avLst/>
        </a:prstGeom>
        <a:noFill/>
      </xdr:spPr>
    </xdr:pic>
    <xdr:clientData fLocksWithSheet="0"/>
  </xdr:oneCellAnchor>
  <xdr:oneCellAnchor>
    <xdr:from>
      <xdr:col>14</xdr:col>
      <xdr:colOff>0</xdr:colOff>
      <xdr:row>182</xdr:row>
      <xdr:rowOff>209550</xdr:rowOff>
    </xdr:from>
    <xdr:ext cx="2266950" cy="1323975"/>
    <xdr:pic>
      <xdr:nvPicPr>
        <xdr:cNvPr id="0" name="image25.jpg"/>
        <xdr:cNvPicPr preferRelativeResize="0"/>
      </xdr:nvPicPr>
      <xdr:blipFill>
        <a:blip cstate="print" r:embed="rId52"/>
        <a:stretch>
          <a:fillRect/>
        </a:stretch>
      </xdr:blipFill>
      <xdr:spPr>
        <a:prstGeom prst="rect">
          <a:avLst/>
        </a:prstGeom>
        <a:noFill/>
      </xdr:spPr>
    </xdr:pic>
    <xdr:clientData fLocksWithSheet="0"/>
  </xdr:oneCellAnchor>
  <xdr:oneCellAnchor>
    <xdr:from>
      <xdr:col>14</xdr:col>
      <xdr:colOff>0</xdr:colOff>
      <xdr:row>191</xdr:row>
      <xdr:rowOff>209550</xdr:rowOff>
    </xdr:from>
    <xdr:ext cx="2266950" cy="1323975"/>
    <xdr:pic>
      <xdr:nvPicPr>
        <xdr:cNvPr id="0" name="image16.jpg"/>
        <xdr:cNvPicPr preferRelativeResize="0"/>
      </xdr:nvPicPr>
      <xdr:blipFill>
        <a:blip cstate="print" r:embed="rId53"/>
        <a:stretch>
          <a:fillRect/>
        </a:stretch>
      </xdr:blipFill>
      <xdr:spPr>
        <a:prstGeom prst="rect">
          <a:avLst/>
        </a:prstGeom>
        <a:noFill/>
      </xdr:spPr>
    </xdr:pic>
    <xdr:clientData fLocksWithSheet="0"/>
  </xdr:oneCellAnchor>
  <xdr:oneCellAnchor>
    <xdr:from>
      <xdr:col>21</xdr:col>
      <xdr:colOff>19050</xdr:colOff>
      <xdr:row>191</xdr:row>
      <xdr:rowOff>209550</xdr:rowOff>
    </xdr:from>
    <xdr:ext cx="2266950" cy="1323975"/>
    <xdr:pic>
      <xdr:nvPicPr>
        <xdr:cNvPr id="0" name="image92.jpg"/>
        <xdr:cNvPicPr preferRelativeResize="0"/>
      </xdr:nvPicPr>
      <xdr:blipFill>
        <a:blip cstate="print" r:embed="rId54"/>
        <a:stretch>
          <a:fillRect/>
        </a:stretch>
      </xdr:blipFill>
      <xdr:spPr>
        <a:prstGeom prst="rect">
          <a:avLst/>
        </a:prstGeom>
        <a:noFill/>
      </xdr:spPr>
    </xdr:pic>
    <xdr:clientData fLocksWithSheet="0"/>
  </xdr:oneCellAnchor>
  <xdr:oneCellAnchor>
    <xdr:from>
      <xdr:col>14</xdr:col>
      <xdr:colOff>0</xdr:colOff>
      <xdr:row>200</xdr:row>
      <xdr:rowOff>209550</xdr:rowOff>
    </xdr:from>
    <xdr:ext cx="2266950" cy="1323975"/>
    <xdr:pic>
      <xdr:nvPicPr>
        <xdr:cNvPr id="0" name="image17.jpg"/>
        <xdr:cNvPicPr preferRelativeResize="0"/>
      </xdr:nvPicPr>
      <xdr:blipFill>
        <a:blip cstate="print" r:embed="rId55"/>
        <a:stretch>
          <a:fillRect/>
        </a:stretch>
      </xdr:blipFill>
      <xdr:spPr>
        <a:prstGeom prst="rect">
          <a:avLst/>
        </a:prstGeom>
        <a:noFill/>
      </xdr:spPr>
    </xdr:pic>
    <xdr:clientData fLocksWithSheet="0"/>
  </xdr:oneCellAnchor>
  <xdr:oneCellAnchor>
    <xdr:from>
      <xdr:col>21</xdr:col>
      <xdr:colOff>19050</xdr:colOff>
      <xdr:row>200</xdr:row>
      <xdr:rowOff>209550</xdr:rowOff>
    </xdr:from>
    <xdr:ext cx="2266950" cy="1323975"/>
    <xdr:pic>
      <xdr:nvPicPr>
        <xdr:cNvPr id="0" name="image13.jpg"/>
        <xdr:cNvPicPr preferRelativeResize="0"/>
      </xdr:nvPicPr>
      <xdr:blipFill>
        <a:blip cstate="print" r:embed="rId56"/>
        <a:stretch>
          <a:fillRect/>
        </a:stretch>
      </xdr:blipFill>
      <xdr:spPr>
        <a:prstGeom prst="rect">
          <a:avLst/>
        </a:prstGeom>
        <a:noFill/>
      </xdr:spPr>
    </xdr:pic>
    <xdr:clientData fLocksWithSheet="0"/>
  </xdr:oneCellAnchor>
  <xdr:oneCellAnchor>
    <xdr:from>
      <xdr:col>14</xdr:col>
      <xdr:colOff>0</xdr:colOff>
      <xdr:row>209</xdr:row>
      <xdr:rowOff>209550</xdr:rowOff>
    </xdr:from>
    <xdr:ext cx="2266950" cy="1323975"/>
    <xdr:pic>
      <xdr:nvPicPr>
        <xdr:cNvPr id="0" name="image39.jpg"/>
        <xdr:cNvPicPr preferRelativeResize="0"/>
      </xdr:nvPicPr>
      <xdr:blipFill>
        <a:blip cstate="print" r:embed="rId57"/>
        <a:stretch>
          <a:fillRect/>
        </a:stretch>
      </xdr:blipFill>
      <xdr:spPr>
        <a:prstGeom prst="rect">
          <a:avLst/>
        </a:prstGeom>
        <a:noFill/>
      </xdr:spPr>
    </xdr:pic>
    <xdr:clientData fLocksWithSheet="0"/>
  </xdr:oneCellAnchor>
  <xdr:oneCellAnchor>
    <xdr:from>
      <xdr:col>21</xdr:col>
      <xdr:colOff>19050</xdr:colOff>
      <xdr:row>209</xdr:row>
      <xdr:rowOff>209550</xdr:rowOff>
    </xdr:from>
    <xdr:ext cx="2266950" cy="1323975"/>
    <xdr:pic>
      <xdr:nvPicPr>
        <xdr:cNvPr id="0" name="image3.jpg"/>
        <xdr:cNvPicPr preferRelativeResize="0"/>
      </xdr:nvPicPr>
      <xdr:blipFill>
        <a:blip cstate="print" r:embed="rId58"/>
        <a:stretch>
          <a:fillRect/>
        </a:stretch>
      </xdr:blipFill>
      <xdr:spPr>
        <a:prstGeom prst="rect">
          <a:avLst/>
        </a:prstGeom>
        <a:noFill/>
      </xdr:spPr>
    </xdr:pic>
    <xdr:clientData fLocksWithSheet="0"/>
  </xdr:oneCellAnchor>
  <xdr:oneCellAnchor>
    <xdr:from>
      <xdr:col>14</xdr:col>
      <xdr:colOff>0</xdr:colOff>
      <xdr:row>218</xdr:row>
      <xdr:rowOff>209550</xdr:rowOff>
    </xdr:from>
    <xdr:ext cx="2266950" cy="1323975"/>
    <xdr:pic>
      <xdr:nvPicPr>
        <xdr:cNvPr id="0" name="image86.jpg"/>
        <xdr:cNvPicPr preferRelativeResize="0"/>
      </xdr:nvPicPr>
      <xdr:blipFill>
        <a:blip cstate="print" r:embed="rId59"/>
        <a:stretch>
          <a:fillRect/>
        </a:stretch>
      </xdr:blipFill>
      <xdr:spPr>
        <a:prstGeom prst="rect">
          <a:avLst/>
        </a:prstGeom>
        <a:noFill/>
      </xdr:spPr>
    </xdr:pic>
    <xdr:clientData fLocksWithSheet="0"/>
  </xdr:oneCellAnchor>
  <xdr:oneCellAnchor>
    <xdr:from>
      <xdr:col>21</xdr:col>
      <xdr:colOff>19050</xdr:colOff>
      <xdr:row>218</xdr:row>
      <xdr:rowOff>209550</xdr:rowOff>
    </xdr:from>
    <xdr:ext cx="2266950" cy="1323975"/>
    <xdr:pic>
      <xdr:nvPicPr>
        <xdr:cNvPr id="0" name="image40.jpg"/>
        <xdr:cNvPicPr preferRelativeResize="0"/>
      </xdr:nvPicPr>
      <xdr:blipFill>
        <a:blip cstate="print" r:embed="rId60"/>
        <a:stretch>
          <a:fillRect/>
        </a:stretch>
      </xdr:blipFill>
      <xdr:spPr>
        <a:prstGeom prst="rect">
          <a:avLst/>
        </a:prstGeom>
        <a:noFill/>
      </xdr:spPr>
    </xdr:pic>
    <xdr:clientData fLocksWithSheet="0"/>
  </xdr:oneCellAnchor>
  <xdr:oneCellAnchor>
    <xdr:from>
      <xdr:col>14</xdr:col>
      <xdr:colOff>0</xdr:colOff>
      <xdr:row>227</xdr:row>
      <xdr:rowOff>209550</xdr:rowOff>
    </xdr:from>
    <xdr:ext cx="2266950" cy="1323975"/>
    <xdr:pic>
      <xdr:nvPicPr>
        <xdr:cNvPr id="0" name="image50.jpg"/>
        <xdr:cNvPicPr preferRelativeResize="0"/>
      </xdr:nvPicPr>
      <xdr:blipFill>
        <a:blip cstate="print" r:embed="rId61"/>
        <a:stretch>
          <a:fillRect/>
        </a:stretch>
      </xdr:blipFill>
      <xdr:spPr>
        <a:prstGeom prst="rect">
          <a:avLst/>
        </a:prstGeom>
        <a:noFill/>
      </xdr:spPr>
    </xdr:pic>
    <xdr:clientData fLocksWithSheet="0"/>
  </xdr:oneCellAnchor>
  <xdr:oneCellAnchor>
    <xdr:from>
      <xdr:col>21</xdr:col>
      <xdr:colOff>19050</xdr:colOff>
      <xdr:row>227</xdr:row>
      <xdr:rowOff>209550</xdr:rowOff>
    </xdr:from>
    <xdr:ext cx="2266950" cy="1323975"/>
    <xdr:pic>
      <xdr:nvPicPr>
        <xdr:cNvPr id="0" name="image85.jpg"/>
        <xdr:cNvPicPr preferRelativeResize="0"/>
      </xdr:nvPicPr>
      <xdr:blipFill>
        <a:blip cstate="print" r:embed="rId62"/>
        <a:stretch>
          <a:fillRect/>
        </a:stretch>
      </xdr:blipFill>
      <xdr:spPr>
        <a:prstGeom prst="rect">
          <a:avLst/>
        </a:prstGeom>
        <a:noFill/>
      </xdr:spPr>
    </xdr:pic>
    <xdr:clientData fLocksWithSheet="0"/>
  </xdr:oneCellAnchor>
  <xdr:oneCellAnchor>
    <xdr:from>
      <xdr:col>14</xdr:col>
      <xdr:colOff>0</xdr:colOff>
      <xdr:row>236</xdr:row>
      <xdr:rowOff>209550</xdr:rowOff>
    </xdr:from>
    <xdr:ext cx="2266950" cy="1323975"/>
    <xdr:pic>
      <xdr:nvPicPr>
        <xdr:cNvPr id="0" name="image84.jpg"/>
        <xdr:cNvPicPr preferRelativeResize="0"/>
      </xdr:nvPicPr>
      <xdr:blipFill>
        <a:blip cstate="print" r:embed="rId63"/>
        <a:stretch>
          <a:fillRect/>
        </a:stretch>
      </xdr:blipFill>
      <xdr:spPr>
        <a:prstGeom prst="rect">
          <a:avLst/>
        </a:prstGeom>
        <a:noFill/>
      </xdr:spPr>
    </xdr:pic>
    <xdr:clientData fLocksWithSheet="0"/>
  </xdr:oneCellAnchor>
  <xdr:oneCellAnchor>
    <xdr:from>
      <xdr:col>21</xdr:col>
      <xdr:colOff>19050</xdr:colOff>
      <xdr:row>236</xdr:row>
      <xdr:rowOff>209550</xdr:rowOff>
    </xdr:from>
    <xdr:ext cx="2266950" cy="1323975"/>
    <xdr:pic>
      <xdr:nvPicPr>
        <xdr:cNvPr id="0" name="image103.jpg"/>
        <xdr:cNvPicPr preferRelativeResize="0"/>
      </xdr:nvPicPr>
      <xdr:blipFill>
        <a:blip cstate="print" r:embed="rId64"/>
        <a:stretch>
          <a:fillRect/>
        </a:stretch>
      </xdr:blipFill>
      <xdr:spPr>
        <a:prstGeom prst="rect">
          <a:avLst/>
        </a:prstGeom>
        <a:noFill/>
      </xdr:spPr>
    </xdr:pic>
    <xdr:clientData fLocksWithSheet="0"/>
  </xdr:oneCellAnchor>
  <xdr:oneCellAnchor>
    <xdr:from>
      <xdr:col>14</xdr:col>
      <xdr:colOff>0</xdr:colOff>
      <xdr:row>245</xdr:row>
      <xdr:rowOff>209550</xdr:rowOff>
    </xdr:from>
    <xdr:ext cx="2266950" cy="1323975"/>
    <xdr:pic>
      <xdr:nvPicPr>
        <xdr:cNvPr id="0" name="image102.jpg"/>
        <xdr:cNvPicPr preferRelativeResize="0"/>
      </xdr:nvPicPr>
      <xdr:blipFill>
        <a:blip cstate="print" r:embed="rId65"/>
        <a:stretch>
          <a:fillRect/>
        </a:stretch>
      </xdr:blipFill>
      <xdr:spPr>
        <a:prstGeom prst="rect">
          <a:avLst/>
        </a:prstGeom>
        <a:noFill/>
      </xdr:spPr>
    </xdr:pic>
    <xdr:clientData fLocksWithSheet="0"/>
  </xdr:oneCellAnchor>
  <xdr:oneCellAnchor>
    <xdr:from>
      <xdr:col>14</xdr:col>
      <xdr:colOff>0</xdr:colOff>
      <xdr:row>254</xdr:row>
      <xdr:rowOff>209550</xdr:rowOff>
    </xdr:from>
    <xdr:ext cx="2266950" cy="1323975"/>
    <xdr:pic>
      <xdr:nvPicPr>
        <xdr:cNvPr id="0" name="image94.jpg"/>
        <xdr:cNvPicPr preferRelativeResize="0"/>
      </xdr:nvPicPr>
      <xdr:blipFill>
        <a:blip cstate="print" r:embed="rId66"/>
        <a:stretch>
          <a:fillRect/>
        </a:stretch>
      </xdr:blipFill>
      <xdr:spPr>
        <a:prstGeom prst="rect">
          <a:avLst/>
        </a:prstGeom>
        <a:noFill/>
      </xdr:spPr>
    </xdr:pic>
    <xdr:clientData fLocksWithSheet="0"/>
  </xdr:oneCellAnchor>
  <xdr:oneCellAnchor>
    <xdr:from>
      <xdr:col>21</xdr:col>
      <xdr:colOff>19050</xdr:colOff>
      <xdr:row>254</xdr:row>
      <xdr:rowOff>209550</xdr:rowOff>
    </xdr:from>
    <xdr:ext cx="2266950" cy="1323975"/>
    <xdr:pic>
      <xdr:nvPicPr>
        <xdr:cNvPr id="0" name="image70.jpg"/>
        <xdr:cNvPicPr preferRelativeResize="0"/>
      </xdr:nvPicPr>
      <xdr:blipFill>
        <a:blip cstate="print" r:embed="rId67"/>
        <a:stretch>
          <a:fillRect/>
        </a:stretch>
      </xdr:blipFill>
      <xdr:spPr>
        <a:prstGeom prst="rect">
          <a:avLst/>
        </a:prstGeom>
        <a:noFill/>
      </xdr:spPr>
    </xdr:pic>
    <xdr:clientData fLocksWithSheet="0"/>
  </xdr:oneCellAnchor>
  <xdr:oneCellAnchor>
    <xdr:from>
      <xdr:col>14</xdr:col>
      <xdr:colOff>0</xdr:colOff>
      <xdr:row>263</xdr:row>
      <xdr:rowOff>209550</xdr:rowOff>
    </xdr:from>
    <xdr:ext cx="2266950" cy="1323975"/>
    <xdr:pic>
      <xdr:nvPicPr>
        <xdr:cNvPr id="0" name="image64.jpg"/>
        <xdr:cNvPicPr preferRelativeResize="0"/>
      </xdr:nvPicPr>
      <xdr:blipFill>
        <a:blip cstate="print" r:embed="rId68"/>
        <a:stretch>
          <a:fillRect/>
        </a:stretch>
      </xdr:blipFill>
      <xdr:spPr>
        <a:prstGeom prst="rect">
          <a:avLst/>
        </a:prstGeom>
        <a:noFill/>
      </xdr:spPr>
    </xdr:pic>
    <xdr:clientData fLocksWithSheet="0"/>
  </xdr:oneCellAnchor>
  <xdr:oneCellAnchor>
    <xdr:from>
      <xdr:col>21</xdr:col>
      <xdr:colOff>19050</xdr:colOff>
      <xdr:row>263</xdr:row>
      <xdr:rowOff>209550</xdr:rowOff>
    </xdr:from>
    <xdr:ext cx="2266950" cy="1323975"/>
    <xdr:pic>
      <xdr:nvPicPr>
        <xdr:cNvPr id="0" name="image59.jpg"/>
        <xdr:cNvPicPr preferRelativeResize="0"/>
      </xdr:nvPicPr>
      <xdr:blipFill>
        <a:blip cstate="print" r:embed="rId69"/>
        <a:stretch>
          <a:fillRect/>
        </a:stretch>
      </xdr:blipFill>
      <xdr:spPr>
        <a:prstGeom prst="rect">
          <a:avLst/>
        </a:prstGeom>
        <a:noFill/>
      </xdr:spPr>
    </xdr:pic>
    <xdr:clientData fLocksWithSheet="0"/>
  </xdr:oneCellAnchor>
  <xdr:oneCellAnchor>
    <xdr:from>
      <xdr:col>14</xdr:col>
      <xdr:colOff>0</xdr:colOff>
      <xdr:row>272</xdr:row>
      <xdr:rowOff>209550</xdr:rowOff>
    </xdr:from>
    <xdr:ext cx="2266950" cy="1323975"/>
    <xdr:pic>
      <xdr:nvPicPr>
        <xdr:cNvPr id="0" name="image54.jpg"/>
        <xdr:cNvPicPr preferRelativeResize="0"/>
      </xdr:nvPicPr>
      <xdr:blipFill>
        <a:blip cstate="print" r:embed="rId70"/>
        <a:stretch>
          <a:fillRect/>
        </a:stretch>
      </xdr:blipFill>
      <xdr:spPr>
        <a:prstGeom prst="rect">
          <a:avLst/>
        </a:prstGeom>
        <a:noFill/>
      </xdr:spPr>
    </xdr:pic>
    <xdr:clientData fLocksWithSheet="0"/>
  </xdr:oneCellAnchor>
  <xdr:oneCellAnchor>
    <xdr:from>
      <xdr:col>21</xdr:col>
      <xdr:colOff>19050</xdr:colOff>
      <xdr:row>272</xdr:row>
      <xdr:rowOff>209550</xdr:rowOff>
    </xdr:from>
    <xdr:ext cx="2266950" cy="1323975"/>
    <xdr:pic>
      <xdr:nvPicPr>
        <xdr:cNvPr id="0" name="image96.jpg"/>
        <xdr:cNvPicPr preferRelativeResize="0"/>
      </xdr:nvPicPr>
      <xdr:blipFill>
        <a:blip cstate="print" r:embed="rId71"/>
        <a:stretch>
          <a:fillRect/>
        </a:stretch>
      </xdr:blipFill>
      <xdr:spPr>
        <a:prstGeom prst="rect">
          <a:avLst/>
        </a:prstGeom>
        <a:noFill/>
      </xdr:spPr>
    </xdr:pic>
    <xdr:clientData fLocksWithSheet="0"/>
  </xdr:oneCellAnchor>
  <xdr:oneCellAnchor>
    <xdr:from>
      <xdr:col>14</xdr:col>
      <xdr:colOff>0</xdr:colOff>
      <xdr:row>281</xdr:row>
      <xdr:rowOff>209550</xdr:rowOff>
    </xdr:from>
    <xdr:ext cx="1076325" cy="1257300"/>
    <xdr:pic>
      <xdr:nvPicPr>
        <xdr:cNvPr id="0" name="image107.jpg"/>
        <xdr:cNvPicPr preferRelativeResize="0"/>
      </xdr:nvPicPr>
      <xdr:blipFill>
        <a:blip cstate="print" r:embed="rId72"/>
        <a:stretch>
          <a:fillRect/>
        </a:stretch>
      </xdr:blipFill>
      <xdr:spPr>
        <a:prstGeom prst="rect">
          <a:avLst/>
        </a:prstGeom>
        <a:noFill/>
      </xdr:spPr>
    </xdr:pic>
    <xdr:clientData fLocksWithSheet="0"/>
  </xdr:oneCellAnchor>
  <xdr:oneCellAnchor>
    <xdr:from>
      <xdr:col>17</xdr:col>
      <xdr:colOff>76200</xdr:colOff>
      <xdr:row>281</xdr:row>
      <xdr:rowOff>209550</xdr:rowOff>
    </xdr:from>
    <xdr:ext cx="1076325" cy="1257300"/>
    <xdr:pic>
      <xdr:nvPicPr>
        <xdr:cNvPr id="0" name="image107.jpg"/>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19050</xdr:colOff>
      <xdr:row>281</xdr:row>
      <xdr:rowOff>209550</xdr:rowOff>
    </xdr:from>
    <xdr:ext cx="1076325" cy="1257300"/>
    <xdr:pic>
      <xdr:nvPicPr>
        <xdr:cNvPr id="0" name="image107.jpg"/>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28575</xdr:colOff>
      <xdr:row>281</xdr:row>
      <xdr:rowOff>209550</xdr:rowOff>
    </xdr:from>
    <xdr:ext cx="1076325" cy="1257300"/>
    <xdr:pic>
      <xdr:nvPicPr>
        <xdr:cNvPr id="0" name="image107.jpg"/>
        <xdr:cNvPicPr preferRelativeResize="0"/>
      </xdr:nvPicPr>
      <xdr:blipFill>
        <a:blip cstate="print" r:embed="rId72"/>
        <a:stretch>
          <a:fillRect/>
        </a:stretch>
      </xdr:blipFill>
      <xdr:spPr>
        <a:prstGeom prst="rect">
          <a:avLst/>
        </a:prstGeom>
        <a:noFill/>
      </xdr:spPr>
    </xdr:pic>
    <xdr:clientData fLocksWithSheet="0"/>
  </xdr:oneCellAnchor>
  <xdr:oneCellAnchor>
    <xdr:from>
      <xdr:col>14</xdr:col>
      <xdr:colOff>0</xdr:colOff>
      <xdr:row>290</xdr:row>
      <xdr:rowOff>209550</xdr:rowOff>
    </xdr:from>
    <xdr:ext cx="4762500" cy="1704975"/>
    <xdr:pic>
      <xdr:nvPicPr>
        <xdr:cNvPr id="0" name="image57.jpg"/>
        <xdr:cNvPicPr preferRelativeResize="0"/>
      </xdr:nvPicPr>
      <xdr:blipFill>
        <a:blip cstate="print" r:embed="rId73"/>
        <a:stretch>
          <a:fillRect/>
        </a:stretch>
      </xdr:blipFill>
      <xdr:spPr>
        <a:prstGeom prst="rect">
          <a:avLst/>
        </a:prstGeom>
        <a:noFill/>
      </xdr:spPr>
    </xdr:pic>
    <xdr:clientData fLocksWithSheet="0"/>
  </xdr:oneCellAnchor>
  <xdr:oneCellAnchor>
    <xdr:from>
      <xdr:col>14</xdr:col>
      <xdr:colOff>0</xdr:colOff>
      <xdr:row>299</xdr:row>
      <xdr:rowOff>209550</xdr:rowOff>
    </xdr:from>
    <xdr:ext cx="4762500" cy="1704975"/>
    <xdr:pic>
      <xdr:nvPicPr>
        <xdr:cNvPr id="0" name="image53.jpg"/>
        <xdr:cNvPicPr preferRelativeResize="0"/>
      </xdr:nvPicPr>
      <xdr:blipFill>
        <a:blip cstate="print" r:embed="rId74"/>
        <a:stretch>
          <a:fillRect/>
        </a:stretch>
      </xdr:blipFill>
      <xdr:spPr>
        <a:prstGeom prst="rect">
          <a:avLst/>
        </a:prstGeom>
        <a:noFill/>
      </xdr:spPr>
    </xdr:pic>
    <xdr:clientData fLocksWithSheet="0"/>
  </xdr:oneCellAnchor>
  <xdr:oneCellAnchor>
    <xdr:from>
      <xdr:col>14</xdr:col>
      <xdr:colOff>0</xdr:colOff>
      <xdr:row>308</xdr:row>
      <xdr:rowOff>209550</xdr:rowOff>
    </xdr:from>
    <xdr:ext cx="4762500" cy="1704975"/>
    <xdr:pic>
      <xdr:nvPicPr>
        <xdr:cNvPr id="0" name="image68.jpg"/>
        <xdr:cNvPicPr preferRelativeResize="0"/>
      </xdr:nvPicPr>
      <xdr:blipFill>
        <a:blip cstate="print" r:embed="rId75"/>
        <a:stretch>
          <a:fillRect/>
        </a:stretch>
      </xdr:blipFill>
      <xdr:spPr>
        <a:prstGeom prst="rect">
          <a:avLst/>
        </a:prstGeom>
        <a:noFill/>
      </xdr:spPr>
    </xdr:pic>
    <xdr:clientData fLocksWithSheet="0"/>
  </xdr:oneCellAnchor>
  <xdr:oneCellAnchor>
    <xdr:from>
      <xdr:col>14</xdr:col>
      <xdr:colOff>0</xdr:colOff>
      <xdr:row>318</xdr:row>
      <xdr:rowOff>209550</xdr:rowOff>
    </xdr:from>
    <xdr:ext cx="4762500" cy="1704975"/>
    <xdr:pic>
      <xdr:nvPicPr>
        <xdr:cNvPr id="0" name="image52.jpg"/>
        <xdr:cNvPicPr preferRelativeResize="0"/>
      </xdr:nvPicPr>
      <xdr:blipFill>
        <a:blip cstate="print" r:embed="rId76"/>
        <a:stretch>
          <a:fillRect/>
        </a:stretch>
      </xdr:blipFill>
      <xdr:spPr>
        <a:prstGeom prst="rect">
          <a:avLst/>
        </a:prstGeom>
        <a:noFill/>
      </xdr:spPr>
    </xdr:pic>
    <xdr:clientData fLocksWithSheet="0"/>
  </xdr:oneCellAnchor>
  <xdr:oneCellAnchor>
    <xdr:from>
      <xdr:col>14</xdr:col>
      <xdr:colOff>0</xdr:colOff>
      <xdr:row>327</xdr:row>
      <xdr:rowOff>209550</xdr:rowOff>
    </xdr:from>
    <xdr:ext cx="4762500" cy="1704975"/>
    <xdr:pic>
      <xdr:nvPicPr>
        <xdr:cNvPr id="0" name="image60.jpg"/>
        <xdr:cNvPicPr preferRelativeResize="0"/>
      </xdr:nvPicPr>
      <xdr:blipFill>
        <a:blip cstate="print" r:embed="rId77"/>
        <a:stretch>
          <a:fillRect/>
        </a:stretch>
      </xdr:blipFill>
      <xdr:spPr>
        <a:prstGeom prst="rect">
          <a:avLst/>
        </a:prstGeom>
        <a:noFill/>
      </xdr:spPr>
    </xdr:pic>
    <xdr:clientData fLocksWithSheet="0"/>
  </xdr:oneCellAnchor>
  <xdr:oneCellAnchor>
    <xdr:from>
      <xdr:col>13</xdr:col>
      <xdr:colOff>161925</xdr:colOff>
      <xdr:row>337</xdr:row>
      <xdr:rowOff>161925</xdr:rowOff>
    </xdr:from>
    <xdr:ext cx="4762500" cy="342900"/>
    <xdr:pic>
      <xdr:nvPicPr>
        <xdr:cNvPr id="0" name="image62.jpg" title="圖片"/>
        <xdr:cNvPicPr preferRelativeResize="0"/>
      </xdr:nvPicPr>
      <xdr:blipFill>
        <a:blip cstate="print" r:embed="rId78"/>
        <a:stretch>
          <a:fillRect/>
        </a:stretch>
      </xdr:blipFill>
      <xdr:spPr>
        <a:prstGeom prst="rect">
          <a:avLst/>
        </a:prstGeom>
        <a:noFill/>
      </xdr:spPr>
    </xdr:pic>
    <xdr:clientData fLocksWithSheet="0"/>
  </xdr:oneCellAnchor>
  <xdr:oneCellAnchor>
    <xdr:from>
      <xdr:col>14</xdr:col>
      <xdr:colOff>0</xdr:colOff>
      <xdr:row>345</xdr:row>
      <xdr:rowOff>209550</xdr:rowOff>
    </xdr:from>
    <xdr:ext cx="4362450" cy="1562100"/>
    <xdr:pic>
      <xdr:nvPicPr>
        <xdr:cNvPr id="0" name="image74.jpg"/>
        <xdr:cNvPicPr preferRelativeResize="0"/>
      </xdr:nvPicPr>
      <xdr:blipFill>
        <a:blip cstate="print" r:embed="rId79"/>
        <a:stretch>
          <a:fillRect/>
        </a:stretch>
      </xdr:blipFill>
      <xdr:spPr>
        <a:prstGeom prst="rect">
          <a:avLst/>
        </a:prstGeom>
        <a:noFill/>
      </xdr:spPr>
    </xdr:pic>
    <xdr:clientData fLocksWithSheet="0"/>
  </xdr:oneCellAnchor>
  <xdr:oneCellAnchor>
    <xdr:from>
      <xdr:col>13</xdr:col>
      <xdr:colOff>161925</xdr:colOff>
      <xdr:row>355</xdr:row>
      <xdr:rowOff>161925</xdr:rowOff>
    </xdr:from>
    <xdr:ext cx="4762500" cy="342900"/>
    <xdr:pic>
      <xdr:nvPicPr>
        <xdr:cNvPr id="0" name="image65.jpg" title="圖片"/>
        <xdr:cNvPicPr preferRelativeResize="0"/>
      </xdr:nvPicPr>
      <xdr:blipFill>
        <a:blip cstate="print" r:embed="rId80"/>
        <a:stretch>
          <a:fillRect/>
        </a:stretch>
      </xdr:blipFill>
      <xdr:spPr>
        <a:prstGeom prst="rect">
          <a:avLst/>
        </a:prstGeom>
        <a:noFill/>
      </xdr:spPr>
    </xdr:pic>
    <xdr:clientData fLocksWithSheet="0"/>
  </xdr:oneCellAnchor>
  <xdr:oneCellAnchor>
    <xdr:from>
      <xdr:col>14</xdr:col>
      <xdr:colOff>0</xdr:colOff>
      <xdr:row>363</xdr:row>
      <xdr:rowOff>209550</xdr:rowOff>
    </xdr:from>
    <xdr:ext cx="4762500" cy="1590675"/>
    <xdr:pic>
      <xdr:nvPicPr>
        <xdr:cNvPr id="0" name="image67.jpg"/>
        <xdr:cNvPicPr preferRelativeResize="0"/>
      </xdr:nvPicPr>
      <xdr:blipFill>
        <a:blip cstate="print" r:embed="rId81"/>
        <a:stretch>
          <a:fillRect/>
        </a:stretch>
      </xdr:blipFill>
      <xdr:spPr>
        <a:prstGeom prst="rect">
          <a:avLst/>
        </a:prstGeom>
        <a:noFill/>
      </xdr:spPr>
    </xdr:pic>
    <xdr:clientData fLocksWithSheet="0"/>
  </xdr:oneCellAnchor>
  <xdr:oneCellAnchor>
    <xdr:from>
      <xdr:col>14</xdr:col>
      <xdr:colOff>0</xdr:colOff>
      <xdr:row>372</xdr:row>
      <xdr:rowOff>209550</xdr:rowOff>
    </xdr:from>
    <xdr:ext cx="4686300" cy="1562100"/>
    <xdr:pic>
      <xdr:nvPicPr>
        <xdr:cNvPr id="0" name="image38.jpg"/>
        <xdr:cNvPicPr preferRelativeResize="0"/>
      </xdr:nvPicPr>
      <xdr:blipFill>
        <a:blip cstate="print" r:embed="rId82"/>
        <a:stretch>
          <a:fillRect/>
        </a:stretch>
      </xdr:blipFill>
      <xdr:spPr>
        <a:prstGeom prst="rect">
          <a:avLst/>
        </a:prstGeom>
        <a:noFill/>
      </xdr:spPr>
    </xdr:pic>
    <xdr:clientData fLocksWithSheet="0"/>
  </xdr:oneCellAnchor>
  <xdr:oneCellAnchor>
    <xdr:from>
      <xdr:col>14</xdr:col>
      <xdr:colOff>0</xdr:colOff>
      <xdr:row>381</xdr:row>
      <xdr:rowOff>209550</xdr:rowOff>
    </xdr:from>
    <xdr:ext cx="4286250" cy="1428750"/>
    <xdr:pic>
      <xdr:nvPicPr>
        <xdr:cNvPr id="0" name="image79.jpg"/>
        <xdr:cNvPicPr preferRelativeResize="0"/>
      </xdr:nvPicPr>
      <xdr:blipFill>
        <a:blip cstate="print" r:embed="rId83"/>
        <a:stretch>
          <a:fillRect/>
        </a:stretch>
      </xdr:blipFill>
      <xdr:spPr>
        <a:prstGeom prst="rect">
          <a:avLst/>
        </a:prstGeom>
        <a:noFill/>
      </xdr:spPr>
    </xdr:pic>
    <xdr:clientData fLocksWithSheet="0"/>
  </xdr:oneCellAnchor>
  <xdr:oneCellAnchor>
    <xdr:from>
      <xdr:col>14</xdr:col>
      <xdr:colOff>0</xdr:colOff>
      <xdr:row>390</xdr:row>
      <xdr:rowOff>209550</xdr:rowOff>
    </xdr:from>
    <xdr:ext cx="4686300" cy="1562100"/>
    <xdr:pic>
      <xdr:nvPicPr>
        <xdr:cNvPr id="0" name="image71.jpg"/>
        <xdr:cNvPicPr preferRelativeResize="0"/>
      </xdr:nvPicPr>
      <xdr:blipFill>
        <a:blip cstate="print" r:embed="rId84"/>
        <a:stretch>
          <a:fillRect/>
        </a:stretch>
      </xdr:blipFill>
      <xdr:spPr>
        <a:prstGeom prst="rect">
          <a:avLst/>
        </a:prstGeom>
        <a:noFill/>
      </xdr:spPr>
    </xdr:pic>
    <xdr:clientData fLocksWithSheet="0"/>
  </xdr:oneCellAnchor>
  <xdr:oneCellAnchor>
    <xdr:from>
      <xdr:col>14</xdr:col>
      <xdr:colOff>0</xdr:colOff>
      <xdr:row>399</xdr:row>
      <xdr:rowOff>209550</xdr:rowOff>
    </xdr:from>
    <xdr:ext cx="4762500" cy="1590675"/>
    <xdr:pic>
      <xdr:nvPicPr>
        <xdr:cNvPr id="0" name="image73.jpg"/>
        <xdr:cNvPicPr preferRelativeResize="0"/>
      </xdr:nvPicPr>
      <xdr:blipFill>
        <a:blip cstate="print" r:embed="rId85"/>
        <a:stretch>
          <a:fillRect/>
        </a:stretch>
      </xdr:blipFill>
      <xdr:spPr>
        <a:prstGeom prst="rect">
          <a:avLst/>
        </a:prstGeom>
        <a:noFill/>
      </xdr:spPr>
    </xdr:pic>
    <xdr:clientData fLocksWithSheet="0"/>
  </xdr:oneCellAnchor>
  <xdr:oneCellAnchor>
    <xdr:from>
      <xdr:col>14</xdr:col>
      <xdr:colOff>0</xdr:colOff>
      <xdr:row>407</xdr:row>
      <xdr:rowOff>209550</xdr:rowOff>
    </xdr:from>
    <xdr:ext cx="4686300" cy="1562100"/>
    <xdr:pic>
      <xdr:nvPicPr>
        <xdr:cNvPr id="0" name="image72.jpg"/>
        <xdr:cNvPicPr preferRelativeResize="0"/>
      </xdr:nvPicPr>
      <xdr:blipFill>
        <a:blip cstate="print" r:embed="rId86"/>
        <a:stretch>
          <a:fillRect/>
        </a:stretch>
      </xdr:blipFill>
      <xdr:spPr>
        <a:prstGeom prst="rect">
          <a:avLst/>
        </a:prstGeom>
        <a:noFill/>
      </xdr:spPr>
    </xdr:pic>
    <xdr:clientData fLocksWithSheet="0"/>
  </xdr:oneCellAnchor>
  <xdr:oneCellAnchor>
    <xdr:from>
      <xdr:col>14</xdr:col>
      <xdr:colOff>0</xdr:colOff>
      <xdr:row>416</xdr:row>
      <xdr:rowOff>209550</xdr:rowOff>
    </xdr:from>
    <xdr:ext cx="4686300" cy="1562100"/>
    <xdr:pic>
      <xdr:nvPicPr>
        <xdr:cNvPr id="0" name="image104.jpg"/>
        <xdr:cNvPicPr preferRelativeResize="0"/>
      </xdr:nvPicPr>
      <xdr:blipFill>
        <a:blip cstate="print" r:embed="rId87"/>
        <a:stretch>
          <a:fillRect/>
        </a:stretch>
      </xdr:blipFill>
      <xdr:spPr>
        <a:prstGeom prst="rect">
          <a:avLst/>
        </a:prstGeom>
        <a:noFill/>
      </xdr:spPr>
    </xdr:pic>
    <xdr:clientData fLocksWithSheet="0"/>
  </xdr:oneCellAnchor>
  <xdr:oneCellAnchor>
    <xdr:from>
      <xdr:col>14</xdr:col>
      <xdr:colOff>0</xdr:colOff>
      <xdr:row>425</xdr:row>
      <xdr:rowOff>209550</xdr:rowOff>
    </xdr:from>
    <xdr:ext cx="4686300" cy="1562100"/>
    <xdr:pic>
      <xdr:nvPicPr>
        <xdr:cNvPr id="0" name="image77.jpg"/>
        <xdr:cNvPicPr preferRelativeResize="0"/>
      </xdr:nvPicPr>
      <xdr:blipFill>
        <a:blip cstate="print" r:embed="rId88"/>
        <a:stretch>
          <a:fillRect/>
        </a:stretch>
      </xdr:blipFill>
      <xdr:spPr>
        <a:prstGeom prst="rect">
          <a:avLst/>
        </a:prstGeom>
        <a:noFill/>
      </xdr:spPr>
    </xdr:pic>
    <xdr:clientData fLocksWithSheet="0"/>
  </xdr:oneCellAnchor>
  <xdr:oneCellAnchor>
    <xdr:from>
      <xdr:col>14</xdr:col>
      <xdr:colOff>0</xdr:colOff>
      <xdr:row>434</xdr:row>
      <xdr:rowOff>209550</xdr:rowOff>
    </xdr:from>
    <xdr:ext cx="4686300" cy="1562100"/>
    <xdr:pic>
      <xdr:nvPicPr>
        <xdr:cNvPr id="0" name="image81.jpg"/>
        <xdr:cNvPicPr preferRelativeResize="0"/>
      </xdr:nvPicPr>
      <xdr:blipFill>
        <a:blip cstate="print" r:embed="rId89"/>
        <a:stretch>
          <a:fillRect/>
        </a:stretch>
      </xdr:blipFill>
      <xdr:spPr>
        <a:prstGeom prst="rect">
          <a:avLst/>
        </a:prstGeom>
        <a:noFill/>
      </xdr:spPr>
    </xdr:pic>
    <xdr:clientData fLocksWithSheet="0"/>
  </xdr:oneCellAnchor>
  <xdr:oneCellAnchor>
    <xdr:from>
      <xdr:col>14</xdr:col>
      <xdr:colOff>0</xdr:colOff>
      <xdr:row>443</xdr:row>
      <xdr:rowOff>209550</xdr:rowOff>
    </xdr:from>
    <xdr:ext cx="4286250" cy="1428750"/>
    <xdr:pic>
      <xdr:nvPicPr>
        <xdr:cNvPr id="0" name="image76.jpg"/>
        <xdr:cNvPicPr preferRelativeResize="0"/>
      </xdr:nvPicPr>
      <xdr:blipFill>
        <a:blip cstate="print" r:embed="rId90"/>
        <a:stretch>
          <a:fillRect/>
        </a:stretch>
      </xdr:blipFill>
      <xdr:spPr>
        <a:prstGeom prst="rect">
          <a:avLst/>
        </a:prstGeom>
        <a:noFill/>
      </xdr:spPr>
    </xdr:pic>
    <xdr:clientData fLocksWithSheet="0"/>
  </xdr:oneCellAnchor>
  <xdr:oneCellAnchor>
    <xdr:from>
      <xdr:col>14</xdr:col>
      <xdr:colOff>0</xdr:colOff>
      <xdr:row>452</xdr:row>
      <xdr:rowOff>209550</xdr:rowOff>
    </xdr:from>
    <xdr:ext cx="4286250" cy="1428750"/>
    <xdr:pic>
      <xdr:nvPicPr>
        <xdr:cNvPr id="0" name="image78.jpg"/>
        <xdr:cNvPicPr preferRelativeResize="0"/>
      </xdr:nvPicPr>
      <xdr:blipFill>
        <a:blip cstate="print" r:embed="rId91"/>
        <a:stretch>
          <a:fillRect/>
        </a:stretch>
      </xdr:blipFill>
      <xdr:spPr>
        <a:prstGeom prst="rect">
          <a:avLst/>
        </a:prstGeom>
        <a:noFill/>
      </xdr:spPr>
    </xdr:pic>
    <xdr:clientData fLocksWithSheet="0"/>
  </xdr:oneCellAnchor>
  <xdr:oneCellAnchor>
    <xdr:from>
      <xdr:col>14</xdr:col>
      <xdr:colOff>0</xdr:colOff>
      <xdr:row>460</xdr:row>
      <xdr:rowOff>209550</xdr:rowOff>
    </xdr:from>
    <xdr:ext cx="4686300" cy="1562100"/>
    <xdr:pic>
      <xdr:nvPicPr>
        <xdr:cNvPr id="0" name="image83.jpg"/>
        <xdr:cNvPicPr preferRelativeResize="0"/>
      </xdr:nvPicPr>
      <xdr:blipFill>
        <a:blip cstate="print" r:embed="rId92"/>
        <a:stretch>
          <a:fillRect/>
        </a:stretch>
      </xdr:blipFill>
      <xdr:spPr>
        <a:prstGeom prst="rect">
          <a:avLst/>
        </a:prstGeom>
        <a:noFill/>
      </xdr:spPr>
    </xdr:pic>
    <xdr:clientData fLocksWithSheet="0"/>
  </xdr:oneCellAnchor>
  <xdr:oneCellAnchor>
    <xdr:from>
      <xdr:col>14</xdr:col>
      <xdr:colOff>0</xdr:colOff>
      <xdr:row>469</xdr:row>
      <xdr:rowOff>209550</xdr:rowOff>
    </xdr:from>
    <xdr:ext cx="4686300" cy="1562100"/>
    <xdr:pic>
      <xdr:nvPicPr>
        <xdr:cNvPr id="0" name="image80.jpg"/>
        <xdr:cNvPicPr preferRelativeResize="0"/>
      </xdr:nvPicPr>
      <xdr:blipFill>
        <a:blip cstate="print" r:embed="rId93"/>
        <a:stretch>
          <a:fillRect/>
        </a:stretch>
      </xdr:blipFill>
      <xdr:spPr>
        <a:prstGeom prst="rect">
          <a:avLst/>
        </a:prstGeom>
        <a:noFill/>
      </xdr:spPr>
    </xdr:pic>
    <xdr:clientData fLocksWithSheet="0"/>
  </xdr:oneCellAnchor>
  <xdr:oneCellAnchor>
    <xdr:from>
      <xdr:col>14</xdr:col>
      <xdr:colOff>0</xdr:colOff>
      <xdr:row>478</xdr:row>
      <xdr:rowOff>209550</xdr:rowOff>
    </xdr:from>
    <xdr:ext cx="4762500" cy="1590675"/>
    <xdr:pic>
      <xdr:nvPicPr>
        <xdr:cNvPr id="0" name="image87.jpg"/>
        <xdr:cNvPicPr preferRelativeResize="0"/>
      </xdr:nvPicPr>
      <xdr:blipFill>
        <a:blip cstate="print" r:embed="rId94"/>
        <a:stretch>
          <a:fillRect/>
        </a:stretch>
      </xdr:blipFill>
      <xdr:spPr>
        <a:prstGeom prst="rect">
          <a:avLst/>
        </a:prstGeom>
        <a:noFill/>
      </xdr:spPr>
    </xdr:pic>
    <xdr:clientData fLocksWithSheet="0"/>
  </xdr:oneCellAnchor>
  <xdr:oneCellAnchor>
    <xdr:from>
      <xdr:col>14</xdr:col>
      <xdr:colOff>0</xdr:colOff>
      <xdr:row>487</xdr:row>
      <xdr:rowOff>209550</xdr:rowOff>
    </xdr:from>
    <xdr:ext cx="4762500" cy="1590675"/>
    <xdr:pic>
      <xdr:nvPicPr>
        <xdr:cNvPr id="0" name="image101.jpg"/>
        <xdr:cNvPicPr preferRelativeResize="0"/>
      </xdr:nvPicPr>
      <xdr:blipFill>
        <a:blip cstate="print" r:embed="rId95"/>
        <a:stretch>
          <a:fillRect/>
        </a:stretch>
      </xdr:blipFill>
      <xdr:spPr>
        <a:prstGeom prst="rect">
          <a:avLst/>
        </a:prstGeom>
        <a:noFill/>
      </xdr:spPr>
    </xdr:pic>
    <xdr:clientData fLocksWithSheet="0"/>
  </xdr:oneCellAnchor>
  <xdr:oneCellAnchor>
    <xdr:from>
      <xdr:col>14</xdr:col>
      <xdr:colOff>0</xdr:colOff>
      <xdr:row>496</xdr:row>
      <xdr:rowOff>209550</xdr:rowOff>
    </xdr:from>
    <xdr:ext cx="4762500" cy="1590675"/>
    <xdr:pic>
      <xdr:nvPicPr>
        <xdr:cNvPr id="0" name="image105.jpg"/>
        <xdr:cNvPicPr preferRelativeResize="0"/>
      </xdr:nvPicPr>
      <xdr:blipFill>
        <a:blip cstate="print" r:embed="rId96"/>
        <a:stretch>
          <a:fillRect/>
        </a:stretch>
      </xdr:blipFill>
      <xdr:spPr>
        <a:prstGeom prst="rect">
          <a:avLst/>
        </a:prstGeom>
        <a:noFill/>
      </xdr:spPr>
    </xdr:pic>
    <xdr:clientData fLocksWithSheet="0"/>
  </xdr:oneCellAnchor>
  <xdr:oneCellAnchor>
    <xdr:from>
      <xdr:col>14</xdr:col>
      <xdr:colOff>0</xdr:colOff>
      <xdr:row>505</xdr:row>
      <xdr:rowOff>209550</xdr:rowOff>
    </xdr:from>
    <xdr:ext cx="4762500" cy="1590675"/>
    <xdr:pic>
      <xdr:nvPicPr>
        <xdr:cNvPr id="0" name="image88.jpg"/>
        <xdr:cNvPicPr preferRelativeResize="0"/>
      </xdr:nvPicPr>
      <xdr:blipFill>
        <a:blip cstate="print" r:embed="rId97"/>
        <a:stretch>
          <a:fillRect/>
        </a:stretch>
      </xdr:blipFill>
      <xdr:spPr>
        <a:prstGeom prst="rect">
          <a:avLst/>
        </a:prstGeom>
        <a:noFill/>
      </xdr:spPr>
    </xdr:pic>
    <xdr:clientData fLocksWithSheet="0"/>
  </xdr:oneCellAnchor>
  <xdr:oneCellAnchor>
    <xdr:from>
      <xdr:col>14</xdr:col>
      <xdr:colOff>0</xdr:colOff>
      <xdr:row>514</xdr:row>
      <xdr:rowOff>209550</xdr:rowOff>
    </xdr:from>
    <xdr:ext cx="4762500" cy="1590675"/>
    <xdr:pic>
      <xdr:nvPicPr>
        <xdr:cNvPr id="0" name="image100.jpg"/>
        <xdr:cNvPicPr preferRelativeResize="0"/>
      </xdr:nvPicPr>
      <xdr:blipFill>
        <a:blip cstate="print" r:embed="rId98"/>
        <a:stretch>
          <a:fillRect/>
        </a:stretch>
      </xdr:blipFill>
      <xdr:spPr>
        <a:prstGeom prst="rect">
          <a:avLst/>
        </a:prstGeom>
        <a:noFill/>
      </xdr:spPr>
    </xdr:pic>
    <xdr:clientData fLocksWithSheet="0"/>
  </xdr:oneCellAnchor>
  <xdr:oneCellAnchor>
    <xdr:from>
      <xdr:col>14</xdr:col>
      <xdr:colOff>0</xdr:colOff>
      <xdr:row>523</xdr:row>
      <xdr:rowOff>209550</xdr:rowOff>
    </xdr:from>
    <xdr:ext cx="4286250" cy="1428750"/>
    <xdr:pic>
      <xdr:nvPicPr>
        <xdr:cNvPr id="0" name="image89.jpg"/>
        <xdr:cNvPicPr preferRelativeResize="0"/>
      </xdr:nvPicPr>
      <xdr:blipFill>
        <a:blip cstate="print" r:embed="rId99"/>
        <a:stretch>
          <a:fillRect/>
        </a:stretch>
      </xdr:blipFill>
      <xdr:spPr>
        <a:prstGeom prst="rect">
          <a:avLst/>
        </a:prstGeom>
        <a:noFill/>
      </xdr:spPr>
    </xdr:pic>
    <xdr:clientData fLocksWithSheet="0"/>
  </xdr:oneCellAnchor>
  <xdr:oneCellAnchor>
    <xdr:from>
      <xdr:col>14</xdr:col>
      <xdr:colOff>0</xdr:colOff>
      <xdr:row>532</xdr:row>
      <xdr:rowOff>209550</xdr:rowOff>
    </xdr:from>
    <xdr:ext cx="4286250" cy="1428750"/>
    <xdr:pic>
      <xdr:nvPicPr>
        <xdr:cNvPr id="0" name="image93.jpg"/>
        <xdr:cNvPicPr preferRelativeResize="0"/>
      </xdr:nvPicPr>
      <xdr:blipFill>
        <a:blip cstate="print" r:embed="rId100"/>
        <a:stretch>
          <a:fillRect/>
        </a:stretch>
      </xdr:blipFill>
      <xdr:spPr>
        <a:prstGeom prst="rect">
          <a:avLst/>
        </a:prstGeom>
        <a:noFill/>
      </xdr:spPr>
    </xdr:pic>
    <xdr:clientData fLocksWithSheet="0"/>
  </xdr:oneCellAnchor>
  <xdr:oneCellAnchor>
    <xdr:from>
      <xdr:col>14</xdr:col>
      <xdr:colOff>0</xdr:colOff>
      <xdr:row>541</xdr:row>
      <xdr:rowOff>209550</xdr:rowOff>
    </xdr:from>
    <xdr:ext cx="4762500" cy="1590675"/>
    <xdr:pic>
      <xdr:nvPicPr>
        <xdr:cNvPr id="0" name="image106.jpg"/>
        <xdr:cNvPicPr preferRelativeResize="0"/>
      </xdr:nvPicPr>
      <xdr:blipFill>
        <a:blip cstate="print" r:embed="rId101"/>
        <a:stretch>
          <a:fillRect/>
        </a:stretch>
      </xdr:blipFill>
      <xdr:spPr>
        <a:prstGeom prst="rect">
          <a:avLst/>
        </a:prstGeom>
        <a:noFill/>
      </xdr:spPr>
    </xdr:pic>
    <xdr:clientData fLocksWithSheet="0"/>
  </xdr:oneCellAnchor>
  <xdr:oneCellAnchor>
    <xdr:from>
      <xdr:col>14</xdr:col>
      <xdr:colOff>0</xdr:colOff>
      <xdr:row>550</xdr:row>
      <xdr:rowOff>209550</xdr:rowOff>
    </xdr:from>
    <xdr:ext cx="4762500" cy="1590675"/>
    <xdr:pic>
      <xdr:nvPicPr>
        <xdr:cNvPr id="0" name="image82.jpg"/>
        <xdr:cNvPicPr preferRelativeResize="0"/>
      </xdr:nvPicPr>
      <xdr:blipFill>
        <a:blip cstate="print" r:embed="rId102"/>
        <a:stretch>
          <a:fillRect/>
        </a:stretch>
      </xdr:blipFill>
      <xdr:spPr>
        <a:prstGeom prst="rect">
          <a:avLst/>
        </a:prstGeom>
        <a:noFill/>
      </xdr:spPr>
    </xdr:pic>
    <xdr:clientData fLocksWithSheet="0"/>
  </xdr:oneCellAnchor>
  <xdr:oneCellAnchor>
    <xdr:from>
      <xdr:col>14</xdr:col>
      <xdr:colOff>0</xdr:colOff>
      <xdr:row>559</xdr:row>
      <xdr:rowOff>209550</xdr:rowOff>
    </xdr:from>
    <xdr:ext cx="4286250" cy="1428750"/>
    <xdr:pic>
      <xdr:nvPicPr>
        <xdr:cNvPr id="0" name="image90.jpg"/>
        <xdr:cNvPicPr preferRelativeResize="0"/>
      </xdr:nvPicPr>
      <xdr:blipFill>
        <a:blip cstate="print" r:embed="rId103"/>
        <a:stretch>
          <a:fillRect/>
        </a:stretch>
      </xdr:blipFill>
      <xdr:spPr>
        <a:prstGeom prst="rect">
          <a:avLst/>
        </a:prstGeom>
        <a:noFill/>
      </xdr:spPr>
    </xdr:pic>
    <xdr:clientData fLocksWithSheet="0"/>
  </xdr:oneCellAnchor>
  <xdr:oneCellAnchor>
    <xdr:from>
      <xdr:col>14</xdr:col>
      <xdr:colOff>0</xdr:colOff>
      <xdr:row>568</xdr:row>
      <xdr:rowOff>209550</xdr:rowOff>
    </xdr:from>
    <xdr:ext cx="4762500" cy="1590675"/>
    <xdr:pic>
      <xdr:nvPicPr>
        <xdr:cNvPr id="0" name="image95.jpg"/>
        <xdr:cNvPicPr preferRelativeResize="0"/>
      </xdr:nvPicPr>
      <xdr:blipFill>
        <a:blip cstate="print" r:embed="rId104"/>
        <a:stretch>
          <a:fillRect/>
        </a:stretch>
      </xdr:blipFill>
      <xdr:spPr>
        <a:prstGeom prst="rect">
          <a:avLst/>
        </a:prstGeom>
        <a:noFill/>
      </xdr:spPr>
    </xdr:pic>
    <xdr:clientData fLocksWithSheet="0"/>
  </xdr:oneCellAnchor>
  <xdr:oneCellAnchor>
    <xdr:from>
      <xdr:col>14</xdr:col>
      <xdr:colOff>0</xdr:colOff>
      <xdr:row>577</xdr:row>
      <xdr:rowOff>209550</xdr:rowOff>
    </xdr:from>
    <xdr:ext cx="4762500" cy="1590675"/>
    <xdr:pic>
      <xdr:nvPicPr>
        <xdr:cNvPr id="0" name="image91.jpg"/>
        <xdr:cNvPicPr preferRelativeResize="0"/>
      </xdr:nvPicPr>
      <xdr:blipFill>
        <a:blip cstate="print" r:embed="rId105"/>
        <a:stretch>
          <a:fillRect/>
        </a:stretch>
      </xdr:blipFill>
      <xdr:spPr>
        <a:prstGeom prst="rect">
          <a:avLst/>
        </a:prstGeom>
        <a:noFill/>
      </xdr:spPr>
    </xdr:pic>
    <xdr:clientData fLocksWithSheet="0"/>
  </xdr:oneCellAnchor>
  <xdr:oneCellAnchor>
    <xdr:from>
      <xdr:col>14</xdr:col>
      <xdr:colOff>0</xdr:colOff>
      <xdr:row>586</xdr:row>
      <xdr:rowOff>209550</xdr:rowOff>
    </xdr:from>
    <xdr:ext cx="4762500" cy="1590675"/>
    <xdr:pic>
      <xdr:nvPicPr>
        <xdr:cNvPr id="0" name="image97.jpg"/>
        <xdr:cNvPicPr preferRelativeResize="0"/>
      </xdr:nvPicPr>
      <xdr:blipFill>
        <a:blip cstate="print" r:embed="rId106"/>
        <a:stretch>
          <a:fillRect/>
        </a:stretch>
      </xdr:blipFill>
      <xdr:spPr>
        <a:prstGeom prst="rect">
          <a:avLst/>
        </a:prstGeom>
        <a:noFill/>
      </xdr:spPr>
    </xdr:pic>
    <xdr:clientData fLocksWithSheet="0"/>
  </xdr:oneCellAnchor>
  <xdr:oneCellAnchor>
    <xdr:from>
      <xdr:col>14</xdr:col>
      <xdr:colOff>0</xdr:colOff>
      <xdr:row>595</xdr:row>
      <xdr:rowOff>209550</xdr:rowOff>
    </xdr:from>
    <xdr:ext cx="4762500" cy="1590675"/>
    <xdr:pic>
      <xdr:nvPicPr>
        <xdr:cNvPr id="0" name="image98.jpg"/>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xanne Ku" id="{024a4284-1d97-4b3e-8da1-c05533d2498b}" providerId="google-sheets"/>
  <x18tc:person displayName="Jimmy Wu" id="{78e76751-41e7-4733-979b-7867abb5bd4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7T14:31:29.00" personId="{024a4284-1d97-4b3e-8da1-c05533d2498b}" id="{8a5d22f6-dbc7-4a69-81db-236f80345579}" done="0">
    <x18tc:text xml:space="preserve">兩個差在哪裡呀?</x18tc:text>
  </x18tc:threadedComment>
  <x18tc:threadedComment ref="A1" dT="2026-09-08T02:00:53.00" personId="{78e76751-41e7-4733-979b-7867abb5bd4c}" id="{d0a43ab8-410a-4dfc-bc02-526c4bf87705}" parentId="{8a5d22f6-dbc7-4a69-81db-236f80345579}">
    <x18tc:text xml:space="preserve">同整在上面的說明嚕</x18tc:text>
  </x18tc:threadedComment>
  <x18tc:threadedComment ref="A1" dT="2026-09-07T14:21:11.00" personId="{024a4284-1d97-4b3e-8da1-c05533d2498b}" id="{9a1e6011-ae0a-47fe-975e-bc53627e24c4}" done="0">
    <x18tc:text xml:space="preserve">是不是少色號?</x18tc:text>
  </x18tc:threadedComment>
  <x18tc:threadedComment ref="A1" dT="2026-09-08T01:59:11.00" personId="{78e76751-41e7-4733-979b-7867abb5bd4c}" id="{23285fe3-cc79-47fc-88a8-9e3a00be5462}" parentId="{9a1e6011-ae0a-47fe-975e-bc53627e24c4}">
    <x18tc:text xml:space="preserve">對對！三個逗逗要色號</x18tc:text>
  </x18tc:threadedComment>
  <x18tc:threadedComment ref="A1" dT="2026-09-07T13:28:02.00" personId="{024a4284-1d97-4b3e-8da1-c05533d2498b}" id="{a7376553-c6e5-43d5-808c-027a9bc68fef}" done="0">
    <x18tc:text xml:space="preserve">少一排品名?</x18tc:text>
  </x18tc:threadedComment>
  <x18tc:threadedComment ref="A1" dT="2026-09-08T01:53:13.00" personId="{78e76751-41e7-4733-979b-7867abb5bd4c}" id="{7c8f87c7-0b0e-40b8-8fe2-43dc1a092aa7}" parentId="{a7376553-c6e5-43d5-808c-027a9bc68fef}">
    <x18tc:text xml:space="preserve">正解，歹勢已補上</x18tc:text>
  </x18tc:threadedComment>
  <x18tc:threadedComment ref="A1" dT="2026-09-07T14:24:27.00" personId="{024a4284-1d97-4b3e-8da1-c05533d2498b}" id="{cfa50951-033a-4497-921f-cc635fa0ba7a}" done="0">
    <x18tc:text xml:space="preserve">1-2 &amp; 1-3 差在哪裡呀?</x18tc:text>
  </x18tc:threadedComment>
  <x18tc:threadedComment ref="A1" dT="2026-09-08T02:00:18.00" personId="{78e76751-41e7-4733-979b-7867abb5bd4c}" id="{8bf500cb-52bb-4047-b481-dbe2d79a6312}" parentId="{cfa50951-033a-4497-921f-cc635fa0ba7a}">
    <x18tc:text xml:space="preserve">差在下面最後一行有個收尾的圓邊，如果他的比較表有6行以上，就會用到兩組，可以搭配1-3來收尾</x18tc:text>
  </x18tc:threadedComment>
  <x18tc:threadedComment ref="A1" dT="2026-09-07T13:54:21.00" personId="{024a4284-1d97-4b3e-8da1-c05533d2498b}" id="{437082cf-1dc7-4a14-bc69-15f5e6b125a4}" done="0">
    <x18tc:text xml:space="preserve">這邊是不是其實應該放商品圖呀</x18tc:text>
  </x18tc:threadedComment>
  <x18tc:threadedComment ref="A1" dT="2026-09-08T01:54:35.00" personId="{78e76751-41e7-4733-979b-7867abb5bd4c}" id="{d7dd5769-62b2-48b5-a0b5-d87810bd1307}" parentId="{437082cf-1dc7-4a14-bc69-15f5e6b125a4}">
    <x18tc:text xml:space="preserve">這邊的話過往是logo，不過如果要放商品其實也是可以，我這邊補充可以放商品、形象、logo好了，不限制</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14.0"/>
    <col customWidth="1" min="3" max="3" width="8.71"/>
    <col customWidth="1" min="4" max="4" width="22.29"/>
    <col customWidth="1" min="5" max="5" width="12.0"/>
    <col customWidth="1" min="6" max="6" width="30.0"/>
    <col customWidth="1" min="7" max="7" width="38.0"/>
    <col customWidth="1" min="8" max="8" width="36.0"/>
    <col customWidth="1" min="9" max="9" width="12.0"/>
    <col customWidth="1" min="10" max="26" width="8.71"/>
  </cols>
  <sheetData>
    <row r="1" ht="27.75" customHeight="1">
      <c r="A1" s="2" t="s">
        <v>23</v>
      </c>
      <c r="B1" s="3"/>
      <c r="C1" s="3"/>
      <c r="D1" s="3"/>
      <c r="E1" s="3"/>
      <c r="F1" s="3"/>
      <c r="G1" s="3"/>
      <c r="H1" s="3"/>
      <c r="I1" s="4"/>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ht="42.75" customHeight="1">
      <c r="A3" s="6" t="s">
        <v>82</v>
      </c>
      <c r="B3" s="7" t="s">
        <v>102</v>
      </c>
      <c r="C3" s="8"/>
      <c r="D3" s="9"/>
      <c r="E3" s="6" t="s">
        <v>108</v>
      </c>
      <c r="F3" s="10">
        <f>IFERROR(VLOOKUP(B3,'設定'!$A$2:$B$12,2,FALSE),0)</f>
        <v>6</v>
      </c>
      <c r="G3" s="9"/>
      <c r="H3" s="6" t="s">
        <v>148</v>
      </c>
      <c r="I3" s="12">
        <v>46283.042520902774</v>
      </c>
      <c r="J3" s="5"/>
      <c r="K3" s="5"/>
      <c r="L3" s="5"/>
      <c r="M3" s="5"/>
      <c r="N3" s="5"/>
      <c r="O3" s="5"/>
      <c r="P3" s="5"/>
      <c r="Q3" s="5"/>
      <c r="R3" s="5"/>
      <c r="S3" s="5"/>
      <c r="T3" s="5"/>
      <c r="U3" s="5"/>
      <c r="V3" s="5"/>
      <c r="W3" s="5"/>
      <c r="X3" s="5"/>
      <c r="Y3" s="5"/>
      <c r="Z3" s="5"/>
    </row>
    <row r="4" ht="16.5" customHeight="1">
      <c r="A4" s="6" t="s">
        <v>157</v>
      </c>
      <c r="B4" s="15" t="s">
        <v>50</v>
      </c>
      <c r="C4" s="8"/>
      <c r="D4" s="9"/>
      <c r="E4" s="6" t="s">
        <v>169</v>
      </c>
      <c r="F4" s="15" t="s">
        <v>170</v>
      </c>
      <c r="G4" s="9"/>
      <c r="H4" s="6" t="s">
        <v>184</v>
      </c>
      <c r="I4" s="19" t="s">
        <v>50</v>
      </c>
      <c r="J4" s="5"/>
      <c r="K4" s="5"/>
      <c r="L4" s="5"/>
      <c r="M4" s="5"/>
      <c r="N4" s="5"/>
      <c r="O4" s="5"/>
      <c r="P4" s="5"/>
      <c r="Q4" s="5"/>
      <c r="R4" s="5"/>
      <c r="S4" s="5"/>
      <c r="T4" s="5"/>
      <c r="U4" s="5"/>
      <c r="V4" s="5"/>
      <c r="W4" s="5"/>
      <c r="X4" s="5"/>
      <c r="Y4" s="5"/>
      <c r="Z4" s="5"/>
    </row>
    <row r="5" ht="16.5" customHeight="1">
      <c r="A5" s="6" t="s">
        <v>188</v>
      </c>
      <c r="B5" s="15" t="s">
        <v>50</v>
      </c>
      <c r="C5" s="8"/>
      <c r="D5" s="9"/>
      <c r="E5" s="6" t="s">
        <v>196</v>
      </c>
      <c r="F5" s="15" t="s">
        <v>50</v>
      </c>
      <c r="G5" s="9"/>
      <c r="H5" s="6" t="s">
        <v>200</v>
      </c>
      <c r="I5" s="26">
        <f>SUM(C23:C32)+107</f>
        <v>114</v>
      </c>
      <c r="J5" s="5"/>
      <c r="K5" s="5"/>
      <c r="L5" s="5"/>
      <c r="M5" s="5"/>
      <c r="N5" s="5"/>
      <c r="O5" s="5"/>
      <c r="P5" s="5"/>
      <c r="Q5" s="5"/>
      <c r="R5" s="5"/>
      <c r="S5" s="5"/>
      <c r="T5" s="5"/>
      <c r="U5" s="5"/>
      <c r="V5" s="5"/>
      <c r="W5" s="5"/>
      <c r="X5" s="5"/>
      <c r="Y5" s="5"/>
      <c r="Z5" s="5"/>
    </row>
    <row r="6" ht="16.5" customHeight="1">
      <c r="A6" s="6" t="s">
        <v>207</v>
      </c>
      <c r="B6" s="15" t="s">
        <v>50</v>
      </c>
      <c r="C6" s="8"/>
      <c r="D6" s="9"/>
      <c r="E6" s="6" t="s">
        <v>210</v>
      </c>
      <c r="F6" s="15" t="s">
        <v>50</v>
      </c>
      <c r="G6" s="8"/>
      <c r="H6" s="8"/>
      <c r="I6" s="9"/>
      <c r="J6" s="5"/>
      <c r="K6" s="5"/>
      <c r="L6" s="5"/>
      <c r="M6" s="5"/>
      <c r="N6" s="5"/>
      <c r="O6" s="5"/>
      <c r="P6" s="5"/>
      <c r="Q6" s="5"/>
      <c r="R6" s="5"/>
      <c r="S6" s="5"/>
      <c r="T6" s="5"/>
      <c r="U6" s="5"/>
      <c r="V6" s="5"/>
      <c r="W6" s="5"/>
      <c r="X6" s="5"/>
      <c r="Y6" s="5"/>
      <c r="Z6" s="5"/>
    </row>
    <row r="7" ht="16.5" customHeight="1">
      <c r="A7" s="6" t="s">
        <v>213</v>
      </c>
      <c r="B7" s="15" t="s">
        <v>50</v>
      </c>
      <c r="C7" s="8"/>
      <c r="D7" s="8"/>
      <c r="E7" s="8"/>
      <c r="F7" s="8"/>
      <c r="G7" s="8"/>
      <c r="H7" s="8"/>
      <c r="I7" s="9"/>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ht="18.0" customHeight="1">
      <c r="A9" s="31" t="s">
        <v>219</v>
      </c>
      <c r="B9" s="8"/>
      <c r="C9" s="8"/>
      <c r="D9" s="8"/>
      <c r="E9" s="8"/>
      <c r="F9" s="5"/>
      <c r="G9" s="5"/>
      <c r="H9" s="5"/>
      <c r="I9" s="5"/>
      <c r="J9" s="5"/>
      <c r="K9" s="5"/>
      <c r="L9" s="5"/>
      <c r="M9" s="5"/>
      <c r="N9" s="5"/>
      <c r="O9" s="5"/>
      <c r="P9" s="5"/>
      <c r="Q9" s="5"/>
      <c r="R9" s="5"/>
      <c r="S9" s="5"/>
      <c r="T9" s="5"/>
      <c r="U9" s="5"/>
      <c r="V9" s="5"/>
      <c r="W9" s="5"/>
      <c r="X9" s="5"/>
      <c r="Y9" s="5"/>
      <c r="Z9" s="5"/>
    </row>
    <row r="10" ht="33.75" customHeight="1">
      <c r="A10" s="6" t="s">
        <v>223</v>
      </c>
      <c r="B10" s="15" t="s">
        <v>50</v>
      </c>
      <c r="C10" s="8"/>
      <c r="D10" s="9"/>
      <c r="E10" s="34" t="s">
        <v>237</v>
      </c>
      <c r="F10" s="5"/>
      <c r="G10" s="5"/>
      <c r="H10" s="5"/>
      <c r="I10" s="5"/>
      <c r="J10" s="5"/>
      <c r="K10" s="5"/>
      <c r="L10" s="5"/>
      <c r="M10" s="5"/>
      <c r="N10" s="5"/>
      <c r="O10" s="5"/>
      <c r="P10" s="5"/>
      <c r="Q10" s="5"/>
      <c r="R10" s="5"/>
      <c r="S10" s="5"/>
      <c r="T10" s="5"/>
      <c r="U10" s="5"/>
      <c r="V10" s="5"/>
      <c r="W10" s="5"/>
      <c r="X10" s="5"/>
      <c r="Y10" s="5"/>
      <c r="Z10" s="5"/>
    </row>
    <row r="11" ht="33.75" customHeight="1">
      <c r="A11" s="6" t="s">
        <v>243</v>
      </c>
      <c r="B11" s="15" t="s">
        <v>50</v>
      </c>
      <c r="C11" s="8"/>
      <c r="D11" s="9"/>
      <c r="E11" s="34" t="s">
        <v>246</v>
      </c>
      <c r="F11" s="5"/>
      <c r="G11" s="5"/>
      <c r="H11" s="5"/>
      <c r="I11" s="5"/>
      <c r="J11" s="5"/>
      <c r="K11" s="5"/>
      <c r="L11" s="5"/>
      <c r="M11" s="5"/>
      <c r="N11" s="5"/>
      <c r="O11" s="5"/>
      <c r="P11" s="5"/>
      <c r="Q11" s="5"/>
      <c r="R11" s="5"/>
      <c r="S11" s="5"/>
      <c r="T11" s="5"/>
      <c r="U11" s="5"/>
      <c r="V11" s="5"/>
      <c r="W11" s="5"/>
      <c r="X11" s="5"/>
      <c r="Y11" s="5"/>
      <c r="Z11" s="5"/>
    </row>
    <row r="12" ht="33.75" customHeight="1">
      <c r="A12" s="6" t="s">
        <v>248</v>
      </c>
      <c r="B12" s="15" t="s">
        <v>50</v>
      </c>
      <c r="C12" s="8"/>
      <c r="D12" s="9"/>
      <c r="E12" s="34" t="s">
        <v>251</v>
      </c>
      <c r="F12" s="5"/>
      <c r="G12" s="5"/>
      <c r="H12" s="5"/>
      <c r="I12" s="5"/>
      <c r="J12" s="5"/>
      <c r="K12" s="5"/>
      <c r="L12" s="5"/>
      <c r="M12" s="5"/>
      <c r="N12" s="5"/>
      <c r="O12" s="5"/>
      <c r="P12" s="5"/>
      <c r="Q12" s="5"/>
      <c r="R12" s="5"/>
      <c r="S12" s="5"/>
      <c r="T12" s="5"/>
      <c r="U12" s="5"/>
      <c r="V12" s="5"/>
      <c r="W12" s="5"/>
      <c r="X12" s="5"/>
      <c r="Y12" s="5"/>
      <c r="Z12" s="5"/>
    </row>
    <row r="13" ht="33.75" customHeight="1">
      <c r="A13" s="6" t="s">
        <v>255</v>
      </c>
      <c r="B13" s="15" t="s">
        <v>258</v>
      </c>
      <c r="C13" s="8"/>
      <c r="D13" s="9"/>
      <c r="E13" s="34" t="s">
        <v>259</v>
      </c>
      <c r="F13" s="35" t="s">
        <v>260</v>
      </c>
      <c r="G13" s="5"/>
      <c r="H13" s="5"/>
      <c r="I13" s="5"/>
      <c r="J13" s="5"/>
      <c r="K13" s="5"/>
      <c r="L13" s="5"/>
      <c r="M13" s="5"/>
      <c r="N13" s="5"/>
      <c r="O13" s="5"/>
      <c r="P13" s="5"/>
      <c r="Q13" s="5"/>
      <c r="R13" s="5"/>
      <c r="S13" s="5"/>
      <c r="T13" s="5"/>
      <c r="U13" s="5"/>
      <c r="V13" s="5"/>
      <c r="W13" s="5"/>
      <c r="X13" s="5"/>
      <c r="Y13" s="5"/>
      <c r="Z13" s="5"/>
    </row>
    <row r="14" ht="33.0" customHeight="1">
      <c r="A14" s="6" t="s">
        <v>265</v>
      </c>
      <c r="B14" s="37" t="s">
        <v>270</v>
      </c>
      <c r="C14" s="8"/>
      <c r="D14" s="9"/>
      <c r="E14" s="34"/>
      <c r="F14" s="3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ht="18.0" customHeight="1">
      <c r="A16" s="38" t="s">
        <v>278</v>
      </c>
      <c r="B16" s="8"/>
      <c r="C16" s="8"/>
      <c r="D16" s="8"/>
      <c r="E16" s="8"/>
      <c r="F16" s="39"/>
      <c r="G16" s="39"/>
      <c r="H16" s="39"/>
      <c r="I16" s="39"/>
      <c r="J16" s="39"/>
      <c r="K16" s="39"/>
      <c r="L16" s="39"/>
      <c r="M16" s="39"/>
      <c r="N16" s="39"/>
      <c r="O16" s="39"/>
      <c r="P16" s="39"/>
      <c r="Q16" s="39"/>
      <c r="R16" s="39"/>
      <c r="S16" s="39"/>
      <c r="T16" s="39"/>
      <c r="U16" s="39"/>
      <c r="V16" s="39"/>
      <c r="W16" s="39"/>
      <c r="X16" s="39"/>
      <c r="Y16" s="39"/>
      <c r="Z16" s="39"/>
    </row>
    <row r="17" ht="33.0" customHeight="1">
      <c r="A17" s="6" t="s">
        <v>282</v>
      </c>
      <c r="B17" s="15" t="s">
        <v>50</v>
      </c>
      <c r="C17" s="8"/>
      <c r="D17" s="9"/>
      <c r="E17" s="34" t="s">
        <v>291</v>
      </c>
      <c r="F17" s="39"/>
      <c r="G17" s="39"/>
      <c r="H17" s="39"/>
      <c r="I17" s="39"/>
      <c r="J17" s="39"/>
      <c r="K17" s="39"/>
      <c r="L17" s="39"/>
      <c r="M17" s="39"/>
      <c r="N17" s="39"/>
      <c r="O17" s="39"/>
      <c r="P17" s="39"/>
      <c r="Q17" s="39"/>
      <c r="R17" s="39"/>
      <c r="S17" s="39"/>
      <c r="T17" s="39"/>
      <c r="U17" s="39"/>
      <c r="V17" s="39"/>
      <c r="W17" s="39"/>
      <c r="X17" s="39"/>
      <c r="Y17" s="39"/>
      <c r="Z17" s="39"/>
    </row>
    <row r="18" ht="33.0" customHeight="1">
      <c r="A18" s="6" t="s">
        <v>293</v>
      </c>
      <c r="B18" s="15"/>
      <c r="C18" s="8"/>
      <c r="D18" s="9"/>
      <c r="E18" s="34" t="s">
        <v>295</v>
      </c>
      <c r="F18" s="39"/>
      <c r="G18" s="39"/>
      <c r="H18" s="39"/>
      <c r="I18" s="39"/>
      <c r="J18" s="39"/>
      <c r="K18" s="39"/>
      <c r="L18" s="39"/>
      <c r="M18" s="39"/>
      <c r="N18" s="39"/>
      <c r="O18" s="39"/>
      <c r="P18" s="39"/>
      <c r="Q18" s="39"/>
      <c r="R18" s="39"/>
      <c r="S18" s="39"/>
      <c r="T18" s="39"/>
      <c r="U18" s="39"/>
      <c r="V18" s="39"/>
      <c r="W18" s="39"/>
      <c r="X18" s="39"/>
      <c r="Y18" s="39"/>
      <c r="Z18" s="39"/>
    </row>
    <row r="19" ht="33.0" customHeight="1">
      <c r="A19" s="42" t="s">
        <v>302</v>
      </c>
      <c r="B19" s="15"/>
      <c r="C19" s="8"/>
      <c r="D19" s="9"/>
      <c r="E19" s="43" t="s">
        <v>306</v>
      </c>
      <c r="F19" s="39"/>
      <c r="G19" s="39"/>
      <c r="H19" s="39"/>
      <c r="I19" s="39"/>
      <c r="J19" s="39"/>
      <c r="K19" s="39"/>
      <c r="L19" s="39"/>
      <c r="M19" s="39"/>
      <c r="N19" s="39"/>
      <c r="O19" s="39"/>
      <c r="P19" s="39"/>
      <c r="Q19" s="39"/>
      <c r="R19" s="39"/>
      <c r="S19" s="39"/>
      <c r="T19" s="39"/>
      <c r="U19" s="39"/>
      <c r="V19" s="39"/>
      <c r="W19" s="39"/>
      <c r="X19" s="39"/>
      <c r="Y19" s="39"/>
      <c r="Z19" s="39"/>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8.0" customHeight="1">
      <c r="A21" s="31" t="s">
        <v>314</v>
      </c>
      <c r="B21" s="8"/>
      <c r="C21" s="8"/>
      <c r="D21" s="8"/>
      <c r="E21" s="8"/>
      <c r="F21" s="5"/>
      <c r="G21" s="5"/>
      <c r="H21" s="5"/>
      <c r="I21" s="5"/>
      <c r="J21" s="5"/>
      <c r="K21" s="5"/>
      <c r="L21" s="5"/>
      <c r="M21" s="5"/>
      <c r="N21" s="5"/>
      <c r="O21" s="5"/>
      <c r="P21" s="5"/>
      <c r="Q21" s="5"/>
      <c r="R21" s="5"/>
      <c r="S21" s="5"/>
      <c r="T21" s="5"/>
      <c r="U21" s="5"/>
      <c r="V21" s="5"/>
      <c r="W21" s="5"/>
      <c r="X21" s="5"/>
      <c r="Y21" s="5"/>
      <c r="Z21" s="5"/>
    </row>
    <row r="22" ht="22.5" customHeight="1">
      <c r="A22" s="6" t="s">
        <v>319</v>
      </c>
      <c r="B22" s="6" t="s">
        <v>320</v>
      </c>
      <c r="C22" s="6" t="s">
        <v>34</v>
      </c>
      <c r="D22" s="44" t="s">
        <v>36</v>
      </c>
      <c r="E22" s="9"/>
      <c r="F22" s="5"/>
      <c r="G22" s="5"/>
      <c r="H22" s="5"/>
      <c r="I22" s="5"/>
      <c r="J22" s="5"/>
      <c r="K22" s="5"/>
      <c r="L22" s="5"/>
      <c r="M22" s="5"/>
      <c r="N22" s="5"/>
      <c r="O22" s="5"/>
      <c r="P22" s="5"/>
      <c r="Q22" s="5"/>
      <c r="R22" s="5"/>
      <c r="S22" s="5"/>
      <c r="T22" s="5"/>
      <c r="U22" s="5"/>
      <c r="V22" s="5"/>
      <c r="W22" s="5"/>
      <c r="X22" s="5"/>
      <c r="Y22" s="5"/>
      <c r="Z22" s="5"/>
    </row>
    <row r="23" ht="37.5" customHeight="1">
      <c r="A23" s="45" t="str">
        <f t="array" ref="A23">IFERROR(INDEX('設定'!$C$2:$N$12,MATCH($B$3,'設定'!$A$2:$A$12,0),1),"")</f>
        <v>LPBN</v>
      </c>
      <c r="B23" s="45" t="str">
        <f t="array" ref="B23">IFERROR(INDEX('設定'!$O$2:$Z$12,MATCH($B$3,'設定'!$A$2:$A$12,0),1),"")</f>
        <v>預設</v>
      </c>
      <c r="C23" s="46">
        <f>IF(A23="","",IF(B23="預設",IFERROR(VLOOKUP(A23,'設定'!$AB$2:$AJ$14,3,FALSE),1),0))</f>
        <v>2</v>
      </c>
      <c r="D23" s="47" t="str">
        <f>IF(A23="","",IFERROR(VLOOKUP(A23,'設定'!$AB$2:$AJ$14,4,FALSE),""))</f>
        <v>APP 1200×550
PC 1200×400</v>
      </c>
      <c r="E23" s="9"/>
      <c r="F23" s="5"/>
      <c r="G23" s="5"/>
      <c r="H23" s="5"/>
      <c r="I23" s="5"/>
      <c r="J23" s="5"/>
      <c r="K23" s="5"/>
      <c r="L23" s="5"/>
      <c r="M23" s="5"/>
      <c r="N23" s="5"/>
      <c r="O23" s="5"/>
      <c r="P23" s="5"/>
      <c r="Q23" s="5"/>
      <c r="R23" s="5"/>
      <c r="S23" s="5"/>
      <c r="T23" s="5"/>
      <c r="U23" s="5"/>
      <c r="V23" s="5"/>
      <c r="W23" s="5"/>
      <c r="X23" s="5"/>
      <c r="Y23" s="5"/>
      <c r="Z23" s="5"/>
    </row>
    <row r="24" ht="37.5" customHeight="1">
      <c r="A24" s="45" t="str">
        <f t="array" ref="A24">IFERROR(INDEX('設定'!$C$2:$N$12,MATCH($B$3,'設定'!$A$2:$A$12,0),2),"")</f>
        <v>DDCard</v>
      </c>
      <c r="B24" s="45" t="str">
        <f t="array" ref="B24">IFERROR(INDEX('設定'!$O$2:$Z$12,MATCH($B$3,'設定'!$A$2:$A$12,0),2),"")</f>
        <v>預設</v>
      </c>
      <c r="C24" s="46">
        <f>IF(A24="","",IF(B24="預設",IFERROR(VLOOKUP(A24,'設定'!$AB$2:$AJ$14,3,FALSE),1),0))</f>
        <v>1</v>
      </c>
      <c r="D24" s="47" t="str">
        <f>IF(A24="","",IFERROR(VLOOKUP(A24,'設定'!$AB$2:$AJ$14,4,FALSE),""))</f>
        <v>531×792</v>
      </c>
      <c r="E24" s="9"/>
      <c r="F24" s="5"/>
      <c r="G24" s="5"/>
      <c r="H24" s="5"/>
      <c r="I24" s="5"/>
      <c r="J24" s="5"/>
      <c r="K24" s="5"/>
      <c r="L24" s="5"/>
      <c r="M24" s="5"/>
      <c r="N24" s="5"/>
      <c r="O24" s="5"/>
      <c r="P24" s="5"/>
      <c r="Q24" s="5"/>
      <c r="R24" s="5"/>
      <c r="S24" s="5"/>
      <c r="T24" s="5"/>
      <c r="U24" s="5"/>
      <c r="V24" s="5"/>
      <c r="W24" s="5"/>
      <c r="X24" s="5"/>
      <c r="Y24" s="5"/>
      <c r="Z24" s="5"/>
    </row>
    <row r="25" ht="37.5" customHeight="1">
      <c r="A25" s="45" t="str">
        <f t="array" ref="A25">IFERROR(INDEX('設定'!$C$2:$N$12,MATCH($B$3,'設定'!$A$2:$A$12,0),3),"")</f>
        <v>HBN</v>
      </c>
      <c r="B25" s="45" t="str">
        <f t="array" ref="B25">IFERROR(INDEX('設定'!$O$2:$Z$12,MATCH($B$3,'設定'!$A$2:$A$12,0),3),"")</f>
        <v>預設</v>
      </c>
      <c r="C25" s="46">
        <f>IF(A25="","",IF(B25="預設",IFERROR(VLOOKUP(A25,'設定'!$AB$2:$AJ$14,3,FALSE),1),0))</f>
        <v>1</v>
      </c>
      <c r="D25" s="47" t="str">
        <f>IF(A25="","",IFERROR(VLOOKUP(A25,'設定'!$AB$2:$AJ$14,4,FALSE),""))</f>
        <v>1200×360</v>
      </c>
      <c r="E25" s="9"/>
      <c r="F25" s="5"/>
      <c r="G25" s="5"/>
      <c r="H25" s="5"/>
      <c r="I25" s="5"/>
      <c r="J25" s="5"/>
      <c r="K25" s="5"/>
      <c r="L25" s="5"/>
      <c r="M25" s="5"/>
      <c r="N25" s="5"/>
      <c r="O25" s="5"/>
      <c r="P25" s="5"/>
      <c r="Q25" s="5"/>
      <c r="R25" s="5"/>
      <c r="S25" s="5"/>
      <c r="T25" s="5"/>
      <c r="U25" s="5"/>
      <c r="V25" s="5"/>
      <c r="W25" s="5"/>
      <c r="X25" s="5"/>
      <c r="Y25" s="5"/>
      <c r="Z25" s="5"/>
    </row>
    <row r="26" ht="37.5" customHeight="1">
      <c r="A26" s="45" t="str">
        <f t="array" ref="A26">IFERROR(INDEX('設定'!$C$2:$N$12,MATCH($B$3,'設定'!$A$2:$A$12,0),4),"")</f>
        <v>活動總覽</v>
      </c>
      <c r="B26" s="45" t="str">
        <f t="array" ref="B26">IFERROR(INDEX('設定'!$O$2:$Z$12,MATCH($B$3,'設定'!$A$2:$A$12,0),4),"")</f>
        <v>預設</v>
      </c>
      <c r="C26" s="46">
        <f>IF(A26="","",IF(B26="預設",IFERROR(VLOOKUP(A26,'設定'!$AB$2:$AJ$14,3,FALSE),1),0))</f>
        <v>1</v>
      </c>
      <c r="D26" s="47" t="str">
        <f>IF(A26="","",IFERROR(VLOOKUP(A26,'設定'!$AB$2:$AJ$14,4,FALSE),""))</f>
        <v>1200x360</v>
      </c>
      <c r="E26" s="9"/>
      <c r="F26" s="5"/>
      <c r="G26" s="5"/>
      <c r="H26" s="5"/>
      <c r="I26" s="5"/>
      <c r="J26" s="5"/>
      <c r="K26" s="5"/>
      <c r="L26" s="5"/>
      <c r="M26" s="5"/>
      <c r="N26" s="5"/>
      <c r="O26" s="5"/>
      <c r="P26" s="5"/>
      <c r="Q26" s="5"/>
      <c r="R26" s="5"/>
      <c r="S26" s="5"/>
      <c r="T26" s="5"/>
      <c r="U26" s="5"/>
      <c r="V26" s="5"/>
      <c r="W26" s="5"/>
      <c r="X26" s="5"/>
      <c r="Y26" s="5"/>
      <c r="Z26" s="5"/>
    </row>
    <row r="27" ht="37.5" customHeight="1">
      <c r="A27" s="45" t="str">
        <f t="array" ref="A27">IFERROR(INDEX('設定'!$C$2:$N$12,MATCH($B$3,'設定'!$A$2:$A$12,0),5),"")</f>
        <v>首頁LOGO牆</v>
      </c>
      <c r="B27" s="45" t="str">
        <f t="array" ref="B27">IFERROR(INDEX('設定'!$O$2:$Z$12,MATCH($B$3,'設定'!$A$2:$A$12,0),5),"")</f>
        <v>預設</v>
      </c>
      <c r="C27" s="46">
        <f>IF(A27="","",IF(B27="預設",IFERROR(VLOOKUP(A27,'設定'!$AB$2:$AJ$14,3,FALSE),1),0))</f>
        <v>1</v>
      </c>
      <c r="D27" s="47" t="str">
        <f>IF(A27="","",IFERROR(VLOOKUP(A27,'設定'!$AB$2:$AJ$14,4,FALSE),""))</f>
        <v>402×483</v>
      </c>
      <c r="E27" s="9"/>
      <c r="F27" s="5"/>
      <c r="G27" s="5"/>
      <c r="H27" s="5"/>
      <c r="I27" s="5"/>
      <c r="J27" s="5"/>
      <c r="K27" s="5"/>
      <c r="L27" s="5"/>
      <c r="M27" s="5"/>
      <c r="N27" s="5"/>
      <c r="O27" s="5"/>
      <c r="P27" s="5"/>
      <c r="Q27" s="5"/>
      <c r="R27" s="5"/>
      <c r="S27" s="5"/>
      <c r="T27" s="5"/>
      <c r="U27" s="5"/>
      <c r="V27" s="5"/>
      <c r="W27" s="5"/>
      <c r="X27" s="5"/>
      <c r="Y27" s="5"/>
      <c r="Z27" s="5"/>
    </row>
    <row r="28" ht="37.5" customHeight="1">
      <c r="A28" s="45" t="str">
        <f t="array" ref="A28">IFERROR(INDEX('設定'!$C$2:$N$12,MATCH($B$3,'設定'!$A$2:$A$12,0),6),"")</f>
        <v>AR</v>
      </c>
      <c r="B28" s="45" t="str">
        <f t="array" ref="B28">IFERROR(INDEX('設定'!$O$2:$Z$12,MATCH($B$3,'設定'!$A$2:$A$12,0),6),"")</f>
        <v>預設</v>
      </c>
      <c r="C28" s="46">
        <f>IF(A28="","",IF(B28="預設",IFERROR(VLOOKUP(A28,'設定'!$AB$2:$AJ$14,3,FALSE),1),0))</f>
        <v>1</v>
      </c>
      <c r="D28" s="47" t="str">
        <f>IF(A28="","",IFERROR(VLOOKUP(A28,'設定'!$AB$2:$AJ$14,4,FALSE),""))</f>
        <v>100×100（依規範）</v>
      </c>
      <c r="E28" s="9"/>
      <c r="F28" s="5"/>
      <c r="G28" s="5"/>
      <c r="H28" s="5"/>
      <c r="I28" s="5"/>
      <c r="J28" s="5"/>
      <c r="K28" s="5"/>
      <c r="L28" s="5"/>
      <c r="M28" s="5"/>
      <c r="N28" s="5"/>
      <c r="O28" s="5"/>
      <c r="P28" s="5"/>
      <c r="Q28" s="5"/>
      <c r="R28" s="5"/>
      <c r="S28" s="5"/>
      <c r="T28" s="5"/>
      <c r="U28" s="5"/>
      <c r="V28" s="5"/>
      <c r="W28" s="5"/>
      <c r="X28" s="5"/>
      <c r="Y28" s="5"/>
      <c r="Z28" s="5"/>
    </row>
    <row r="29" ht="37.5" customHeight="1">
      <c r="A29" s="45" t="str">
        <f t="array" ref="A29">IFERROR(INDEX('設定'!$C$2:$N$12,MATCH($B$3,'設定'!$A$2:$A$12,0),7),"")</f>
        <v>FB_Post</v>
      </c>
      <c r="B29" s="45" t="str">
        <f t="array" ref="B29">IFERROR(INDEX('設定'!$O$2:$Z$12,MATCH($B$3,'設定'!$A$2:$A$12,0),7),"")</f>
        <v>選配</v>
      </c>
      <c r="C29" s="46">
        <f>IF(A29="","",IF(B29="預設",IFERROR(VLOOKUP(A29,'設定'!$AB$2:$AJ$14,3,FALSE),1),0))</f>
        <v>0</v>
      </c>
      <c r="D29" s="47" t="str">
        <f>IF(A29="","",IFERROR(VLOOKUP(A29,'設定'!$AB$2:$AJ$14,4,FALSE),""))</f>
        <v>1200×630</v>
      </c>
      <c r="E29" s="9"/>
      <c r="F29" s="5"/>
      <c r="G29" s="5"/>
      <c r="H29" s="5"/>
      <c r="I29" s="5"/>
      <c r="J29" s="5"/>
      <c r="K29" s="5"/>
      <c r="L29" s="5"/>
      <c r="M29" s="5"/>
      <c r="N29" s="5"/>
      <c r="O29" s="5"/>
      <c r="P29" s="5"/>
      <c r="Q29" s="5"/>
      <c r="R29" s="5"/>
      <c r="S29" s="5"/>
      <c r="T29" s="5"/>
      <c r="U29" s="5"/>
      <c r="V29" s="5"/>
      <c r="W29" s="5"/>
      <c r="X29" s="5"/>
      <c r="Y29" s="5"/>
      <c r="Z29" s="5"/>
    </row>
    <row r="30" ht="37.5" customHeight="1">
      <c r="A30" s="45" t="str">
        <f t="array" ref="A30">IFERROR(INDEX('設定'!$C$2:$N$12,MATCH($B$3,'設定'!$A$2:$A$12,0),8),"")</f>
        <v>AMS BN</v>
      </c>
      <c r="B30" s="45" t="str">
        <f t="array" ref="B30">IFERROR(INDEX('設定'!$O$2:$Z$12,MATCH($B$3,'設定'!$A$2:$A$12,0),8),"")</f>
        <v>選配</v>
      </c>
      <c r="C30" s="46">
        <f>IF(A30="","",IF(B30="預設",IFERROR(VLOOKUP(A30,'設定'!$AB$2:$AJ$14,3,FALSE),1),0))</f>
        <v>0</v>
      </c>
      <c r="D30" s="47" t="str">
        <f>IF(A30="","",IFERROR(VLOOKUP(A30,'設定'!$AB$2:$AJ$14,4,FALSE),""))</f>
        <v>1077×264（依規範）</v>
      </c>
      <c r="E30" s="9"/>
      <c r="F30" s="5"/>
      <c r="G30" s="5"/>
      <c r="H30" s="5"/>
      <c r="I30" s="5"/>
      <c r="J30" s="5"/>
      <c r="K30" s="5"/>
      <c r="L30" s="5"/>
      <c r="M30" s="5"/>
      <c r="N30" s="5"/>
      <c r="O30" s="5"/>
      <c r="P30" s="5"/>
      <c r="Q30" s="5"/>
      <c r="R30" s="5"/>
      <c r="S30" s="5"/>
      <c r="T30" s="5"/>
      <c r="U30" s="5"/>
      <c r="V30" s="5"/>
      <c r="W30" s="5"/>
      <c r="X30" s="5"/>
      <c r="Y30" s="5"/>
      <c r="Z30" s="5"/>
    </row>
    <row r="31" ht="37.5" customHeight="1">
      <c r="A31" s="45" t="str">
        <f t="array" ref="A31">IFERROR(INDEX('設定'!$C$2:$N$12,MATCH($B$3,'設定'!$A$2:$A$12,0),9),"")</f>
        <v>Coin_page</v>
      </c>
      <c r="B31" s="45" t="str">
        <f t="array" ref="B31">IFERROR(INDEX('設定'!$O$2:$Z$12,MATCH($B$3,'設定'!$A$2:$A$12,0),9),"")</f>
        <v>選配</v>
      </c>
      <c r="C31" s="46">
        <f>IF(A31="","",IF(B31="預設",IFERROR(VLOOKUP(A31,'設定'!$AB$2:$AJ$14,3,FALSE),1),0))</f>
        <v>0</v>
      </c>
      <c r="D31" s="47" t="str">
        <f>IF(A31="","",IFERROR(VLOOKUP(A31,'設定'!$AB$2:$AJ$14,4,FALSE),""))</f>
        <v>1200×391</v>
      </c>
      <c r="E31" s="9"/>
      <c r="F31" s="5"/>
      <c r="G31" s="5"/>
      <c r="H31" s="5"/>
      <c r="I31" s="5"/>
      <c r="J31" s="5"/>
      <c r="K31" s="5"/>
      <c r="L31" s="5"/>
      <c r="M31" s="5"/>
      <c r="N31" s="5"/>
      <c r="O31" s="5"/>
      <c r="P31" s="5"/>
      <c r="Q31" s="5"/>
      <c r="R31" s="5"/>
      <c r="S31" s="5"/>
      <c r="T31" s="5"/>
      <c r="U31" s="5"/>
      <c r="V31" s="5"/>
      <c r="W31" s="5"/>
      <c r="X31" s="5"/>
      <c r="Y31" s="5"/>
      <c r="Z31" s="5"/>
    </row>
    <row r="32" ht="37.5" customHeight="1">
      <c r="A32" s="45" t="str">
        <f t="array" ref="A32">IFERROR(INDEX('設定'!$C$2:$N$12,MATCH($B$3,'設定'!$A$2:$A$12,0),10),"")</f>
        <v>IG</v>
      </c>
      <c r="B32" s="45" t="str">
        <f t="array" ref="B32">IFERROR(INDEX('設定'!$O$2:$Z$12,MATCH($B$3,'設定'!$A$2:$A$12,0),10),"")</f>
        <v>選配</v>
      </c>
      <c r="C32" s="46">
        <f>IF(A32="","",IF(B32="預設",IFERROR(VLOOKUP(A32,'設定'!$AB$2:$AJ$14,3,FALSE),1),0))</f>
        <v>0</v>
      </c>
      <c r="D32" s="47" t="str">
        <f>IF(A32="","",IFERROR(VLOOKUP(A32,'設定'!$AB$2:$AJ$14,4,FALSE),""))</f>
        <v>900×1600</v>
      </c>
      <c r="E32" s="9"/>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sheetData>
  <mergeCells count="32">
    <mergeCell ref="A1:I1"/>
    <mergeCell ref="B3:D3"/>
    <mergeCell ref="F3:G3"/>
    <mergeCell ref="B4:D4"/>
    <mergeCell ref="F4:G4"/>
    <mergeCell ref="B5:D5"/>
    <mergeCell ref="F5:G5"/>
    <mergeCell ref="B6:D6"/>
    <mergeCell ref="F6:I6"/>
    <mergeCell ref="B7:I7"/>
    <mergeCell ref="A9:E9"/>
    <mergeCell ref="B10:D10"/>
    <mergeCell ref="B11:D11"/>
    <mergeCell ref="B12:D12"/>
    <mergeCell ref="B13:D13"/>
    <mergeCell ref="B14:D14"/>
    <mergeCell ref="A16:E16"/>
    <mergeCell ref="B17:D17"/>
    <mergeCell ref="B18:D18"/>
    <mergeCell ref="B19:D19"/>
    <mergeCell ref="A21:E21"/>
    <mergeCell ref="D29:E29"/>
    <mergeCell ref="D30:E30"/>
    <mergeCell ref="D31:E31"/>
    <mergeCell ref="D32:E32"/>
    <mergeCell ref="D22:E22"/>
    <mergeCell ref="D23:E23"/>
    <mergeCell ref="D24:E24"/>
    <mergeCell ref="D25:E25"/>
    <mergeCell ref="D26:E26"/>
    <mergeCell ref="D27:E27"/>
    <mergeCell ref="D28:E28"/>
  </mergeCells>
  <conditionalFormatting sqref="B17:B19">
    <cfRule type="expression" dxfId="0" priority="1">
      <formula>LENB(B17)/2&gt;9</formula>
    </cfRule>
  </conditionalFormatting>
  <conditionalFormatting sqref="B10">
    <cfRule type="expression" dxfId="0" priority="2">
      <formula>LENB(B10)/2&gt;8</formula>
    </cfRule>
  </conditionalFormatting>
  <conditionalFormatting sqref="B11">
    <cfRule type="expression" dxfId="0" priority="3">
      <formula>LENB(B11)/2&gt;7</formula>
    </cfRule>
  </conditionalFormatting>
  <conditionalFormatting sqref="B12">
    <cfRule type="expression" dxfId="0" priority="4">
      <formula>LENB(B12)/2&gt;14</formula>
    </cfRule>
  </conditionalFormatting>
  <conditionalFormatting sqref="A23:D32">
    <cfRule type="expression" dxfId="1" priority="5">
      <formula>$B23="預設"</formula>
    </cfRule>
  </conditionalFormatting>
  <conditionalFormatting sqref="A23:D32">
    <cfRule type="expression" dxfId="2" priority="6">
      <formula>$B23="選配"</formula>
    </cfRule>
  </conditionalFormatting>
  <dataValidations>
    <dataValidation type="custom" allowBlank="1" showInputMessage="1" showErrorMessage="1" prompt="色碼格式錯誤 - 請輸入 #RRGGBB，例如 #6bc0ec。" sqref="B14">
      <formula1>AND(LEFT(B14,1)="#",LEN(B14)=7)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formula1>LENB(B12)/2&lt;=14</formula1>
    </dataValidation>
    <dataValidation type="custom" allowBlank="1" showInputMessage="1" showErrorMessage="1" prompt="曝光資源圖片超過上限 - 最多 3 張；檔名請使用逗號分隔。" sqref="B13">
      <formula1>OR(B13="",LEN(B13)-LEN(SUBSTITUTE(B13,",",""))+1&lt;=3)</formula1>
    </dataValidation>
    <dataValidation type="custom" allowBlank="1" showInputMessage="1" showErrorMessage="1" prompt="字數限制：8 - 中文算 1，英數與半形符號算 0.5。" sqref="B10 B18:B19">
      <formula1>LENB(B10)/2&lt;=8</formula1>
    </dataValidation>
    <dataValidation type="custom" allowBlank="1" showInputMessage="1" showErrorMessage="1" prompt="字數限制：9 - 中文算 1，英數與半形符號算 0.5。" sqref="B17">
      <formula1>LENB(B17)/2&lt;=9</formula1>
    </dataValidation>
    <dataValidation type="decimal" allowBlank="1" showInputMessage="1" showErrorMessage="1" prompt="張數格式錯誤 - 請輸入 0～20 的整數。" sqref="C23:C32">
      <formula1>0.0</formula1>
      <formula2>20.0</formula2>
    </dataValidation>
    <dataValidation type="custom" allowBlank="1" showInputMessage="1" showErrorMessage="1" prompt="字數限制：7 - 中文算 1，英數與半形符號算 0.5。" sqref="B11">
      <formula1>LENB(B11)/2&lt;=7</formula1>
    </dataValidation>
  </dataValidations>
  <printOptions/>
  <pageMargins bottom="0.4" footer="0.0" header="0.0" left="0.25" right="0.25" top="0.4"/>
  <pageSetup fitToHeight="0" paperSize="9" orientation="landscape"/>
  <headerFooter>
    <oddFooter>&amp;L BODA 工單&amp;C 工單總覽&amp;R 第 &amp;P /  頁</oddFooter>
  </headerFoo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86"/>
    <col customWidth="1" min="2" max="2" width="9.71"/>
    <col customWidth="1" min="3" max="3" width="18.43"/>
    <col customWidth="1" min="4" max="4" width="9.71"/>
    <col customWidth="1" min="5" max="5" width="10.43"/>
    <col customWidth="1" min="6" max="6" width="18.43"/>
    <col customWidth="1" min="7" max="7" width="9.71"/>
    <col customWidth="1" min="8" max="8" width="10.43"/>
    <col customWidth="1" min="9" max="9" width="18.43"/>
    <col customWidth="1" min="10" max="10" width="9.71"/>
    <col customWidth="1" min="11" max="11" width="10.43"/>
    <col customWidth="1" min="12" max="12" width="18.43"/>
    <col customWidth="1" min="13" max="13" width="9.43"/>
    <col customWidth="1" min="14" max="14" width="2.43"/>
    <col customWidth="1" min="15" max="18" width="5.29"/>
    <col customWidth="1" min="19" max="23" width="4.43"/>
    <col customWidth="1" min="24" max="28" width="5.29"/>
    <col customWidth="1" min="29" max="29" width="8.71"/>
  </cols>
  <sheetData>
    <row r="1" ht="24.75" customHeight="1">
      <c r="A1" s="11" t="s">
        <v>147</v>
      </c>
      <c r="B1" s="13" t="s">
        <v>152</v>
      </c>
      <c r="C1" s="8"/>
      <c r="D1" s="8"/>
      <c r="E1" s="8"/>
      <c r="F1" s="8"/>
      <c r="G1" s="8"/>
      <c r="H1" s="8"/>
      <c r="I1" s="8"/>
      <c r="J1" s="9"/>
      <c r="K1" s="14"/>
      <c r="L1" s="14"/>
      <c r="M1" s="14"/>
      <c r="N1" s="16"/>
      <c r="O1" s="13" t="s">
        <v>171</v>
      </c>
      <c r="P1" s="8"/>
      <c r="Q1" s="8"/>
      <c r="R1" s="8"/>
      <c r="S1" s="8"/>
      <c r="T1" s="8"/>
      <c r="U1" s="8"/>
      <c r="V1" s="8"/>
      <c r="W1" s="8"/>
      <c r="X1" s="8"/>
      <c r="Y1" s="8"/>
      <c r="Z1" s="8"/>
      <c r="AA1" s="8"/>
      <c r="AB1" s="9"/>
      <c r="AC1" s="17"/>
    </row>
    <row r="2" ht="24.75" customHeight="1">
      <c r="A2" s="18"/>
      <c r="B2" s="20" t="s">
        <v>186</v>
      </c>
      <c r="C2" s="21"/>
      <c r="D2" s="21"/>
      <c r="E2" s="20" t="s">
        <v>193</v>
      </c>
      <c r="F2" s="21"/>
      <c r="G2" s="21"/>
      <c r="H2" s="20" t="s">
        <v>198</v>
      </c>
      <c r="I2" s="21"/>
      <c r="J2" s="21"/>
      <c r="K2" s="22"/>
      <c r="L2" s="22"/>
      <c r="M2" s="22"/>
      <c r="N2" s="23"/>
      <c r="O2" s="24"/>
      <c r="P2" s="24"/>
      <c r="Q2" s="24"/>
      <c r="R2" s="24"/>
      <c r="S2" s="24"/>
      <c r="T2" s="24"/>
      <c r="U2" s="24"/>
      <c r="V2" s="24"/>
      <c r="W2" s="24"/>
      <c r="X2" s="24"/>
      <c r="Y2" s="24"/>
      <c r="Z2" s="24"/>
      <c r="AA2" s="24"/>
      <c r="AB2" s="24"/>
      <c r="AC2" s="25"/>
    </row>
    <row r="3" ht="24.75" customHeight="1">
      <c r="A3" s="27" t="s">
        <v>205</v>
      </c>
      <c r="B3" s="28" t="s">
        <v>208</v>
      </c>
      <c r="C3" s="29" t="s">
        <v>50</v>
      </c>
      <c r="D3" s="30" t="str">
        <f>IF(C3="","待填","OK")</f>
        <v>待填</v>
      </c>
      <c r="E3" s="28" t="s">
        <v>208</v>
      </c>
      <c r="F3" s="29" t="s">
        <v>50</v>
      </c>
      <c r="G3" s="30" t="str">
        <f>IF(F3="","待填","OK")</f>
        <v>待填</v>
      </c>
      <c r="H3" s="28" t="s">
        <v>208</v>
      </c>
      <c r="I3" s="29" t="s">
        <v>50</v>
      </c>
      <c r="J3" s="30" t="str">
        <f>IF(I3="","待填","OK")</f>
        <v>待填</v>
      </c>
      <c r="K3" s="32"/>
      <c r="L3" s="32"/>
      <c r="M3" s="32"/>
      <c r="N3" s="23"/>
      <c r="O3" s="24"/>
      <c r="P3" s="24"/>
      <c r="Q3" s="24"/>
      <c r="R3" s="24"/>
      <c r="S3" s="24"/>
      <c r="T3" s="24"/>
      <c r="U3" s="24"/>
      <c r="V3" s="24"/>
      <c r="W3" s="24"/>
      <c r="X3" s="24"/>
      <c r="Y3" s="24"/>
      <c r="Z3" s="24"/>
      <c r="AA3" s="24"/>
      <c r="AB3" s="24"/>
      <c r="AC3" s="25"/>
    </row>
    <row r="4" ht="24.75" customHeight="1">
      <c r="A4" s="33"/>
      <c r="B4" s="28" t="s">
        <v>61</v>
      </c>
      <c r="C4" s="29" t="s">
        <v>50</v>
      </c>
      <c r="D4" s="30" t="str">
        <f>IF(C4="","限5字",IF(LENB(C4)/2&lt;=5,"OK","超過"))</f>
        <v>限5字</v>
      </c>
      <c r="E4" s="28" t="s">
        <v>61</v>
      </c>
      <c r="F4" s="29" t="s">
        <v>50</v>
      </c>
      <c r="G4" s="30" t="str">
        <f>IF(F4="","限5字",IF(LENB(F4)/2&lt;=5,"OK","超過"))</f>
        <v>限5字</v>
      </c>
      <c r="H4" s="28" t="s">
        <v>61</v>
      </c>
      <c r="I4" s="29" t="s">
        <v>50</v>
      </c>
      <c r="J4" s="30" t="str">
        <f>IF(I4="","限5字",IF(LENB(I4)/2&lt;=5,"OK","超過"))</f>
        <v>限5字</v>
      </c>
      <c r="K4" s="32"/>
      <c r="L4" s="32"/>
      <c r="M4" s="32"/>
      <c r="N4" s="23"/>
      <c r="O4" s="24"/>
      <c r="P4" s="24"/>
      <c r="Q4" s="24"/>
      <c r="R4" s="24"/>
      <c r="S4" s="24"/>
      <c r="T4" s="24"/>
      <c r="U4" s="24"/>
      <c r="V4" s="24"/>
      <c r="W4" s="24"/>
      <c r="X4" s="24"/>
      <c r="Y4" s="24"/>
      <c r="Z4" s="24"/>
      <c r="AA4" s="24"/>
      <c r="AB4" s="24"/>
      <c r="AC4" s="25"/>
    </row>
    <row r="5" ht="24.75" customHeight="1">
      <c r="A5" s="33"/>
      <c r="B5" s="28" t="s">
        <v>239</v>
      </c>
      <c r="C5" s="29" t="s">
        <v>50</v>
      </c>
      <c r="D5" s="30" t="str">
        <f>IF(C5="","待填","OK")</f>
        <v>待填</v>
      </c>
      <c r="E5" s="28" t="s">
        <v>239</v>
      </c>
      <c r="F5" s="29" t="s">
        <v>50</v>
      </c>
      <c r="G5" s="30" t="str">
        <f>IF(F5="","待填","OK")</f>
        <v>待填</v>
      </c>
      <c r="H5" s="28" t="s">
        <v>239</v>
      </c>
      <c r="I5" s="29" t="s">
        <v>50</v>
      </c>
      <c r="J5" s="30" t="str">
        <f>IF(I5="","待填","OK")</f>
        <v>待填</v>
      </c>
      <c r="K5" s="32"/>
      <c r="L5" s="32"/>
      <c r="M5" s="32"/>
      <c r="N5" s="23"/>
      <c r="O5" s="24"/>
      <c r="P5" s="24"/>
      <c r="Q5" s="24"/>
      <c r="R5" s="24"/>
      <c r="S5" s="24"/>
      <c r="T5" s="24"/>
      <c r="U5" s="24"/>
      <c r="V5" s="24"/>
      <c r="W5" s="24"/>
      <c r="X5" s="24"/>
      <c r="Y5" s="24"/>
      <c r="Z5" s="24"/>
      <c r="AA5" s="24"/>
      <c r="AB5" s="24"/>
      <c r="AC5" s="25"/>
    </row>
    <row r="6" ht="24.75" customHeight="1">
      <c r="A6" s="33"/>
      <c r="B6" s="28" t="s">
        <v>77</v>
      </c>
      <c r="C6" s="29" t="s">
        <v>50</v>
      </c>
      <c r="D6" s="30" t="str">
        <f>IF(C6="","限8字",IF(LENB(C6)/2&lt;=8,"OK","超過"))</f>
        <v>限8字</v>
      </c>
      <c r="E6" s="28" t="s">
        <v>77</v>
      </c>
      <c r="F6" s="29" t="s">
        <v>50</v>
      </c>
      <c r="G6" s="30" t="str">
        <f>IF(F6="","限8字",IF(LENB(F6)/2&lt;=8,"OK","超過"))</f>
        <v>限8字</v>
      </c>
      <c r="H6" s="36" t="s">
        <v>263</v>
      </c>
      <c r="I6" s="29" t="s">
        <v>50</v>
      </c>
      <c r="J6" s="30" t="str">
        <f>IF(I6="","限10字",IF(LENB(I6)/2&lt;=10,"OK","超過"))</f>
        <v>限10字</v>
      </c>
      <c r="K6" s="32"/>
      <c r="L6" s="32"/>
      <c r="M6" s="32"/>
      <c r="N6" s="23"/>
      <c r="O6" s="24"/>
      <c r="P6" s="24"/>
      <c r="Q6" s="24"/>
      <c r="R6" s="24"/>
      <c r="S6" s="24"/>
      <c r="T6" s="24"/>
      <c r="U6" s="24"/>
      <c r="V6" s="24"/>
      <c r="W6" s="24"/>
      <c r="X6" s="24"/>
      <c r="Y6" s="24"/>
      <c r="Z6" s="24"/>
      <c r="AA6" s="24"/>
      <c r="AB6" s="24"/>
      <c r="AC6" s="25"/>
    </row>
    <row r="7" ht="24.75" customHeight="1">
      <c r="A7" s="33"/>
      <c r="B7" s="36" t="s">
        <v>263</v>
      </c>
      <c r="C7" s="29" t="s">
        <v>50</v>
      </c>
      <c r="D7" s="30" t="str">
        <f>IF(C7="","限10字",IF(LENB(C7)/2&lt;=10,"OK","超過"))</f>
        <v>限10字</v>
      </c>
      <c r="E7" s="32"/>
      <c r="F7" s="32"/>
      <c r="G7" s="32"/>
      <c r="H7" s="32"/>
      <c r="I7" s="32"/>
      <c r="J7" s="32"/>
      <c r="K7" s="32"/>
      <c r="L7" s="32"/>
      <c r="M7" s="32"/>
      <c r="N7" s="23"/>
      <c r="O7" s="24"/>
      <c r="P7" s="24"/>
      <c r="Q7" s="24"/>
      <c r="R7" s="24"/>
      <c r="S7" s="24"/>
      <c r="T7" s="24"/>
      <c r="U7" s="24"/>
      <c r="V7" s="24"/>
      <c r="W7" s="24"/>
      <c r="X7" s="24"/>
      <c r="Y7" s="24"/>
      <c r="Z7" s="24"/>
      <c r="AA7" s="24"/>
      <c r="AB7" s="24"/>
      <c r="AC7" s="25"/>
    </row>
    <row r="8" ht="24.75" customHeight="1">
      <c r="A8" s="33"/>
      <c r="B8" s="32" t="s">
        <v>50</v>
      </c>
      <c r="C8" s="32" t="s">
        <v>50</v>
      </c>
      <c r="D8" s="32" t="s">
        <v>50</v>
      </c>
      <c r="E8" s="32"/>
      <c r="F8" s="32"/>
      <c r="G8" s="32"/>
      <c r="H8" s="32"/>
      <c r="I8" s="32"/>
      <c r="J8" s="32"/>
      <c r="K8" s="32"/>
      <c r="L8" s="32"/>
      <c r="M8" s="32"/>
      <c r="N8" s="23"/>
      <c r="O8" s="24"/>
      <c r="P8" s="24"/>
      <c r="Q8" s="24"/>
      <c r="R8" s="24"/>
      <c r="S8" s="24"/>
      <c r="T8" s="24"/>
      <c r="U8" s="24"/>
      <c r="V8" s="24"/>
      <c r="W8" s="24"/>
      <c r="X8" s="24"/>
      <c r="Y8" s="24"/>
      <c r="Z8" s="24"/>
      <c r="AA8" s="24"/>
      <c r="AB8" s="24"/>
      <c r="AC8" s="25"/>
    </row>
    <row r="9" ht="24.75" customHeight="1">
      <c r="A9" s="40"/>
      <c r="B9" s="32" t="s">
        <v>50</v>
      </c>
      <c r="C9" s="32" t="s">
        <v>50</v>
      </c>
      <c r="D9" s="32" t="s">
        <v>50</v>
      </c>
      <c r="E9" s="32" t="s">
        <v>50</v>
      </c>
      <c r="F9" s="32"/>
      <c r="G9" s="32"/>
      <c r="H9" s="32" t="s">
        <v>50</v>
      </c>
      <c r="I9" s="32"/>
      <c r="J9" s="32"/>
      <c r="K9" s="32"/>
      <c r="L9" s="32"/>
      <c r="M9" s="32"/>
      <c r="N9" s="23"/>
      <c r="O9" s="24"/>
      <c r="P9" s="24"/>
      <c r="Q9" s="24"/>
      <c r="R9" s="24"/>
      <c r="S9" s="24"/>
      <c r="T9" s="24"/>
      <c r="U9" s="24"/>
      <c r="V9" s="24"/>
      <c r="W9" s="24"/>
      <c r="X9" s="24"/>
      <c r="Y9" s="24"/>
      <c r="Z9" s="24"/>
      <c r="AA9" s="24"/>
      <c r="AB9" s="24"/>
      <c r="AC9" s="25"/>
    </row>
    <row r="10">
      <c r="A10" s="41"/>
      <c r="B10" s="25"/>
      <c r="C10" s="25"/>
      <c r="D10" s="25"/>
      <c r="E10" s="25"/>
      <c r="F10" s="25"/>
      <c r="G10" s="25"/>
      <c r="H10" s="25"/>
      <c r="I10" s="25"/>
      <c r="J10" s="25"/>
      <c r="K10" s="25"/>
      <c r="L10" s="25"/>
      <c r="M10" s="25"/>
      <c r="N10" s="25"/>
      <c r="O10" s="24"/>
      <c r="P10" s="24"/>
      <c r="Q10" s="24"/>
      <c r="R10" s="24"/>
      <c r="S10" s="24"/>
      <c r="T10" s="24"/>
      <c r="U10" s="24"/>
      <c r="V10" s="24"/>
      <c r="W10" s="24"/>
      <c r="X10" s="24"/>
      <c r="Y10" s="24"/>
      <c r="Z10" s="24"/>
      <c r="AA10" s="24"/>
      <c r="AB10" s="24"/>
      <c r="AC10" s="25"/>
    </row>
    <row r="11" ht="24.75" customHeight="1">
      <c r="A11" s="18"/>
      <c r="B11" s="20" t="s">
        <v>296</v>
      </c>
      <c r="C11" s="21"/>
      <c r="D11" s="21"/>
      <c r="E11" s="20" t="s">
        <v>299</v>
      </c>
      <c r="F11" s="21"/>
      <c r="G11" s="21"/>
      <c r="H11" s="20" t="s">
        <v>304</v>
      </c>
      <c r="I11" s="21"/>
      <c r="J11" s="21"/>
      <c r="K11" s="22"/>
      <c r="L11" s="22"/>
      <c r="M11" s="22"/>
      <c r="N11" s="23"/>
      <c r="O11" s="24"/>
      <c r="P11" s="24"/>
      <c r="Q11" s="24"/>
      <c r="R11" s="24"/>
      <c r="S11" s="24"/>
      <c r="T11" s="24"/>
      <c r="U11" s="24"/>
      <c r="V11" s="24"/>
      <c r="W11" s="24"/>
      <c r="X11" s="24"/>
      <c r="Y11" s="24"/>
      <c r="Z11" s="24"/>
      <c r="AA11" s="24"/>
      <c r="AB11" s="24"/>
      <c r="AC11" s="25"/>
    </row>
    <row r="12" ht="24.75" customHeight="1">
      <c r="A12" s="27" t="s">
        <v>205</v>
      </c>
      <c r="B12" s="28" t="s">
        <v>208</v>
      </c>
      <c r="C12" s="29" t="s">
        <v>50</v>
      </c>
      <c r="D12" s="30" t="str">
        <f>IF(C12="","待填","OK")</f>
        <v>待填</v>
      </c>
      <c r="E12" s="28" t="s">
        <v>208</v>
      </c>
      <c r="F12" s="29" t="s">
        <v>50</v>
      </c>
      <c r="G12" s="30" t="str">
        <f>IF(F12="","待填","OK")</f>
        <v>待填</v>
      </c>
      <c r="H12" s="28" t="s">
        <v>208</v>
      </c>
      <c r="I12" s="29" t="s">
        <v>50</v>
      </c>
      <c r="J12" s="30" t="str">
        <f>IF(I12="","待填","OK")</f>
        <v>待填</v>
      </c>
      <c r="K12" s="32"/>
      <c r="L12" s="32"/>
      <c r="M12" s="32"/>
      <c r="N12" s="23"/>
      <c r="O12" s="24"/>
      <c r="P12" s="24"/>
      <c r="Q12" s="24"/>
      <c r="R12" s="24"/>
      <c r="S12" s="24"/>
      <c r="T12" s="24"/>
      <c r="U12" s="24"/>
      <c r="V12" s="24"/>
      <c r="W12" s="24"/>
      <c r="X12" s="24"/>
      <c r="Y12" s="24"/>
      <c r="Z12" s="24"/>
      <c r="AA12" s="24"/>
      <c r="AB12" s="24"/>
      <c r="AC12" s="25"/>
    </row>
    <row r="13" ht="24.75" customHeight="1">
      <c r="A13" s="33"/>
      <c r="B13" s="28" t="s">
        <v>61</v>
      </c>
      <c r="C13" s="29" t="s">
        <v>50</v>
      </c>
      <c r="D13" s="30" t="str">
        <f>IF(C13="","限5字",IF(LENB(C13)/2&lt;=5,"OK","超過"))</f>
        <v>限5字</v>
      </c>
      <c r="E13" s="28" t="s">
        <v>61</v>
      </c>
      <c r="F13" s="29" t="s">
        <v>50</v>
      </c>
      <c r="G13" s="30" t="str">
        <f>IF(F13="","限5字",IF(LENB(F13)/2&lt;=5,"OK","超過"))</f>
        <v>限5字</v>
      </c>
      <c r="H13" s="28" t="s">
        <v>61</v>
      </c>
      <c r="I13" s="29" t="s">
        <v>50</v>
      </c>
      <c r="J13" s="30" t="str">
        <f>IF(I13="","限5字",IF(LENB(I13)/2&lt;=5,"OK","超過"))</f>
        <v>限5字</v>
      </c>
      <c r="K13" s="32"/>
      <c r="L13" s="32"/>
      <c r="M13" s="32"/>
      <c r="N13" s="23"/>
      <c r="O13" s="24"/>
      <c r="P13" s="24"/>
      <c r="Q13" s="24"/>
      <c r="R13" s="24"/>
      <c r="S13" s="24"/>
      <c r="T13" s="24"/>
      <c r="U13" s="24"/>
      <c r="V13" s="24"/>
      <c r="W13" s="24"/>
      <c r="X13" s="24"/>
      <c r="Y13" s="24"/>
      <c r="Z13" s="24"/>
      <c r="AA13" s="24"/>
      <c r="AB13" s="24"/>
      <c r="AC13" s="25"/>
    </row>
    <row r="14" ht="24.75" customHeight="1">
      <c r="A14" s="33"/>
      <c r="B14" s="28" t="s">
        <v>239</v>
      </c>
      <c r="C14" s="29" t="s">
        <v>50</v>
      </c>
      <c r="D14" s="30" t="str">
        <f>IF(C14="","待填","OK")</f>
        <v>待填</v>
      </c>
      <c r="E14" s="28" t="s">
        <v>192</v>
      </c>
      <c r="F14" s="29" t="s">
        <v>50</v>
      </c>
      <c r="G14" s="30" t="str">
        <f>IF(F14="","限5字",IF(LENB(F14)/2&lt;=7,"OK","超過"))</f>
        <v>限5字</v>
      </c>
      <c r="H14" s="28" t="s">
        <v>192</v>
      </c>
      <c r="I14" s="29" t="s">
        <v>50</v>
      </c>
      <c r="J14" s="30" t="str">
        <f>IF(I14="","限5字",IF(LENB(I14)/2&lt;=7,"OK","超過"))</f>
        <v>限5字</v>
      </c>
      <c r="K14" s="32"/>
      <c r="L14" s="32"/>
      <c r="M14" s="32"/>
      <c r="N14" s="23"/>
      <c r="O14" s="24"/>
      <c r="P14" s="24"/>
      <c r="Q14" s="24"/>
      <c r="R14" s="24"/>
      <c r="S14" s="24"/>
      <c r="T14" s="24"/>
      <c r="U14" s="24"/>
      <c r="V14" s="24"/>
      <c r="W14" s="24"/>
      <c r="X14" s="24"/>
      <c r="Y14" s="24"/>
      <c r="Z14" s="24"/>
      <c r="AA14" s="24"/>
      <c r="AB14" s="24"/>
      <c r="AC14" s="25"/>
    </row>
    <row r="15" ht="24.75" customHeight="1">
      <c r="A15" s="33"/>
      <c r="B15" s="32" t="s">
        <v>50</v>
      </c>
      <c r="C15" s="32"/>
      <c r="D15" s="32"/>
      <c r="E15" s="28" t="s">
        <v>239</v>
      </c>
      <c r="F15" s="29" t="s">
        <v>50</v>
      </c>
      <c r="G15" s="30" t="str">
        <f>IF(F15="","待填","OK")</f>
        <v>待填</v>
      </c>
      <c r="H15" s="28" t="s">
        <v>239</v>
      </c>
      <c r="I15" s="29" t="s">
        <v>50</v>
      </c>
      <c r="J15" s="30" t="str">
        <f>IF(I15="","待填","OK")</f>
        <v>待填</v>
      </c>
      <c r="K15" s="32"/>
      <c r="L15" s="32"/>
      <c r="M15" s="32"/>
      <c r="N15" s="23"/>
      <c r="O15" s="24"/>
      <c r="P15" s="24"/>
      <c r="Q15" s="24"/>
      <c r="R15" s="24"/>
      <c r="S15" s="24"/>
      <c r="T15" s="24"/>
      <c r="U15" s="24"/>
      <c r="V15" s="24"/>
      <c r="W15" s="24"/>
      <c r="X15" s="24"/>
      <c r="Y15" s="24"/>
      <c r="Z15" s="24"/>
      <c r="AA15" s="24"/>
      <c r="AB15" s="24"/>
      <c r="AC15" s="25"/>
    </row>
    <row r="16" ht="24.75" customHeight="1">
      <c r="A16" s="33"/>
      <c r="B16" s="32"/>
      <c r="C16" s="32"/>
      <c r="D16" s="32"/>
      <c r="E16" s="28" t="s">
        <v>77</v>
      </c>
      <c r="F16" s="29" t="s">
        <v>50</v>
      </c>
      <c r="G16" s="30" t="str">
        <f>IF(F16="","限8字",IF(LENB(F16)/2&lt;=8,"OK","超過"))</f>
        <v>限8字</v>
      </c>
      <c r="H16" s="28" t="s">
        <v>77</v>
      </c>
      <c r="I16" s="29" t="s">
        <v>50</v>
      </c>
      <c r="J16" s="30" t="str">
        <f>IF(I16="","限8字",IF(LENB(I16)/2&lt;=8,"OK","超過"))</f>
        <v>限8字</v>
      </c>
      <c r="K16" s="32"/>
      <c r="L16" s="32"/>
      <c r="M16" s="32"/>
      <c r="N16" s="23"/>
      <c r="O16" s="24"/>
      <c r="P16" s="24"/>
      <c r="Q16" s="24"/>
      <c r="R16" s="24"/>
      <c r="S16" s="24"/>
      <c r="T16" s="24"/>
      <c r="U16" s="24"/>
      <c r="V16" s="24"/>
      <c r="W16" s="24"/>
      <c r="X16" s="24"/>
      <c r="Y16" s="24"/>
      <c r="Z16" s="24"/>
      <c r="AA16" s="24"/>
      <c r="AB16" s="24"/>
      <c r="AC16" s="25"/>
    </row>
    <row r="17" ht="24.75" customHeight="1">
      <c r="A17" s="33"/>
      <c r="B17" s="32" t="s">
        <v>50</v>
      </c>
      <c r="C17" s="32"/>
      <c r="D17" s="32"/>
      <c r="E17" s="36" t="s">
        <v>263</v>
      </c>
      <c r="F17" s="29" t="s">
        <v>50</v>
      </c>
      <c r="G17" s="30" t="str">
        <f>IF(F17="","限10字",IF(LENB(F17)/2&lt;=10,"OK","超過"))</f>
        <v>限10字</v>
      </c>
      <c r="H17" s="32" t="s">
        <v>50</v>
      </c>
      <c r="I17" s="32"/>
      <c r="J17" s="32"/>
      <c r="K17" s="32"/>
      <c r="L17" s="32"/>
      <c r="M17" s="32"/>
      <c r="N17" s="23"/>
      <c r="O17" s="24"/>
      <c r="P17" s="24"/>
      <c r="Q17" s="24"/>
      <c r="R17" s="24"/>
      <c r="S17" s="24"/>
      <c r="T17" s="24"/>
      <c r="U17" s="24"/>
      <c r="V17" s="24"/>
      <c r="W17" s="24"/>
      <c r="X17" s="24"/>
      <c r="Y17" s="24"/>
      <c r="Z17" s="24"/>
      <c r="AA17" s="24"/>
      <c r="AB17" s="24"/>
      <c r="AC17" s="25"/>
    </row>
    <row r="18" ht="24.75" customHeight="1">
      <c r="A18" s="40"/>
      <c r="B18" s="32" t="s">
        <v>50</v>
      </c>
      <c r="C18" s="32"/>
      <c r="D18" s="32"/>
      <c r="E18" s="32"/>
      <c r="F18" s="32"/>
      <c r="G18" s="32"/>
      <c r="H18" s="32"/>
      <c r="I18" s="32"/>
      <c r="J18" s="32"/>
      <c r="K18" s="32"/>
      <c r="L18" s="32"/>
      <c r="M18" s="32"/>
      <c r="N18" s="23"/>
      <c r="O18" s="24"/>
      <c r="P18" s="24"/>
      <c r="Q18" s="24"/>
      <c r="R18" s="24"/>
      <c r="S18" s="24"/>
      <c r="T18" s="24"/>
      <c r="U18" s="24"/>
      <c r="V18" s="24"/>
      <c r="W18" s="24"/>
      <c r="X18" s="24"/>
      <c r="Y18" s="24"/>
      <c r="Z18" s="24"/>
      <c r="AA18" s="24"/>
      <c r="AB18" s="24"/>
      <c r="AC18" s="25"/>
    </row>
    <row r="19">
      <c r="A19" s="41"/>
      <c r="B19" s="25"/>
      <c r="C19" s="25"/>
      <c r="D19" s="25"/>
      <c r="E19" s="25"/>
      <c r="F19" s="25"/>
      <c r="G19" s="25"/>
      <c r="H19" s="25"/>
      <c r="I19" s="25"/>
      <c r="J19" s="25"/>
      <c r="K19" s="25"/>
      <c r="L19" s="25"/>
      <c r="M19" s="25"/>
      <c r="N19" s="25"/>
      <c r="O19" s="24"/>
      <c r="P19" s="24"/>
      <c r="Q19" s="24"/>
      <c r="R19" s="24"/>
      <c r="S19" s="24"/>
      <c r="T19" s="24"/>
      <c r="U19" s="24"/>
      <c r="V19" s="24"/>
      <c r="W19" s="24"/>
      <c r="X19" s="24"/>
      <c r="Y19" s="24"/>
      <c r="Z19" s="24"/>
      <c r="AA19" s="24"/>
      <c r="AB19" s="24"/>
      <c r="AC19" s="25"/>
    </row>
    <row r="20" ht="24.75" customHeight="1">
      <c r="A20" s="18"/>
      <c r="B20" s="20" t="s">
        <v>364</v>
      </c>
      <c r="C20" s="21"/>
      <c r="D20" s="21"/>
      <c r="E20" s="20" t="s">
        <v>365</v>
      </c>
      <c r="F20" s="21"/>
      <c r="G20" s="21"/>
      <c r="H20" s="20" t="s">
        <v>367</v>
      </c>
      <c r="I20" s="21"/>
      <c r="J20" s="21"/>
      <c r="K20" s="22"/>
      <c r="L20" s="22"/>
      <c r="M20" s="22"/>
      <c r="N20" s="23"/>
      <c r="O20" s="24"/>
      <c r="P20" s="24"/>
      <c r="Q20" s="24"/>
      <c r="R20" s="24"/>
      <c r="S20" s="24"/>
      <c r="T20" s="24"/>
      <c r="U20" s="24"/>
      <c r="V20" s="24"/>
      <c r="W20" s="24"/>
      <c r="X20" s="24"/>
      <c r="Y20" s="24"/>
      <c r="Z20" s="24"/>
      <c r="AA20" s="24"/>
      <c r="AB20" s="24"/>
      <c r="AC20" s="25"/>
    </row>
    <row r="21" ht="24.75" customHeight="1">
      <c r="A21" s="27" t="s">
        <v>205</v>
      </c>
      <c r="B21" s="28" t="s">
        <v>208</v>
      </c>
      <c r="C21" s="29" t="s">
        <v>50</v>
      </c>
      <c r="D21" s="30" t="str">
        <f>IF(C21="","待填","OK")</f>
        <v>待填</v>
      </c>
      <c r="E21" s="28" t="s">
        <v>208</v>
      </c>
      <c r="F21" s="29" t="s">
        <v>50</v>
      </c>
      <c r="G21" s="30" t="str">
        <f>IF(F21="","待填","OK")</f>
        <v>待填</v>
      </c>
      <c r="H21" s="28" t="s">
        <v>208</v>
      </c>
      <c r="I21" s="29" t="s">
        <v>50</v>
      </c>
      <c r="J21" s="30" t="str">
        <f>IF(I21="","待填","OK")</f>
        <v>待填</v>
      </c>
      <c r="K21" s="32"/>
      <c r="L21" s="32"/>
      <c r="M21" s="32"/>
      <c r="N21" s="23"/>
      <c r="O21" s="24"/>
      <c r="P21" s="24"/>
      <c r="Q21" s="24"/>
      <c r="R21" s="24"/>
      <c r="S21" s="24"/>
      <c r="T21" s="24"/>
      <c r="U21" s="24"/>
      <c r="V21" s="24"/>
      <c r="W21" s="24"/>
      <c r="X21" s="24"/>
      <c r="Y21" s="24"/>
      <c r="Z21" s="24"/>
      <c r="AA21" s="24"/>
      <c r="AB21" s="24"/>
      <c r="AC21" s="25"/>
    </row>
    <row r="22" ht="24.75" customHeight="1">
      <c r="A22" s="33"/>
      <c r="B22" s="28" t="s">
        <v>61</v>
      </c>
      <c r="C22" s="29" t="s">
        <v>50</v>
      </c>
      <c r="D22" s="30" t="str">
        <f>IF(C22="","限5字",IF(LENB(C22)/2&lt;=5,"OK","超過"))</f>
        <v>限5字</v>
      </c>
      <c r="E22" s="28" t="s">
        <v>61</v>
      </c>
      <c r="F22" s="29" t="s">
        <v>50</v>
      </c>
      <c r="G22" s="30" t="str">
        <f>IF(F22="","限5字",IF(LENB(F22)/2&lt;=5,"OK","超過"))</f>
        <v>限5字</v>
      </c>
      <c r="H22" s="28" t="s">
        <v>61</v>
      </c>
      <c r="I22" s="29" t="s">
        <v>50</v>
      </c>
      <c r="J22" s="30" t="str">
        <f>IF(I22="","限5字",IF(LENB(I22)/2&lt;=5,"OK","超過"))</f>
        <v>限5字</v>
      </c>
      <c r="K22" s="32"/>
      <c r="L22" s="32"/>
      <c r="M22" s="32"/>
      <c r="N22" s="23"/>
      <c r="O22" s="24"/>
      <c r="P22" s="24"/>
      <c r="Q22" s="24"/>
      <c r="R22" s="24"/>
      <c r="S22" s="24"/>
      <c r="T22" s="24"/>
      <c r="U22" s="24"/>
      <c r="V22" s="24"/>
      <c r="W22" s="24"/>
      <c r="X22" s="24"/>
      <c r="Y22" s="24"/>
      <c r="Z22" s="24"/>
      <c r="AA22" s="24"/>
      <c r="AB22" s="24"/>
      <c r="AC22" s="25"/>
    </row>
    <row r="23" ht="24.75" customHeight="1">
      <c r="A23" s="33"/>
      <c r="B23" s="28" t="s">
        <v>192</v>
      </c>
      <c r="C23" s="29" t="s">
        <v>50</v>
      </c>
      <c r="D23" s="30" t="str">
        <f>IF(C23="","限5字",IF(LENB(C23)/2&lt;=7,"OK","超過"))</f>
        <v>限5字</v>
      </c>
      <c r="E23" s="28" t="s">
        <v>192</v>
      </c>
      <c r="F23" s="29" t="s">
        <v>50</v>
      </c>
      <c r="G23" s="30" t="str">
        <f>IF(F23="","限5字",IF(LENB(F23)/2&lt;=7,"OK","超過"))</f>
        <v>限5字</v>
      </c>
      <c r="H23" s="28" t="s">
        <v>239</v>
      </c>
      <c r="I23" s="29" t="s">
        <v>50</v>
      </c>
      <c r="J23" s="30" t="str">
        <f>IF(I23="","待填","OK")</f>
        <v>待填</v>
      </c>
      <c r="K23" s="32"/>
      <c r="L23" s="32"/>
      <c r="M23" s="32"/>
      <c r="N23" s="23"/>
      <c r="O23" s="24"/>
      <c r="P23" s="24"/>
      <c r="Q23" s="24"/>
      <c r="R23" s="24"/>
      <c r="S23" s="24"/>
      <c r="T23" s="24"/>
      <c r="U23" s="24"/>
      <c r="V23" s="24"/>
      <c r="W23" s="24"/>
      <c r="X23" s="24"/>
      <c r="Y23" s="24"/>
      <c r="Z23" s="24"/>
      <c r="AA23" s="24"/>
      <c r="AB23" s="24"/>
      <c r="AC23" s="25"/>
    </row>
    <row r="24" ht="24.75" customHeight="1">
      <c r="A24" s="33"/>
      <c r="B24" s="28" t="s">
        <v>239</v>
      </c>
      <c r="C24" s="19" t="s">
        <v>50</v>
      </c>
      <c r="D24" s="30" t="str">
        <f>IF(C24="","待填","OK")</f>
        <v>待填</v>
      </c>
      <c r="E24" s="28" t="s">
        <v>239</v>
      </c>
      <c r="F24" s="29" t="s">
        <v>50</v>
      </c>
      <c r="G24" s="30" t="str">
        <f>IF(F24="","待填","OK")</f>
        <v>待填</v>
      </c>
      <c r="H24" s="28" t="s">
        <v>77</v>
      </c>
      <c r="I24" s="29" t="s">
        <v>50</v>
      </c>
      <c r="J24" s="30" t="str">
        <f>IF(I24="","限8字",IF(LENB(I24)/2&lt;=8,"OK","超過"))</f>
        <v>限8字</v>
      </c>
      <c r="K24" s="32"/>
      <c r="L24" s="32"/>
      <c r="M24" s="32"/>
      <c r="N24" s="23"/>
      <c r="O24" s="24"/>
      <c r="P24" s="24"/>
      <c r="Q24" s="24"/>
      <c r="R24" s="24"/>
      <c r="S24" s="24"/>
      <c r="T24" s="24"/>
      <c r="U24" s="24"/>
      <c r="V24" s="24"/>
      <c r="W24" s="24"/>
      <c r="X24" s="24"/>
      <c r="Y24" s="24"/>
      <c r="Z24" s="24"/>
      <c r="AA24" s="24"/>
      <c r="AB24" s="24"/>
      <c r="AC24" s="25"/>
    </row>
    <row r="25" ht="24.75" customHeight="1">
      <c r="A25" s="33"/>
      <c r="B25" s="36" t="s">
        <v>263</v>
      </c>
      <c r="C25" s="29" t="s">
        <v>50</v>
      </c>
      <c r="D25" s="30" t="str">
        <f>IF(C25="","限10字",IF(LENB(C25)/2&lt;=10,"OK","超過"))</f>
        <v>限10字</v>
      </c>
      <c r="E25" s="32" t="s">
        <v>50</v>
      </c>
      <c r="F25" s="32"/>
      <c r="G25" s="32"/>
      <c r="H25" s="36" t="s">
        <v>263</v>
      </c>
      <c r="I25" s="29" t="s">
        <v>50</v>
      </c>
      <c r="J25" s="30" t="str">
        <f>IF(I25="","限10字",IF(LENB(I25)/2&lt;=10,"OK","超過"))</f>
        <v>限10字</v>
      </c>
      <c r="K25" s="32"/>
      <c r="L25" s="32"/>
      <c r="M25" s="32"/>
      <c r="N25" s="23"/>
      <c r="O25" s="24"/>
      <c r="P25" s="24"/>
      <c r="Q25" s="24"/>
      <c r="R25" s="24"/>
      <c r="S25" s="24"/>
      <c r="T25" s="24"/>
      <c r="U25" s="24"/>
      <c r="V25" s="24"/>
      <c r="W25" s="24"/>
      <c r="X25" s="24"/>
      <c r="Y25" s="24"/>
      <c r="Z25" s="24"/>
      <c r="AA25" s="24"/>
      <c r="AB25" s="24"/>
      <c r="AC25" s="25"/>
    </row>
    <row r="26" ht="24.75" customHeight="1">
      <c r="A26" s="33"/>
      <c r="B26" s="32" t="s">
        <v>50</v>
      </c>
      <c r="C26" s="32" t="s">
        <v>50</v>
      </c>
      <c r="D26" s="32" t="s">
        <v>50</v>
      </c>
      <c r="E26" s="32" t="s">
        <v>50</v>
      </c>
      <c r="F26" s="32" t="s">
        <v>50</v>
      </c>
      <c r="G26" s="32" t="s">
        <v>50</v>
      </c>
      <c r="H26" s="28" t="s">
        <v>283</v>
      </c>
      <c r="I26" s="48" t="s">
        <v>462</v>
      </c>
      <c r="J26" s="30" t="str">
        <f>IF(I26="","限3字",IF(LENB(I26)/2&lt;=3,"OK","超過"))</f>
        <v>OK</v>
      </c>
      <c r="K26" s="32"/>
      <c r="L26" s="32"/>
      <c r="M26" s="32"/>
      <c r="N26" s="23"/>
      <c r="O26" s="24"/>
      <c r="P26" s="24"/>
      <c r="Q26" s="24"/>
      <c r="R26" s="24"/>
      <c r="S26" s="24"/>
      <c r="T26" s="24"/>
      <c r="U26" s="24"/>
      <c r="V26" s="24"/>
      <c r="W26" s="24"/>
      <c r="X26" s="24"/>
      <c r="Y26" s="24"/>
      <c r="Z26" s="24"/>
      <c r="AA26" s="24"/>
      <c r="AB26" s="24"/>
      <c r="AC26" s="25"/>
    </row>
    <row r="27" ht="24.75" customHeight="1">
      <c r="A27" s="40"/>
      <c r="B27" s="32" t="s">
        <v>50</v>
      </c>
      <c r="C27" s="32" t="s">
        <v>50</v>
      </c>
      <c r="D27" s="32" t="s">
        <v>50</v>
      </c>
      <c r="E27" s="32" t="s">
        <v>50</v>
      </c>
      <c r="F27" s="32" t="s">
        <v>50</v>
      </c>
      <c r="G27" s="32" t="s">
        <v>50</v>
      </c>
      <c r="H27" s="32" t="s">
        <v>50</v>
      </c>
      <c r="I27" s="32" t="s">
        <v>50</v>
      </c>
      <c r="J27" s="32" t="s">
        <v>50</v>
      </c>
      <c r="K27" s="32"/>
      <c r="L27" s="32"/>
      <c r="M27" s="32"/>
      <c r="N27" s="23"/>
      <c r="O27" s="24"/>
      <c r="P27" s="24"/>
      <c r="Q27" s="24"/>
      <c r="R27" s="24"/>
      <c r="S27" s="24"/>
      <c r="T27" s="24"/>
      <c r="U27" s="24"/>
      <c r="V27" s="24"/>
      <c r="W27" s="24"/>
      <c r="X27" s="24"/>
      <c r="Y27" s="24"/>
      <c r="Z27" s="24"/>
      <c r="AA27" s="24"/>
      <c r="AB27" s="24"/>
      <c r="AC27" s="25"/>
    </row>
    <row r="28">
      <c r="A28" s="41"/>
      <c r="B28" s="25"/>
      <c r="C28" s="25"/>
      <c r="D28" s="25"/>
      <c r="E28" s="25"/>
      <c r="F28" s="25"/>
      <c r="G28" s="25"/>
      <c r="H28" s="25"/>
      <c r="I28" s="25"/>
      <c r="J28" s="25"/>
      <c r="K28" s="25"/>
      <c r="L28" s="25"/>
      <c r="M28" s="25"/>
      <c r="N28" s="25"/>
      <c r="O28" s="24"/>
      <c r="P28" s="24"/>
      <c r="Q28" s="24"/>
      <c r="R28" s="24"/>
      <c r="S28" s="24"/>
      <c r="T28" s="24"/>
      <c r="U28" s="24"/>
      <c r="V28" s="24"/>
      <c r="W28" s="24"/>
      <c r="X28" s="24"/>
      <c r="Y28" s="24"/>
      <c r="Z28" s="24"/>
      <c r="AA28" s="24"/>
      <c r="AB28" s="24"/>
      <c r="AC28" s="25"/>
    </row>
    <row r="29" ht="24.75" customHeight="1">
      <c r="A29" s="18"/>
      <c r="B29" s="20" t="s">
        <v>475</v>
      </c>
      <c r="C29" s="21"/>
      <c r="D29" s="21"/>
      <c r="E29" s="20" t="s">
        <v>478</v>
      </c>
      <c r="F29" s="21"/>
      <c r="G29" s="21"/>
      <c r="H29" s="20" t="s">
        <v>480</v>
      </c>
      <c r="I29" s="21"/>
      <c r="J29" s="21"/>
      <c r="K29" s="22"/>
      <c r="L29" s="22"/>
      <c r="M29" s="22"/>
      <c r="N29" s="23"/>
      <c r="O29" s="24"/>
      <c r="P29" s="24"/>
      <c r="Q29" s="24"/>
      <c r="R29" s="24"/>
      <c r="S29" s="24"/>
      <c r="T29" s="24"/>
      <c r="U29" s="24"/>
      <c r="V29" s="24"/>
      <c r="W29" s="24"/>
      <c r="X29" s="24"/>
      <c r="Y29" s="24"/>
      <c r="Z29" s="24"/>
      <c r="AA29" s="24"/>
      <c r="AB29" s="24"/>
      <c r="AC29" s="25"/>
    </row>
    <row r="30" ht="24.75" customHeight="1">
      <c r="A30" s="27" t="s">
        <v>205</v>
      </c>
      <c r="B30" s="28" t="s">
        <v>208</v>
      </c>
      <c r="C30" s="29" t="s">
        <v>50</v>
      </c>
      <c r="D30" s="30" t="str">
        <f>IF(C30="","待填","OK")</f>
        <v>待填</v>
      </c>
      <c r="E30" s="28" t="s">
        <v>208</v>
      </c>
      <c r="F30" s="29" t="s">
        <v>50</v>
      </c>
      <c r="G30" s="30" t="str">
        <f>IF(F30="","待填","OK")</f>
        <v>待填</v>
      </c>
      <c r="H30" s="28" t="s">
        <v>208</v>
      </c>
      <c r="I30" s="29" t="s">
        <v>50</v>
      </c>
      <c r="J30" s="30" t="str">
        <f>IF(I30="","待填","OK")</f>
        <v>待填</v>
      </c>
      <c r="K30" s="32"/>
      <c r="L30" s="32"/>
      <c r="M30" s="32"/>
      <c r="N30" s="23"/>
      <c r="O30" s="24"/>
      <c r="P30" s="24"/>
      <c r="Q30" s="24"/>
      <c r="R30" s="24"/>
      <c r="S30" s="24"/>
      <c r="T30" s="24"/>
      <c r="U30" s="24"/>
      <c r="V30" s="24"/>
      <c r="W30" s="24"/>
      <c r="X30" s="24"/>
      <c r="Y30" s="24"/>
      <c r="Z30" s="24"/>
      <c r="AA30" s="24"/>
      <c r="AB30" s="24"/>
      <c r="AC30" s="25"/>
    </row>
    <row r="31" ht="24.75" customHeight="1">
      <c r="A31" s="33"/>
      <c r="B31" s="28" t="s">
        <v>61</v>
      </c>
      <c r="C31" s="29" t="s">
        <v>50</v>
      </c>
      <c r="D31" s="30" t="str">
        <f>IF(C31="","限5字",IF(LENB(C31)/2&lt;=5,"OK","超過"))</f>
        <v>限5字</v>
      </c>
      <c r="E31" s="28" t="s">
        <v>61</v>
      </c>
      <c r="F31" s="29" t="s">
        <v>50</v>
      </c>
      <c r="G31" s="30" t="str">
        <f>IF(F31="","限5字",IF(LENB(F31)/2&lt;=5,"OK","超過"))</f>
        <v>限5字</v>
      </c>
      <c r="H31" s="28" t="s">
        <v>61</v>
      </c>
      <c r="I31" s="29" t="s">
        <v>50</v>
      </c>
      <c r="J31" s="30" t="str">
        <f>IF(I31="","限5字",IF(LENB(I31)/2&lt;=5,"OK","超過"))</f>
        <v>限5字</v>
      </c>
      <c r="K31" s="32"/>
      <c r="L31" s="32"/>
      <c r="M31" s="32"/>
      <c r="N31" s="23"/>
      <c r="O31" s="24"/>
      <c r="P31" s="24"/>
      <c r="Q31" s="24"/>
      <c r="R31" s="24"/>
      <c r="S31" s="24"/>
      <c r="T31" s="24"/>
      <c r="U31" s="24"/>
      <c r="V31" s="24"/>
      <c r="W31" s="24"/>
      <c r="X31" s="24"/>
      <c r="Y31" s="24"/>
      <c r="Z31" s="24"/>
      <c r="AA31" s="24"/>
      <c r="AB31" s="24"/>
      <c r="AC31" s="25"/>
    </row>
    <row r="32" ht="24.75" customHeight="1">
      <c r="A32" s="33"/>
      <c r="B32" s="28" t="s">
        <v>239</v>
      </c>
      <c r="C32" s="29" t="s">
        <v>50</v>
      </c>
      <c r="D32" s="30" t="str">
        <f>IF(C32="","待填","OK")</f>
        <v>待填</v>
      </c>
      <c r="E32" s="28" t="s">
        <v>239</v>
      </c>
      <c r="F32" s="29" t="s">
        <v>50</v>
      </c>
      <c r="G32" s="30" t="str">
        <f>IF(F32="","待填","OK")</f>
        <v>待填</v>
      </c>
      <c r="H32" s="28" t="s">
        <v>239</v>
      </c>
      <c r="I32" s="29" t="s">
        <v>50</v>
      </c>
      <c r="J32" s="30" t="str">
        <f>IF(I32="","待填","OK")</f>
        <v>待填</v>
      </c>
      <c r="K32" s="32"/>
      <c r="L32" s="32"/>
      <c r="M32" s="32"/>
      <c r="N32" s="23"/>
      <c r="O32" s="24"/>
      <c r="P32" s="24"/>
      <c r="Q32" s="24"/>
      <c r="R32" s="24"/>
      <c r="S32" s="24"/>
      <c r="T32" s="24"/>
      <c r="U32" s="24"/>
      <c r="V32" s="24"/>
      <c r="W32" s="24"/>
      <c r="X32" s="24"/>
      <c r="Y32" s="24"/>
      <c r="Z32" s="24"/>
      <c r="AA32" s="24"/>
      <c r="AB32" s="24"/>
      <c r="AC32" s="25"/>
    </row>
    <row r="33" ht="24.75" customHeight="1">
      <c r="A33" s="33"/>
      <c r="B33" s="28" t="s">
        <v>283</v>
      </c>
      <c r="C33" s="48" t="s">
        <v>462</v>
      </c>
      <c r="D33" s="30" t="str">
        <f>IF(C33="","限3字",IF(LENB(C33)/2&lt;=3,"OK","超過"))</f>
        <v>OK</v>
      </c>
      <c r="E33" s="28" t="s">
        <v>283</v>
      </c>
      <c r="F33" s="48" t="s">
        <v>462</v>
      </c>
      <c r="G33" s="30" t="str">
        <f>IF(F33="","限3字",IF(LENB(F33)/2&lt;=3,"OK","超過"))</f>
        <v>OK</v>
      </c>
      <c r="H33" s="28" t="s">
        <v>283</v>
      </c>
      <c r="I33" s="48" t="s">
        <v>462</v>
      </c>
      <c r="J33" s="30" t="str">
        <f>IF(I33="","限3字",IF(LENB(I33)/2&lt;=3,"OK","超過"))</f>
        <v>OK</v>
      </c>
      <c r="K33" s="32"/>
      <c r="L33" s="32"/>
      <c r="M33" s="32"/>
      <c r="N33" s="23"/>
      <c r="O33" s="24"/>
      <c r="P33" s="24"/>
      <c r="Q33" s="24"/>
      <c r="R33" s="24"/>
      <c r="S33" s="24"/>
      <c r="T33" s="24"/>
      <c r="U33" s="24"/>
      <c r="V33" s="24"/>
      <c r="W33" s="24"/>
      <c r="X33" s="24"/>
      <c r="Y33" s="24"/>
      <c r="Z33" s="24"/>
      <c r="AA33" s="24"/>
      <c r="AB33" s="24"/>
      <c r="AC33" s="25"/>
    </row>
    <row r="34" ht="24.75" customHeight="1">
      <c r="A34" s="33"/>
      <c r="B34" s="28" t="s">
        <v>77</v>
      </c>
      <c r="C34" s="29" t="s">
        <v>50</v>
      </c>
      <c r="D34" s="30" t="str">
        <f>IF(C34="","限8字",IF(LENB(C34)/2&lt;=8,"OK","超過"))</f>
        <v>限8字</v>
      </c>
      <c r="E34" s="36" t="s">
        <v>263</v>
      </c>
      <c r="F34" s="29" t="s">
        <v>50</v>
      </c>
      <c r="G34" s="30" t="str">
        <f>IF(F34="","限10字",IF(LENB(F34)/2&lt;=10,"OK","超過"))</f>
        <v>限10字</v>
      </c>
      <c r="H34" s="32" t="s">
        <v>50</v>
      </c>
      <c r="I34" s="32" t="s">
        <v>50</v>
      </c>
      <c r="J34" s="32" t="s">
        <v>50</v>
      </c>
      <c r="K34" s="32"/>
      <c r="L34" s="32"/>
      <c r="M34" s="32"/>
      <c r="N34" s="23"/>
      <c r="O34" s="24"/>
      <c r="P34" s="24"/>
      <c r="Q34" s="24"/>
      <c r="R34" s="24"/>
      <c r="S34" s="24"/>
      <c r="T34" s="24"/>
      <c r="U34" s="24"/>
      <c r="V34" s="24"/>
      <c r="W34" s="24"/>
      <c r="X34" s="24"/>
      <c r="Y34" s="24"/>
      <c r="Z34" s="24"/>
      <c r="AA34" s="24"/>
      <c r="AB34" s="24"/>
      <c r="AC34" s="25"/>
    </row>
    <row r="35" ht="24.75" customHeight="1">
      <c r="A35" s="33"/>
      <c r="B35" s="32" t="s">
        <v>50</v>
      </c>
      <c r="C35" s="32" t="s">
        <v>50</v>
      </c>
      <c r="D35" s="32" t="s">
        <v>50</v>
      </c>
      <c r="E35" s="32" t="s">
        <v>50</v>
      </c>
      <c r="F35" s="32" t="s">
        <v>50</v>
      </c>
      <c r="G35" s="32" t="s">
        <v>50</v>
      </c>
      <c r="H35" s="32" t="s">
        <v>50</v>
      </c>
      <c r="I35" s="32" t="s">
        <v>50</v>
      </c>
      <c r="J35" s="32" t="s">
        <v>50</v>
      </c>
      <c r="K35" s="32"/>
      <c r="L35" s="32"/>
      <c r="M35" s="32"/>
      <c r="N35" s="23"/>
      <c r="O35" s="24"/>
      <c r="P35" s="24"/>
      <c r="Q35" s="24"/>
      <c r="R35" s="24"/>
      <c r="S35" s="24"/>
      <c r="T35" s="24"/>
      <c r="U35" s="24"/>
      <c r="V35" s="24"/>
      <c r="W35" s="24"/>
      <c r="X35" s="24"/>
      <c r="Y35" s="24"/>
      <c r="Z35" s="24"/>
      <c r="AA35" s="24"/>
      <c r="AB35" s="24"/>
      <c r="AC35" s="25"/>
    </row>
    <row r="36" ht="24.75" customHeight="1">
      <c r="A36" s="40"/>
      <c r="B36" s="32" t="s">
        <v>50</v>
      </c>
      <c r="C36" s="32" t="s">
        <v>50</v>
      </c>
      <c r="D36" s="32" t="s">
        <v>50</v>
      </c>
      <c r="E36" s="32" t="s">
        <v>50</v>
      </c>
      <c r="F36" s="32" t="s">
        <v>50</v>
      </c>
      <c r="G36" s="32" t="s">
        <v>50</v>
      </c>
      <c r="H36" s="32" t="s">
        <v>50</v>
      </c>
      <c r="I36" s="32" t="s">
        <v>50</v>
      </c>
      <c r="J36" s="32" t="s">
        <v>50</v>
      </c>
      <c r="K36" s="32"/>
      <c r="L36" s="32"/>
      <c r="M36" s="32"/>
      <c r="N36" s="23"/>
      <c r="O36" s="24"/>
      <c r="P36" s="24"/>
      <c r="Q36" s="24"/>
      <c r="R36" s="24"/>
      <c r="S36" s="24"/>
      <c r="T36" s="24"/>
      <c r="U36" s="24"/>
      <c r="V36" s="24"/>
      <c r="W36" s="24"/>
      <c r="X36" s="24"/>
      <c r="Y36" s="24"/>
      <c r="Z36" s="24"/>
      <c r="AA36" s="24"/>
      <c r="AB36" s="24"/>
      <c r="AC36" s="25"/>
    </row>
    <row r="37">
      <c r="A37" s="41"/>
      <c r="B37" s="25"/>
      <c r="C37" s="25"/>
      <c r="D37" s="25"/>
      <c r="E37" s="25"/>
      <c r="F37" s="25"/>
      <c r="G37" s="25"/>
      <c r="H37" s="25"/>
      <c r="I37" s="25"/>
      <c r="J37" s="25"/>
      <c r="K37" s="25"/>
      <c r="L37" s="25"/>
      <c r="M37" s="25"/>
      <c r="N37" s="25"/>
      <c r="O37" s="24"/>
      <c r="P37" s="24"/>
      <c r="Q37" s="24"/>
      <c r="R37" s="24"/>
      <c r="S37" s="24"/>
      <c r="T37" s="24"/>
      <c r="U37" s="24"/>
      <c r="V37" s="24"/>
      <c r="W37" s="24"/>
      <c r="X37" s="24"/>
      <c r="Y37" s="24"/>
      <c r="Z37" s="24"/>
      <c r="AA37" s="24"/>
      <c r="AB37" s="24"/>
      <c r="AC37" s="25"/>
    </row>
    <row r="38" ht="24.75" customHeight="1">
      <c r="A38" s="18"/>
      <c r="B38" s="20" t="s">
        <v>527</v>
      </c>
      <c r="C38" s="21"/>
      <c r="D38" s="21"/>
      <c r="E38" s="20" t="s">
        <v>529</v>
      </c>
      <c r="F38" s="21"/>
      <c r="G38" s="21"/>
      <c r="H38" s="20" t="s">
        <v>531</v>
      </c>
      <c r="I38" s="21"/>
      <c r="J38" s="21"/>
      <c r="K38" s="22"/>
      <c r="L38" s="22"/>
      <c r="M38" s="22"/>
      <c r="N38" s="23"/>
      <c r="O38" s="24"/>
      <c r="P38" s="24"/>
      <c r="Q38" s="24"/>
      <c r="R38" s="24"/>
      <c r="S38" s="24"/>
      <c r="T38" s="24"/>
      <c r="U38" s="24"/>
      <c r="V38" s="24"/>
      <c r="W38" s="24"/>
      <c r="X38" s="24"/>
      <c r="Y38" s="24"/>
      <c r="Z38" s="24"/>
      <c r="AA38" s="24"/>
      <c r="AB38" s="24"/>
      <c r="AC38" s="25"/>
    </row>
    <row r="39" ht="24.75" customHeight="1">
      <c r="A39" s="27" t="s">
        <v>205</v>
      </c>
      <c r="B39" s="28" t="s">
        <v>208</v>
      </c>
      <c r="C39" s="29" t="s">
        <v>50</v>
      </c>
      <c r="D39" s="30" t="str">
        <f>IF(C39="","待填","OK")</f>
        <v>待填</v>
      </c>
      <c r="E39" s="28" t="s">
        <v>208</v>
      </c>
      <c r="F39" s="29" t="s">
        <v>50</v>
      </c>
      <c r="G39" s="30" t="str">
        <f>IF(F39="","待填","OK")</f>
        <v>待填</v>
      </c>
      <c r="H39" s="28" t="s">
        <v>208</v>
      </c>
      <c r="I39" s="29" t="s">
        <v>50</v>
      </c>
      <c r="J39" s="30" t="str">
        <f>IF(I39="","待填","OK")</f>
        <v>待填</v>
      </c>
      <c r="K39" s="32"/>
      <c r="L39" s="32"/>
      <c r="M39" s="32"/>
      <c r="N39" s="23"/>
      <c r="O39" s="24"/>
      <c r="P39" s="24"/>
      <c r="Q39" s="24"/>
      <c r="R39" s="24"/>
      <c r="S39" s="24"/>
      <c r="T39" s="24"/>
      <c r="U39" s="24"/>
      <c r="V39" s="24"/>
      <c r="W39" s="24"/>
      <c r="X39" s="24"/>
      <c r="Y39" s="24"/>
      <c r="Z39" s="24"/>
      <c r="AA39" s="24"/>
      <c r="AB39" s="24"/>
      <c r="AC39" s="25"/>
    </row>
    <row r="40" ht="24.75" customHeight="1">
      <c r="A40" s="33"/>
      <c r="B40" s="28" t="s">
        <v>61</v>
      </c>
      <c r="C40" s="29" t="s">
        <v>50</v>
      </c>
      <c r="D40" s="30" t="str">
        <f>IF(C40="","限5字",IF(LENB(C40)/2&lt;=5,"OK","超過"))</f>
        <v>限5字</v>
      </c>
      <c r="E40" s="28" t="s">
        <v>61</v>
      </c>
      <c r="F40" s="29" t="s">
        <v>50</v>
      </c>
      <c r="G40" s="30" t="str">
        <f>IF(F40="","限5字",IF(LENB(F40)/2&lt;=5,"OK","超過"))</f>
        <v>限5字</v>
      </c>
      <c r="H40" s="28" t="s">
        <v>61</v>
      </c>
      <c r="I40" s="29" t="s">
        <v>50</v>
      </c>
      <c r="J40" s="30" t="str">
        <f>IF(I40="","限5字",IF(LENB(I40)/2&lt;=5,"OK","超過"))</f>
        <v>限5字</v>
      </c>
      <c r="K40" s="32"/>
      <c r="L40" s="32"/>
      <c r="M40" s="32"/>
      <c r="N40" s="23"/>
      <c r="O40" s="24"/>
      <c r="P40" s="24"/>
      <c r="Q40" s="24"/>
      <c r="R40" s="24"/>
      <c r="S40" s="24"/>
      <c r="T40" s="24"/>
      <c r="U40" s="24"/>
      <c r="V40" s="24"/>
      <c r="W40" s="24"/>
      <c r="X40" s="24"/>
      <c r="Y40" s="24"/>
      <c r="Z40" s="24"/>
      <c r="AA40" s="24"/>
      <c r="AB40" s="24"/>
      <c r="AC40" s="25"/>
    </row>
    <row r="41" ht="24.75" customHeight="1">
      <c r="A41" s="33"/>
      <c r="B41" s="28" t="s">
        <v>77</v>
      </c>
      <c r="C41" s="29" t="s">
        <v>50</v>
      </c>
      <c r="D41" s="30" t="str">
        <f t="shared" ref="D41:D42" si="1">IF(C41="","限4字",IF(LENB(C41)/2&lt;=4,"OK","超過"))</f>
        <v>限4字</v>
      </c>
      <c r="E41" s="28" t="s">
        <v>239</v>
      </c>
      <c r="F41" s="29" t="s">
        <v>50</v>
      </c>
      <c r="G41" s="30" t="str">
        <f>IF(F41="","待填","OK")</f>
        <v>待填</v>
      </c>
      <c r="H41" s="28" t="s">
        <v>239</v>
      </c>
      <c r="I41" s="29" t="s">
        <v>50</v>
      </c>
      <c r="J41" s="30" t="str">
        <f>IF(I41="","待填","OK")</f>
        <v>待填</v>
      </c>
      <c r="K41" s="32"/>
      <c r="L41" s="32"/>
      <c r="M41" s="32"/>
      <c r="N41" s="23"/>
      <c r="O41" s="24"/>
      <c r="P41" s="24"/>
      <c r="Q41" s="24"/>
      <c r="R41" s="24"/>
      <c r="S41" s="24"/>
      <c r="T41" s="24"/>
      <c r="U41" s="24"/>
      <c r="V41" s="24"/>
      <c r="W41" s="24"/>
      <c r="X41" s="24"/>
      <c r="Y41" s="24"/>
      <c r="Z41" s="24"/>
      <c r="AA41" s="24"/>
      <c r="AB41" s="24"/>
      <c r="AC41" s="25"/>
    </row>
    <row r="42" ht="24.75" customHeight="1">
      <c r="A42" s="33"/>
      <c r="B42" s="28" t="s">
        <v>77</v>
      </c>
      <c r="C42" s="29" t="s">
        <v>50</v>
      </c>
      <c r="D42" s="30" t="str">
        <f t="shared" si="1"/>
        <v>限4字</v>
      </c>
      <c r="E42" s="28" t="s">
        <v>77</v>
      </c>
      <c r="F42" s="29" t="s">
        <v>50</v>
      </c>
      <c r="G42" s="30" t="str">
        <f>IF(F42="","限8字",IF(LENB(F42)/2&lt;=8,"OK","超過"))</f>
        <v>限8字</v>
      </c>
      <c r="H42" s="36" t="s">
        <v>263</v>
      </c>
      <c r="I42" s="29" t="s">
        <v>50</v>
      </c>
      <c r="J42" s="30" t="str">
        <f>IF(I42="","限10字",IF(LENB(I42)/2&lt;=10,"OK","超過"))</f>
        <v>限10字</v>
      </c>
      <c r="K42" s="32"/>
      <c r="L42" s="32"/>
      <c r="M42" s="32"/>
      <c r="N42" s="23"/>
      <c r="O42" s="24"/>
      <c r="P42" s="24"/>
      <c r="Q42" s="24"/>
      <c r="R42" s="24"/>
      <c r="S42" s="24"/>
      <c r="T42" s="24"/>
      <c r="U42" s="24"/>
      <c r="V42" s="24"/>
      <c r="W42" s="24"/>
      <c r="X42" s="24"/>
      <c r="Y42" s="24"/>
      <c r="Z42" s="24"/>
      <c r="AA42" s="24"/>
      <c r="AB42" s="24"/>
      <c r="AC42" s="25"/>
    </row>
    <row r="43" ht="24.75" customHeight="1">
      <c r="A43" s="33"/>
      <c r="B43" s="36" t="s">
        <v>263</v>
      </c>
      <c r="C43" s="29" t="s">
        <v>50</v>
      </c>
      <c r="D43" s="30" t="str">
        <f>IF(C43="","限5字",IF(LENB(C43)/2&lt;=5,"OK","超過"))</f>
        <v>限5字</v>
      </c>
      <c r="E43" s="28" t="s">
        <v>283</v>
      </c>
      <c r="F43" s="48" t="s">
        <v>570</v>
      </c>
      <c r="G43" s="30" t="str">
        <f>IF(F43="","限3字",IF(LENB(F43)/2&lt;=3,"OK","超過"))</f>
        <v>OK</v>
      </c>
      <c r="H43" s="28" t="s">
        <v>283</v>
      </c>
      <c r="I43" s="48" t="s">
        <v>570</v>
      </c>
      <c r="J43" s="30" t="str">
        <f>IF(I43="","限3字",IF(LENB(I43)/2&lt;=3,"OK","超過"))</f>
        <v>OK</v>
      </c>
      <c r="K43" s="32"/>
      <c r="L43" s="32"/>
      <c r="M43" s="32"/>
      <c r="N43" s="23"/>
      <c r="O43" s="24"/>
      <c r="P43" s="24"/>
      <c r="Q43" s="24"/>
      <c r="R43" s="24"/>
      <c r="S43" s="24"/>
      <c r="T43" s="24"/>
      <c r="U43" s="24"/>
      <c r="V43" s="24"/>
      <c r="W43" s="24"/>
      <c r="X43" s="24"/>
      <c r="Y43" s="24"/>
      <c r="Z43" s="24"/>
      <c r="AA43" s="24"/>
      <c r="AB43" s="24"/>
      <c r="AC43" s="25"/>
    </row>
    <row r="44" ht="24.75" customHeight="1">
      <c r="A44" s="33"/>
      <c r="B44" s="28" t="s">
        <v>239</v>
      </c>
      <c r="C44" s="29" t="s">
        <v>50</v>
      </c>
      <c r="D44" s="30" t="str">
        <f>IF(C44="","待填","OK")</f>
        <v>待填</v>
      </c>
      <c r="E44" s="32" t="s">
        <v>50</v>
      </c>
      <c r="F44" s="32"/>
      <c r="G44" s="32"/>
      <c r="H44" s="32" t="s">
        <v>50</v>
      </c>
      <c r="I44" s="32"/>
      <c r="J44" s="32"/>
      <c r="K44" s="32"/>
      <c r="L44" s="32"/>
      <c r="M44" s="32"/>
      <c r="N44" s="23"/>
      <c r="O44" s="24"/>
      <c r="P44" s="24"/>
      <c r="Q44" s="24"/>
      <c r="R44" s="24"/>
      <c r="S44" s="24"/>
      <c r="T44" s="24"/>
      <c r="U44" s="24"/>
      <c r="V44" s="24"/>
      <c r="W44" s="24"/>
      <c r="X44" s="24"/>
      <c r="Y44" s="24"/>
      <c r="Z44" s="24"/>
      <c r="AA44" s="24"/>
      <c r="AB44" s="24"/>
      <c r="AC44" s="25"/>
    </row>
    <row r="45" ht="24.75" customHeight="1">
      <c r="A45" s="40"/>
      <c r="B45" s="28" t="s">
        <v>283</v>
      </c>
      <c r="C45" s="48" t="s">
        <v>570</v>
      </c>
      <c r="D45" s="30" t="str">
        <f>IF(C45="","限3字",IF(LENB(C45)/2&lt;=3,"OK","超過"))</f>
        <v>OK</v>
      </c>
      <c r="E45" s="32"/>
      <c r="F45" s="32"/>
      <c r="G45" s="32"/>
      <c r="H45" s="32"/>
      <c r="I45" s="32"/>
      <c r="J45" s="32"/>
      <c r="K45" s="32"/>
      <c r="L45" s="32"/>
      <c r="M45" s="32"/>
      <c r="N45" s="23"/>
      <c r="O45" s="24"/>
      <c r="P45" s="24"/>
      <c r="Q45" s="24"/>
      <c r="R45" s="24"/>
      <c r="S45" s="24"/>
      <c r="T45" s="24"/>
      <c r="U45" s="24"/>
      <c r="V45" s="24"/>
      <c r="W45" s="24"/>
      <c r="X45" s="24"/>
      <c r="Y45" s="24"/>
      <c r="Z45" s="24"/>
      <c r="AA45" s="24"/>
      <c r="AB45" s="24"/>
      <c r="AC45" s="25"/>
    </row>
    <row r="46">
      <c r="A46" s="41"/>
      <c r="B46" s="25"/>
      <c r="C46" s="25"/>
      <c r="D46" s="25"/>
      <c r="E46" s="25"/>
      <c r="F46" s="25"/>
      <c r="G46" s="25"/>
      <c r="H46" s="25"/>
      <c r="I46" s="25"/>
      <c r="J46" s="25"/>
      <c r="K46" s="25"/>
      <c r="L46" s="25"/>
      <c r="M46" s="25"/>
      <c r="N46" s="25"/>
      <c r="O46" s="24"/>
      <c r="P46" s="24"/>
      <c r="Q46" s="24"/>
      <c r="R46" s="24"/>
      <c r="S46" s="24"/>
      <c r="T46" s="24"/>
      <c r="U46" s="24"/>
      <c r="V46" s="24"/>
      <c r="W46" s="24"/>
      <c r="X46" s="24"/>
      <c r="Y46" s="24"/>
      <c r="Z46" s="24"/>
      <c r="AA46" s="24"/>
      <c r="AB46" s="24"/>
      <c r="AC46" s="25"/>
    </row>
    <row r="47" ht="24.75" customHeight="1">
      <c r="A47" s="18"/>
      <c r="B47" s="20" t="s">
        <v>592</v>
      </c>
      <c r="C47" s="21"/>
      <c r="D47" s="21"/>
      <c r="E47" s="20" t="s">
        <v>595</v>
      </c>
      <c r="F47" s="21"/>
      <c r="G47" s="21"/>
      <c r="H47" s="20" t="s">
        <v>598</v>
      </c>
      <c r="I47" s="21"/>
      <c r="J47" s="21"/>
      <c r="K47" s="22"/>
      <c r="L47" s="22"/>
      <c r="M47" s="22"/>
      <c r="N47" s="23"/>
      <c r="O47" s="24"/>
      <c r="P47" s="24"/>
      <c r="Q47" s="24"/>
      <c r="R47" s="24"/>
      <c r="S47" s="24"/>
      <c r="T47" s="24"/>
      <c r="U47" s="24"/>
      <c r="V47" s="24"/>
      <c r="W47" s="24"/>
      <c r="X47" s="24"/>
      <c r="Y47" s="24"/>
      <c r="Z47" s="24"/>
      <c r="AA47" s="24"/>
      <c r="AB47" s="24"/>
      <c r="AC47" s="25"/>
    </row>
    <row r="48" ht="24.75" customHeight="1">
      <c r="A48" s="27" t="s">
        <v>205</v>
      </c>
      <c r="B48" s="28" t="s">
        <v>208</v>
      </c>
      <c r="C48" s="29" t="s">
        <v>50</v>
      </c>
      <c r="D48" s="30" t="str">
        <f>IF(C48="","待填","OK")</f>
        <v>待填</v>
      </c>
      <c r="E48" s="28" t="s">
        <v>208</v>
      </c>
      <c r="F48" s="29" t="s">
        <v>50</v>
      </c>
      <c r="G48" s="30" t="str">
        <f>IF(F48="","待填","OK")</f>
        <v>待填</v>
      </c>
      <c r="H48" s="28" t="s">
        <v>208</v>
      </c>
      <c r="I48" s="29" t="s">
        <v>50</v>
      </c>
      <c r="J48" s="30" t="str">
        <f>IF(I48="","待填","OK")</f>
        <v>待填</v>
      </c>
      <c r="K48" s="32"/>
      <c r="L48" s="32"/>
      <c r="M48" s="32"/>
      <c r="N48" s="23"/>
      <c r="O48" s="24"/>
      <c r="P48" s="24"/>
      <c r="Q48" s="24"/>
      <c r="R48" s="24"/>
      <c r="S48" s="24"/>
      <c r="T48" s="24"/>
      <c r="U48" s="24"/>
      <c r="V48" s="24"/>
      <c r="W48" s="24"/>
      <c r="X48" s="24"/>
      <c r="Y48" s="24"/>
      <c r="Z48" s="24"/>
      <c r="AA48" s="24"/>
      <c r="AB48" s="24"/>
      <c r="AC48" s="25"/>
    </row>
    <row r="49" ht="24.75" customHeight="1">
      <c r="A49" s="33"/>
      <c r="B49" s="28" t="s">
        <v>61</v>
      </c>
      <c r="C49" s="29" t="s">
        <v>50</v>
      </c>
      <c r="D49" s="30" t="str">
        <f>IF(C49="","限5字",IF(LENB(C49)/2&lt;=5,"OK","超過"))</f>
        <v>限5字</v>
      </c>
      <c r="E49" s="28" t="s">
        <v>61</v>
      </c>
      <c r="F49" s="29" t="s">
        <v>50</v>
      </c>
      <c r="G49" s="30" t="str">
        <f>IF(F49="","限5字",IF(LENB(F49)/2&lt;=5,"OK","超過"))</f>
        <v>限5字</v>
      </c>
      <c r="H49" s="28" t="s">
        <v>61</v>
      </c>
      <c r="I49" s="29" t="s">
        <v>50</v>
      </c>
      <c r="J49" s="30" t="str">
        <f>IF(I49="","限5字",IF(LENB(I49)/2&lt;=5,"OK","超過"))</f>
        <v>限5字</v>
      </c>
      <c r="K49" s="32"/>
      <c r="L49" s="32"/>
      <c r="M49" s="32"/>
      <c r="N49" s="23"/>
      <c r="O49" s="24"/>
      <c r="P49" s="24"/>
      <c r="Q49" s="24"/>
      <c r="R49" s="24"/>
      <c r="S49" s="24"/>
      <c r="T49" s="24"/>
      <c r="U49" s="24"/>
      <c r="V49" s="24"/>
      <c r="W49" s="24"/>
      <c r="X49" s="24"/>
      <c r="Y49" s="24"/>
      <c r="Z49" s="24"/>
      <c r="AA49" s="24"/>
      <c r="AB49" s="24"/>
      <c r="AC49" s="25"/>
    </row>
    <row r="50" ht="24.75" customHeight="1">
      <c r="A50" s="33"/>
      <c r="B50" s="28" t="s">
        <v>239</v>
      </c>
      <c r="C50" s="19" t="s">
        <v>50</v>
      </c>
      <c r="D50" s="30" t="str">
        <f>IF(C50="","待填","OK")</f>
        <v>待填</v>
      </c>
      <c r="E50" s="28" t="s">
        <v>77</v>
      </c>
      <c r="F50" s="29" t="s">
        <v>50</v>
      </c>
      <c r="G50" s="30" t="str">
        <f t="shared" ref="G50:G51" si="2">IF(F50="","限4字",IF(LENB(F50)/2&lt;=4,"OK","超過"))</f>
        <v>限4字</v>
      </c>
      <c r="H50" s="28" t="s">
        <v>192</v>
      </c>
      <c r="I50" s="29" t="s">
        <v>50</v>
      </c>
      <c r="J50" s="30" t="str">
        <f>IF(I50="","限5字",IF(LENB(I50)/2&lt;=7,"OK","超過"))</f>
        <v>限5字</v>
      </c>
      <c r="K50" s="32"/>
      <c r="L50" s="32"/>
      <c r="M50" s="32"/>
      <c r="N50" s="23"/>
      <c r="O50" s="24"/>
      <c r="P50" s="24"/>
      <c r="Q50" s="24"/>
      <c r="R50" s="24"/>
      <c r="S50" s="24"/>
      <c r="T50" s="24"/>
      <c r="U50" s="24"/>
      <c r="V50" s="24"/>
      <c r="W50" s="24"/>
      <c r="X50" s="24"/>
      <c r="Y50" s="24"/>
      <c r="Z50" s="24"/>
      <c r="AA50" s="24"/>
      <c r="AB50" s="24"/>
      <c r="AC50" s="25"/>
    </row>
    <row r="51" ht="24.75" customHeight="1">
      <c r="A51" s="33"/>
      <c r="B51" s="28" t="s">
        <v>283</v>
      </c>
      <c r="C51" s="48" t="s">
        <v>570</v>
      </c>
      <c r="D51" s="30" t="str">
        <f>IF(C51="","限3字",IF(LENB(C51)/2&lt;=3,"OK","超過"))</f>
        <v>OK</v>
      </c>
      <c r="E51" s="28" t="s">
        <v>77</v>
      </c>
      <c r="F51" s="29" t="s">
        <v>50</v>
      </c>
      <c r="G51" s="30" t="str">
        <f t="shared" si="2"/>
        <v>限4字</v>
      </c>
      <c r="H51" s="28" t="s">
        <v>77</v>
      </c>
      <c r="I51" s="29" t="s">
        <v>50</v>
      </c>
      <c r="J51" s="30" t="str">
        <f t="shared" ref="J51:J52" si="3">IF(I51="","限4字",IF(LENB(I51)/2&lt;=4,"OK","超過"))</f>
        <v>限4字</v>
      </c>
      <c r="K51" s="32"/>
      <c r="L51" s="32"/>
      <c r="M51" s="32"/>
      <c r="N51" s="23"/>
      <c r="O51" s="24"/>
      <c r="P51" s="24"/>
      <c r="Q51" s="24"/>
      <c r="R51" s="24"/>
      <c r="S51" s="24"/>
      <c r="T51" s="24"/>
      <c r="U51" s="24"/>
      <c r="V51" s="24"/>
      <c r="W51" s="24"/>
      <c r="X51" s="24"/>
      <c r="Y51" s="24"/>
      <c r="Z51" s="24"/>
      <c r="AA51" s="24"/>
      <c r="AB51" s="24"/>
      <c r="AC51" s="25"/>
    </row>
    <row r="52" ht="24.75" customHeight="1">
      <c r="A52" s="33"/>
      <c r="B52" s="32" t="s">
        <v>50</v>
      </c>
      <c r="C52" s="32"/>
      <c r="D52" s="32"/>
      <c r="E52" s="28" t="s">
        <v>239</v>
      </c>
      <c r="F52" s="19" t="s">
        <v>50</v>
      </c>
      <c r="G52" s="30" t="str">
        <f>IF(F52="","待填","OK")</f>
        <v>待填</v>
      </c>
      <c r="H52" s="28" t="s">
        <v>77</v>
      </c>
      <c r="I52" s="29" t="s">
        <v>50</v>
      </c>
      <c r="J52" s="30" t="str">
        <f t="shared" si="3"/>
        <v>限4字</v>
      </c>
      <c r="K52" s="32"/>
      <c r="L52" s="32"/>
      <c r="M52" s="32"/>
      <c r="N52" s="23"/>
      <c r="O52" s="24"/>
      <c r="P52" s="24"/>
      <c r="Q52" s="24"/>
      <c r="R52" s="24"/>
      <c r="S52" s="24"/>
      <c r="T52" s="24"/>
      <c r="U52" s="24"/>
      <c r="V52" s="24"/>
      <c r="W52" s="24"/>
      <c r="X52" s="24"/>
      <c r="Y52" s="24"/>
      <c r="Z52" s="24"/>
      <c r="AA52" s="24"/>
      <c r="AB52" s="24"/>
      <c r="AC52" s="25"/>
    </row>
    <row r="53" ht="24.75" customHeight="1">
      <c r="A53" s="33"/>
      <c r="B53" s="32" t="s">
        <v>50</v>
      </c>
      <c r="C53" s="32"/>
      <c r="D53" s="32"/>
      <c r="E53" s="36" t="s">
        <v>263</v>
      </c>
      <c r="F53" s="29" t="s">
        <v>50</v>
      </c>
      <c r="G53" s="30" t="str">
        <f>IF(F53="","限5字",IF(LENB(F53)/2&lt;=5,"OK","超過"))</f>
        <v>限5字</v>
      </c>
      <c r="H53" s="36" t="s">
        <v>263</v>
      </c>
      <c r="I53" s="29" t="s">
        <v>50</v>
      </c>
      <c r="J53" s="30" t="str">
        <f>IF(I53="","限5字",IF(LENB(I53)/2&lt;=5,"OK","超過"))</f>
        <v>限5字</v>
      </c>
      <c r="K53" s="32"/>
      <c r="L53" s="32"/>
      <c r="M53" s="32"/>
      <c r="N53" s="23"/>
      <c r="O53" s="24"/>
      <c r="P53" s="24"/>
      <c r="Q53" s="24"/>
      <c r="R53" s="24"/>
      <c r="S53" s="24"/>
      <c r="T53" s="24"/>
      <c r="U53" s="24"/>
      <c r="V53" s="24"/>
      <c r="W53" s="24"/>
      <c r="X53" s="24"/>
      <c r="Y53" s="24"/>
      <c r="Z53" s="24"/>
      <c r="AA53" s="24"/>
      <c r="AB53" s="24"/>
      <c r="AC53" s="25"/>
    </row>
    <row r="54" ht="24.75" customHeight="1">
      <c r="A54" s="40"/>
      <c r="B54" s="32" t="s">
        <v>50</v>
      </c>
      <c r="C54" s="32"/>
      <c r="D54" s="32"/>
      <c r="E54" s="32" t="s">
        <v>50</v>
      </c>
      <c r="F54" s="32"/>
      <c r="G54" s="32"/>
      <c r="H54" s="28" t="s">
        <v>239</v>
      </c>
      <c r="I54" s="19" t="s">
        <v>50</v>
      </c>
      <c r="J54" s="30" t="str">
        <f>IF(I54="","待填","OK")</f>
        <v>待填</v>
      </c>
      <c r="K54" s="32"/>
      <c r="L54" s="32"/>
      <c r="M54" s="32"/>
      <c r="N54" s="23"/>
      <c r="O54" s="24"/>
      <c r="P54" s="24"/>
      <c r="Q54" s="24"/>
      <c r="R54" s="24"/>
      <c r="S54" s="24"/>
      <c r="T54" s="24"/>
      <c r="U54" s="24"/>
      <c r="V54" s="24"/>
      <c r="W54" s="24"/>
      <c r="X54" s="24"/>
      <c r="Y54" s="24"/>
      <c r="Z54" s="24"/>
      <c r="AA54" s="24"/>
      <c r="AB54" s="24"/>
      <c r="AC54" s="25"/>
    </row>
    <row r="55">
      <c r="A55" s="41"/>
      <c r="B55" s="25"/>
      <c r="C55" s="25"/>
      <c r="D55" s="25"/>
      <c r="E55" s="25"/>
      <c r="F55" s="25"/>
      <c r="G55" s="25"/>
      <c r="H55" s="25"/>
      <c r="I55" s="25"/>
      <c r="J55" s="25"/>
      <c r="K55" s="25"/>
      <c r="L55" s="25"/>
      <c r="M55" s="25"/>
      <c r="N55" s="25"/>
      <c r="O55" s="24"/>
      <c r="P55" s="24"/>
      <c r="Q55" s="24"/>
      <c r="R55" s="24"/>
      <c r="S55" s="24"/>
      <c r="T55" s="24"/>
      <c r="U55" s="24"/>
      <c r="V55" s="24"/>
      <c r="W55" s="24"/>
      <c r="X55" s="24"/>
      <c r="Y55" s="24"/>
      <c r="Z55" s="24"/>
      <c r="AA55" s="24"/>
      <c r="AB55" s="24"/>
      <c r="AC55" s="25"/>
    </row>
    <row r="56" ht="24.75" customHeight="1">
      <c r="A56" s="18"/>
      <c r="B56" s="20" t="s">
        <v>650</v>
      </c>
      <c r="C56" s="21"/>
      <c r="D56" s="21"/>
      <c r="E56" s="22"/>
      <c r="F56" s="22"/>
      <c r="G56" s="22"/>
      <c r="H56" s="22"/>
      <c r="I56" s="22"/>
      <c r="J56" s="22"/>
      <c r="K56" s="22"/>
      <c r="L56" s="22"/>
      <c r="M56" s="22"/>
      <c r="N56" s="23"/>
      <c r="O56" s="24"/>
      <c r="P56" s="24"/>
      <c r="Q56" s="24"/>
      <c r="R56" s="24"/>
      <c r="S56" s="24"/>
      <c r="T56" s="24"/>
      <c r="U56" s="24"/>
      <c r="V56" s="24"/>
      <c r="W56" s="24"/>
      <c r="X56" s="24"/>
      <c r="Y56" s="24"/>
      <c r="Z56" s="24"/>
      <c r="AA56" s="24"/>
      <c r="AB56" s="24"/>
      <c r="AC56" s="25"/>
    </row>
    <row r="57" ht="24.75" customHeight="1">
      <c r="A57" s="27" t="s">
        <v>205</v>
      </c>
      <c r="B57" s="28" t="s">
        <v>208</v>
      </c>
      <c r="C57" s="29" t="s">
        <v>50</v>
      </c>
      <c r="D57" s="30" t="str">
        <f>IF(C57="","待填","OK")</f>
        <v>待填</v>
      </c>
      <c r="E57" s="49" t="s">
        <v>50</v>
      </c>
      <c r="F57" s="49"/>
      <c r="G57" s="49"/>
      <c r="H57" s="49" t="s">
        <v>50</v>
      </c>
      <c r="I57" s="49"/>
      <c r="J57" s="49"/>
      <c r="K57" s="32"/>
      <c r="L57" s="32"/>
      <c r="M57" s="32"/>
      <c r="N57" s="23"/>
      <c r="O57" s="24"/>
      <c r="P57" s="24"/>
      <c r="Q57" s="24"/>
      <c r="R57" s="24"/>
      <c r="S57" s="24"/>
      <c r="T57" s="24"/>
      <c r="U57" s="24"/>
      <c r="V57" s="24"/>
      <c r="W57" s="24"/>
      <c r="X57" s="24"/>
      <c r="Y57" s="24"/>
      <c r="Z57" s="24"/>
      <c r="AA57" s="24"/>
      <c r="AB57" s="24"/>
      <c r="AC57" s="25"/>
    </row>
    <row r="58" ht="24.75" customHeight="1">
      <c r="A58" s="33"/>
      <c r="B58" s="28" t="s">
        <v>61</v>
      </c>
      <c r="C58" s="29" t="s">
        <v>50</v>
      </c>
      <c r="D58" s="30" t="str">
        <f>IF(C58="","限5字",IF(LENB(C58)/2&lt;=5,"OK","超過"))</f>
        <v>限5字</v>
      </c>
      <c r="E58" s="32"/>
      <c r="F58" s="32"/>
      <c r="G58" s="32"/>
      <c r="H58" s="32"/>
      <c r="I58" s="32"/>
      <c r="J58" s="32"/>
      <c r="K58" s="32"/>
      <c r="L58" s="32"/>
      <c r="M58" s="32"/>
      <c r="N58" s="23"/>
      <c r="O58" s="24"/>
      <c r="P58" s="24"/>
      <c r="Q58" s="24"/>
      <c r="R58" s="24"/>
      <c r="S58" s="24"/>
      <c r="T58" s="24"/>
      <c r="U58" s="24"/>
      <c r="V58" s="24"/>
      <c r="W58" s="24"/>
      <c r="X58" s="24"/>
      <c r="Y58" s="24"/>
      <c r="Z58" s="24"/>
      <c r="AA58" s="24"/>
      <c r="AB58" s="24"/>
      <c r="AC58" s="25"/>
    </row>
    <row r="59" ht="24.75" customHeight="1">
      <c r="A59" s="33"/>
      <c r="B59" s="28" t="s">
        <v>77</v>
      </c>
      <c r="C59" s="29" t="s">
        <v>50</v>
      </c>
      <c r="D59" s="30" t="str">
        <f t="shared" ref="D59:D60" si="4">IF(C59="","限4字",IF(LENB(C59)/2&lt;=4,"OK","超過"))</f>
        <v>限4字</v>
      </c>
      <c r="E59" s="32" t="s">
        <v>50</v>
      </c>
      <c r="F59" s="32"/>
      <c r="G59" s="32"/>
      <c r="H59" s="32" t="s">
        <v>50</v>
      </c>
      <c r="I59" s="32"/>
      <c r="J59" s="32"/>
      <c r="K59" s="32"/>
      <c r="L59" s="32"/>
      <c r="M59" s="32"/>
      <c r="N59" s="23"/>
      <c r="O59" s="24"/>
      <c r="P59" s="24"/>
      <c r="Q59" s="24"/>
      <c r="R59" s="24"/>
      <c r="S59" s="24"/>
      <c r="T59" s="24"/>
      <c r="U59" s="24"/>
      <c r="V59" s="24"/>
      <c r="W59" s="24"/>
      <c r="X59" s="24"/>
      <c r="Y59" s="24"/>
      <c r="Z59" s="24"/>
      <c r="AA59" s="24"/>
      <c r="AB59" s="24"/>
      <c r="AC59" s="25"/>
    </row>
    <row r="60" ht="24.75" customHeight="1">
      <c r="A60" s="33"/>
      <c r="B60" s="28" t="s">
        <v>77</v>
      </c>
      <c r="C60" s="29" t="s">
        <v>50</v>
      </c>
      <c r="D60" s="30" t="str">
        <f t="shared" si="4"/>
        <v>限4字</v>
      </c>
      <c r="E60" s="32" t="s">
        <v>50</v>
      </c>
      <c r="F60" s="32"/>
      <c r="G60" s="32"/>
      <c r="H60" s="32" t="s">
        <v>50</v>
      </c>
      <c r="I60" s="32"/>
      <c r="J60" s="32"/>
      <c r="K60" s="32"/>
      <c r="L60" s="32"/>
      <c r="M60" s="32"/>
      <c r="N60" s="23"/>
      <c r="O60" s="24"/>
      <c r="P60" s="24"/>
      <c r="Q60" s="24"/>
      <c r="R60" s="24"/>
      <c r="S60" s="24"/>
      <c r="T60" s="24"/>
      <c r="U60" s="24"/>
      <c r="V60" s="24"/>
      <c r="W60" s="24"/>
      <c r="X60" s="24"/>
      <c r="Y60" s="24"/>
      <c r="Z60" s="24"/>
      <c r="AA60" s="24"/>
      <c r="AB60" s="24"/>
      <c r="AC60" s="25"/>
    </row>
    <row r="61" ht="24.75" customHeight="1">
      <c r="A61" s="33"/>
      <c r="B61" s="28" t="s">
        <v>239</v>
      </c>
      <c r="C61" s="19" t="s">
        <v>50</v>
      </c>
      <c r="D61" s="30" t="str">
        <f>IF(C61="","待填","OK")</f>
        <v>待填</v>
      </c>
      <c r="E61" s="32" t="s">
        <v>50</v>
      </c>
      <c r="F61" s="32"/>
      <c r="G61" s="32"/>
      <c r="H61" s="32" t="s">
        <v>50</v>
      </c>
      <c r="I61" s="32"/>
      <c r="J61" s="32"/>
      <c r="K61" s="32"/>
      <c r="L61" s="32"/>
      <c r="M61" s="32"/>
      <c r="N61" s="23"/>
      <c r="O61" s="24"/>
      <c r="P61" s="24"/>
      <c r="Q61" s="24"/>
      <c r="R61" s="24"/>
      <c r="S61" s="24"/>
      <c r="T61" s="24"/>
      <c r="U61" s="24"/>
      <c r="V61" s="24"/>
      <c r="W61" s="24"/>
      <c r="X61" s="24"/>
      <c r="Y61" s="24"/>
      <c r="Z61" s="24"/>
      <c r="AA61" s="24"/>
      <c r="AB61" s="24"/>
      <c r="AC61" s="25"/>
    </row>
    <row r="62" ht="24.75" customHeight="1">
      <c r="A62" s="33"/>
      <c r="B62" s="36" t="s">
        <v>263</v>
      </c>
      <c r="C62" s="29" t="s">
        <v>50</v>
      </c>
      <c r="D62" s="30" t="str">
        <f>IF(C62="","限5字",IF(LENB(C62)/2&lt;=5,"OK","超過"))</f>
        <v>限5字</v>
      </c>
      <c r="E62" s="32"/>
      <c r="F62" s="32"/>
      <c r="G62" s="32"/>
      <c r="H62" s="32"/>
      <c r="I62" s="32"/>
      <c r="J62" s="32"/>
      <c r="K62" s="32"/>
      <c r="L62" s="32"/>
      <c r="M62" s="32"/>
      <c r="N62" s="23"/>
      <c r="O62" s="24"/>
      <c r="P62" s="24"/>
      <c r="Q62" s="24"/>
      <c r="R62" s="24"/>
      <c r="S62" s="24"/>
      <c r="T62" s="24"/>
      <c r="U62" s="24"/>
      <c r="V62" s="24"/>
      <c r="W62" s="24"/>
      <c r="X62" s="24"/>
      <c r="Y62" s="24"/>
      <c r="Z62" s="24"/>
      <c r="AA62" s="24"/>
      <c r="AB62" s="24"/>
      <c r="AC62" s="25"/>
    </row>
    <row r="63" ht="24.75" customHeight="1">
      <c r="A63" s="40"/>
      <c r="B63" s="28" t="s">
        <v>283</v>
      </c>
      <c r="C63" s="48" t="s">
        <v>462</v>
      </c>
      <c r="D63" s="30" t="str">
        <f>IF(C63="","限3字",IF(LENB(C63)/2&lt;=3,"OK","超過"))</f>
        <v>OK</v>
      </c>
      <c r="E63" s="32" t="s">
        <v>50</v>
      </c>
      <c r="F63" s="32"/>
      <c r="G63" s="32"/>
      <c r="H63" s="32" t="s">
        <v>50</v>
      </c>
      <c r="I63" s="32"/>
      <c r="J63" s="32"/>
      <c r="K63" s="32"/>
      <c r="L63" s="32"/>
      <c r="M63" s="32"/>
      <c r="N63" s="23"/>
      <c r="O63" s="24"/>
      <c r="P63" s="24"/>
      <c r="Q63" s="24"/>
      <c r="R63" s="24"/>
      <c r="S63" s="24"/>
      <c r="T63" s="24"/>
      <c r="U63" s="24"/>
      <c r="V63" s="24"/>
      <c r="W63" s="24"/>
      <c r="X63" s="24"/>
      <c r="Y63" s="24"/>
      <c r="Z63" s="24"/>
      <c r="AA63" s="24"/>
      <c r="AB63" s="24"/>
      <c r="AC63" s="25"/>
    </row>
    <row r="64">
      <c r="A64" s="41"/>
      <c r="B64" s="25"/>
      <c r="C64" s="25"/>
      <c r="D64" s="25"/>
      <c r="E64" s="25"/>
      <c r="F64" s="25"/>
      <c r="G64" s="25"/>
      <c r="H64" s="25"/>
      <c r="I64" s="25"/>
      <c r="J64" s="25"/>
      <c r="K64" s="25"/>
      <c r="L64" s="25"/>
      <c r="M64" s="25"/>
      <c r="N64" s="25"/>
      <c r="O64" s="24"/>
      <c r="P64" s="24"/>
      <c r="Q64" s="24"/>
      <c r="R64" s="24"/>
      <c r="S64" s="24"/>
      <c r="T64" s="24"/>
      <c r="U64" s="24"/>
      <c r="V64" s="24"/>
      <c r="W64" s="24"/>
      <c r="X64" s="24"/>
      <c r="Y64" s="24"/>
      <c r="Z64" s="24"/>
      <c r="AA64" s="24"/>
      <c r="AB64" s="24"/>
      <c r="AC64" s="25"/>
    </row>
    <row r="65" ht="24.75" customHeight="1">
      <c r="A65" s="18"/>
      <c r="B65" s="20" t="s">
        <v>693</v>
      </c>
      <c r="C65" s="21"/>
      <c r="D65" s="21"/>
      <c r="E65" s="20" t="s">
        <v>694</v>
      </c>
      <c r="F65" s="21"/>
      <c r="G65" s="21"/>
      <c r="H65" s="20" t="s">
        <v>696</v>
      </c>
      <c r="I65" s="21"/>
      <c r="J65" s="21"/>
      <c r="K65" s="22"/>
      <c r="L65" s="22"/>
      <c r="M65" s="22"/>
      <c r="N65" s="23"/>
      <c r="O65" s="24"/>
      <c r="P65" s="24"/>
      <c r="Q65" s="24"/>
      <c r="R65" s="24"/>
      <c r="S65" s="24"/>
      <c r="T65" s="24"/>
      <c r="U65" s="24"/>
      <c r="V65" s="24"/>
      <c r="W65" s="24"/>
      <c r="X65" s="24"/>
      <c r="Y65" s="24"/>
      <c r="Z65" s="24"/>
      <c r="AA65" s="24"/>
      <c r="AB65" s="24"/>
      <c r="AC65" s="25"/>
    </row>
    <row r="66" ht="24.75" customHeight="1">
      <c r="A66" s="27" t="s">
        <v>205</v>
      </c>
      <c r="B66" s="28" t="s">
        <v>61</v>
      </c>
      <c r="C66" s="29" t="s">
        <v>50</v>
      </c>
      <c r="D66" s="30" t="str">
        <f>IF(C66="","限8字",IF(LENB(C66)/2&lt;=8,"OK","超過"))</f>
        <v>限8字</v>
      </c>
      <c r="E66" s="28" t="s">
        <v>61</v>
      </c>
      <c r="F66" s="29" t="s">
        <v>50</v>
      </c>
      <c r="G66" s="30" t="str">
        <f>IF(F66="","限8字",IF(LENB(F66)/2&lt;=8,"OK","超過"))</f>
        <v>限8字</v>
      </c>
      <c r="H66" s="28" t="s">
        <v>61</v>
      </c>
      <c r="I66" s="29" t="s">
        <v>50</v>
      </c>
      <c r="J66" s="30" t="str">
        <f>IF(I66="","限8字",IF(LENB(I66)/2&lt;=8,"OK","超過"))</f>
        <v>限8字</v>
      </c>
      <c r="K66" s="32"/>
      <c r="L66" s="32"/>
      <c r="M66" s="32"/>
      <c r="N66" s="23"/>
      <c r="O66" s="24"/>
      <c r="P66" s="24"/>
      <c r="Q66" s="24"/>
      <c r="R66" s="24"/>
      <c r="S66" s="24"/>
      <c r="T66" s="24"/>
      <c r="U66" s="24"/>
      <c r="V66" s="24"/>
      <c r="W66" s="24"/>
      <c r="X66" s="24"/>
      <c r="Y66" s="24"/>
      <c r="Z66" s="24"/>
      <c r="AA66" s="24"/>
      <c r="AB66" s="24"/>
      <c r="AC66" s="25"/>
    </row>
    <row r="67" ht="24.75" customHeight="1">
      <c r="A67" s="33"/>
      <c r="B67" s="28" t="s">
        <v>239</v>
      </c>
      <c r="C67" s="19" t="s">
        <v>50</v>
      </c>
      <c r="D67" s="30" t="str">
        <f>IF(C67="","待填","OK")</f>
        <v>待填</v>
      </c>
      <c r="E67" s="28" t="s">
        <v>239</v>
      </c>
      <c r="F67" s="19" t="s">
        <v>50</v>
      </c>
      <c r="G67" s="30" t="str">
        <f>IF(F67="","待填","OK")</f>
        <v>待填</v>
      </c>
      <c r="H67" s="28" t="s">
        <v>239</v>
      </c>
      <c r="I67" s="19" t="s">
        <v>50</v>
      </c>
      <c r="J67" s="30" t="str">
        <f>IF(I67="","待填","OK")</f>
        <v>待填</v>
      </c>
      <c r="K67" s="32"/>
      <c r="L67" s="32"/>
      <c r="M67" s="32"/>
      <c r="N67" s="23"/>
      <c r="O67" s="24"/>
      <c r="P67" s="24"/>
      <c r="Q67" s="24"/>
      <c r="R67" s="24"/>
      <c r="S67" s="24"/>
      <c r="T67" s="24"/>
      <c r="U67" s="24"/>
      <c r="V67" s="24"/>
      <c r="W67" s="24"/>
      <c r="X67" s="24"/>
      <c r="Y67" s="24"/>
      <c r="Z67" s="24"/>
      <c r="AA67" s="24"/>
      <c r="AB67" s="24"/>
      <c r="AC67" s="25"/>
    </row>
    <row r="68" ht="24.75" customHeight="1">
      <c r="A68" s="33"/>
      <c r="B68" s="28" t="s">
        <v>77</v>
      </c>
      <c r="C68" s="29" t="s">
        <v>50</v>
      </c>
      <c r="D68" s="30" t="str">
        <f>IF(C68="","限8字",IF(LENB(C68)/2&lt;=8,"OK","超過"))</f>
        <v>限8字</v>
      </c>
      <c r="E68" s="28" t="s">
        <v>77</v>
      </c>
      <c r="F68" s="29" t="s">
        <v>50</v>
      </c>
      <c r="G68" s="30" t="str">
        <f>IF(F68="","限8字",IF(LENB(F68)/2&lt;=8,"OK","超過"))</f>
        <v>限8字</v>
      </c>
      <c r="H68" s="36" t="s">
        <v>263</v>
      </c>
      <c r="I68" s="29" t="s">
        <v>50</v>
      </c>
      <c r="J68" s="30" t="str">
        <f>IF(I68="","限10字",IF(LENB(I68)/2&lt;=10,"OK","超過"))</f>
        <v>限10字</v>
      </c>
      <c r="K68" s="32"/>
      <c r="L68" s="32"/>
      <c r="M68" s="32"/>
      <c r="N68" s="23"/>
      <c r="O68" s="24"/>
      <c r="P68" s="24"/>
      <c r="Q68" s="24"/>
      <c r="R68" s="24"/>
      <c r="S68" s="24"/>
      <c r="T68" s="24"/>
      <c r="U68" s="24"/>
      <c r="V68" s="24"/>
      <c r="W68" s="24"/>
      <c r="X68" s="24"/>
      <c r="Y68" s="24"/>
      <c r="Z68" s="24"/>
      <c r="AA68" s="24"/>
      <c r="AB68" s="24"/>
      <c r="AC68" s="25"/>
    </row>
    <row r="69" ht="24.75" customHeight="1">
      <c r="A69" s="33"/>
      <c r="B69" s="36" t="s">
        <v>263</v>
      </c>
      <c r="C69" s="29" t="s">
        <v>50</v>
      </c>
      <c r="D69" s="30" t="str">
        <f>IF(C69="","限10字",IF(LENB(C69)/2&lt;=10,"OK","超過"))</f>
        <v>限10字</v>
      </c>
      <c r="E69" s="32" t="s">
        <v>50</v>
      </c>
      <c r="F69" s="32" t="s">
        <v>50</v>
      </c>
      <c r="G69" s="32" t="s">
        <v>50</v>
      </c>
      <c r="H69" s="32" t="s">
        <v>50</v>
      </c>
      <c r="I69" s="32" t="s">
        <v>50</v>
      </c>
      <c r="J69" s="32" t="s">
        <v>50</v>
      </c>
      <c r="K69" s="32"/>
      <c r="L69" s="32"/>
      <c r="M69" s="32"/>
      <c r="N69" s="23"/>
      <c r="O69" s="24"/>
      <c r="P69" s="24"/>
      <c r="Q69" s="24"/>
      <c r="R69" s="24"/>
      <c r="S69" s="24"/>
      <c r="T69" s="24"/>
      <c r="U69" s="24"/>
      <c r="V69" s="24"/>
      <c r="W69" s="24"/>
      <c r="X69" s="24"/>
      <c r="Y69" s="24"/>
      <c r="Z69" s="24"/>
      <c r="AA69" s="24"/>
      <c r="AB69" s="24"/>
      <c r="AC69" s="25"/>
    </row>
    <row r="70" ht="24.75" customHeight="1">
      <c r="A70" s="33"/>
      <c r="B70" s="32" t="s">
        <v>50</v>
      </c>
      <c r="C70" s="32" t="s">
        <v>50</v>
      </c>
      <c r="D70" s="32" t="s">
        <v>50</v>
      </c>
      <c r="E70" s="32" t="s">
        <v>50</v>
      </c>
      <c r="F70" s="32" t="s">
        <v>50</v>
      </c>
      <c r="G70" s="32" t="s">
        <v>50</v>
      </c>
      <c r="H70" s="32" t="s">
        <v>50</v>
      </c>
      <c r="I70" s="32" t="s">
        <v>50</v>
      </c>
      <c r="J70" s="32" t="s">
        <v>50</v>
      </c>
      <c r="K70" s="32"/>
      <c r="L70" s="32"/>
      <c r="M70" s="32"/>
      <c r="N70" s="23"/>
      <c r="O70" s="24"/>
      <c r="P70" s="24"/>
      <c r="Q70" s="24"/>
      <c r="R70" s="24"/>
      <c r="S70" s="24"/>
      <c r="T70" s="24"/>
      <c r="U70" s="24"/>
      <c r="V70" s="24"/>
      <c r="W70" s="24"/>
      <c r="X70" s="24"/>
      <c r="Y70" s="24"/>
      <c r="Z70" s="24"/>
      <c r="AA70" s="24"/>
      <c r="AB70" s="24"/>
      <c r="AC70" s="25"/>
    </row>
    <row r="71" ht="24.75" customHeight="1">
      <c r="A71" s="33"/>
      <c r="B71" s="32" t="s">
        <v>50</v>
      </c>
      <c r="C71" s="32" t="s">
        <v>50</v>
      </c>
      <c r="D71" s="32" t="s">
        <v>50</v>
      </c>
      <c r="E71" s="32" t="s">
        <v>50</v>
      </c>
      <c r="F71" s="32" t="s">
        <v>50</v>
      </c>
      <c r="G71" s="32" t="s">
        <v>50</v>
      </c>
      <c r="H71" s="32" t="s">
        <v>50</v>
      </c>
      <c r="I71" s="32" t="s">
        <v>50</v>
      </c>
      <c r="J71" s="32" t="s">
        <v>50</v>
      </c>
      <c r="K71" s="32"/>
      <c r="L71" s="32"/>
      <c r="M71" s="32"/>
      <c r="N71" s="23"/>
      <c r="O71" s="24"/>
      <c r="P71" s="24"/>
      <c r="Q71" s="24"/>
      <c r="R71" s="24"/>
      <c r="S71" s="24"/>
      <c r="T71" s="24"/>
      <c r="U71" s="24"/>
      <c r="V71" s="24"/>
      <c r="W71" s="24"/>
      <c r="X71" s="24"/>
      <c r="Y71" s="24"/>
      <c r="Z71" s="24"/>
      <c r="AA71" s="24"/>
      <c r="AB71" s="24"/>
      <c r="AC71" s="25"/>
    </row>
    <row r="72" ht="24.75" customHeight="1">
      <c r="A72" s="40"/>
      <c r="B72" s="32" t="s">
        <v>50</v>
      </c>
      <c r="C72" s="32" t="s">
        <v>50</v>
      </c>
      <c r="D72" s="32" t="s">
        <v>50</v>
      </c>
      <c r="E72" s="32" t="s">
        <v>50</v>
      </c>
      <c r="F72" s="32" t="s">
        <v>50</v>
      </c>
      <c r="G72" s="32" t="s">
        <v>50</v>
      </c>
      <c r="H72" s="32" t="s">
        <v>50</v>
      </c>
      <c r="I72" s="32" t="s">
        <v>50</v>
      </c>
      <c r="J72" s="32" t="s">
        <v>50</v>
      </c>
      <c r="K72" s="32"/>
      <c r="L72" s="32"/>
      <c r="M72" s="32"/>
      <c r="N72" s="23"/>
      <c r="O72" s="24"/>
      <c r="P72" s="24"/>
      <c r="Q72" s="24"/>
      <c r="R72" s="24"/>
      <c r="S72" s="24"/>
      <c r="T72" s="24"/>
      <c r="U72" s="24"/>
      <c r="V72" s="24"/>
      <c r="W72" s="24"/>
      <c r="X72" s="24"/>
      <c r="Y72" s="24"/>
      <c r="Z72" s="24"/>
      <c r="AA72" s="24"/>
      <c r="AB72" s="24"/>
      <c r="AC72" s="25"/>
    </row>
    <row r="73">
      <c r="A73" s="41"/>
      <c r="B73" s="25"/>
      <c r="C73" s="25"/>
      <c r="D73" s="25"/>
      <c r="E73" s="25"/>
      <c r="F73" s="25"/>
      <c r="G73" s="25"/>
      <c r="H73" s="25"/>
      <c r="I73" s="25"/>
      <c r="J73" s="25"/>
      <c r="K73" s="25"/>
      <c r="L73" s="25"/>
      <c r="M73" s="25"/>
      <c r="N73" s="25"/>
      <c r="O73" s="24"/>
      <c r="P73" s="24"/>
      <c r="Q73" s="24"/>
      <c r="R73" s="24"/>
      <c r="S73" s="24"/>
      <c r="T73" s="24"/>
      <c r="U73" s="24"/>
      <c r="V73" s="24"/>
      <c r="W73" s="24"/>
      <c r="X73" s="24"/>
      <c r="Y73" s="24"/>
      <c r="Z73" s="24"/>
      <c r="AA73" s="24"/>
      <c r="AB73" s="24"/>
      <c r="AC73" s="25"/>
    </row>
    <row r="74" ht="24.75" customHeight="1">
      <c r="A74" s="18"/>
      <c r="B74" s="20" t="s">
        <v>743</v>
      </c>
      <c r="C74" s="21"/>
      <c r="D74" s="21"/>
      <c r="E74" s="20" t="s">
        <v>744</v>
      </c>
      <c r="F74" s="21"/>
      <c r="G74" s="21"/>
      <c r="H74" s="20" t="s">
        <v>745</v>
      </c>
      <c r="I74" s="21"/>
      <c r="J74" s="21"/>
      <c r="K74" s="22"/>
      <c r="L74" s="22"/>
      <c r="M74" s="22"/>
      <c r="N74" s="23"/>
      <c r="O74" s="24"/>
      <c r="P74" s="24"/>
      <c r="Q74" s="24"/>
      <c r="R74" s="24"/>
      <c r="S74" s="24"/>
      <c r="T74" s="24"/>
      <c r="U74" s="24"/>
      <c r="V74" s="24"/>
      <c r="W74" s="24"/>
      <c r="X74" s="24"/>
      <c r="Y74" s="24"/>
      <c r="Z74" s="24"/>
      <c r="AA74" s="24"/>
      <c r="AB74" s="24"/>
      <c r="AC74" s="25"/>
    </row>
    <row r="75" ht="24.75" customHeight="1">
      <c r="A75" s="27" t="s">
        <v>205</v>
      </c>
      <c r="B75" s="28" t="s">
        <v>61</v>
      </c>
      <c r="C75" s="48"/>
      <c r="D75" s="30" t="str">
        <f>IF(C75="","限8字",IF(LENB(C75)/2&lt;=8,"OK","超過"))</f>
        <v>限8字</v>
      </c>
      <c r="E75" s="28" t="s">
        <v>61</v>
      </c>
      <c r="F75" s="29" t="s">
        <v>50</v>
      </c>
      <c r="G75" s="30" t="str">
        <f>IF(F75="","限8字",IF(LENB(F75)/2&lt;=8,"OK","超過"))</f>
        <v>限8字</v>
      </c>
      <c r="H75" s="28" t="s">
        <v>61</v>
      </c>
      <c r="I75" s="29" t="s">
        <v>50</v>
      </c>
      <c r="J75" s="30" t="str">
        <f>IF(I75="","限8字",IF(LENB(I75)/2&lt;=8,"OK","超過"))</f>
        <v>限8字</v>
      </c>
      <c r="K75" s="32"/>
      <c r="L75" s="32"/>
      <c r="M75" s="32"/>
      <c r="N75" s="23"/>
      <c r="O75" s="24"/>
      <c r="P75" s="24"/>
      <c r="Q75" s="24"/>
      <c r="R75" s="24"/>
      <c r="S75" s="24"/>
      <c r="T75" s="24"/>
      <c r="U75" s="24"/>
      <c r="V75" s="24"/>
      <c r="W75" s="24"/>
      <c r="X75" s="24"/>
      <c r="Y75" s="24"/>
      <c r="Z75" s="24"/>
      <c r="AA75" s="24"/>
      <c r="AB75" s="24"/>
      <c r="AC75" s="25"/>
    </row>
    <row r="76" ht="24.75" customHeight="1">
      <c r="A76" s="33"/>
      <c r="B76" s="28" t="s">
        <v>239</v>
      </c>
      <c r="C76" s="19" t="s">
        <v>50</v>
      </c>
      <c r="D76" s="30" t="str">
        <f>IF(C76="","待填","OK")</f>
        <v>待填</v>
      </c>
      <c r="E76" s="28" t="s">
        <v>192</v>
      </c>
      <c r="F76" s="29" t="s">
        <v>50</v>
      </c>
      <c r="G76" s="30" t="str">
        <f>IF(F76="","限5字",IF(LENB(F76)/2&lt;=7,"OK","超過"))</f>
        <v>限5字</v>
      </c>
      <c r="H76" s="28" t="s">
        <v>192</v>
      </c>
      <c r="I76" s="29" t="s">
        <v>50</v>
      </c>
      <c r="J76" s="30" t="str">
        <f>IF(I76="","限5字",IF(LENB(I76)/2&lt;=7,"OK","超過"))</f>
        <v>限5字</v>
      </c>
      <c r="K76" s="32"/>
      <c r="L76" s="32"/>
      <c r="M76" s="32"/>
      <c r="N76" s="23"/>
      <c r="O76" s="24"/>
      <c r="P76" s="24"/>
      <c r="Q76" s="24"/>
      <c r="R76" s="24"/>
      <c r="S76" s="24"/>
      <c r="T76" s="24"/>
      <c r="U76" s="24"/>
      <c r="V76" s="24"/>
      <c r="W76" s="24"/>
      <c r="X76" s="24"/>
      <c r="Y76" s="24"/>
      <c r="Z76" s="24"/>
      <c r="AA76" s="24"/>
      <c r="AB76" s="24"/>
      <c r="AC76" s="25"/>
    </row>
    <row r="77" ht="24.75" customHeight="1">
      <c r="A77" s="33"/>
      <c r="B77" s="32" t="s">
        <v>50</v>
      </c>
      <c r="C77" s="32"/>
      <c r="D77" s="32"/>
      <c r="E77" s="28" t="s">
        <v>239</v>
      </c>
      <c r="F77" s="19" t="s">
        <v>50</v>
      </c>
      <c r="G77" s="30" t="str">
        <f>IF(F77="","待填","OK")</f>
        <v>待填</v>
      </c>
      <c r="H77" s="28" t="s">
        <v>239</v>
      </c>
      <c r="I77" s="19" t="s">
        <v>50</v>
      </c>
      <c r="J77" s="30" t="str">
        <f>IF(I77="","待填","OK")</f>
        <v>待填</v>
      </c>
      <c r="K77" s="32"/>
      <c r="L77" s="32"/>
      <c r="M77" s="32"/>
      <c r="N77" s="23"/>
      <c r="O77" s="24"/>
      <c r="P77" s="24"/>
      <c r="Q77" s="24"/>
      <c r="R77" s="24"/>
      <c r="S77" s="24"/>
      <c r="T77" s="24"/>
      <c r="U77" s="24"/>
      <c r="V77" s="24"/>
      <c r="W77" s="24"/>
      <c r="X77" s="24"/>
      <c r="Y77" s="24"/>
      <c r="Z77" s="24"/>
      <c r="AA77" s="24"/>
      <c r="AB77" s="24"/>
      <c r="AC77" s="25"/>
    </row>
    <row r="78" ht="24.75" customHeight="1">
      <c r="A78" s="33"/>
      <c r="B78" s="32" t="s">
        <v>50</v>
      </c>
      <c r="C78" s="32"/>
      <c r="D78" s="32"/>
      <c r="E78" s="28" t="s">
        <v>77</v>
      </c>
      <c r="F78" s="29" t="s">
        <v>50</v>
      </c>
      <c r="G78" s="30" t="str">
        <f>IF(F78="","限8字",IF(LENB(F78)/2&lt;=8,"OK","超過"))</f>
        <v>限8字</v>
      </c>
      <c r="H78" s="28" t="s">
        <v>77</v>
      </c>
      <c r="I78" s="29" t="s">
        <v>50</v>
      </c>
      <c r="J78" s="30" t="str">
        <f>IF(I78="","限8字",IF(LENB(I78)/2&lt;=8,"OK","超過"))</f>
        <v>限8字</v>
      </c>
      <c r="K78" s="32"/>
      <c r="L78" s="32"/>
      <c r="M78" s="32"/>
      <c r="N78" s="23"/>
      <c r="O78" s="24"/>
      <c r="P78" s="24"/>
      <c r="Q78" s="24"/>
      <c r="R78" s="24"/>
      <c r="S78" s="24"/>
      <c r="T78" s="24"/>
      <c r="U78" s="24"/>
      <c r="V78" s="24"/>
      <c r="W78" s="24"/>
      <c r="X78" s="24"/>
      <c r="Y78" s="24"/>
      <c r="Z78" s="24"/>
      <c r="AA78" s="24"/>
      <c r="AB78" s="24"/>
      <c r="AC78" s="25"/>
    </row>
    <row r="79" ht="24.75" customHeight="1">
      <c r="A79" s="33"/>
      <c r="B79" s="32"/>
      <c r="C79" s="32"/>
      <c r="D79" s="32"/>
      <c r="E79" s="36" t="s">
        <v>263</v>
      </c>
      <c r="F79" s="29" t="s">
        <v>50</v>
      </c>
      <c r="G79" s="30" t="str">
        <f>IF(F79="","限10字",IF(LENB(F79)/2&lt;=10,"OK","超過"))</f>
        <v>限10字</v>
      </c>
      <c r="H79" s="32"/>
      <c r="I79" s="32"/>
      <c r="J79" s="32"/>
      <c r="K79" s="32"/>
      <c r="L79" s="32"/>
      <c r="M79" s="32"/>
      <c r="N79" s="23"/>
      <c r="O79" s="24"/>
      <c r="P79" s="24"/>
      <c r="Q79" s="24"/>
      <c r="R79" s="24"/>
      <c r="S79" s="24"/>
      <c r="T79" s="24"/>
      <c r="U79" s="24"/>
      <c r="V79" s="24"/>
      <c r="W79" s="24"/>
      <c r="X79" s="24"/>
      <c r="Y79" s="24"/>
      <c r="Z79" s="24"/>
      <c r="AA79" s="24"/>
      <c r="AB79" s="24"/>
      <c r="AC79" s="25"/>
    </row>
    <row r="80" ht="24.75" customHeight="1">
      <c r="A80" s="33"/>
      <c r="B80" s="32"/>
      <c r="C80" s="32"/>
      <c r="D80" s="32"/>
      <c r="E80" s="32" t="s">
        <v>50</v>
      </c>
      <c r="F80" s="32"/>
      <c r="G80" s="32"/>
      <c r="H80" s="32"/>
      <c r="I80" s="32"/>
      <c r="J80" s="32"/>
      <c r="K80" s="32"/>
      <c r="L80" s="32"/>
      <c r="M80" s="32"/>
      <c r="N80" s="23"/>
      <c r="O80" s="24"/>
      <c r="P80" s="24"/>
      <c r="Q80" s="24"/>
      <c r="R80" s="24"/>
      <c r="S80" s="24"/>
      <c r="T80" s="24"/>
      <c r="U80" s="24"/>
      <c r="V80" s="24"/>
      <c r="W80" s="24"/>
      <c r="X80" s="24"/>
      <c r="Y80" s="24"/>
      <c r="Z80" s="24"/>
      <c r="AA80" s="24"/>
      <c r="AB80" s="24"/>
      <c r="AC80" s="25"/>
    </row>
    <row r="81" ht="24.75" customHeight="1">
      <c r="A81" s="40"/>
      <c r="B81" s="32" t="s">
        <v>50</v>
      </c>
      <c r="C81" s="32"/>
      <c r="D81" s="32"/>
      <c r="E81" s="32" t="s">
        <v>50</v>
      </c>
      <c r="F81" s="32"/>
      <c r="G81" s="32"/>
      <c r="H81" s="32" t="s">
        <v>50</v>
      </c>
      <c r="I81" s="32"/>
      <c r="J81" s="32"/>
      <c r="K81" s="32"/>
      <c r="L81" s="32"/>
      <c r="M81" s="32"/>
      <c r="N81" s="23"/>
      <c r="O81" s="24"/>
      <c r="P81" s="24"/>
      <c r="Q81" s="24"/>
      <c r="R81" s="24"/>
      <c r="S81" s="24"/>
      <c r="T81" s="24"/>
      <c r="U81" s="24"/>
      <c r="V81" s="24"/>
      <c r="W81" s="24"/>
      <c r="X81" s="24"/>
      <c r="Y81" s="24"/>
      <c r="Z81" s="24"/>
      <c r="AA81" s="24"/>
      <c r="AB81" s="24"/>
      <c r="AC81" s="25"/>
    </row>
    <row r="82">
      <c r="A82" s="41"/>
      <c r="B82" s="25"/>
      <c r="C82" s="25"/>
      <c r="D82" s="25"/>
      <c r="E82" s="25"/>
      <c r="F82" s="25"/>
      <c r="G82" s="25"/>
      <c r="H82" s="25"/>
      <c r="I82" s="25"/>
      <c r="J82" s="25"/>
      <c r="K82" s="25"/>
      <c r="L82" s="25"/>
      <c r="M82" s="25"/>
      <c r="N82" s="25"/>
      <c r="O82" s="24"/>
      <c r="P82" s="24"/>
      <c r="Q82" s="24"/>
      <c r="R82" s="24"/>
      <c r="S82" s="24"/>
      <c r="T82" s="24"/>
      <c r="U82" s="24"/>
      <c r="V82" s="24"/>
      <c r="W82" s="24"/>
      <c r="X82" s="24"/>
      <c r="Y82" s="24"/>
      <c r="Z82" s="24"/>
      <c r="AA82" s="24"/>
      <c r="AB82" s="24"/>
      <c r="AC82" s="25"/>
    </row>
    <row r="83" ht="24.75" customHeight="1">
      <c r="A83" s="18"/>
      <c r="B83" s="20" t="s">
        <v>790</v>
      </c>
      <c r="C83" s="21"/>
      <c r="D83" s="21"/>
      <c r="E83" s="20" t="s">
        <v>792</v>
      </c>
      <c r="F83" s="21"/>
      <c r="G83" s="21"/>
      <c r="H83" s="20" t="s">
        <v>794</v>
      </c>
      <c r="I83" s="21"/>
      <c r="J83" s="21"/>
      <c r="K83" s="22"/>
      <c r="L83" s="22"/>
      <c r="M83" s="22"/>
      <c r="N83" s="23"/>
      <c r="O83" s="24"/>
      <c r="P83" s="24"/>
      <c r="Q83" s="24"/>
      <c r="R83" s="24"/>
      <c r="S83" s="24"/>
      <c r="T83" s="24"/>
      <c r="U83" s="24"/>
      <c r="V83" s="24"/>
      <c r="W83" s="24"/>
      <c r="X83" s="24"/>
      <c r="Y83" s="24"/>
      <c r="Z83" s="24"/>
      <c r="AA83" s="24"/>
      <c r="AB83" s="24"/>
      <c r="AC83" s="25"/>
    </row>
    <row r="84" ht="24.75" customHeight="1">
      <c r="A84" s="27" t="s">
        <v>205</v>
      </c>
      <c r="B84" s="28" t="s">
        <v>61</v>
      </c>
      <c r="C84" s="29" t="s">
        <v>50</v>
      </c>
      <c r="D84" s="30" t="str">
        <f>IF(C84="","限8字",IF(LENB(C84)/2&lt;=8,"OK","超過"))</f>
        <v>限8字</v>
      </c>
      <c r="E84" s="28" t="s">
        <v>61</v>
      </c>
      <c r="F84" s="29" t="s">
        <v>50</v>
      </c>
      <c r="G84" s="30" t="str">
        <f>IF(F84="","限8字",IF(LENB(F84)/2&lt;=8,"OK","超過"))</f>
        <v>限8字</v>
      </c>
      <c r="H84" s="28" t="s">
        <v>61</v>
      </c>
      <c r="I84" s="29" t="s">
        <v>50</v>
      </c>
      <c r="J84" s="30" t="str">
        <f>IF(I84="","限8字",IF(LENB(I84)/2&lt;=8,"OK","超過"))</f>
        <v>限8字</v>
      </c>
      <c r="K84" s="32"/>
      <c r="L84" s="32"/>
      <c r="M84" s="32"/>
      <c r="N84" s="23"/>
      <c r="O84" s="24"/>
      <c r="P84" s="24"/>
      <c r="Q84" s="24"/>
      <c r="R84" s="24"/>
      <c r="S84" s="24"/>
      <c r="T84" s="24"/>
      <c r="U84" s="24"/>
      <c r="V84" s="24"/>
      <c r="W84" s="24"/>
      <c r="X84" s="24"/>
      <c r="Y84" s="24"/>
      <c r="Z84" s="24"/>
      <c r="AA84" s="24"/>
      <c r="AB84" s="24"/>
      <c r="AC84" s="25"/>
    </row>
    <row r="85" ht="24.75" customHeight="1">
      <c r="A85" s="33"/>
      <c r="B85" s="28" t="s">
        <v>192</v>
      </c>
      <c r="C85" s="29" t="s">
        <v>50</v>
      </c>
      <c r="D85" s="30" t="str">
        <f>IF(C85="","限5字",IF(LENB(C85)/2&lt;=7,"OK","超過"))</f>
        <v>限5字</v>
      </c>
      <c r="E85" s="28" t="s">
        <v>192</v>
      </c>
      <c r="F85" s="29" t="s">
        <v>50</v>
      </c>
      <c r="G85" s="30" t="str">
        <f>IF(F85="","限5字",IF(LENB(F85)/2&lt;=7,"OK","超過"))</f>
        <v>限5字</v>
      </c>
      <c r="H85" s="28" t="s">
        <v>239</v>
      </c>
      <c r="I85" s="19" t="s">
        <v>50</v>
      </c>
      <c r="J85" s="30" t="str">
        <f>IF(I85="","待填","OK")</f>
        <v>待填</v>
      </c>
      <c r="K85" s="32"/>
      <c r="L85" s="32"/>
      <c r="M85" s="32"/>
      <c r="N85" s="23"/>
      <c r="O85" s="24"/>
      <c r="P85" s="24"/>
      <c r="Q85" s="24"/>
      <c r="R85" s="24"/>
      <c r="S85" s="24"/>
      <c r="T85" s="24"/>
      <c r="U85" s="24"/>
      <c r="V85" s="24"/>
      <c r="W85" s="24"/>
      <c r="X85" s="24"/>
      <c r="Y85" s="24"/>
      <c r="Z85" s="24"/>
      <c r="AA85" s="24"/>
      <c r="AB85" s="24"/>
      <c r="AC85" s="25"/>
    </row>
    <row r="86" ht="24.75" customHeight="1">
      <c r="A86" s="33"/>
      <c r="B86" s="28" t="s">
        <v>239</v>
      </c>
      <c r="C86" s="19" t="s">
        <v>50</v>
      </c>
      <c r="D86" s="30" t="str">
        <f>IF(C86="","待填","OK")</f>
        <v>待填</v>
      </c>
      <c r="E86" s="28" t="s">
        <v>239</v>
      </c>
      <c r="F86" s="19" t="s">
        <v>50</v>
      </c>
      <c r="G86" s="30" t="str">
        <f>IF(F86="","待填","OK")</f>
        <v>待填</v>
      </c>
      <c r="H86" s="28" t="s">
        <v>283</v>
      </c>
      <c r="I86" s="48" t="s">
        <v>462</v>
      </c>
      <c r="J86" s="30" t="str">
        <f>IF(I86="","限3字",IF(LENB(I86)/2&lt;=3,"OK","超過"))</f>
        <v>OK</v>
      </c>
      <c r="K86" s="32"/>
      <c r="L86" s="32"/>
      <c r="M86" s="32"/>
      <c r="N86" s="23"/>
      <c r="O86" s="24"/>
      <c r="P86" s="24"/>
      <c r="Q86" s="24"/>
      <c r="R86" s="24"/>
      <c r="S86" s="24"/>
      <c r="T86" s="24"/>
      <c r="U86" s="24"/>
      <c r="V86" s="24"/>
      <c r="W86" s="24"/>
      <c r="X86" s="24"/>
      <c r="Y86" s="24"/>
      <c r="Z86" s="24"/>
      <c r="AA86" s="24"/>
      <c r="AB86" s="24"/>
      <c r="AC86" s="25"/>
    </row>
    <row r="87" ht="24.75" customHeight="1">
      <c r="A87" s="33"/>
      <c r="B87" s="36" t="s">
        <v>263</v>
      </c>
      <c r="C87" s="29" t="s">
        <v>50</v>
      </c>
      <c r="D87" s="30" t="str">
        <f>IF(C87="","限10字",IF(LENB(C87)/2&lt;=10,"OK","超過"))</f>
        <v>限10字</v>
      </c>
      <c r="E87" s="32" t="s">
        <v>50</v>
      </c>
      <c r="F87" s="32"/>
      <c r="G87" s="32"/>
      <c r="H87" s="28" t="s">
        <v>77</v>
      </c>
      <c r="I87" s="29" t="s">
        <v>50</v>
      </c>
      <c r="J87" s="30" t="str">
        <f>IF(I87="","限8字",IF(LENB(I87)/2&lt;=8,"OK","超過"))</f>
        <v>限8字</v>
      </c>
      <c r="K87" s="32"/>
      <c r="L87" s="32"/>
      <c r="M87" s="32"/>
      <c r="N87" s="23"/>
      <c r="O87" s="24"/>
      <c r="P87" s="24"/>
      <c r="Q87" s="24"/>
      <c r="R87" s="24"/>
      <c r="S87" s="24"/>
      <c r="T87" s="24"/>
      <c r="U87" s="24"/>
      <c r="V87" s="24"/>
      <c r="W87" s="24"/>
      <c r="X87" s="24"/>
      <c r="Y87" s="24"/>
      <c r="Z87" s="24"/>
      <c r="AA87" s="24"/>
      <c r="AB87" s="24"/>
      <c r="AC87" s="25"/>
    </row>
    <row r="88" ht="24.75" customHeight="1">
      <c r="A88" s="33"/>
      <c r="B88" s="32" t="s">
        <v>50</v>
      </c>
      <c r="C88" s="32" t="s">
        <v>50</v>
      </c>
      <c r="D88" s="32" t="s">
        <v>50</v>
      </c>
      <c r="E88" s="32" t="s">
        <v>50</v>
      </c>
      <c r="F88" s="32" t="s">
        <v>50</v>
      </c>
      <c r="G88" s="32" t="s">
        <v>50</v>
      </c>
      <c r="H88" s="36" t="s">
        <v>263</v>
      </c>
      <c r="I88" s="29" t="s">
        <v>50</v>
      </c>
      <c r="J88" s="30" t="str">
        <f>IF(I88="","限10字",IF(LENB(I88)/2&lt;=10,"OK","超過"))</f>
        <v>限10字</v>
      </c>
      <c r="K88" s="32"/>
      <c r="L88" s="32"/>
      <c r="M88" s="32"/>
      <c r="N88" s="23"/>
      <c r="O88" s="24"/>
      <c r="P88" s="24"/>
      <c r="Q88" s="24"/>
      <c r="R88" s="24"/>
      <c r="S88" s="24"/>
      <c r="T88" s="24"/>
      <c r="U88" s="24"/>
      <c r="V88" s="24"/>
      <c r="W88" s="24"/>
      <c r="X88" s="24"/>
      <c r="Y88" s="24"/>
      <c r="Z88" s="24"/>
      <c r="AA88" s="24"/>
      <c r="AB88" s="24"/>
      <c r="AC88" s="25"/>
    </row>
    <row r="89" ht="24.75" customHeight="1">
      <c r="A89" s="33"/>
      <c r="B89" s="32" t="s">
        <v>50</v>
      </c>
      <c r="C89" s="32" t="s">
        <v>50</v>
      </c>
      <c r="D89" s="32" t="s">
        <v>50</v>
      </c>
      <c r="E89" s="32" t="s">
        <v>50</v>
      </c>
      <c r="F89" s="32" t="s">
        <v>50</v>
      </c>
      <c r="G89" s="32" t="s">
        <v>50</v>
      </c>
      <c r="H89" s="32" t="s">
        <v>50</v>
      </c>
      <c r="I89" s="32" t="s">
        <v>50</v>
      </c>
      <c r="J89" s="32" t="s">
        <v>50</v>
      </c>
      <c r="K89" s="32"/>
      <c r="L89" s="32"/>
      <c r="M89" s="32"/>
      <c r="N89" s="23"/>
      <c r="O89" s="24"/>
      <c r="P89" s="24"/>
      <c r="Q89" s="24"/>
      <c r="R89" s="24"/>
      <c r="S89" s="24"/>
      <c r="T89" s="24"/>
      <c r="U89" s="24"/>
      <c r="V89" s="24"/>
      <c r="W89" s="24"/>
      <c r="X89" s="24"/>
      <c r="Y89" s="24"/>
      <c r="Z89" s="24"/>
      <c r="AA89" s="24"/>
      <c r="AB89" s="24"/>
      <c r="AC89" s="25"/>
    </row>
    <row r="90" ht="24.75" customHeight="1">
      <c r="A90" s="40"/>
      <c r="B90" s="32" t="s">
        <v>50</v>
      </c>
      <c r="C90" s="32" t="s">
        <v>50</v>
      </c>
      <c r="D90" s="32" t="s">
        <v>50</v>
      </c>
      <c r="E90" s="32" t="s">
        <v>50</v>
      </c>
      <c r="F90" s="32" t="s">
        <v>50</v>
      </c>
      <c r="G90" s="32" t="s">
        <v>50</v>
      </c>
      <c r="H90" s="32" t="s">
        <v>50</v>
      </c>
      <c r="I90" s="32" t="s">
        <v>50</v>
      </c>
      <c r="J90" s="32" t="s">
        <v>50</v>
      </c>
      <c r="K90" s="32"/>
      <c r="L90" s="32"/>
      <c r="M90" s="32"/>
      <c r="N90" s="23"/>
      <c r="O90" s="24"/>
      <c r="P90" s="24"/>
      <c r="Q90" s="24"/>
      <c r="R90" s="24"/>
      <c r="S90" s="24"/>
      <c r="T90" s="24"/>
      <c r="U90" s="24"/>
      <c r="V90" s="24"/>
      <c r="W90" s="24"/>
      <c r="X90" s="24"/>
      <c r="Y90" s="24"/>
      <c r="Z90" s="24"/>
      <c r="AA90" s="24"/>
      <c r="AB90" s="24"/>
      <c r="AC90" s="25"/>
    </row>
    <row r="91">
      <c r="A91" s="41"/>
      <c r="B91" s="25"/>
      <c r="C91" s="25"/>
      <c r="D91" s="25"/>
      <c r="E91" s="25"/>
      <c r="F91" s="25"/>
      <c r="G91" s="25"/>
      <c r="H91" s="25"/>
      <c r="I91" s="25"/>
      <c r="J91" s="25"/>
      <c r="K91" s="25"/>
      <c r="L91" s="25"/>
      <c r="M91" s="25"/>
      <c r="N91" s="25"/>
      <c r="O91" s="24"/>
      <c r="P91" s="24"/>
      <c r="Q91" s="24"/>
      <c r="R91" s="24"/>
      <c r="S91" s="24"/>
      <c r="T91" s="24"/>
      <c r="U91" s="24"/>
      <c r="V91" s="24"/>
      <c r="W91" s="24"/>
      <c r="X91" s="24"/>
      <c r="Y91" s="24"/>
      <c r="Z91" s="24"/>
      <c r="AA91" s="24"/>
      <c r="AB91" s="24"/>
      <c r="AC91" s="25"/>
    </row>
    <row r="92" ht="24.75" customHeight="1">
      <c r="A92" s="18"/>
      <c r="B92" s="20" t="s">
        <v>844</v>
      </c>
      <c r="C92" s="21"/>
      <c r="D92" s="21"/>
      <c r="E92" s="20" t="s">
        <v>845</v>
      </c>
      <c r="F92" s="21"/>
      <c r="G92" s="21"/>
      <c r="H92" s="20" t="s">
        <v>847</v>
      </c>
      <c r="I92" s="21"/>
      <c r="J92" s="21"/>
      <c r="K92" s="32"/>
      <c r="L92" s="32"/>
      <c r="M92" s="32"/>
      <c r="N92" s="23"/>
      <c r="O92" s="24"/>
      <c r="P92" s="24"/>
      <c r="Q92" s="24"/>
      <c r="R92" s="24"/>
      <c r="S92" s="24"/>
      <c r="T92" s="24"/>
      <c r="U92" s="24"/>
      <c r="V92" s="24"/>
      <c r="W92" s="24"/>
      <c r="X92" s="24"/>
      <c r="Y92" s="24"/>
      <c r="Z92" s="24"/>
      <c r="AA92" s="24"/>
      <c r="AB92" s="24"/>
      <c r="AC92" s="25"/>
    </row>
    <row r="93" ht="24.75" customHeight="1">
      <c r="A93" s="27" t="s">
        <v>205</v>
      </c>
      <c r="B93" s="50" t="s">
        <v>61</v>
      </c>
      <c r="C93" s="51" t="s">
        <v>50</v>
      </c>
      <c r="D93" s="52" t="str">
        <f>IF(C93="","限8字",IF(LENB(C93)/2&lt;=8,"OK","超過"))</f>
        <v>限8字</v>
      </c>
      <c r="E93" s="50" t="s">
        <v>61</v>
      </c>
      <c r="F93" s="51" t="s">
        <v>50</v>
      </c>
      <c r="G93" s="52" t="str">
        <f>IF(F93="","限8字",IF(LENB(F93)/2&lt;=8,"OK","超過"))</f>
        <v>限8字</v>
      </c>
      <c r="H93" s="50" t="s">
        <v>61</v>
      </c>
      <c r="I93" s="51" t="s">
        <v>50</v>
      </c>
      <c r="J93" s="52" t="str">
        <f>IF(I93="","限8字",IF(LENB(I93)/2&lt;=8,"OK","超過"))</f>
        <v>限8字</v>
      </c>
      <c r="K93" s="32"/>
      <c r="L93" s="32"/>
      <c r="M93" s="32"/>
      <c r="N93" s="23"/>
      <c r="O93" s="24"/>
      <c r="P93" s="24"/>
      <c r="Q93" s="24"/>
      <c r="R93" s="24"/>
      <c r="S93" s="24"/>
      <c r="T93" s="24"/>
      <c r="U93" s="24"/>
      <c r="V93" s="24"/>
      <c r="W93" s="24"/>
      <c r="X93" s="24"/>
      <c r="Y93" s="24"/>
      <c r="Z93" s="24"/>
      <c r="AA93" s="24"/>
      <c r="AB93" s="24"/>
      <c r="AC93" s="25"/>
    </row>
    <row r="94" ht="24.75" customHeight="1">
      <c r="A94" s="33"/>
      <c r="B94" s="28" t="s">
        <v>239</v>
      </c>
      <c r="C94" s="19" t="s">
        <v>50</v>
      </c>
      <c r="D94" s="30" t="str">
        <f>IF(C94="","待填","OK")</f>
        <v>待填</v>
      </c>
      <c r="E94" s="28" t="s">
        <v>239</v>
      </c>
      <c r="F94" s="19" t="s">
        <v>50</v>
      </c>
      <c r="G94" s="30" t="str">
        <f>IF(F94="","待填","OK")</f>
        <v>待填</v>
      </c>
      <c r="H94" s="28" t="s">
        <v>239</v>
      </c>
      <c r="I94" s="19" t="s">
        <v>50</v>
      </c>
      <c r="J94" s="30" t="str">
        <f>IF(I94="","待填","OK")</f>
        <v>待填</v>
      </c>
      <c r="K94" s="32"/>
      <c r="L94" s="32"/>
      <c r="M94" s="32"/>
      <c r="N94" s="23"/>
      <c r="O94" s="24"/>
      <c r="P94" s="24"/>
      <c r="Q94" s="24"/>
      <c r="R94" s="24"/>
      <c r="S94" s="24"/>
      <c r="T94" s="24"/>
      <c r="U94" s="24"/>
      <c r="V94" s="24"/>
      <c r="W94" s="24"/>
      <c r="X94" s="24"/>
      <c r="Y94" s="24"/>
      <c r="Z94" s="24"/>
      <c r="AA94" s="24"/>
      <c r="AB94" s="24"/>
      <c r="AC94" s="25"/>
    </row>
    <row r="95" ht="24.75" customHeight="1">
      <c r="A95" s="33"/>
      <c r="B95" s="28" t="s">
        <v>283</v>
      </c>
      <c r="C95" s="48" t="s">
        <v>462</v>
      </c>
      <c r="D95" s="30" t="str">
        <f>IF(C95="","限3字",IF(LENB(C95)/2&lt;=3,"OK","超過"))</f>
        <v>OK</v>
      </c>
      <c r="E95" s="28" t="s">
        <v>283</v>
      </c>
      <c r="F95" s="48" t="s">
        <v>462</v>
      </c>
      <c r="G95" s="30" t="str">
        <f>IF(F95="","限3字",IF(LENB(F95)/2&lt;=3,"OK","超過"))</f>
        <v>OK</v>
      </c>
      <c r="H95" s="28" t="s">
        <v>283</v>
      </c>
      <c r="I95" s="48" t="s">
        <v>462</v>
      </c>
      <c r="J95" s="30" t="str">
        <f>IF(I95="","限3字",IF(LENB(I95)/2&lt;=3,"OK","超過"))</f>
        <v>OK</v>
      </c>
      <c r="K95" s="32"/>
      <c r="L95" s="32"/>
      <c r="M95" s="32"/>
      <c r="N95" s="23"/>
      <c r="O95" s="24"/>
      <c r="P95" s="24"/>
      <c r="Q95" s="24"/>
      <c r="R95" s="24"/>
      <c r="S95" s="24"/>
      <c r="T95" s="24"/>
      <c r="U95" s="24"/>
      <c r="V95" s="24"/>
      <c r="W95" s="24"/>
      <c r="X95" s="24"/>
      <c r="Y95" s="24"/>
      <c r="Z95" s="24"/>
      <c r="AA95" s="24"/>
      <c r="AB95" s="24"/>
      <c r="AC95" s="25"/>
    </row>
    <row r="96" ht="24.75" customHeight="1">
      <c r="A96" s="33"/>
      <c r="B96" s="28" t="s">
        <v>77</v>
      </c>
      <c r="C96" s="29" t="s">
        <v>50</v>
      </c>
      <c r="D96" s="30" t="str">
        <f>IF(C96="","限8字",IF(LENB(C96)/2&lt;=8,"OK","超過"))</f>
        <v>限8字</v>
      </c>
      <c r="E96" s="36" t="s">
        <v>263</v>
      </c>
      <c r="F96" s="29" t="s">
        <v>50</v>
      </c>
      <c r="G96" s="30" t="str">
        <f>IF(F96="","限10字",IF(LENB(F96)/2&lt;=10,"OK","超過"))</f>
        <v>限10字</v>
      </c>
      <c r="H96" s="32" t="s">
        <v>50</v>
      </c>
      <c r="I96" s="19"/>
      <c r="J96" s="30"/>
      <c r="K96" s="32"/>
      <c r="L96" s="32"/>
      <c r="M96" s="32"/>
      <c r="N96" s="23"/>
      <c r="O96" s="24"/>
      <c r="P96" s="24"/>
      <c r="Q96" s="24"/>
      <c r="R96" s="24"/>
      <c r="S96" s="24"/>
      <c r="T96" s="24"/>
      <c r="U96" s="24"/>
      <c r="V96" s="24"/>
      <c r="W96" s="24"/>
      <c r="X96" s="24"/>
      <c r="Y96" s="24"/>
      <c r="Z96" s="24"/>
      <c r="AA96" s="24"/>
      <c r="AB96" s="24"/>
      <c r="AC96" s="25"/>
    </row>
    <row r="97" ht="24.75" customHeight="1">
      <c r="A97" s="33"/>
      <c r="B97" s="32" t="s">
        <v>50</v>
      </c>
      <c r="C97" s="32" t="s">
        <v>50</v>
      </c>
      <c r="D97" s="32" t="s">
        <v>50</v>
      </c>
      <c r="E97" s="32" t="s">
        <v>50</v>
      </c>
      <c r="F97" s="32" t="s">
        <v>50</v>
      </c>
      <c r="G97" s="32" t="s">
        <v>50</v>
      </c>
      <c r="H97" s="32" t="s">
        <v>50</v>
      </c>
      <c r="I97" s="32" t="s">
        <v>50</v>
      </c>
      <c r="J97" s="32" t="s">
        <v>50</v>
      </c>
      <c r="K97" s="32"/>
      <c r="L97" s="32"/>
      <c r="M97" s="32"/>
      <c r="N97" s="23"/>
      <c r="O97" s="24"/>
      <c r="P97" s="24"/>
      <c r="Q97" s="24"/>
      <c r="R97" s="24"/>
      <c r="S97" s="24"/>
      <c r="T97" s="24"/>
      <c r="U97" s="24"/>
      <c r="V97" s="24"/>
      <c r="W97" s="24"/>
      <c r="X97" s="24"/>
      <c r="Y97" s="24"/>
      <c r="Z97" s="24"/>
      <c r="AA97" s="24"/>
      <c r="AB97" s="24"/>
      <c r="AC97" s="25"/>
    </row>
    <row r="98" ht="24.75" customHeight="1">
      <c r="A98" s="33"/>
      <c r="B98" s="32" t="s">
        <v>50</v>
      </c>
      <c r="C98" s="32" t="s">
        <v>50</v>
      </c>
      <c r="D98" s="32" t="s">
        <v>50</v>
      </c>
      <c r="E98" s="32" t="s">
        <v>50</v>
      </c>
      <c r="F98" s="32" t="s">
        <v>50</v>
      </c>
      <c r="G98" s="32" t="s">
        <v>50</v>
      </c>
      <c r="H98" s="32" t="s">
        <v>50</v>
      </c>
      <c r="I98" s="32" t="s">
        <v>50</v>
      </c>
      <c r="J98" s="32" t="s">
        <v>50</v>
      </c>
      <c r="K98" s="32"/>
      <c r="L98" s="32"/>
      <c r="M98" s="32"/>
      <c r="N98" s="23"/>
      <c r="O98" s="24"/>
      <c r="P98" s="24"/>
      <c r="Q98" s="24"/>
      <c r="R98" s="24"/>
      <c r="S98" s="24"/>
      <c r="T98" s="24"/>
      <c r="U98" s="24"/>
      <c r="V98" s="24"/>
      <c r="W98" s="24"/>
      <c r="X98" s="24"/>
      <c r="Y98" s="24"/>
      <c r="Z98" s="24"/>
      <c r="AA98" s="24"/>
      <c r="AB98" s="24"/>
      <c r="AC98" s="25"/>
    </row>
    <row r="99" ht="24.75" customHeight="1">
      <c r="A99" s="40"/>
      <c r="B99" s="32" t="s">
        <v>50</v>
      </c>
      <c r="C99" s="32" t="s">
        <v>50</v>
      </c>
      <c r="D99" s="32" t="s">
        <v>50</v>
      </c>
      <c r="E99" s="32" t="s">
        <v>50</v>
      </c>
      <c r="F99" s="32" t="s">
        <v>50</v>
      </c>
      <c r="G99" s="32" t="s">
        <v>50</v>
      </c>
      <c r="H99" s="32" t="s">
        <v>50</v>
      </c>
      <c r="I99" s="32" t="s">
        <v>50</v>
      </c>
      <c r="J99" s="32" t="s">
        <v>50</v>
      </c>
      <c r="K99" s="32"/>
      <c r="L99" s="32"/>
      <c r="M99" s="32"/>
      <c r="N99" s="23"/>
      <c r="O99" s="24"/>
      <c r="P99" s="24"/>
      <c r="Q99" s="24"/>
      <c r="R99" s="24"/>
      <c r="S99" s="24"/>
      <c r="T99" s="24"/>
      <c r="U99" s="24"/>
      <c r="V99" s="24"/>
      <c r="W99" s="24"/>
      <c r="X99" s="24"/>
      <c r="Y99" s="24"/>
      <c r="Z99" s="24"/>
      <c r="AA99" s="24"/>
      <c r="AB99" s="24"/>
      <c r="AC99" s="25"/>
    </row>
    <row r="100">
      <c r="A100" s="41"/>
      <c r="B100" s="25"/>
      <c r="C100" s="25"/>
      <c r="D100" s="25"/>
      <c r="E100" s="25"/>
      <c r="F100" s="25"/>
      <c r="G100" s="25"/>
      <c r="H100" s="25"/>
      <c r="I100" s="25"/>
      <c r="J100" s="25"/>
      <c r="K100" s="25"/>
      <c r="L100" s="25"/>
      <c r="M100" s="25"/>
      <c r="N100" s="25"/>
      <c r="O100" s="24"/>
      <c r="P100" s="24"/>
      <c r="Q100" s="24"/>
      <c r="R100" s="24"/>
      <c r="S100" s="24"/>
      <c r="T100" s="24"/>
      <c r="U100" s="24"/>
      <c r="V100" s="24"/>
      <c r="W100" s="24"/>
      <c r="X100" s="24"/>
      <c r="Y100" s="24"/>
      <c r="Z100" s="24"/>
      <c r="AA100" s="24"/>
      <c r="AB100" s="24"/>
      <c r="AC100" s="25"/>
    </row>
    <row r="101" ht="24.75" customHeight="1">
      <c r="A101" s="18"/>
      <c r="B101" s="20" t="s">
        <v>893</v>
      </c>
      <c r="C101" s="21"/>
      <c r="D101" s="21"/>
      <c r="E101" s="20" t="s">
        <v>895</v>
      </c>
      <c r="F101" s="21"/>
      <c r="G101" s="21"/>
      <c r="H101" s="20" t="s">
        <v>896</v>
      </c>
      <c r="I101" s="21"/>
      <c r="J101" s="21"/>
      <c r="K101" s="32"/>
      <c r="L101" s="32"/>
      <c r="M101" s="32"/>
      <c r="N101" s="23"/>
      <c r="O101" s="24"/>
      <c r="P101" s="24"/>
      <c r="Q101" s="24"/>
      <c r="R101" s="24"/>
      <c r="S101" s="24"/>
      <c r="T101" s="24"/>
      <c r="U101" s="24"/>
      <c r="V101" s="24"/>
      <c r="W101" s="24"/>
      <c r="X101" s="24"/>
      <c r="Y101" s="24"/>
      <c r="Z101" s="24"/>
      <c r="AA101" s="24"/>
      <c r="AB101" s="24"/>
      <c r="AC101" s="25"/>
    </row>
    <row r="102" ht="24.75" customHeight="1">
      <c r="A102" s="27" t="s">
        <v>205</v>
      </c>
      <c r="B102" s="50" t="s">
        <v>61</v>
      </c>
      <c r="C102" s="51" t="s">
        <v>50</v>
      </c>
      <c r="D102" s="52" t="str">
        <f>IF(C102="","限8字",IF(LENB(C102)/2&lt;=8,"OK","超過"))</f>
        <v>限8字</v>
      </c>
      <c r="E102" s="50" t="s">
        <v>61</v>
      </c>
      <c r="F102" s="51" t="s">
        <v>50</v>
      </c>
      <c r="G102" s="52" t="str">
        <f>IF(F102="","限8字",IF(LENB(F102)/2&lt;=8,"OK","超過"))</f>
        <v>限8字</v>
      </c>
      <c r="H102" s="50" t="s">
        <v>61</v>
      </c>
      <c r="I102" s="51" t="s">
        <v>50</v>
      </c>
      <c r="J102" s="52" t="str">
        <f>IF(I102="","限8字",IF(LENB(I102)/2&lt;=8,"OK","超過"))</f>
        <v>限8字</v>
      </c>
      <c r="K102" s="32"/>
      <c r="L102" s="32"/>
      <c r="M102" s="32"/>
      <c r="N102" s="23"/>
      <c r="O102" s="24"/>
      <c r="P102" s="24"/>
      <c r="Q102" s="24"/>
      <c r="R102" s="24"/>
      <c r="S102" s="24"/>
      <c r="T102" s="24"/>
      <c r="U102" s="24"/>
      <c r="V102" s="24"/>
      <c r="W102" s="24"/>
      <c r="X102" s="24"/>
      <c r="Y102" s="24"/>
      <c r="Z102" s="24"/>
      <c r="AA102" s="24"/>
      <c r="AB102" s="24"/>
      <c r="AC102" s="25"/>
    </row>
    <row r="103" ht="24.75" customHeight="1">
      <c r="A103" s="33"/>
      <c r="B103" s="28" t="s">
        <v>77</v>
      </c>
      <c r="C103" s="29" t="s">
        <v>50</v>
      </c>
      <c r="D103" s="30" t="str">
        <f t="shared" ref="D103:D104" si="5">IF(C103="","限4字",IF(LENB(C103)/2&lt;=4,"OK","超過"))</f>
        <v>限4字</v>
      </c>
      <c r="E103" s="28" t="s">
        <v>239</v>
      </c>
      <c r="F103" s="19" t="s">
        <v>50</v>
      </c>
      <c r="G103" s="30" t="str">
        <f>IF(F103="","待填","OK")</f>
        <v>待填</v>
      </c>
      <c r="H103" s="28" t="s">
        <v>239</v>
      </c>
      <c r="I103" s="19" t="s">
        <v>50</v>
      </c>
      <c r="J103" s="30" t="str">
        <f>IF(I103="","待填","OK")</f>
        <v>待填</v>
      </c>
      <c r="K103" s="32"/>
      <c r="L103" s="32"/>
      <c r="M103" s="32"/>
      <c r="N103" s="23"/>
      <c r="O103" s="24"/>
      <c r="P103" s="24"/>
      <c r="Q103" s="24"/>
      <c r="R103" s="24"/>
      <c r="S103" s="24"/>
      <c r="T103" s="24"/>
      <c r="U103" s="24"/>
      <c r="V103" s="24"/>
      <c r="W103" s="24"/>
      <c r="X103" s="24"/>
      <c r="Y103" s="24"/>
      <c r="Z103" s="24"/>
      <c r="AA103" s="24"/>
      <c r="AB103" s="24"/>
      <c r="AC103" s="25"/>
    </row>
    <row r="104" ht="24.75" customHeight="1">
      <c r="A104" s="33"/>
      <c r="B104" s="28" t="s">
        <v>77</v>
      </c>
      <c r="C104" s="29" t="s">
        <v>50</v>
      </c>
      <c r="D104" s="30" t="str">
        <f t="shared" si="5"/>
        <v>限4字</v>
      </c>
      <c r="E104" s="28" t="s">
        <v>77</v>
      </c>
      <c r="F104" s="29" t="s">
        <v>50</v>
      </c>
      <c r="G104" s="30" t="str">
        <f>IF(F104="","限8字",IF(LENB(F104)/2&lt;=8,"OK","超過"))</f>
        <v>限8字</v>
      </c>
      <c r="H104" s="36" t="s">
        <v>263</v>
      </c>
      <c r="I104" s="29" t="s">
        <v>50</v>
      </c>
      <c r="J104" s="30" t="str">
        <f>IF(I104="","限10字",IF(LENB(I104)/2&lt;=10,"OK","超過"))</f>
        <v>限10字</v>
      </c>
      <c r="K104" s="32"/>
      <c r="L104" s="32"/>
      <c r="M104" s="32"/>
      <c r="N104" s="23"/>
      <c r="O104" s="24"/>
      <c r="P104" s="24"/>
      <c r="Q104" s="24"/>
      <c r="R104" s="24"/>
      <c r="S104" s="24"/>
      <c r="T104" s="24"/>
      <c r="U104" s="24"/>
      <c r="V104" s="24"/>
      <c r="W104" s="24"/>
      <c r="X104" s="24"/>
      <c r="Y104" s="24"/>
      <c r="Z104" s="24"/>
      <c r="AA104" s="24"/>
      <c r="AB104" s="24"/>
      <c r="AC104" s="25"/>
    </row>
    <row r="105" ht="24.75" customHeight="1">
      <c r="A105" s="33"/>
      <c r="B105" s="36" t="s">
        <v>263</v>
      </c>
      <c r="C105" s="29" t="s">
        <v>50</v>
      </c>
      <c r="D105" s="30" t="str">
        <f>IF(C105="","限5字",IF(LENB(C105)/2&lt;=5,"OK","超過"))</f>
        <v>限5字</v>
      </c>
      <c r="E105" s="28" t="s">
        <v>283</v>
      </c>
      <c r="F105" s="48" t="s">
        <v>570</v>
      </c>
      <c r="G105" s="30" t="str">
        <f>IF(F105="","限3字",IF(LENB(F105)/2&lt;=3,"OK","超過"))</f>
        <v>OK</v>
      </c>
      <c r="H105" s="28" t="s">
        <v>283</v>
      </c>
      <c r="I105" s="48" t="s">
        <v>570</v>
      </c>
      <c r="J105" s="30" t="str">
        <f>IF(I105="","限3字",IF(LENB(I105)/2&lt;=3,"OK","超過"))</f>
        <v>OK</v>
      </c>
      <c r="K105" s="32"/>
      <c r="L105" s="32"/>
      <c r="M105" s="32"/>
      <c r="N105" s="23"/>
      <c r="O105" s="24"/>
      <c r="P105" s="24"/>
      <c r="Q105" s="24"/>
      <c r="R105" s="24"/>
      <c r="S105" s="24"/>
      <c r="T105" s="24"/>
      <c r="U105" s="24"/>
      <c r="V105" s="24"/>
      <c r="W105" s="24"/>
      <c r="X105" s="24"/>
      <c r="Y105" s="24"/>
      <c r="Z105" s="24"/>
      <c r="AA105" s="24"/>
      <c r="AB105" s="24"/>
      <c r="AC105" s="25"/>
    </row>
    <row r="106" ht="24.75" customHeight="1">
      <c r="A106" s="33"/>
      <c r="B106" s="28" t="s">
        <v>239</v>
      </c>
      <c r="C106" s="19" t="s">
        <v>50</v>
      </c>
      <c r="D106" s="30" t="str">
        <f>IF(C106="","待填","OK")</f>
        <v>待填</v>
      </c>
      <c r="E106" s="32" t="s">
        <v>50</v>
      </c>
      <c r="F106" s="32"/>
      <c r="G106" s="32"/>
      <c r="H106" s="32" t="s">
        <v>50</v>
      </c>
      <c r="I106" s="32"/>
      <c r="J106" s="32"/>
      <c r="K106" s="32"/>
      <c r="L106" s="32"/>
      <c r="M106" s="32"/>
      <c r="N106" s="23"/>
      <c r="O106" s="24"/>
      <c r="P106" s="24"/>
      <c r="Q106" s="24"/>
      <c r="R106" s="24"/>
      <c r="S106" s="24"/>
      <c r="T106" s="24"/>
      <c r="U106" s="24"/>
      <c r="V106" s="24"/>
      <c r="W106" s="24"/>
      <c r="X106" s="24"/>
      <c r="Y106" s="24"/>
      <c r="Z106" s="24"/>
      <c r="AA106" s="24"/>
      <c r="AB106" s="24"/>
      <c r="AC106" s="25"/>
    </row>
    <row r="107" ht="24.75" customHeight="1">
      <c r="A107" s="33"/>
      <c r="B107" s="28" t="s">
        <v>283</v>
      </c>
      <c r="C107" s="48" t="s">
        <v>570</v>
      </c>
      <c r="D107" s="30" t="str">
        <f>IF(C107="","限3字",IF(LENB(C107)/2&lt;=3,"OK","超過"))</f>
        <v>OK</v>
      </c>
      <c r="E107" s="32"/>
      <c r="F107" s="32"/>
      <c r="G107" s="32"/>
      <c r="H107" s="32"/>
      <c r="I107" s="32"/>
      <c r="J107" s="32"/>
      <c r="K107" s="32"/>
      <c r="L107" s="32"/>
      <c r="M107" s="32"/>
      <c r="N107" s="23"/>
      <c r="O107" s="24"/>
      <c r="P107" s="24"/>
      <c r="Q107" s="24"/>
      <c r="R107" s="24"/>
      <c r="S107" s="24"/>
      <c r="T107" s="24"/>
      <c r="U107" s="24"/>
      <c r="V107" s="24"/>
      <c r="W107" s="24"/>
      <c r="X107" s="24"/>
      <c r="Y107" s="24"/>
      <c r="Z107" s="24"/>
      <c r="AA107" s="24"/>
      <c r="AB107" s="24"/>
      <c r="AC107" s="25"/>
    </row>
    <row r="108" ht="24.75" customHeight="1">
      <c r="A108" s="40"/>
      <c r="B108" s="32"/>
      <c r="C108" s="32"/>
      <c r="D108" s="32"/>
      <c r="E108" s="32" t="s">
        <v>50</v>
      </c>
      <c r="F108" s="32" t="s">
        <v>50</v>
      </c>
      <c r="G108" s="32" t="s">
        <v>50</v>
      </c>
      <c r="H108" s="32" t="s">
        <v>50</v>
      </c>
      <c r="I108" s="32" t="s">
        <v>50</v>
      </c>
      <c r="J108" s="32" t="s">
        <v>50</v>
      </c>
      <c r="K108" s="32"/>
      <c r="L108" s="32"/>
      <c r="M108" s="32"/>
      <c r="N108" s="23"/>
      <c r="O108" s="24"/>
      <c r="P108" s="24"/>
      <c r="Q108" s="24"/>
      <c r="R108" s="24"/>
      <c r="S108" s="24"/>
      <c r="T108" s="24"/>
      <c r="U108" s="24"/>
      <c r="V108" s="24"/>
      <c r="W108" s="24"/>
      <c r="X108" s="24"/>
      <c r="Y108" s="24"/>
      <c r="Z108" s="24"/>
      <c r="AA108" s="24"/>
      <c r="AB108" s="24"/>
      <c r="AC108" s="25"/>
    </row>
    <row r="109">
      <c r="A109" s="41"/>
      <c r="B109" s="25"/>
      <c r="C109" s="25"/>
      <c r="D109" s="25"/>
      <c r="E109" s="25"/>
      <c r="F109" s="25"/>
      <c r="G109" s="25"/>
      <c r="H109" s="25"/>
      <c r="I109" s="25"/>
      <c r="J109" s="25"/>
      <c r="K109" s="25"/>
      <c r="L109" s="25"/>
      <c r="M109" s="25"/>
      <c r="N109" s="25"/>
      <c r="O109" s="24"/>
      <c r="P109" s="24"/>
      <c r="Q109" s="24"/>
      <c r="R109" s="24"/>
      <c r="S109" s="24"/>
      <c r="T109" s="24"/>
      <c r="U109" s="24"/>
      <c r="V109" s="24"/>
      <c r="W109" s="24"/>
      <c r="X109" s="24"/>
      <c r="Y109" s="24"/>
      <c r="Z109" s="24"/>
      <c r="AA109" s="24"/>
      <c r="AB109" s="24"/>
      <c r="AC109" s="25"/>
    </row>
    <row r="110" ht="24.75" customHeight="1">
      <c r="A110" s="18"/>
      <c r="B110" s="20" t="s">
        <v>947</v>
      </c>
      <c r="C110" s="21"/>
      <c r="D110" s="21"/>
      <c r="E110" s="20" t="s">
        <v>950</v>
      </c>
      <c r="F110" s="21"/>
      <c r="G110" s="21"/>
      <c r="H110" s="20" t="s">
        <v>953</v>
      </c>
      <c r="I110" s="21"/>
      <c r="J110" s="21"/>
      <c r="K110" s="32"/>
      <c r="L110" s="32"/>
      <c r="M110" s="32"/>
      <c r="N110" s="23"/>
      <c r="O110" s="24"/>
      <c r="P110" s="24"/>
      <c r="Q110" s="24"/>
      <c r="R110" s="24"/>
      <c r="S110" s="24"/>
      <c r="T110" s="24"/>
      <c r="U110" s="24"/>
      <c r="V110" s="24"/>
      <c r="W110" s="24"/>
      <c r="X110" s="24"/>
      <c r="Y110" s="24"/>
      <c r="Z110" s="24"/>
      <c r="AA110" s="24"/>
      <c r="AB110" s="24"/>
      <c r="AC110" s="25"/>
    </row>
    <row r="111" ht="24.75" customHeight="1">
      <c r="A111" s="27" t="s">
        <v>205</v>
      </c>
      <c r="B111" s="28" t="s">
        <v>61</v>
      </c>
      <c r="C111" s="29" t="s">
        <v>50</v>
      </c>
      <c r="D111" s="30" t="str">
        <f>IF(C111="","限8字",IF(LENB(C111)/2&lt;=8,"OK","超過"))</f>
        <v>限8字</v>
      </c>
      <c r="E111" s="28" t="s">
        <v>61</v>
      </c>
      <c r="F111" s="29" t="s">
        <v>50</v>
      </c>
      <c r="G111" s="30" t="str">
        <f>IF(F111="","限8字",IF(LENB(F111)/2&lt;=8,"OK","超過"))</f>
        <v>限8字</v>
      </c>
      <c r="H111" s="28" t="s">
        <v>61</v>
      </c>
      <c r="I111" s="29" t="s">
        <v>50</v>
      </c>
      <c r="J111" s="30" t="str">
        <f>IF(I111="","限8字",IF(LENB(I111)/2&lt;=8,"OK","超過"))</f>
        <v>限8字</v>
      </c>
      <c r="K111" s="32"/>
      <c r="L111" s="32"/>
      <c r="M111" s="32"/>
      <c r="N111" s="23"/>
      <c r="O111" s="24"/>
      <c r="P111" s="24"/>
      <c r="Q111" s="24"/>
      <c r="R111" s="24"/>
      <c r="S111" s="24"/>
      <c r="T111" s="24"/>
      <c r="U111" s="24"/>
      <c r="V111" s="24"/>
      <c r="W111" s="24"/>
      <c r="X111" s="24"/>
      <c r="Y111" s="24"/>
      <c r="Z111" s="24"/>
      <c r="AA111" s="24"/>
      <c r="AB111" s="24"/>
      <c r="AC111" s="25"/>
    </row>
    <row r="112" ht="24.75" customHeight="1">
      <c r="A112" s="33"/>
      <c r="B112" s="28" t="s">
        <v>239</v>
      </c>
      <c r="C112" s="19" t="s">
        <v>50</v>
      </c>
      <c r="D112" s="30" t="str">
        <f>IF(C112="","待填","OK")</f>
        <v>待填</v>
      </c>
      <c r="E112" s="28" t="s">
        <v>77</v>
      </c>
      <c r="F112" s="29" t="s">
        <v>50</v>
      </c>
      <c r="G112" s="30" t="str">
        <f t="shared" ref="G112:G113" si="6">IF(F112="","限4字",IF(LENB(F112)/2&lt;=4,"OK","超過"))</f>
        <v>限4字</v>
      </c>
      <c r="H112" s="28" t="s">
        <v>192</v>
      </c>
      <c r="I112" s="29" t="s">
        <v>50</v>
      </c>
      <c r="J112" s="30" t="str">
        <f>IF(I112="","限5字",IF(LENB(I112)/2&lt;=7,"OK","超過"))</f>
        <v>限5字</v>
      </c>
      <c r="K112" s="32"/>
      <c r="L112" s="32"/>
      <c r="M112" s="32"/>
      <c r="N112" s="23"/>
      <c r="O112" s="24"/>
      <c r="P112" s="24"/>
      <c r="Q112" s="24"/>
      <c r="R112" s="24"/>
      <c r="S112" s="24"/>
      <c r="T112" s="24"/>
      <c r="U112" s="24"/>
      <c r="V112" s="24"/>
      <c r="W112" s="24"/>
      <c r="X112" s="24"/>
      <c r="Y112" s="24"/>
      <c r="Z112" s="24"/>
      <c r="AA112" s="24"/>
      <c r="AB112" s="24"/>
      <c r="AC112" s="25"/>
    </row>
    <row r="113" ht="24.75" customHeight="1">
      <c r="A113" s="33"/>
      <c r="B113" s="28" t="s">
        <v>283</v>
      </c>
      <c r="C113" s="48" t="s">
        <v>570</v>
      </c>
      <c r="D113" s="30" t="str">
        <f>IF(C113="","限3字",IF(LENB(C113)/2&lt;=3,"OK","超過"))</f>
        <v>OK</v>
      </c>
      <c r="E113" s="28" t="s">
        <v>77</v>
      </c>
      <c r="F113" s="29" t="s">
        <v>50</v>
      </c>
      <c r="G113" s="30" t="str">
        <f t="shared" si="6"/>
        <v>限4字</v>
      </c>
      <c r="H113" s="28" t="s">
        <v>77</v>
      </c>
      <c r="I113" s="29" t="s">
        <v>50</v>
      </c>
      <c r="J113" s="30" t="str">
        <f t="shared" ref="J113:J114" si="7">IF(I113="","限4字",IF(LENB(I113)/2&lt;=4,"OK","超過"))</f>
        <v>限4字</v>
      </c>
      <c r="K113" s="32"/>
      <c r="L113" s="32"/>
      <c r="M113" s="32"/>
      <c r="N113" s="23"/>
      <c r="O113" s="24"/>
      <c r="P113" s="24"/>
      <c r="Q113" s="24"/>
      <c r="R113" s="24"/>
      <c r="S113" s="24"/>
      <c r="T113" s="24"/>
      <c r="U113" s="24"/>
      <c r="V113" s="24"/>
      <c r="W113" s="24"/>
      <c r="X113" s="24"/>
      <c r="Y113" s="24"/>
      <c r="Z113" s="24"/>
      <c r="AA113" s="24"/>
      <c r="AB113" s="24"/>
      <c r="AC113" s="25"/>
    </row>
    <row r="114" ht="24.75" customHeight="1">
      <c r="A114" s="33"/>
      <c r="B114" s="32" t="s">
        <v>50</v>
      </c>
      <c r="C114" s="32"/>
      <c r="D114" s="32"/>
      <c r="E114" s="36" t="s">
        <v>263</v>
      </c>
      <c r="F114" s="29" t="s">
        <v>50</v>
      </c>
      <c r="G114" s="30" t="str">
        <f>IF(F114="","限5字",IF(LENB(F114)/2&lt;=5,"OK","超過"))</f>
        <v>限5字</v>
      </c>
      <c r="H114" s="28" t="s">
        <v>77</v>
      </c>
      <c r="I114" s="29" t="s">
        <v>50</v>
      </c>
      <c r="J114" s="30" t="str">
        <f t="shared" si="7"/>
        <v>限4字</v>
      </c>
      <c r="K114" s="32"/>
      <c r="L114" s="32"/>
      <c r="M114" s="32"/>
      <c r="N114" s="23"/>
      <c r="O114" s="24"/>
      <c r="P114" s="24"/>
      <c r="Q114" s="24"/>
      <c r="R114" s="24"/>
      <c r="S114" s="24"/>
      <c r="T114" s="24"/>
      <c r="U114" s="24"/>
      <c r="V114" s="24"/>
      <c r="W114" s="24"/>
      <c r="X114" s="24"/>
      <c r="Y114" s="24"/>
      <c r="Z114" s="24"/>
      <c r="AA114" s="24"/>
      <c r="AB114" s="24"/>
      <c r="AC114" s="25"/>
    </row>
    <row r="115" ht="24.75" customHeight="1">
      <c r="A115" s="33"/>
      <c r="B115" s="32" t="s">
        <v>50</v>
      </c>
      <c r="C115" s="32"/>
      <c r="D115" s="32"/>
      <c r="E115" s="28" t="s">
        <v>239</v>
      </c>
      <c r="F115" s="19" t="s">
        <v>50</v>
      </c>
      <c r="G115" s="30" t="str">
        <f>IF(F115="","待填","OK")</f>
        <v>待填</v>
      </c>
      <c r="H115" s="36" t="s">
        <v>263</v>
      </c>
      <c r="I115" s="29" t="s">
        <v>50</v>
      </c>
      <c r="J115" s="30" t="str">
        <f>IF(I115="","限5字",IF(LENB(I115)/2&lt;=5,"OK","超過"))</f>
        <v>限5字</v>
      </c>
      <c r="K115" s="32"/>
      <c r="L115" s="32"/>
      <c r="M115" s="32"/>
      <c r="N115" s="23"/>
      <c r="O115" s="24"/>
      <c r="P115" s="24"/>
      <c r="Q115" s="24"/>
      <c r="R115" s="24"/>
      <c r="S115" s="24"/>
      <c r="T115" s="24"/>
      <c r="U115" s="24"/>
      <c r="V115" s="24"/>
      <c r="W115" s="24"/>
      <c r="X115" s="24"/>
      <c r="Y115" s="24"/>
      <c r="Z115" s="24"/>
      <c r="AA115" s="24"/>
      <c r="AB115" s="24"/>
      <c r="AC115" s="25"/>
    </row>
    <row r="116" ht="24.75" customHeight="1">
      <c r="A116" s="33"/>
      <c r="B116" s="32"/>
      <c r="C116" s="32"/>
      <c r="D116" s="32"/>
      <c r="E116" s="32" t="s">
        <v>50</v>
      </c>
      <c r="F116" s="32" t="s">
        <v>50</v>
      </c>
      <c r="G116" s="32" t="s">
        <v>50</v>
      </c>
      <c r="H116" s="28" t="s">
        <v>239</v>
      </c>
      <c r="I116" s="19" t="s">
        <v>50</v>
      </c>
      <c r="J116" s="30" t="str">
        <f>IF(I116="","待填","OK")</f>
        <v>待填</v>
      </c>
      <c r="K116" s="32"/>
      <c r="L116" s="32"/>
      <c r="M116" s="32"/>
      <c r="N116" s="23"/>
      <c r="O116" s="24"/>
      <c r="P116" s="24"/>
      <c r="Q116" s="24"/>
      <c r="R116" s="24"/>
      <c r="S116" s="24"/>
      <c r="T116" s="24"/>
      <c r="U116" s="24"/>
      <c r="V116" s="24"/>
      <c r="W116" s="24"/>
      <c r="X116" s="24"/>
      <c r="Y116" s="24"/>
      <c r="Z116" s="24"/>
      <c r="AA116" s="24"/>
      <c r="AB116" s="24"/>
      <c r="AC116" s="25"/>
    </row>
    <row r="117" ht="24.75" customHeight="1">
      <c r="A117" s="40"/>
      <c r="B117" s="32" t="s">
        <v>50</v>
      </c>
      <c r="C117" s="32"/>
      <c r="D117" s="32"/>
      <c r="E117" s="32" t="s">
        <v>50</v>
      </c>
      <c r="F117" s="32"/>
      <c r="G117" s="32"/>
      <c r="H117" s="32"/>
      <c r="I117" s="32"/>
      <c r="J117" s="32"/>
      <c r="K117" s="32"/>
      <c r="L117" s="32"/>
      <c r="M117" s="32"/>
      <c r="N117" s="23"/>
      <c r="O117" s="24"/>
      <c r="P117" s="24"/>
      <c r="Q117" s="24"/>
      <c r="R117" s="24"/>
      <c r="S117" s="24"/>
      <c r="T117" s="24"/>
      <c r="U117" s="24"/>
      <c r="V117" s="24"/>
      <c r="W117" s="24"/>
      <c r="X117" s="24"/>
      <c r="Y117" s="24"/>
      <c r="Z117" s="24"/>
      <c r="AA117" s="24"/>
      <c r="AB117" s="24"/>
      <c r="AC117" s="25"/>
    </row>
    <row r="118">
      <c r="A118" s="41"/>
      <c r="B118" s="25"/>
      <c r="C118" s="25"/>
      <c r="D118" s="25"/>
      <c r="E118" s="25"/>
      <c r="F118" s="25"/>
      <c r="G118" s="25"/>
      <c r="H118" s="25"/>
      <c r="I118" s="25"/>
      <c r="J118" s="25"/>
      <c r="K118" s="25"/>
      <c r="L118" s="25"/>
      <c r="M118" s="25"/>
      <c r="N118" s="25"/>
      <c r="O118" s="24"/>
      <c r="P118" s="24"/>
      <c r="Q118" s="24"/>
      <c r="R118" s="24"/>
      <c r="S118" s="24"/>
      <c r="T118" s="24"/>
      <c r="U118" s="24"/>
      <c r="V118" s="24"/>
      <c r="W118" s="24"/>
      <c r="X118" s="24"/>
      <c r="Y118" s="24"/>
      <c r="Z118" s="24"/>
      <c r="AA118" s="24"/>
      <c r="AB118" s="24"/>
      <c r="AC118" s="25"/>
    </row>
    <row r="119" ht="24.75" customHeight="1">
      <c r="A119" s="18"/>
      <c r="B119" s="20" t="s">
        <v>1002</v>
      </c>
      <c r="C119" s="21"/>
      <c r="D119" s="21"/>
      <c r="E119" s="20" t="s">
        <v>1004</v>
      </c>
      <c r="F119" s="21"/>
      <c r="G119" s="21"/>
      <c r="H119" s="32"/>
      <c r="I119" s="32"/>
      <c r="J119" s="32"/>
      <c r="K119" s="32"/>
      <c r="L119" s="32"/>
      <c r="M119" s="32"/>
      <c r="N119" s="23"/>
      <c r="O119" s="24"/>
      <c r="P119" s="24"/>
      <c r="Q119" s="24"/>
      <c r="R119" s="24"/>
      <c r="S119" s="24"/>
      <c r="T119" s="24"/>
      <c r="U119" s="24"/>
      <c r="V119" s="24"/>
      <c r="W119" s="24"/>
      <c r="X119" s="24"/>
      <c r="Y119" s="24"/>
      <c r="Z119" s="24"/>
      <c r="AA119" s="24"/>
      <c r="AB119" s="24"/>
      <c r="AC119" s="25"/>
    </row>
    <row r="120" ht="24.75" customHeight="1">
      <c r="A120" s="27" t="s">
        <v>205</v>
      </c>
      <c r="B120" s="50" t="s">
        <v>61</v>
      </c>
      <c r="C120" s="51" t="s">
        <v>50</v>
      </c>
      <c r="D120" s="52" t="str">
        <f>IF(C120="","限8字",IF(LENB(C120)/2&lt;=8,"OK","超過"))</f>
        <v>限8字</v>
      </c>
      <c r="E120" s="50" t="s">
        <v>61</v>
      </c>
      <c r="F120" s="51" t="s">
        <v>50</v>
      </c>
      <c r="G120" s="52" t="str">
        <f>IF(F120="","限8字",IF(LENB(F120)/2&lt;=8,"OK","超過"))</f>
        <v>限8字</v>
      </c>
      <c r="H120" s="49" t="s">
        <v>50</v>
      </c>
      <c r="I120" s="49"/>
      <c r="J120" s="49"/>
      <c r="K120" s="49"/>
      <c r="L120" s="49"/>
      <c r="M120" s="49"/>
      <c r="N120" s="23"/>
      <c r="O120" s="24"/>
      <c r="P120" s="24"/>
      <c r="Q120" s="24"/>
      <c r="R120" s="24"/>
      <c r="S120" s="24"/>
      <c r="T120" s="24"/>
      <c r="U120" s="24"/>
      <c r="V120" s="24"/>
      <c r="W120" s="24"/>
      <c r="X120" s="24"/>
      <c r="Y120" s="24"/>
      <c r="Z120" s="24"/>
      <c r="AA120" s="24"/>
      <c r="AB120" s="24"/>
      <c r="AC120" s="25"/>
    </row>
    <row r="121" ht="24.75" customHeight="1">
      <c r="A121" s="33"/>
      <c r="B121" s="28" t="s">
        <v>77</v>
      </c>
      <c r="C121" s="29" t="s">
        <v>50</v>
      </c>
      <c r="D121" s="30" t="str">
        <f t="shared" ref="D121:D122" si="8">IF(C121="","限4字",IF(LENB(C121)/2&lt;=4,"OK","超過"))</f>
        <v>限4字</v>
      </c>
      <c r="E121" s="28" t="s">
        <v>77</v>
      </c>
      <c r="F121" s="29" t="s">
        <v>50</v>
      </c>
      <c r="G121" s="30" t="str">
        <f t="shared" ref="G121:G122" si="9">IF(F121="","限4字",IF(LENB(F121)/2&lt;=4,"OK","超過"))</f>
        <v>限4字</v>
      </c>
      <c r="H121" s="32" t="s">
        <v>50</v>
      </c>
      <c r="I121" s="32"/>
      <c r="J121" s="32"/>
      <c r="K121" s="32"/>
      <c r="L121" s="32"/>
      <c r="M121" s="32"/>
      <c r="N121" s="23"/>
      <c r="O121" s="24"/>
      <c r="P121" s="24"/>
      <c r="Q121" s="24"/>
      <c r="R121" s="24"/>
      <c r="S121" s="24"/>
      <c r="T121" s="24"/>
      <c r="U121" s="24"/>
      <c r="V121" s="24"/>
      <c r="W121" s="24"/>
      <c r="X121" s="24"/>
      <c r="Y121" s="24"/>
      <c r="Z121" s="24"/>
      <c r="AA121" s="24"/>
      <c r="AB121" s="24"/>
      <c r="AC121" s="25"/>
    </row>
    <row r="122" ht="24.75" customHeight="1">
      <c r="A122" s="33"/>
      <c r="B122" s="28" t="s">
        <v>77</v>
      </c>
      <c r="C122" s="29" t="s">
        <v>50</v>
      </c>
      <c r="D122" s="30" t="str">
        <f t="shared" si="8"/>
        <v>限4字</v>
      </c>
      <c r="E122" s="28" t="s">
        <v>77</v>
      </c>
      <c r="F122" s="29" t="s">
        <v>50</v>
      </c>
      <c r="G122" s="30" t="str">
        <f t="shared" si="9"/>
        <v>限4字</v>
      </c>
      <c r="H122" s="32"/>
      <c r="I122" s="32"/>
      <c r="J122" s="32"/>
      <c r="K122" s="32"/>
      <c r="L122" s="32"/>
      <c r="M122" s="32"/>
      <c r="N122" s="23"/>
      <c r="O122" s="24"/>
      <c r="P122" s="24"/>
      <c r="Q122" s="24"/>
      <c r="R122" s="24"/>
      <c r="S122" s="24"/>
      <c r="T122" s="24"/>
      <c r="U122" s="24"/>
      <c r="V122" s="24"/>
      <c r="W122" s="24"/>
      <c r="X122" s="24"/>
      <c r="Y122" s="24"/>
      <c r="Z122" s="24"/>
      <c r="AA122" s="24"/>
      <c r="AB122" s="24"/>
      <c r="AC122" s="25"/>
    </row>
    <row r="123" ht="24.75" customHeight="1">
      <c r="A123" s="33"/>
      <c r="B123" s="36" t="s">
        <v>263</v>
      </c>
      <c r="C123" s="29" t="s">
        <v>50</v>
      </c>
      <c r="D123" s="30" t="str">
        <f>IF(C123="","限5字",IF(LENB(C123)/2&lt;=5,"OK","超過"))</f>
        <v>限5字</v>
      </c>
      <c r="E123" s="36" t="s">
        <v>263</v>
      </c>
      <c r="F123" s="29" t="s">
        <v>50</v>
      </c>
      <c r="G123" s="30" t="str">
        <f>IF(F123="","限5字",IF(LENB(F123)/2&lt;=5,"OK","超過"))</f>
        <v>限5字</v>
      </c>
      <c r="H123" s="32" t="s">
        <v>50</v>
      </c>
      <c r="I123" s="32"/>
      <c r="J123" s="32"/>
      <c r="K123" s="32"/>
      <c r="L123" s="32"/>
      <c r="M123" s="32"/>
      <c r="N123" s="23"/>
      <c r="O123" s="24"/>
      <c r="P123" s="24"/>
      <c r="Q123" s="24"/>
      <c r="R123" s="24"/>
      <c r="S123" s="24"/>
      <c r="T123" s="24"/>
      <c r="U123" s="24"/>
      <c r="V123" s="24"/>
      <c r="W123" s="24"/>
      <c r="X123" s="24"/>
      <c r="Y123" s="24"/>
      <c r="Z123" s="24"/>
      <c r="AA123" s="24"/>
      <c r="AB123" s="24"/>
      <c r="AC123" s="25"/>
    </row>
    <row r="124" ht="24.75" customHeight="1">
      <c r="A124" s="33"/>
      <c r="B124" s="28" t="s">
        <v>283</v>
      </c>
      <c r="C124" s="48" t="s">
        <v>462</v>
      </c>
      <c r="D124" s="30" t="str">
        <f>IF(C124="","限3字",IF(LENB(C124)/2&lt;=3,"OK","超過"))</f>
        <v>OK</v>
      </c>
      <c r="E124" s="28" t="s">
        <v>283</v>
      </c>
      <c r="F124" s="48" t="s">
        <v>570</v>
      </c>
      <c r="G124" s="30" t="str">
        <f>IF(F124="","限3字",IF(LENB(F124)/2&lt;=3,"OK","超過"))</f>
        <v>OK</v>
      </c>
      <c r="H124" s="32" t="s">
        <v>50</v>
      </c>
      <c r="I124" s="32"/>
      <c r="J124" s="32"/>
      <c r="K124" s="32"/>
      <c r="L124" s="32"/>
      <c r="M124" s="32"/>
      <c r="N124" s="23"/>
      <c r="O124" s="24"/>
      <c r="P124" s="24"/>
      <c r="Q124" s="24"/>
      <c r="R124" s="24"/>
      <c r="S124" s="24"/>
      <c r="T124" s="24"/>
      <c r="U124" s="24"/>
      <c r="V124" s="24"/>
      <c r="W124" s="24"/>
      <c r="X124" s="24"/>
      <c r="Y124" s="24"/>
      <c r="Z124" s="24"/>
      <c r="AA124" s="24"/>
      <c r="AB124" s="24"/>
      <c r="AC124" s="25"/>
    </row>
    <row r="125" ht="24.75" customHeight="1">
      <c r="A125" s="33"/>
      <c r="B125" s="28" t="s">
        <v>239</v>
      </c>
      <c r="C125" s="19" t="s">
        <v>50</v>
      </c>
      <c r="D125" s="30" t="str">
        <f>IF(C125="","待填","OK")</f>
        <v>待填</v>
      </c>
      <c r="E125" s="28" t="s">
        <v>239</v>
      </c>
      <c r="F125" s="19" t="s">
        <v>50</v>
      </c>
      <c r="G125" s="30" t="str">
        <f>IF(F125="","待填","OK")</f>
        <v>待填</v>
      </c>
      <c r="H125" s="32"/>
      <c r="I125" s="32"/>
      <c r="J125" s="32"/>
      <c r="K125" s="32"/>
      <c r="L125" s="32"/>
      <c r="M125" s="32"/>
      <c r="N125" s="23"/>
      <c r="O125" s="24"/>
      <c r="P125" s="24"/>
      <c r="Q125" s="24"/>
      <c r="R125" s="24"/>
      <c r="S125" s="24"/>
      <c r="T125" s="24"/>
      <c r="U125" s="24"/>
      <c r="V125" s="24"/>
      <c r="W125" s="24"/>
      <c r="X125" s="24"/>
      <c r="Y125" s="24"/>
      <c r="Z125" s="24"/>
      <c r="AA125" s="24"/>
      <c r="AB125" s="24"/>
      <c r="AC125" s="25"/>
    </row>
    <row r="126" ht="24.75" customHeight="1">
      <c r="A126" s="40"/>
      <c r="B126" s="32" t="s">
        <v>50</v>
      </c>
      <c r="C126" s="32" t="s">
        <v>50</v>
      </c>
      <c r="D126" s="32" t="s">
        <v>50</v>
      </c>
      <c r="E126" s="32" t="s">
        <v>50</v>
      </c>
      <c r="F126" s="32" t="s">
        <v>50</v>
      </c>
      <c r="G126" s="32" t="s">
        <v>50</v>
      </c>
      <c r="H126" s="32" t="s">
        <v>50</v>
      </c>
      <c r="I126" s="32"/>
      <c r="J126" s="32"/>
      <c r="K126" s="32"/>
      <c r="L126" s="32"/>
      <c r="M126" s="32"/>
      <c r="N126" s="23"/>
      <c r="O126" s="24"/>
      <c r="P126" s="24"/>
      <c r="Q126" s="24"/>
      <c r="R126" s="24"/>
      <c r="S126" s="24"/>
      <c r="T126" s="24"/>
      <c r="U126" s="24"/>
      <c r="V126" s="24"/>
      <c r="W126" s="24"/>
      <c r="X126" s="24"/>
      <c r="Y126" s="24"/>
      <c r="Z126" s="24"/>
      <c r="AA126" s="24"/>
      <c r="AB126" s="24"/>
      <c r="AC126" s="25"/>
    </row>
    <row r="127">
      <c r="A127" s="41"/>
      <c r="B127" s="25"/>
      <c r="C127" s="25"/>
      <c r="D127" s="25"/>
      <c r="E127" s="25"/>
      <c r="F127" s="25"/>
      <c r="G127" s="25"/>
      <c r="H127" s="25"/>
      <c r="I127" s="25"/>
      <c r="J127" s="25"/>
      <c r="K127" s="25"/>
      <c r="L127" s="25"/>
      <c r="M127" s="25"/>
      <c r="N127" s="25"/>
      <c r="O127" s="24"/>
      <c r="P127" s="24"/>
      <c r="Q127" s="24"/>
      <c r="R127" s="24"/>
      <c r="S127" s="24"/>
      <c r="T127" s="24"/>
      <c r="U127" s="24"/>
      <c r="V127" s="24"/>
      <c r="W127" s="24"/>
      <c r="X127" s="24"/>
      <c r="Y127" s="24"/>
      <c r="Z127" s="24"/>
      <c r="AA127" s="24"/>
      <c r="AB127" s="24"/>
      <c r="AC127" s="25"/>
    </row>
    <row r="128" ht="24.75" customHeight="1">
      <c r="A128" s="18"/>
      <c r="B128" s="20" t="s">
        <v>1031</v>
      </c>
      <c r="C128" s="21"/>
      <c r="D128" s="21"/>
      <c r="E128" s="21"/>
      <c r="F128" s="21"/>
      <c r="G128" s="53"/>
      <c r="H128" s="20" t="s">
        <v>1033</v>
      </c>
      <c r="I128" s="21"/>
      <c r="J128" s="21"/>
      <c r="K128" s="21"/>
      <c r="L128" s="21"/>
      <c r="M128" s="53"/>
      <c r="N128" s="23"/>
      <c r="O128" s="24"/>
      <c r="P128" s="24"/>
      <c r="Q128" s="24"/>
      <c r="R128" s="24"/>
      <c r="S128" s="24"/>
      <c r="T128" s="24"/>
      <c r="U128" s="24"/>
      <c r="V128" s="24"/>
      <c r="W128" s="24"/>
      <c r="X128" s="24"/>
      <c r="Y128" s="24"/>
      <c r="Z128" s="24"/>
      <c r="AA128" s="24"/>
      <c r="AB128" s="24"/>
      <c r="AC128" s="25"/>
    </row>
    <row r="129" ht="24.75" customHeight="1">
      <c r="A129" s="27" t="s">
        <v>205</v>
      </c>
      <c r="B129" s="28" t="s">
        <v>208</v>
      </c>
      <c r="C129" s="29" t="s">
        <v>50</v>
      </c>
      <c r="D129" s="30" t="str">
        <f>IF(C129="","待填","OK")</f>
        <v>待填</v>
      </c>
      <c r="E129" s="32"/>
      <c r="F129" s="32"/>
      <c r="G129" s="32"/>
      <c r="H129" s="28" t="s">
        <v>208</v>
      </c>
      <c r="I129" s="29" t="s">
        <v>50</v>
      </c>
      <c r="J129" s="30" t="str">
        <f>IF(I129="","待填","OK")</f>
        <v>待填</v>
      </c>
      <c r="K129" s="32"/>
      <c r="L129" s="32"/>
      <c r="M129" s="32"/>
      <c r="N129" s="23"/>
      <c r="O129" s="24"/>
      <c r="P129" s="24"/>
      <c r="Q129" s="24"/>
      <c r="R129" s="24"/>
      <c r="S129" s="24"/>
      <c r="T129" s="24"/>
      <c r="U129" s="24"/>
      <c r="V129" s="24"/>
      <c r="W129" s="24"/>
      <c r="X129" s="24"/>
      <c r="Y129" s="24"/>
      <c r="Z129" s="24"/>
      <c r="AA129" s="24"/>
      <c r="AB129" s="24"/>
      <c r="AC129" s="25"/>
    </row>
    <row r="130" ht="24.75" customHeight="1">
      <c r="A130" s="33"/>
      <c r="B130" s="28" t="s">
        <v>61</v>
      </c>
      <c r="C130" s="29" t="s">
        <v>50</v>
      </c>
      <c r="D130" s="30" t="str">
        <f>IF(C130="","限8字",IF(LENB(C130)/2&lt;=8,"OK","超過"))</f>
        <v>限8字</v>
      </c>
      <c r="E130" s="32"/>
      <c r="F130" s="32"/>
      <c r="G130" s="32"/>
      <c r="H130" s="28" t="s">
        <v>61</v>
      </c>
      <c r="I130" s="29" t="s">
        <v>50</v>
      </c>
      <c r="J130" s="30" t="str">
        <f>IF(I130="","限8字",IF(LENB(I130)/2&lt;=8,"OK","超過"))</f>
        <v>限8字</v>
      </c>
      <c r="K130" s="32"/>
      <c r="L130" s="32"/>
      <c r="M130" s="32"/>
      <c r="N130" s="23"/>
      <c r="O130" s="24"/>
      <c r="P130" s="24"/>
      <c r="Q130" s="24"/>
      <c r="R130" s="24"/>
      <c r="S130" s="24"/>
      <c r="T130" s="24"/>
      <c r="U130" s="24"/>
      <c r="V130" s="24"/>
      <c r="W130" s="24"/>
      <c r="X130" s="24"/>
      <c r="Y130" s="24"/>
      <c r="Z130" s="24"/>
      <c r="AA130" s="24"/>
      <c r="AB130" s="24"/>
      <c r="AC130" s="25"/>
    </row>
    <row r="131" ht="24.75" customHeight="1">
      <c r="A131" s="33"/>
      <c r="B131" s="28" t="s">
        <v>239</v>
      </c>
      <c r="C131" s="19" t="s">
        <v>50</v>
      </c>
      <c r="D131" s="30" t="str">
        <f>IF(C131="","待填","OK")</f>
        <v>待填</v>
      </c>
      <c r="E131" s="32"/>
      <c r="F131" s="32"/>
      <c r="G131" s="32"/>
      <c r="H131" s="28" t="s">
        <v>239</v>
      </c>
      <c r="I131" s="19" t="s">
        <v>50</v>
      </c>
      <c r="J131" s="30" t="str">
        <f>IF(I131="","待填","OK")</f>
        <v>待填</v>
      </c>
      <c r="K131" s="32"/>
      <c r="L131" s="32"/>
      <c r="M131" s="32"/>
      <c r="N131" s="23"/>
      <c r="O131" s="24"/>
      <c r="P131" s="24"/>
      <c r="Q131" s="24"/>
      <c r="R131" s="24"/>
      <c r="S131" s="24"/>
      <c r="T131" s="24"/>
      <c r="U131" s="24"/>
      <c r="V131" s="24"/>
      <c r="W131" s="24"/>
      <c r="X131" s="24"/>
      <c r="Y131" s="24"/>
      <c r="Z131" s="24"/>
      <c r="AA131" s="24"/>
      <c r="AB131" s="24"/>
      <c r="AC131" s="25"/>
    </row>
    <row r="132" ht="24.75" customHeight="1">
      <c r="A132" s="33"/>
      <c r="B132" s="28" t="s">
        <v>77</v>
      </c>
      <c r="C132" s="29" t="s">
        <v>50</v>
      </c>
      <c r="D132" s="30" t="str">
        <f>IF(C132="","限12字",IF(LENB(C132)/2&lt;=12,"OK","超過"))</f>
        <v>限12字</v>
      </c>
      <c r="E132" s="32"/>
      <c r="F132" s="32"/>
      <c r="G132" s="32"/>
      <c r="H132" s="28" t="s">
        <v>77</v>
      </c>
      <c r="I132" s="29" t="s">
        <v>50</v>
      </c>
      <c r="J132" s="30" t="str">
        <f>IF(I132="","限12字",IF(LENB(I132)/2&lt;=12,"OK","超過"))</f>
        <v>限12字</v>
      </c>
      <c r="K132" s="32"/>
      <c r="L132" s="32"/>
      <c r="M132" s="32"/>
      <c r="N132" s="23"/>
      <c r="O132" s="24"/>
      <c r="P132" s="24"/>
      <c r="Q132" s="24"/>
      <c r="R132" s="24"/>
      <c r="S132" s="24"/>
      <c r="T132" s="24"/>
      <c r="U132" s="24"/>
      <c r="V132" s="24"/>
      <c r="W132" s="24"/>
      <c r="X132" s="24"/>
      <c r="Y132" s="24"/>
      <c r="Z132" s="24"/>
      <c r="AA132" s="24"/>
      <c r="AB132" s="24"/>
      <c r="AC132" s="25"/>
    </row>
    <row r="133" ht="24.75" customHeight="1">
      <c r="A133" s="33"/>
      <c r="B133" s="36" t="s">
        <v>263</v>
      </c>
      <c r="C133" s="29" t="s">
        <v>50</v>
      </c>
      <c r="D133" s="30" t="str">
        <f>IF(C133="","限16字",IF(LENB(C133)/2&lt;=16,"OK","超過"))</f>
        <v>限16字</v>
      </c>
      <c r="E133" s="32"/>
      <c r="F133" s="32"/>
      <c r="G133" s="32"/>
      <c r="H133" s="32"/>
      <c r="I133" s="32"/>
      <c r="J133" s="32"/>
      <c r="K133" s="32"/>
      <c r="L133" s="32"/>
      <c r="M133" s="32"/>
      <c r="N133" s="23"/>
      <c r="O133" s="24"/>
      <c r="P133" s="24"/>
      <c r="Q133" s="24"/>
      <c r="R133" s="24"/>
      <c r="S133" s="24"/>
      <c r="T133" s="24"/>
      <c r="U133" s="24"/>
      <c r="V133" s="24"/>
      <c r="W133" s="24"/>
      <c r="X133" s="24"/>
      <c r="Y133" s="24"/>
      <c r="Z133" s="24"/>
      <c r="AA133" s="24"/>
      <c r="AB133" s="24"/>
      <c r="AC133" s="25"/>
    </row>
    <row r="134" ht="24.75" customHeight="1">
      <c r="A134" s="33"/>
      <c r="B134" s="32" t="s">
        <v>50</v>
      </c>
      <c r="C134" s="32" t="s">
        <v>50</v>
      </c>
      <c r="D134" s="32" t="s">
        <v>50</v>
      </c>
      <c r="E134" s="32"/>
      <c r="F134" s="32"/>
      <c r="G134" s="32"/>
      <c r="H134" s="32"/>
      <c r="I134" s="32"/>
      <c r="J134" s="32"/>
      <c r="K134" s="32"/>
      <c r="L134" s="32"/>
      <c r="M134" s="32"/>
      <c r="N134" s="23"/>
      <c r="O134" s="24"/>
      <c r="P134" s="24"/>
      <c r="Q134" s="24"/>
      <c r="R134" s="24"/>
      <c r="S134" s="24"/>
      <c r="T134" s="24"/>
      <c r="U134" s="24"/>
      <c r="V134" s="24"/>
      <c r="W134" s="24"/>
      <c r="X134" s="24"/>
      <c r="Y134" s="24"/>
      <c r="Z134" s="24"/>
      <c r="AA134" s="24"/>
      <c r="AB134" s="24"/>
      <c r="AC134" s="25"/>
    </row>
    <row r="135" ht="24.75" customHeight="1">
      <c r="A135" s="40"/>
      <c r="B135" s="32" t="s">
        <v>50</v>
      </c>
      <c r="C135" s="32" t="s">
        <v>50</v>
      </c>
      <c r="D135" s="32" t="s">
        <v>50</v>
      </c>
      <c r="E135" s="32" t="s">
        <v>50</v>
      </c>
      <c r="F135" s="32"/>
      <c r="G135" s="32"/>
      <c r="H135" s="32" t="s">
        <v>50</v>
      </c>
      <c r="I135" s="32"/>
      <c r="J135" s="32"/>
      <c r="K135" s="32"/>
      <c r="L135" s="32"/>
      <c r="M135" s="32"/>
      <c r="N135" s="23"/>
      <c r="O135" s="24"/>
      <c r="P135" s="24"/>
      <c r="Q135" s="24"/>
      <c r="R135" s="24"/>
      <c r="S135" s="24"/>
      <c r="T135" s="24"/>
      <c r="U135" s="24"/>
      <c r="V135" s="24"/>
      <c r="W135" s="24"/>
      <c r="X135" s="24"/>
      <c r="Y135" s="24"/>
      <c r="Z135" s="24"/>
      <c r="AA135" s="24"/>
      <c r="AB135" s="24"/>
      <c r="AC135" s="25"/>
    </row>
    <row r="136">
      <c r="A136" s="41"/>
      <c r="B136" s="25"/>
      <c r="C136" s="25"/>
      <c r="D136" s="25"/>
      <c r="E136" s="25"/>
      <c r="F136" s="25"/>
      <c r="G136" s="25"/>
      <c r="H136" s="25"/>
      <c r="I136" s="25"/>
      <c r="J136" s="25"/>
      <c r="K136" s="25"/>
      <c r="L136" s="25"/>
      <c r="M136" s="25"/>
      <c r="N136" s="25"/>
      <c r="O136" s="24"/>
      <c r="P136" s="24"/>
      <c r="Q136" s="24"/>
      <c r="R136" s="24"/>
      <c r="S136" s="24"/>
      <c r="T136" s="24"/>
      <c r="U136" s="24"/>
      <c r="V136" s="24"/>
      <c r="W136" s="24"/>
      <c r="X136" s="24"/>
      <c r="Y136" s="24"/>
      <c r="Z136" s="24"/>
      <c r="AA136" s="24"/>
      <c r="AB136" s="24"/>
      <c r="AC136" s="25"/>
    </row>
    <row r="137" ht="24.75" customHeight="1">
      <c r="A137" s="18"/>
      <c r="B137" s="20" t="s">
        <v>1059</v>
      </c>
      <c r="C137" s="21"/>
      <c r="D137" s="21"/>
      <c r="E137" s="21"/>
      <c r="F137" s="21"/>
      <c r="G137" s="53"/>
      <c r="H137" s="20" t="s">
        <v>1061</v>
      </c>
      <c r="I137" s="21"/>
      <c r="J137" s="21"/>
      <c r="K137" s="21"/>
      <c r="L137" s="21"/>
      <c r="M137" s="53"/>
      <c r="N137" s="23"/>
      <c r="O137" s="24"/>
      <c r="P137" s="24"/>
      <c r="Q137" s="24"/>
      <c r="R137" s="24"/>
      <c r="S137" s="24"/>
      <c r="T137" s="24"/>
      <c r="U137" s="24"/>
      <c r="V137" s="24"/>
      <c r="W137" s="24"/>
      <c r="X137" s="24"/>
      <c r="Y137" s="24"/>
      <c r="Z137" s="24"/>
      <c r="AA137" s="24"/>
      <c r="AB137" s="24"/>
      <c r="AC137" s="25"/>
    </row>
    <row r="138" ht="24.75" customHeight="1">
      <c r="A138" s="27" t="s">
        <v>205</v>
      </c>
      <c r="B138" s="28" t="s">
        <v>208</v>
      </c>
      <c r="C138" s="29" t="s">
        <v>50</v>
      </c>
      <c r="D138" s="30" t="str">
        <f>IF(C138="","待填","OK")</f>
        <v>待填</v>
      </c>
      <c r="E138" s="32"/>
      <c r="F138" s="32"/>
      <c r="G138" s="32"/>
      <c r="H138" s="28" t="s">
        <v>208</v>
      </c>
      <c r="I138" s="29" t="s">
        <v>50</v>
      </c>
      <c r="J138" s="30" t="str">
        <f>IF(I138="","待填","OK")</f>
        <v>待填</v>
      </c>
      <c r="K138" s="32"/>
      <c r="L138" s="32"/>
      <c r="M138" s="32"/>
      <c r="N138" s="23"/>
      <c r="O138" s="24"/>
      <c r="P138" s="24"/>
      <c r="Q138" s="24"/>
      <c r="R138" s="24"/>
      <c r="S138" s="24"/>
      <c r="T138" s="24"/>
      <c r="U138" s="24"/>
      <c r="V138" s="24"/>
      <c r="W138" s="24"/>
      <c r="X138" s="24"/>
      <c r="Y138" s="24"/>
      <c r="Z138" s="24"/>
      <c r="AA138" s="24"/>
      <c r="AB138" s="24"/>
      <c r="AC138" s="25"/>
    </row>
    <row r="139" ht="24.75" customHeight="1">
      <c r="A139" s="33"/>
      <c r="B139" s="28" t="s">
        <v>61</v>
      </c>
      <c r="C139" s="29" t="s">
        <v>50</v>
      </c>
      <c r="D139" s="30" t="str">
        <f>IF(C139="","限8字",IF(LENB(C139)/2&lt;=8,"OK","超過"))</f>
        <v>限8字</v>
      </c>
      <c r="E139" s="32"/>
      <c r="F139" s="32"/>
      <c r="G139" s="32"/>
      <c r="H139" s="28" t="s">
        <v>61</v>
      </c>
      <c r="I139" s="29" t="s">
        <v>50</v>
      </c>
      <c r="J139" s="30" t="str">
        <f>IF(I139="","限8字",IF(LENB(I139)/2&lt;=8,"OK","超過"))</f>
        <v>限8字</v>
      </c>
      <c r="K139" s="32"/>
      <c r="L139" s="32"/>
      <c r="M139" s="32"/>
      <c r="N139" s="23"/>
      <c r="O139" s="24"/>
      <c r="P139" s="24"/>
      <c r="Q139" s="24"/>
      <c r="R139" s="24"/>
      <c r="S139" s="24"/>
      <c r="T139" s="24"/>
      <c r="U139" s="24"/>
      <c r="V139" s="24"/>
      <c r="W139" s="24"/>
      <c r="X139" s="24"/>
      <c r="Y139" s="24"/>
      <c r="Z139" s="24"/>
      <c r="AA139" s="24"/>
      <c r="AB139" s="24"/>
      <c r="AC139" s="25"/>
    </row>
    <row r="140" ht="24.75" customHeight="1">
      <c r="A140" s="33"/>
      <c r="B140" s="28" t="s">
        <v>239</v>
      </c>
      <c r="C140" s="19" t="s">
        <v>50</v>
      </c>
      <c r="D140" s="30" t="str">
        <f>IF(C140="","待填","OK")</f>
        <v>待填</v>
      </c>
      <c r="E140" s="32"/>
      <c r="F140" s="32"/>
      <c r="G140" s="32"/>
      <c r="H140" s="28" t="s">
        <v>239</v>
      </c>
      <c r="I140" s="19" t="s">
        <v>50</v>
      </c>
      <c r="J140" s="30" t="str">
        <f>IF(I140="","待填","OK")</f>
        <v>待填</v>
      </c>
      <c r="K140" s="32"/>
      <c r="L140" s="32"/>
      <c r="M140" s="32"/>
      <c r="N140" s="23"/>
      <c r="O140" s="24"/>
      <c r="P140" s="24"/>
      <c r="Q140" s="24"/>
      <c r="R140" s="24"/>
      <c r="S140" s="24"/>
      <c r="T140" s="24"/>
      <c r="U140" s="24"/>
      <c r="V140" s="24"/>
      <c r="W140" s="24"/>
      <c r="X140" s="24"/>
      <c r="Y140" s="24"/>
      <c r="Z140" s="24"/>
      <c r="AA140" s="24"/>
      <c r="AB140" s="24"/>
      <c r="AC140" s="25"/>
    </row>
    <row r="141" ht="24.75" customHeight="1">
      <c r="A141" s="33"/>
      <c r="B141" s="36" t="s">
        <v>263</v>
      </c>
      <c r="C141" s="29" t="s">
        <v>50</v>
      </c>
      <c r="D141" s="30" t="str">
        <f>IF(C141="","限16字",IF(LENB(C141)/2&lt;=16,"OK","超過"))</f>
        <v>限16字</v>
      </c>
      <c r="E141" s="32"/>
      <c r="F141" s="32"/>
      <c r="G141" s="32"/>
      <c r="H141" s="28" t="s">
        <v>192</v>
      </c>
      <c r="I141" s="29" t="s">
        <v>50</v>
      </c>
      <c r="J141" s="30" t="str">
        <f>IF(I141="","限5字",IF(LENB(I141)/2&lt;=7,"OK","超過"))</f>
        <v>限5字</v>
      </c>
      <c r="K141" s="32"/>
      <c r="L141" s="32"/>
      <c r="M141" s="32"/>
      <c r="N141" s="23"/>
      <c r="O141" s="24"/>
      <c r="P141" s="24"/>
      <c r="Q141" s="24"/>
      <c r="R141" s="24"/>
      <c r="S141" s="24"/>
      <c r="T141" s="24"/>
      <c r="U141" s="24"/>
      <c r="V141" s="24"/>
      <c r="W141" s="24"/>
      <c r="X141" s="24"/>
      <c r="Y141" s="24"/>
      <c r="Z141" s="24"/>
      <c r="AA141" s="24"/>
      <c r="AB141" s="24"/>
      <c r="AC141" s="25"/>
    </row>
    <row r="142" ht="24.75" customHeight="1">
      <c r="A142" s="33"/>
      <c r="B142" s="32" t="s">
        <v>50</v>
      </c>
      <c r="C142" s="32"/>
      <c r="D142" s="32"/>
      <c r="E142" s="32"/>
      <c r="F142" s="32"/>
      <c r="G142" s="32"/>
      <c r="H142" s="28" t="s">
        <v>77</v>
      </c>
      <c r="I142" s="29" t="s">
        <v>50</v>
      </c>
      <c r="J142" s="30" t="str">
        <f>IF(I142="","限12字",IF(LENB(I142)/2&lt;=12,"OK","超過"))</f>
        <v>限12字</v>
      </c>
      <c r="K142" s="32"/>
      <c r="L142" s="32"/>
      <c r="M142" s="32"/>
      <c r="N142" s="23"/>
      <c r="O142" s="24"/>
      <c r="P142" s="24"/>
      <c r="Q142" s="24"/>
      <c r="R142" s="24"/>
      <c r="S142" s="24"/>
      <c r="T142" s="24"/>
      <c r="U142" s="24"/>
      <c r="V142" s="24"/>
      <c r="W142" s="24"/>
      <c r="X142" s="24"/>
      <c r="Y142" s="24"/>
      <c r="Z142" s="24"/>
      <c r="AA142" s="24"/>
      <c r="AB142" s="24"/>
      <c r="AC142" s="25"/>
    </row>
    <row r="143" ht="24.75" customHeight="1">
      <c r="A143" s="33"/>
      <c r="B143" s="32"/>
      <c r="C143" s="32"/>
      <c r="D143" s="32"/>
      <c r="E143" s="32"/>
      <c r="F143" s="32"/>
      <c r="G143" s="32"/>
      <c r="H143" s="36" t="s">
        <v>263</v>
      </c>
      <c r="I143" s="29" t="s">
        <v>50</v>
      </c>
      <c r="J143" s="30" t="str">
        <f>IF(I143="","限16字",IF(LENB(I143)/2&lt;=16,"OK","超過"))</f>
        <v>限16字</v>
      </c>
      <c r="K143" s="32"/>
      <c r="L143" s="32"/>
      <c r="M143" s="32"/>
      <c r="N143" s="23"/>
      <c r="O143" s="24"/>
      <c r="P143" s="24"/>
      <c r="Q143" s="24"/>
      <c r="R143" s="24"/>
      <c r="S143" s="24"/>
      <c r="T143" s="24"/>
      <c r="U143" s="24"/>
      <c r="V143" s="24"/>
      <c r="W143" s="24"/>
      <c r="X143" s="24"/>
      <c r="Y143" s="24"/>
      <c r="Z143" s="24"/>
      <c r="AA143" s="24"/>
      <c r="AB143" s="24"/>
      <c r="AC143" s="25"/>
    </row>
    <row r="144" ht="24.75" customHeight="1">
      <c r="A144" s="40"/>
      <c r="B144" s="32" t="s">
        <v>50</v>
      </c>
      <c r="C144" s="32"/>
      <c r="D144" s="32"/>
      <c r="E144" s="32"/>
      <c r="F144" s="32"/>
      <c r="G144" s="32"/>
      <c r="H144" s="32" t="s">
        <v>50</v>
      </c>
      <c r="I144" s="32"/>
      <c r="J144" s="32"/>
      <c r="K144" s="32"/>
      <c r="L144" s="32"/>
      <c r="M144" s="32"/>
      <c r="N144" s="23"/>
      <c r="O144" s="24"/>
      <c r="P144" s="24"/>
      <c r="Q144" s="24"/>
      <c r="R144" s="24"/>
      <c r="S144" s="24"/>
      <c r="T144" s="24"/>
      <c r="U144" s="24"/>
      <c r="V144" s="24"/>
      <c r="W144" s="24"/>
      <c r="X144" s="24"/>
      <c r="Y144" s="24"/>
      <c r="Z144" s="24"/>
      <c r="AA144" s="24"/>
      <c r="AB144" s="24"/>
      <c r="AC144" s="25"/>
    </row>
    <row r="145">
      <c r="A145" s="41"/>
      <c r="B145" s="25"/>
      <c r="C145" s="25"/>
      <c r="D145" s="25"/>
      <c r="E145" s="25"/>
      <c r="F145" s="25"/>
      <c r="G145" s="25"/>
      <c r="H145" s="25"/>
      <c r="I145" s="25"/>
      <c r="J145" s="25"/>
      <c r="K145" s="25"/>
      <c r="L145" s="25"/>
      <c r="M145" s="25"/>
      <c r="N145" s="25"/>
      <c r="O145" s="24"/>
      <c r="P145" s="24"/>
      <c r="Q145" s="24"/>
      <c r="R145" s="24"/>
      <c r="S145" s="24"/>
      <c r="T145" s="24"/>
      <c r="U145" s="24"/>
      <c r="V145" s="24"/>
      <c r="W145" s="24"/>
      <c r="X145" s="24"/>
      <c r="Y145" s="24"/>
      <c r="Z145" s="24"/>
      <c r="AA145" s="24"/>
      <c r="AB145" s="24"/>
      <c r="AC145" s="25"/>
    </row>
    <row r="146" ht="24.75" customHeight="1">
      <c r="A146" s="18"/>
      <c r="B146" s="20" t="s">
        <v>1096</v>
      </c>
      <c r="C146" s="21"/>
      <c r="D146" s="21"/>
      <c r="E146" s="21"/>
      <c r="F146" s="21"/>
      <c r="G146" s="53"/>
      <c r="H146" s="20" t="s">
        <v>1098</v>
      </c>
      <c r="I146" s="21"/>
      <c r="J146" s="21"/>
      <c r="K146" s="21"/>
      <c r="L146" s="21"/>
      <c r="M146" s="53"/>
      <c r="N146" s="23"/>
      <c r="O146" s="24"/>
      <c r="P146" s="24"/>
      <c r="Q146" s="24"/>
      <c r="R146" s="24"/>
      <c r="S146" s="24"/>
      <c r="T146" s="24"/>
      <c r="U146" s="24"/>
      <c r="V146" s="24"/>
      <c r="W146" s="24"/>
      <c r="X146" s="24"/>
      <c r="Y146" s="24"/>
      <c r="Z146" s="24"/>
      <c r="AA146" s="24"/>
      <c r="AB146" s="24"/>
      <c r="AC146" s="25"/>
    </row>
    <row r="147" ht="24.75" customHeight="1">
      <c r="A147" s="27" t="s">
        <v>205</v>
      </c>
      <c r="B147" s="28" t="s">
        <v>208</v>
      </c>
      <c r="C147" s="29" t="s">
        <v>50</v>
      </c>
      <c r="D147" s="30" t="str">
        <f>IF(C147="","待填","OK")</f>
        <v>待填</v>
      </c>
      <c r="E147" s="32" t="s">
        <v>50</v>
      </c>
      <c r="F147" s="32" t="s">
        <v>50</v>
      </c>
      <c r="G147" s="32" t="s">
        <v>50</v>
      </c>
      <c r="H147" s="28" t="s">
        <v>208</v>
      </c>
      <c r="I147" s="29" t="s">
        <v>50</v>
      </c>
      <c r="J147" s="30" t="str">
        <f>IF(I147="","待填","OK")</f>
        <v>待填</v>
      </c>
      <c r="K147" s="32"/>
      <c r="L147" s="32"/>
      <c r="M147" s="32"/>
      <c r="N147" s="23"/>
      <c r="O147" s="24"/>
      <c r="P147" s="24"/>
      <c r="Q147" s="24"/>
      <c r="R147" s="24"/>
      <c r="S147" s="24"/>
      <c r="T147" s="24"/>
      <c r="U147" s="24"/>
      <c r="V147" s="24"/>
      <c r="W147" s="24"/>
      <c r="X147" s="24"/>
      <c r="Y147" s="24"/>
      <c r="Z147" s="24"/>
      <c r="AA147" s="24"/>
      <c r="AB147" s="24"/>
      <c r="AC147" s="25"/>
    </row>
    <row r="148" ht="24.75" customHeight="1">
      <c r="A148" s="33"/>
      <c r="B148" s="28" t="s">
        <v>61</v>
      </c>
      <c r="C148" s="29" t="s">
        <v>50</v>
      </c>
      <c r="D148" s="30" t="str">
        <f>IF(C148="","限8字",IF(LENB(C148)/2&lt;=8,"OK","超過"))</f>
        <v>限8字</v>
      </c>
      <c r="E148" s="32" t="s">
        <v>50</v>
      </c>
      <c r="F148" s="32" t="s">
        <v>50</v>
      </c>
      <c r="G148" s="32" t="s">
        <v>50</v>
      </c>
      <c r="H148" s="28" t="s">
        <v>61</v>
      </c>
      <c r="I148" s="29" t="s">
        <v>50</v>
      </c>
      <c r="J148" s="30" t="str">
        <f>IF(I148="","限8字",IF(LENB(I148)/2&lt;=8,"OK","超過"))</f>
        <v>限8字</v>
      </c>
      <c r="K148" s="32"/>
      <c r="L148" s="32"/>
      <c r="M148" s="32"/>
      <c r="N148" s="23"/>
      <c r="O148" s="24"/>
      <c r="P148" s="24"/>
      <c r="Q148" s="24"/>
      <c r="R148" s="24"/>
      <c r="S148" s="24"/>
      <c r="T148" s="24"/>
      <c r="U148" s="24"/>
      <c r="V148" s="24"/>
      <c r="W148" s="24"/>
      <c r="X148" s="24"/>
      <c r="Y148" s="24"/>
      <c r="Z148" s="24"/>
      <c r="AA148" s="24"/>
      <c r="AB148" s="24"/>
      <c r="AC148" s="25"/>
    </row>
    <row r="149" ht="24.75" customHeight="1">
      <c r="A149" s="33"/>
      <c r="B149" s="28" t="s">
        <v>239</v>
      </c>
      <c r="C149" s="19" t="s">
        <v>50</v>
      </c>
      <c r="D149" s="30" t="str">
        <f>IF(C149="","待填","OK")</f>
        <v>待填</v>
      </c>
      <c r="E149" s="32" t="s">
        <v>50</v>
      </c>
      <c r="F149" s="32" t="s">
        <v>50</v>
      </c>
      <c r="G149" s="32" t="s">
        <v>50</v>
      </c>
      <c r="H149" s="28" t="s">
        <v>239</v>
      </c>
      <c r="I149" s="19" t="s">
        <v>50</v>
      </c>
      <c r="J149" s="30" t="str">
        <f>IF(I149="","待填","OK")</f>
        <v>待填</v>
      </c>
      <c r="K149" s="32"/>
      <c r="L149" s="32"/>
      <c r="M149" s="32"/>
      <c r="N149" s="23"/>
      <c r="O149" s="24"/>
      <c r="P149" s="24"/>
      <c r="Q149" s="24"/>
      <c r="R149" s="24"/>
      <c r="S149" s="24"/>
      <c r="T149" s="24"/>
      <c r="U149" s="24"/>
      <c r="V149" s="24"/>
      <c r="W149" s="24"/>
      <c r="X149" s="24"/>
      <c r="Y149" s="24"/>
      <c r="Z149" s="24"/>
      <c r="AA149" s="24"/>
      <c r="AB149" s="24"/>
      <c r="AC149" s="25"/>
    </row>
    <row r="150" ht="24.75" customHeight="1">
      <c r="A150" s="33"/>
      <c r="B150" s="28" t="s">
        <v>192</v>
      </c>
      <c r="C150" s="29" t="s">
        <v>50</v>
      </c>
      <c r="D150" s="30" t="str">
        <f>IF(C150="","限5字",IF(LENB(C150)/2&lt;=7,"OK","超過"))</f>
        <v>限5字</v>
      </c>
      <c r="E150" s="32" t="s">
        <v>50</v>
      </c>
      <c r="F150" s="32" t="s">
        <v>50</v>
      </c>
      <c r="G150" s="32" t="s">
        <v>50</v>
      </c>
      <c r="H150" s="28" t="s">
        <v>192</v>
      </c>
      <c r="I150" s="29" t="s">
        <v>50</v>
      </c>
      <c r="J150" s="30" t="str">
        <f>IF(I150="","限5字",IF(LENB(I150)/2&lt;=7,"OK","超過"))</f>
        <v>限5字</v>
      </c>
      <c r="K150" s="32"/>
      <c r="L150" s="32"/>
      <c r="M150" s="32"/>
      <c r="N150" s="23"/>
      <c r="O150" s="24"/>
      <c r="P150" s="24"/>
      <c r="Q150" s="24"/>
      <c r="R150" s="24"/>
      <c r="S150" s="24"/>
      <c r="T150" s="24"/>
      <c r="U150" s="24"/>
      <c r="V150" s="24"/>
      <c r="W150" s="24"/>
      <c r="X150" s="24"/>
      <c r="Y150" s="24"/>
      <c r="Z150" s="24"/>
      <c r="AA150" s="24"/>
      <c r="AB150" s="24"/>
      <c r="AC150" s="25"/>
    </row>
    <row r="151" ht="24.75" customHeight="1">
      <c r="A151" s="33"/>
      <c r="B151" s="28" t="s">
        <v>77</v>
      </c>
      <c r="C151" s="29" t="s">
        <v>50</v>
      </c>
      <c r="D151" s="30" t="str">
        <f>IF(C151="","限12字",IF(LENB(C151)/2&lt;=12,"OK","超過"))</f>
        <v>限12字</v>
      </c>
      <c r="E151" s="32" t="s">
        <v>50</v>
      </c>
      <c r="F151" s="32" t="s">
        <v>50</v>
      </c>
      <c r="G151" s="32" t="s">
        <v>50</v>
      </c>
      <c r="H151" s="36" t="s">
        <v>263</v>
      </c>
      <c r="I151" s="29" t="s">
        <v>50</v>
      </c>
      <c r="J151" s="30" t="str">
        <f>IF(I151="","限16字",IF(LENB(I151)/2&lt;=16,"OK","超過"))</f>
        <v>限16字</v>
      </c>
      <c r="K151" s="32"/>
      <c r="L151" s="32"/>
      <c r="M151" s="32"/>
      <c r="N151" s="23"/>
      <c r="O151" s="24"/>
      <c r="P151" s="24"/>
      <c r="Q151" s="24"/>
      <c r="R151" s="24"/>
      <c r="S151" s="24"/>
      <c r="T151" s="24"/>
      <c r="U151" s="24"/>
      <c r="V151" s="24"/>
      <c r="W151" s="24"/>
      <c r="X151" s="24"/>
      <c r="Y151" s="24"/>
      <c r="Z151" s="24"/>
      <c r="AA151" s="24"/>
      <c r="AB151" s="24"/>
      <c r="AC151" s="25"/>
    </row>
    <row r="152" ht="24.75" customHeight="1">
      <c r="A152" s="33"/>
      <c r="B152" s="32" t="s">
        <v>50</v>
      </c>
      <c r="C152" s="32" t="s">
        <v>50</v>
      </c>
      <c r="D152" s="32" t="s">
        <v>50</v>
      </c>
      <c r="E152" s="32" t="s">
        <v>50</v>
      </c>
      <c r="F152" s="32" t="s">
        <v>50</v>
      </c>
      <c r="G152" s="32" t="s">
        <v>50</v>
      </c>
      <c r="H152" s="32"/>
      <c r="I152" s="32"/>
      <c r="J152" s="32"/>
      <c r="K152" s="32"/>
      <c r="L152" s="32"/>
      <c r="M152" s="32"/>
      <c r="N152" s="23"/>
      <c r="O152" s="24"/>
      <c r="P152" s="24"/>
      <c r="Q152" s="24"/>
      <c r="R152" s="24"/>
      <c r="S152" s="24"/>
      <c r="T152" s="24"/>
      <c r="U152" s="24"/>
      <c r="V152" s="24"/>
      <c r="W152" s="24"/>
      <c r="X152" s="24"/>
      <c r="Y152" s="24"/>
      <c r="Z152" s="24"/>
      <c r="AA152" s="24"/>
      <c r="AB152" s="24"/>
      <c r="AC152" s="25"/>
    </row>
    <row r="153" ht="24.75" customHeight="1">
      <c r="A153" s="40"/>
      <c r="B153" s="32" t="s">
        <v>50</v>
      </c>
      <c r="C153" s="32" t="s">
        <v>50</v>
      </c>
      <c r="D153" s="32" t="s">
        <v>50</v>
      </c>
      <c r="E153" s="32" t="s">
        <v>50</v>
      </c>
      <c r="F153" s="32" t="s">
        <v>50</v>
      </c>
      <c r="G153" s="32" t="s">
        <v>50</v>
      </c>
      <c r="H153" s="32" t="s">
        <v>50</v>
      </c>
      <c r="I153" s="32"/>
      <c r="J153" s="32"/>
      <c r="K153" s="32"/>
      <c r="L153" s="32"/>
      <c r="M153" s="32"/>
      <c r="N153" s="23"/>
      <c r="O153" s="24"/>
      <c r="P153" s="24"/>
      <c r="Q153" s="24"/>
      <c r="R153" s="24"/>
      <c r="S153" s="24"/>
      <c r="T153" s="24"/>
      <c r="U153" s="24"/>
      <c r="V153" s="24"/>
      <c r="W153" s="24"/>
      <c r="X153" s="24"/>
      <c r="Y153" s="24"/>
      <c r="Z153" s="24"/>
      <c r="AA153" s="24"/>
      <c r="AB153" s="24"/>
      <c r="AC153" s="25"/>
    </row>
    <row r="154">
      <c r="A154" s="41"/>
      <c r="B154" s="25"/>
      <c r="C154" s="25"/>
      <c r="D154" s="25"/>
      <c r="E154" s="25"/>
      <c r="F154" s="25"/>
      <c r="G154" s="25"/>
      <c r="H154" s="25"/>
      <c r="I154" s="25"/>
      <c r="J154" s="25"/>
      <c r="K154" s="25"/>
      <c r="L154" s="25"/>
      <c r="M154" s="25"/>
      <c r="N154" s="25"/>
      <c r="O154" s="24"/>
      <c r="P154" s="24"/>
      <c r="Q154" s="24"/>
      <c r="R154" s="24"/>
      <c r="S154" s="24"/>
      <c r="T154" s="24"/>
      <c r="U154" s="24"/>
      <c r="V154" s="24"/>
      <c r="W154" s="24"/>
      <c r="X154" s="24"/>
      <c r="Y154" s="24"/>
      <c r="Z154" s="24"/>
      <c r="AA154" s="24"/>
      <c r="AB154" s="24"/>
      <c r="AC154" s="25"/>
    </row>
    <row r="155" ht="24.75" customHeight="1">
      <c r="A155" s="18"/>
      <c r="B155" s="20" t="s">
        <v>1149</v>
      </c>
      <c r="C155" s="21"/>
      <c r="D155" s="21"/>
      <c r="E155" s="21"/>
      <c r="F155" s="21"/>
      <c r="G155" s="53"/>
      <c r="H155" s="20" t="s">
        <v>1152</v>
      </c>
      <c r="I155" s="21"/>
      <c r="J155" s="21"/>
      <c r="K155" s="21"/>
      <c r="L155" s="21"/>
      <c r="M155" s="53"/>
      <c r="N155" s="23"/>
      <c r="O155" s="24"/>
      <c r="P155" s="24"/>
      <c r="Q155" s="24"/>
      <c r="R155" s="24"/>
      <c r="S155" s="24"/>
      <c r="T155" s="24"/>
      <c r="U155" s="24"/>
      <c r="V155" s="24"/>
      <c r="W155" s="24"/>
      <c r="X155" s="24"/>
      <c r="Y155" s="24"/>
      <c r="Z155" s="24"/>
      <c r="AA155" s="24"/>
      <c r="AB155" s="24"/>
      <c r="AC155" s="25"/>
    </row>
    <row r="156" ht="24.75" customHeight="1">
      <c r="A156" s="27" t="s">
        <v>205</v>
      </c>
      <c r="B156" s="28" t="s">
        <v>208</v>
      </c>
      <c r="C156" s="29" t="s">
        <v>50</v>
      </c>
      <c r="D156" s="30" t="str">
        <f>IF(C156="","待填","OK")</f>
        <v>待填</v>
      </c>
      <c r="E156" s="32"/>
      <c r="F156" s="32"/>
      <c r="G156" s="32"/>
      <c r="H156" s="28" t="s">
        <v>208</v>
      </c>
      <c r="I156" s="29" t="s">
        <v>50</v>
      </c>
      <c r="J156" s="30" t="str">
        <f>IF(I156="","待填","OK")</f>
        <v>待填</v>
      </c>
      <c r="K156" s="32"/>
      <c r="L156" s="32"/>
      <c r="M156" s="32"/>
      <c r="N156" s="23"/>
      <c r="O156" s="24"/>
      <c r="P156" s="24"/>
      <c r="Q156" s="24"/>
      <c r="R156" s="24"/>
      <c r="S156" s="24"/>
      <c r="T156" s="24"/>
      <c r="U156" s="24"/>
      <c r="V156" s="24"/>
      <c r="W156" s="24"/>
      <c r="X156" s="24"/>
      <c r="Y156" s="24"/>
      <c r="Z156" s="24"/>
      <c r="AA156" s="24"/>
      <c r="AB156" s="24"/>
      <c r="AC156" s="25"/>
    </row>
    <row r="157" ht="24.75" customHeight="1">
      <c r="A157" s="33"/>
      <c r="B157" s="28" t="s">
        <v>61</v>
      </c>
      <c r="C157" s="29" t="s">
        <v>50</v>
      </c>
      <c r="D157" s="30" t="str">
        <f>IF(C157="","限8字",IF(LENB(C157)/2&lt;=8,"OK","超過"))</f>
        <v>限8字</v>
      </c>
      <c r="E157" s="32"/>
      <c r="F157" s="32"/>
      <c r="G157" s="32"/>
      <c r="H157" s="28" t="s">
        <v>61</v>
      </c>
      <c r="I157" s="29" t="s">
        <v>50</v>
      </c>
      <c r="J157" s="30" t="str">
        <f>IF(I157="","限8字",IF(LENB(I157)/2&lt;=8,"OK","超過"))</f>
        <v>限8字</v>
      </c>
      <c r="K157" s="32"/>
      <c r="L157" s="32"/>
      <c r="M157" s="32"/>
      <c r="N157" s="23"/>
      <c r="O157" s="24"/>
      <c r="P157" s="24"/>
      <c r="Q157" s="24"/>
      <c r="R157" s="24"/>
      <c r="S157" s="24"/>
      <c r="T157" s="24"/>
      <c r="U157" s="24"/>
      <c r="V157" s="24"/>
      <c r="W157" s="24"/>
      <c r="X157" s="24"/>
      <c r="Y157" s="24"/>
      <c r="Z157" s="24"/>
      <c r="AA157" s="24"/>
      <c r="AB157" s="24"/>
      <c r="AC157" s="25"/>
    </row>
    <row r="158" ht="24.75" customHeight="1">
      <c r="A158" s="33"/>
      <c r="B158" s="28" t="s">
        <v>239</v>
      </c>
      <c r="C158" s="19" t="s">
        <v>50</v>
      </c>
      <c r="D158" s="30" t="str">
        <f>IF(C158="","待填","OK")</f>
        <v>待填</v>
      </c>
      <c r="E158" s="32"/>
      <c r="F158" s="32"/>
      <c r="G158" s="32"/>
      <c r="H158" s="28" t="s">
        <v>239</v>
      </c>
      <c r="I158" s="19" t="s">
        <v>50</v>
      </c>
      <c r="J158" s="30" t="str">
        <f>IF(I158="","待填","OK")</f>
        <v>待填</v>
      </c>
      <c r="K158" s="32"/>
      <c r="L158" s="32"/>
      <c r="M158" s="32"/>
      <c r="N158" s="23"/>
      <c r="O158" s="24"/>
      <c r="P158" s="24"/>
      <c r="Q158" s="24"/>
      <c r="R158" s="24"/>
      <c r="S158" s="24"/>
      <c r="T158" s="24"/>
      <c r="U158" s="24"/>
      <c r="V158" s="24"/>
      <c r="W158" s="24"/>
      <c r="X158" s="24"/>
      <c r="Y158" s="24"/>
      <c r="Z158" s="24"/>
      <c r="AA158" s="24"/>
      <c r="AB158" s="24"/>
      <c r="AC158" s="25"/>
    </row>
    <row r="159" ht="24.75" customHeight="1">
      <c r="A159" s="33"/>
      <c r="B159" s="28" t="s">
        <v>283</v>
      </c>
      <c r="C159" s="48" t="s">
        <v>462</v>
      </c>
      <c r="D159" s="30" t="str">
        <f>IF(C159="","限3字",IF(LENB(C159)/2&lt;=3,"OK","超過"))</f>
        <v>OK</v>
      </c>
      <c r="E159" s="32"/>
      <c r="F159" s="32"/>
      <c r="G159" s="32"/>
      <c r="H159" s="28" t="s">
        <v>283</v>
      </c>
      <c r="I159" s="48" t="s">
        <v>462</v>
      </c>
      <c r="J159" s="30" t="str">
        <f>IF(I159="","限3字",IF(LENB(I159)/2&lt;=3,"OK","超過"))</f>
        <v>OK</v>
      </c>
      <c r="K159" s="32"/>
      <c r="L159" s="32"/>
      <c r="M159" s="32"/>
      <c r="N159" s="23"/>
      <c r="O159" s="24"/>
      <c r="P159" s="24"/>
      <c r="Q159" s="24"/>
      <c r="R159" s="24"/>
      <c r="S159" s="24"/>
      <c r="T159" s="24"/>
      <c r="U159" s="24"/>
      <c r="V159" s="24"/>
      <c r="W159" s="24"/>
      <c r="X159" s="24"/>
      <c r="Y159" s="24"/>
      <c r="Z159" s="24"/>
      <c r="AA159" s="24"/>
      <c r="AB159" s="24"/>
      <c r="AC159" s="25"/>
    </row>
    <row r="160" ht="24.75" customHeight="1">
      <c r="A160" s="33"/>
      <c r="B160" s="28" t="s">
        <v>77</v>
      </c>
      <c r="C160" s="29" t="s">
        <v>50</v>
      </c>
      <c r="D160" s="30" t="str">
        <f>IF(C160="","限12字",IF(LENB(C160)/2&lt;=12,"OK","超過"))</f>
        <v>限12字</v>
      </c>
      <c r="E160" s="32"/>
      <c r="F160" s="32"/>
      <c r="G160" s="32"/>
      <c r="H160" s="28" t="s">
        <v>77</v>
      </c>
      <c r="I160" s="29" t="s">
        <v>50</v>
      </c>
      <c r="J160" s="30" t="str">
        <f>IF(I160="","限12字",IF(LENB(I160)/2&lt;=12,"OK","超過"))</f>
        <v>限12字</v>
      </c>
      <c r="K160" s="32"/>
      <c r="L160" s="32"/>
      <c r="M160" s="32"/>
      <c r="N160" s="23"/>
      <c r="O160" s="24"/>
      <c r="P160" s="24"/>
      <c r="Q160" s="24"/>
      <c r="R160" s="24"/>
      <c r="S160" s="24"/>
      <c r="T160" s="24"/>
      <c r="U160" s="24"/>
      <c r="V160" s="24"/>
      <c r="W160" s="24"/>
      <c r="X160" s="24"/>
      <c r="Y160" s="24"/>
      <c r="Z160" s="24"/>
      <c r="AA160" s="24"/>
      <c r="AB160" s="24"/>
      <c r="AC160" s="25"/>
    </row>
    <row r="161" ht="24.75" customHeight="1">
      <c r="A161" s="33"/>
      <c r="B161" s="36" t="s">
        <v>263</v>
      </c>
      <c r="C161" s="29" t="s">
        <v>50</v>
      </c>
      <c r="D161" s="30" t="str">
        <f>IF(C161="","限16字",IF(LENB(C161)/2&lt;=16,"OK","超過"))</f>
        <v>限16字</v>
      </c>
      <c r="E161" s="32"/>
      <c r="F161" s="32"/>
      <c r="G161" s="32"/>
      <c r="H161" s="32"/>
      <c r="I161" s="32"/>
      <c r="J161" s="32"/>
      <c r="K161" s="32"/>
      <c r="L161" s="32"/>
      <c r="M161" s="32"/>
      <c r="N161" s="23"/>
      <c r="O161" s="24"/>
      <c r="P161" s="24"/>
      <c r="Q161" s="24"/>
      <c r="R161" s="24"/>
      <c r="S161" s="24"/>
      <c r="T161" s="24"/>
      <c r="U161" s="24"/>
      <c r="V161" s="24"/>
      <c r="W161" s="24"/>
      <c r="X161" s="24"/>
      <c r="Y161" s="24"/>
      <c r="Z161" s="24"/>
      <c r="AA161" s="24"/>
      <c r="AB161" s="24"/>
      <c r="AC161" s="25"/>
    </row>
    <row r="162" ht="24.75" customHeight="1">
      <c r="A162" s="40"/>
      <c r="B162" s="32"/>
      <c r="C162" s="32"/>
      <c r="D162" s="32"/>
      <c r="E162" s="32" t="s">
        <v>50</v>
      </c>
      <c r="F162" s="32"/>
      <c r="G162" s="32"/>
      <c r="H162" s="32" t="s">
        <v>50</v>
      </c>
      <c r="I162" s="32"/>
      <c r="J162" s="32"/>
      <c r="K162" s="32"/>
      <c r="L162" s="32"/>
      <c r="M162" s="32"/>
      <c r="N162" s="23"/>
      <c r="O162" s="24"/>
      <c r="P162" s="24"/>
      <c r="Q162" s="24"/>
      <c r="R162" s="24"/>
      <c r="S162" s="24"/>
      <c r="T162" s="24"/>
      <c r="U162" s="24"/>
      <c r="V162" s="24"/>
      <c r="W162" s="24"/>
      <c r="X162" s="24"/>
      <c r="Y162" s="24"/>
      <c r="Z162" s="24"/>
      <c r="AA162" s="24"/>
      <c r="AB162" s="24"/>
      <c r="AC162" s="25"/>
    </row>
    <row r="163">
      <c r="A163" s="41"/>
      <c r="B163" s="25"/>
      <c r="C163" s="25"/>
      <c r="D163" s="25"/>
      <c r="E163" s="25"/>
      <c r="F163" s="25"/>
      <c r="G163" s="25"/>
      <c r="H163" s="25"/>
      <c r="I163" s="25"/>
      <c r="J163" s="25"/>
      <c r="K163" s="25"/>
      <c r="L163" s="25"/>
      <c r="M163" s="25"/>
      <c r="N163" s="25"/>
      <c r="O163" s="24"/>
      <c r="P163" s="24"/>
      <c r="Q163" s="24"/>
      <c r="R163" s="24"/>
      <c r="S163" s="24"/>
      <c r="T163" s="24"/>
      <c r="U163" s="24"/>
      <c r="V163" s="24"/>
      <c r="W163" s="24"/>
      <c r="X163" s="24"/>
      <c r="Y163" s="24"/>
      <c r="Z163" s="24"/>
      <c r="AA163" s="24"/>
      <c r="AB163" s="24"/>
      <c r="AC163" s="25"/>
    </row>
    <row r="164" ht="24.75" customHeight="1">
      <c r="A164" s="18"/>
      <c r="B164" s="20" t="s">
        <v>1197</v>
      </c>
      <c r="C164" s="21"/>
      <c r="D164" s="21"/>
      <c r="E164" s="21"/>
      <c r="F164" s="21"/>
      <c r="G164" s="53"/>
      <c r="H164" s="20" t="s">
        <v>1199</v>
      </c>
      <c r="I164" s="21"/>
      <c r="J164" s="21"/>
      <c r="K164" s="21"/>
      <c r="L164" s="21"/>
      <c r="M164" s="53"/>
      <c r="N164" s="23"/>
      <c r="O164" s="24"/>
      <c r="P164" s="24"/>
      <c r="Q164" s="24"/>
      <c r="R164" s="24"/>
      <c r="S164" s="24"/>
      <c r="T164" s="24"/>
      <c r="U164" s="24"/>
      <c r="V164" s="24"/>
      <c r="W164" s="24"/>
      <c r="X164" s="24"/>
      <c r="Y164" s="24"/>
      <c r="Z164" s="24"/>
      <c r="AA164" s="24"/>
      <c r="AB164" s="24"/>
      <c r="AC164" s="25"/>
    </row>
    <row r="165" ht="24.75" customHeight="1">
      <c r="A165" s="27" t="s">
        <v>205</v>
      </c>
      <c r="B165" s="28" t="s">
        <v>208</v>
      </c>
      <c r="C165" s="29" t="s">
        <v>50</v>
      </c>
      <c r="D165" s="30" t="str">
        <f>IF(C165="","待填","OK")</f>
        <v>待填</v>
      </c>
      <c r="E165" s="32"/>
      <c r="F165" s="32"/>
      <c r="G165" s="32"/>
      <c r="H165" s="28" t="s">
        <v>208</v>
      </c>
      <c r="I165" s="29" t="s">
        <v>50</v>
      </c>
      <c r="J165" s="30" t="str">
        <f>IF(I165="","待填","OK")</f>
        <v>待填</v>
      </c>
      <c r="K165" s="32"/>
      <c r="L165" s="32"/>
      <c r="M165" s="32"/>
      <c r="N165" s="23"/>
      <c r="O165" s="24"/>
      <c r="P165" s="24"/>
      <c r="Q165" s="24"/>
      <c r="R165" s="24"/>
      <c r="S165" s="24"/>
      <c r="T165" s="24"/>
      <c r="U165" s="24"/>
      <c r="V165" s="24"/>
      <c r="W165" s="24"/>
      <c r="X165" s="24"/>
      <c r="Y165" s="24"/>
      <c r="Z165" s="24"/>
      <c r="AA165" s="24"/>
      <c r="AB165" s="24"/>
      <c r="AC165" s="25"/>
    </row>
    <row r="166" ht="24.75" customHeight="1">
      <c r="A166" s="33"/>
      <c r="B166" s="28" t="s">
        <v>61</v>
      </c>
      <c r="C166" s="29" t="s">
        <v>50</v>
      </c>
      <c r="D166" s="30" t="str">
        <f>IF(C166="","限8字",IF(LENB(C166)/2&lt;=8,"OK","超過"))</f>
        <v>限8字</v>
      </c>
      <c r="E166" s="32"/>
      <c r="F166" s="32"/>
      <c r="G166" s="32"/>
      <c r="H166" s="28" t="s">
        <v>61</v>
      </c>
      <c r="I166" s="29" t="s">
        <v>50</v>
      </c>
      <c r="J166" s="30" t="str">
        <f>IF(I166="","限8字",IF(LENB(I166)/2&lt;=8,"OK","超過"))</f>
        <v>限8字</v>
      </c>
      <c r="K166" s="32"/>
      <c r="L166" s="32"/>
      <c r="M166" s="32"/>
      <c r="N166" s="23"/>
      <c r="O166" s="24"/>
      <c r="P166" s="24"/>
      <c r="Q166" s="24"/>
      <c r="R166" s="24"/>
      <c r="S166" s="24"/>
      <c r="T166" s="24"/>
      <c r="U166" s="24"/>
      <c r="V166" s="24"/>
      <c r="W166" s="24"/>
      <c r="X166" s="24"/>
      <c r="Y166" s="24"/>
      <c r="Z166" s="24"/>
      <c r="AA166" s="24"/>
      <c r="AB166" s="24"/>
      <c r="AC166" s="25"/>
    </row>
    <row r="167" ht="24.75" customHeight="1">
      <c r="A167" s="33"/>
      <c r="B167" s="28" t="s">
        <v>239</v>
      </c>
      <c r="C167" s="19" t="s">
        <v>50</v>
      </c>
      <c r="D167" s="30" t="str">
        <f>IF(C167="","待填","OK")</f>
        <v>待填</v>
      </c>
      <c r="E167" s="32"/>
      <c r="F167" s="32"/>
      <c r="G167" s="32"/>
      <c r="H167" s="28" t="s">
        <v>77</v>
      </c>
      <c r="I167" s="29" t="s">
        <v>50</v>
      </c>
      <c r="J167" s="30" t="str">
        <f t="shared" ref="J167:J168" si="10">IF(I167="","限6字",IF(LENB(I167)/2&lt;=6,"OK","超過"))</f>
        <v>限6字</v>
      </c>
      <c r="K167" s="32"/>
      <c r="L167" s="32"/>
      <c r="M167" s="32"/>
      <c r="N167" s="23"/>
      <c r="O167" s="24"/>
      <c r="P167" s="24"/>
      <c r="Q167" s="24"/>
      <c r="R167" s="24"/>
      <c r="S167" s="24"/>
      <c r="T167" s="24"/>
      <c r="U167" s="24"/>
      <c r="V167" s="24"/>
      <c r="W167" s="24"/>
      <c r="X167" s="24"/>
      <c r="Y167" s="24"/>
      <c r="Z167" s="24"/>
      <c r="AA167" s="24"/>
      <c r="AB167" s="24"/>
      <c r="AC167" s="25"/>
    </row>
    <row r="168" ht="24.75" customHeight="1">
      <c r="A168" s="33"/>
      <c r="B168" s="28" t="s">
        <v>283</v>
      </c>
      <c r="C168" s="48" t="s">
        <v>462</v>
      </c>
      <c r="D168" s="30" t="str">
        <f>IF(C168="","限3字",IF(LENB(C168)/2&lt;=3,"OK","超過"))</f>
        <v>OK</v>
      </c>
      <c r="E168" s="32"/>
      <c r="F168" s="32"/>
      <c r="G168" s="32"/>
      <c r="H168" s="28" t="s">
        <v>77</v>
      </c>
      <c r="I168" s="29" t="s">
        <v>50</v>
      </c>
      <c r="J168" s="30" t="str">
        <f t="shared" si="10"/>
        <v>限6字</v>
      </c>
      <c r="K168" s="32"/>
      <c r="L168" s="32"/>
      <c r="M168" s="32"/>
      <c r="N168" s="23"/>
      <c r="O168" s="24"/>
      <c r="P168" s="24"/>
      <c r="Q168" s="24"/>
      <c r="R168" s="24"/>
      <c r="S168" s="24"/>
      <c r="T168" s="24"/>
      <c r="U168" s="24"/>
      <c r="V168" s="24"/>
      <c r="W168" s="24"/>
      <c r="X168" s="24"/>
      <c r="Y168" s="24"/>
      <c r="Z168" s="24"/>
      <c r="AA168" s="24"/>
      <c r="AB168" s="24"/>
      <c r="AC168" s="25"/>
    </row>
    <row r="169" ht="24.75" customHeight="1">
      <c r="A169" s="33"/>
      <c r="B169" s="36" t="s">
        <v>263</v>
      </c>
      <c r="C169" s="29" t="s">
        <v>50</v>
      </c>
      <c r="D169" s="30" t="str">
        <f>IF(C169="","限16字",IF(LENB(C169)/2&lt;=16,"OK","超過"))</f>
        <v>限16字</v>
      </c>
      <c r="E169" s="32"/>
      <c r="F169" s="32"/>
      <c r="G169" s="32"/>
      <c r="H169" s="36" t="s">
        <v>263</v>
      </c>
      <c r="I169" s="29" t="s">
        <v>50</v>
      </c>
      <c r="J169" s="30" t="str">
        <f>IF(I169="","限16字",IF(LENB(I169)/2&lt;=16,"OK","超過"))</f>
        <v>限16字</v>
      </c>
      <c r="K169" s="32"/>
      <c r="L169" s="32"/>
      <c r="M169" s="32"/>
      <c r="N169" s="23"/>
      <c r="O169" s="24"/>
      <c r="P169" s="24"/>
      <c r="Q169" s="24"/>
      <c r="R169" s="24"/>
      <c r="S169" s="24"/>
      <c r="T169" s="24"/>
      <c r="U169" s="24"/>
      <c r="V169" s="24"/>
      <c r="W169" s="24"/>
      <c r="X169" s="24"/>
      <c r="Y169" s="24"/>
      <c r="Z169" s="24"/>
      <c r="AA169" s="24"/>
      <c r="AB169" s="24"/>
      <c r="AC169" s="25"/>
    </row>
    <row r="170" ht="24.75" customHeight="1">
      <c r="A170" s="40"/>
      <c r="B170" s="32" t="s">
        <v>50</v>
      </c>
      <c r="C170" s="32"/>
      <c r="D170" s="32"/>
      <c r="E170" s="32"/>
      <c r="F170" s="32"/>
      <c r="G170" s="32"/>
      <c r="H170" s="28" t="s">
        <v>239</v>
      </c>
      <c r="I170" s="19" t="s">
        <v>50</v>
      </c>
      <c r="J170" s="30" t="str">
        <f>IF(I170="","待填","OK")</f>
        <v>待填</v>
      </c>
      <c r="K170" s="32"/>
      <c r="L170" s="32"/>
      <c r="M170" s="32"/>
      <c r="N170" s="23"/>
      <c r="O170" s="24"/>
      <c r="P170" s="24"/>
      <c r="Q170" s="24"/>
      <c r="R170" s="24"/>
      <c r="S170" s="24"/>
      <c r="T170" s="24"/>
      <c r="U170" s="24"/>
      <c r="V170" s="24"/>
      <c r="W170" s="24"/>
      <c r="X170" s="24"/>
      <c r="Y170" s="24"/>
      <c r="Z170" s="24"/>
      <c r="AA170" s="24"/>
      <c r="AB170" s="24"/>
      <c r="AC170" s="25"/>
    </row>
    <row r="171" ht="24.75" customHeight="1">
      <c r="A171" s="18"/>
      <c r="B171" s="32" t="s">
        <v>50</v>
      </c>
      <c r="C171" s="32"/>
      <c r="D171" s="32"/>
      <c r="E171" s="32"/>
      <c r="F171" s="32"/>
      <c r="G171" s="32"/>
      <c r="H171" s="32" t="s">
        <v>50</v>
      </c>
      <c r="I171" s="32"/>
      <c r="J171" s="32"/>
      <c r="K171" s="32"/>
      <c r="L171" s="32"/>
      <c r="M171" s="32"/>
      <c r="N171" s="23"/>
      <c r="O171" s="24"/>
      <c r="P171" s="24"/>
      <c r="Q171" s="24"/>
      <c r="R171" s="24"/>
      <c r="S171" s="24"/>
      <c r="T171" s="24"/>
      <c r="U171" s="24"/>
      <c r="V171" s="24"/>
      <c r="W171" s="24"/>
      <c r="X171" s="24"/>
      <c r="Y171" s="24"/>
      <c r="Z171" s="24"/>
      <c r="AA171" s="24"/>
      <c r="AB171" s="24"/>
      <c r="AC171" s="25"/>
    </row>
    <row r="172">
      <c r="A172" s="54"/>
      <c r="B172" s="55"/>
      <c r="C172" s="55"/>
      <c r="D172" s="55"/>
      <c r="E172" s="55"/>
      <c r="F172" s="55"/>
      <c r="G172" s="55"/>
      <c r="H172" s="55"/>
      <c r="I172" s="55"/>
      <c r="J172" s="55"/>
      <c r="K172" s="55"/>
      <c r="L172" s="55"/>
      <c r="M172" s="55"/>
      <c r="N172" s="55"/>
      <c r="O172" s="24"/>
      <c r="P172" s="24"/>
      <c r="Q172" s="24"/>
      <c r="R172" s="24"/>
      <c r="S172" s="24"/>
      <c r="T172" s="24"/>
      <c r="U172" s="24"/>
      <c r="V172" s="24"/>
      <c r="W172" s="24"/>
      <c r="X172" s="24"/>
      <c r="Y172" s="24"/>
      <c r="Z172" s="24"/>
      <c r="AA172" s="24"/>
      <c r="AB172" s="24"/>
      <c r="AC172" s="55"/>
    </row>
    <row r="173" ht="24.75" customHeight="1">
      <c r="A173" s="18"/>
      <c r="B173" s="20" t="s">
        <v>1251</v>
      </c>
      <c r="C173" s="21"/>
      <c r="D173" s="21"/>
      <c r="E173" s="21"/>
      <c r="F173" s="21"/>
      <c r="G173" s="53"/>
      <c r="H173" s="20" t="s">
        <v>1253</v>
      </c>
      <c r="I173" s="21"/>
      <c r="J173" s="21"/>
      <c r="K173" s="21"/>
      <c r="L173" s="21"/>
      <c r="M173" s="53"/>
      <c r="N173" s="23"/>
      <c r="O173" s="24"/>
      <c r="P173" s="24"/>
      <c r="Q173" s="24"/>
      <c r="R173" s="24"/>
      <c r="S173" s="24"/>
      <c r="T173" s="24"/>
      <c r="U173" s="24"/>
      <c r="V173" s="24"/>
      <c r="W173" s="24"/>
      <c r="X173" s="24"/>
      <c r="Y173" s="24"/>
      <c r="Z173" s="24"/>
      <c r="AA173" s="24"/>
      <c r="AB173" s="24"/>
      <c r="AC173" s="25"/>
    </row>
    <row r="174" ht="24.75" customHeight="1">
      <c r="A174" s="27" t="s">
        <v>205</v>
      </c>
      <c r="B174" s="28" t="s">
        <v>208</v>
      </c>
      <c r="C174" s="29" t="s">
        <v>50</v>
      </c>
      <c r="D174" s="30" t="str">
        <f>IF(C174="","待填","OK")</f>
        <v>待填</v>
      </c>
      <c r="E174" s="32"/>
      <c r="F174" s="32"/>
      <c r="G174" s="32"/>
      <c r="H174" s="28" t="s">
        <v>208</v>
      </c>
      <c r="I174" s="29" t="s">
        <v>50</v>
      </c>
      <c r="J174" s="30" t="str">
        <f>IF(I174="","待填","OK")</f>
        <v>待填</v>
      </c>
      <c r="K174" s="32"/>
      <c r="L174" s="32"/>
      <c r="M174" s="32"/>
      <c r="N174" s="23"/>
      <c r="O174" s="24"/>
      <c r="P174" s="24"/>
      <c r="Q174" s="24"/>
      <c r="R174" s="24"/>
      <c r="S174" s="24"/>
      <c r="T174" s="24"/>
      <c r="U174" s="24"/>
      <c r="V174" s="24"/>
      <c r="W174" s="24"/>
      <c r="X174" s="24"/>
      <c r="Y174" s="24"/>
      <c r="Z174" s="24"/>
      <c r="AA174" s="24"/>
      <c r="AB174" s="24"/>
      <c r="AC174" s="25"/>
    </row>
    <row r="175" ht="24.75" customHeight="1">
      <c r="A175" s="33"/>
      <c r="B175" s="28" t="s">
        <v>61</v>
      </c>
      <c r="C175" s="29" t="s">
        <v>50</v>
      </c>
      <c r="D175" s="30" t="str">
        <f>IF(C175="","限8字",IF(LENB(C175)/2&lt;=8,"OK","超過"))</f>
        <v>限8字</v>
      </c>
      <c r="E175" s="32"/>
      <c r="F175" s="32"/>
      <c r="G175" s="32"/>
      <c r="H175" s="28" t="s">
        <v>61</v>
      </c>
      <c r="I175" s="29" t="s">
        <v>50</v>
      </c>
      <c r="J175" s="30" t="str">
        <f>IF(I175="","限8字",IF(LENB(I175)/2&lt;=8,"OK","超過"))</f>
        <v>限8字</v>
      </c>
      <c r="K175" s="32"/>
      <c r="L175" s="32"/>
      <c r="M175" s="32"/>
      <c r="N175" s="23"/>
      <c r="O175" s="24"/>
      <c r="P175" s="24"/>
      <c r="Q175" s="24"/>
      <c r="R175" s="24"/>
      <c r="S175" s="24"/>
      <c r="T175" s="24"/>
      <c r="U175" s="24"/>
      <c r="V175" s="24"/>
      <c r="W175" s="24"/>
      <c r="X175" s="24"/>
      <c r="Y175" s="24"/>
      <c r="Z175" s="24"/>
      <c r="AA175" s="24"/>
      <c r="AB175" s="24"/>
      <c r="AC175" s="25"/>
    </row>
    <row r="176" ht="24.75" customHeight="1">
      <c r="A176" s="33"/>
      <c r="B176" s="28" t="s">
        <v>192</v>
      </c>
      <c r="C176" s="29" t="s">
        <v>50</v>
      </c>
      <c r="D176" s="30" t="str">
        <f>IF(C176="","限5字",IF(LENB(C176)/2&lt;=7,"OK","超過"))</f>
        <v>限5字</v>
      </c>
      <c r="E176" s="32"/>
      <c r="F176" s="32"/>
      <c r="G176" s="32"/>
      <c r="H176" s="28" t="s">
        <v>77</v>
      </c>
      <c r="I176" s="29" t="s">
        <v>50</v>
      </c>
      <c r="J176" s="30" t="str">
        <f t="shared" ref="J176:J177" si="11">IF(I176="","限6字",IF(LENB(I176)/2&lt;=6,"OK","超過"))</f>
        <v>限6字</v>
      </c>
      <c r="K176" s="32"/>
      <c r="L176" s="32"/>
      <c r="M176" s="32"/>
      <c r="N176" s="23"/>
      <c r="O176" s="24"/>
      <c r="P176" s="24"/>
      <c r="Q176" s="24"/>
      <c r="R176" s="24"/>
      <c r="S176" s="24"/>
      <c r="T176" s="24"/>
      <c r="U176" s="24"/>
      <c r="V176" s="24"/>
      <c r="W176" s="24"/>
      <c r="X176" s="24"/>
      <c r="Y176" s="24"/>
      <c r="Z176" s="24"/>
      <c r="AA176" s="24"/>
      <c r="AB176" s="24"/>
      <c r="AC176" s="25"/>
    </row>
    <row r="177" ht="24.75" customHeight="1">
      <c r="A177" s="33"/>
      <c r="B177" s="28" t="s">
        <v>77</v>
      </c>
      <c r="C177" s="29" t="s">
        <v>50</v>
      </c>
      <c r="D177" s="30" t="str">
        <f t="shared" ref="D177:D178" si="12">IF(C177="","限6字",IF(LENB(C177)/2&lt;=6,"OK","超過"))</f>
        <v>限6字</v>
      </c>
      <c r="E177" s="32"/>
      <c r="F177" s="32"/>
      <c r="G177" s="32"/>
      <c r="H177" s="28" t="s">
        <v>77</v>
      </c>
      <c r="I177" s="29" t="s">
        <v>50</v>
      </c>
      <c r="J177" s="30" t="str">
        <f t="shared" si="11"/>
        <v>限6字</v>
      </c>
      <c r="K177" s="32"/>
      <c r="L177" s="32"/>
      <c r="M177" s="32"/>
      <c r="N177" s="23"/>
      <c r="O177" s="24"/>
      <c r="P177" s="24"/>
      <c r="Q177" s="24"/>
      <c r="R177" s="24"/>
      <c r="S177" s="24"/>
      <c r="T177" s="24"/>
      <c r="U177" s="24"/>
      <c r="V177" s="24"/>
      <c r="W177" s="24"/>
      <c r="X177" s="24"/>
      <c r="Y177" s="24"/>
      <c r="Z177" s="24"/>
      <c r="AA177" s="24"/>
      <c r="AB177" s="24"/>
      <c r="AC177" s="25"/>
    </row>
    <row r="178" ht="24.75" customHeight="1">
      <c r="A178" s="33"/>
      <c r="B178" s="28" t="s">
        <v>77</v>
      </c>
      <c r="C178" s="29" t="s">
        <v>50</v>
      </c>
      <c r="D178" s="30" t="str">
        <f t="shared" si="12"/>
        <v>限6字</v>
      </c>
      <c r="E178" s="32"/>
      <c r="F178" s="32"/>
      <c r="G178" s="32"/>
      <c r="H178" s="36" t="s">
        <v>263</v>
      </c>
      <c r="I178" s="29" t="s">
        <v>50</v>
      </c>
      <c r="J178" s="30" t="str">
        <f>IF(I178="","限8字",IF(LENB(I178)/2&lt;=8,"OK","超過"))</f>
        <v>限8字</v>
      </c>
      <c r="K178" s="32"/>
      <c r="L178" s="32"/>
      <c r="M178" s="32"/>
      <c r="N178" s="23"/>
      <c r="O178" s="24"/>
      <c r="P178" s="24"/>
      <c r="Q178" s="24"/>
      <c r="R178" s="24"/>
      <c r="S178" s="24"/>
      <c r="T178" s="24"/>
      <c r="U178" s="24"/>
      <c r="V178" s="24"/>
      <c r="W178" s="24"/>
      <c r="X178" s="24"/>
      <c r="Y178" s="24"/>
      <c r="Z178" s="24"/>
      <c r="AA178" s="24"/>
      <c r="AB178" s="24"/>
      <c r="AC178" s="25"/>
    </row>
    <row r="179" ht="24.75" customHeight="1">
      <c r="A179" s="40"/>
      <c r="B179" s="36" t="s">
        <v>263</v>
      </c>
      <c r="C179" s="29" t="s">
        <v>50</v>
      </c>
      <c r="D179" s="30" t="str">
        <f>IF(C179="","限8字",IF(LENB(C179)/2&lt;=8,"OK","超過"))</f>
        <v>限8字</v>
      </c>
      <c r="E179" s="32"/>
      <c r="F179" s="32"/>
      <c r="G179" s="32"/>
      <c r="H179" s="28" t="s">
        <v>283</v>
      </c>
      <c r="I179" s="48" t="s">
        <v>462</v>
      </c>
      <c r="J179" s="30" t="str">
        <f>IF(I179="","限3字",IF(LENB(I179)/2&lt;=3,"OK","超過"))</f>
        <v>OK</v>
      </c>
      <c r="K179" s="32"/>
      <c r="L179" s="32"/>
      <c r="M179" s="32"/>
      <c r="N179" s="23"/>
      <c r="O179" s="24"/>
      <c r="P179" s="24"/>
      <c r="Q179" s="24"/>
      <c r="R179" s="24"/>
      <c r="S179" s="24"/>
      <c r="T179" s="24"/>
      <c r="U179" s="24"/>
      <c r="V179" s="24"/>
      <c r="W179" s="24"/>
      <c r="X179" s="24"/>
      <c r="Y179" s="24"/>
      <c r="Z179" s="24"/>
      <c r="AA179" s="24"/>
      <c r="AB179" s="24"/>
      <c r="AC179" s="25"/>
    </row>
    <row r="180" ht="24.75" customHeight="1">
      <c r="A180" s="18"/>
      <c r="B180" s="28" t="s">
        <v>239</v>
      </c>
      <c r="C180" s="19" t="s">
        <v>50</v>
      </c>
      <c r="D180" s="30" t="str">
        <f>IF(C180="","待填","OK")</f>
        <v>待填</v>
      </c>
      <c r="E180" s="32"/>
      <c r="F180" s="32"/>
      <c r="G180" s="32"/>
      <c r="H180" s="28" t="s">
        <v>239</v>
      </c>
      <c r="I180" s="19" t="s">
        <v>50</v>
      </c>
      <c r="J180" s="30" t="str">
        <f>IF(I180="","待填","OK")</f>
        <v>待填</v>
      </c>
      <c r="K180" s="32"/>
      <c r="L180" s="32"/>
      <c r="M180" s="32"/>
      <c r="N180" s="23"/>
      <c r="O180" s="24"/>
      <c r="P180" s="24"/>
      <c r="Q180" s="24"/>
      <c r="R180" s="24"/>
      <c r="S180" s="24"/>
      <c r="T180" s="24"/>
      <c r="U180" s="24"/>
      <c r="V180" s="24"/>
      <c r="W180" s="24"/>
      <c r="X180" s="24"/>
      <c r="Y180" s="24"/>
      <c r="Z180" s="24"/>
      <c r="AA180" s="24"/>
      <c r="AB180" s="24"/>
      <c r="AC180" s="25"/>
    </row>
    <row r="181">
      <c r="A181" s="41"/>
      <c r="B181" s="25"/>
      <c r="C181" s="25"/>
      <c r="D181" s="25"/>
      <c r="E181" s="25"/>
      <c r="F181" s="25"/>
      <c r="G181" s="25"/>
      <c r="H181" s="25"/>
      <c r="I181" s="25"/>
      <c r="J181" s="25"/>
      <c r="K181" s="25"/>
      <c r="L181" s="25"/>
      <c r="M181" s="25"/>
      <c r="N181" s="25"/>
      <c r="O181" s="24"/>
      <c r="P181" s="24"/>
      <c r="Q181" s="24"/>
      <c r="R181" s="24"/>
      <c r="S181" s="24"/>
      <c r="T181" s="24"/>
      <c r="U181" s="24"/>
      <c r="V181" s="24"/>
      <c r="W181" s="24"/>
      <c r="X181" s="24"/>
      <c r="Y181" s="24"/>
      <c r="Z181" s="24"/>
      <c r="AA181" s="24"/>
      <c r="AB181" s="24"/>
      <c r="AC181" s="25"/>
    </row>
    <row r="182" ht="24.75" customHeight="1">
      <c r="A182" s="18"/>
      <c r="B182" s="20" t="s">
        <v>1301</v>
      </c>
      <c r="C182" s="21"/>
      <c r="D182" s="21"/>
      <c r="E182" s="21"/>
      <c r="F182" s="21"/>
      <c r="G182" s="53"/>
      <c r="H182" s="32"/>
      <c r="I182" s="32"/>
      <c r="J182" s="32"/>
      <c r="K182" s="32"/>
      <c r="L182" s="32"/>
      <c r="M182" s="32"/>
      <c r="N182" s="23"/>
      <c r="O182" s="24"/>
      <c r="P182" s="24"/>
      <c r="Q182" s="24"/>
      <c r="R182" s="24"/>
      <c r="S182" s="24"/>
      <c r="T182" s="24"/>
      <c r="U182" s="24"/>
      <c r="V182" s="24"/>
      <c r="W182" s="24"/>
      <c r="X182" s="24"/>
      <c r="Y182" s="24"/>
      <c r="Z182" s="24"/>
      <c r="AA182" s="24"/>
      <c r="AB182" s="24"/>
      <c r="AC182" s="25"/>
    </row>
    <row r="183" ht="24.75" customHeight="1">
      <c r="A183" s="27" t="s">
        <v>205</v>
      </c>
      <c r="B183" s="28" t="s">
        <v>208</v>
      </c>
      <c r="C183" s="29" t="s">
        <v>50</v>
      </c>
      <c r="D183" s="30" t="str">
        <f>IF(C183="","待填","OK")</f>
        <v>待填</v>
      </c>
      <c r="E183" s="32"/>
      <c r="F183" s="32"/>
      <c r="G183" s="32"/>
      <c r="H183" s="32"/>
      <c r="I183" s="32"/>
      <c r="J183" s="32"/>
      <c r="K183" s="32"/>
      <c r="L183" s="32"/>
      <c r="M183" s="32"/>
      <c r="N183" s="23"/>
      <c r="O183" s="24"/>
      <c r="P183" s="24"/>
      <c r="Q183" s="24"/>
      <c r="R183" s="24"/>
      <c r="S183" s="24"/>
      <c r="T183" s="24"/>
      <c r="U183" s="24"/>
      <c r="V183" s="24"/>
      <c r="W183" s="24"/>
      <c r="X183" s="24"/>
      <c r="Y183" s="24"/>
      <c r="Z183" s="24"/>
      <c r="AA183" s="24"/>
      <c r="AB183" s="24"/>
      <c r="AC183" s="25"/>
    </row>
    <row r="184" ht="24.75" customHeight="1">
      <c r="A184" s="33"/>
      <c r="B184" s="28" t="s">
        <v>61</v>
      </c>
      <c r="C184" s="29" t="s">
        <v>50</v>
      </c>
      <c r="D184" s="30" t="str">
        <f>IF(C184="","限8字",IF(LENB(C184)/2&lt;=8,"OK","超過"))</f>
        <v>限8字</v>
      </c>
      <c r="E184" s="32"/>
      <c r="F184" s="32"/>
      <c r="G184" s="32"/>
      <c r="H184" s="32"/>
      <c r="I184" s="32"/>
      <c r="J184" s="32"/>
      <c r="K184" s="32"/>
      <c r="L184" s="32"/>
      <c r="M184" s="32"/>
      <c r="N184" s="23"/>
      <c r="O184" s="24"/>
      <c r="P184" s="24"/>
      <c r="Q184" s="24"/>
      <c r="R184" s="24"/>
      <c r="S184" s="24"/>
      <c r="T184" s="24"/>
      <c r="U184" s="24"/>
      <c r="V184" s="24"/>
      <c r="W184" s="24"/>
      <c r="X184" s="24"/>
      <c r="Y184" s="24"/>
      <c r="Z184" s="24"/>
      <c r="AA184" s="24"/>
      <c r="AB184" s="24"/>
      <c r="AC184" s="25"/>
    </row>
    <row r="185" ht="24.75" customHeight="1">
      <c r="A185" s="33"/>
      <c r="B185" s="28" t="s">
        <v>77</v>
      </c>
      <c r="C185" s="29" t="s">
        <v>50</v>
      </c>
      <c r="D185" s="30" t="str">
        <f t="shared" ref="D185:D186" si="13">IF(C185="","限6字",IF(LENB(C185)/2&lt;=6,"OK","超過"))</f>
        <v>限6字</v>
      </c>
      <c r="E185" s="32"/>
      <c r="F185" s="32"/>
      <c r="G185" s="32"/>
      <c r="H185" s="32"/>
      <c r="I185" s="32"/>
      <c r="J185" s="32"/>
      <c r="K185" s="32"/>
      <c r="L185" s="32"/>
      <c r="M185" s="32"/>
      <c r="N185" s="23"/>
      <c r="O185" s="24"/>
      <c r="P185" s="24"/>
      <c r="Q185" s="24"/>
      <c r="R185" s="24"/>
      <c r="S185" s="24"/>
      <c r="T185" s="24"/>
      <c r="U185" s="24"/>
      <c r="V185" s="24"/>
      <c r="W185" s="24"/>
      <c r="X185" s="24"/>
      <c r="Y185" s="24"/>
      <c r="Z185" s="24"/>
      <c r="AA185" s="24"/>
      <c r="AB185" s="24"/>
      <c r="AC185" s="25"/>
    </row>
    <row r="186" ht="24.75" customHeight="1">
      <c r="A186" s="33"/>
      <c r="B186" s="28" t="s">
        <v>77</v>
      </c>
      <c r="C186" s="29" t="s">
        <v>50</v>
      </c>
      <c r="D186" s="30" t="str">
        <f t="shared" si="13"/>
        <v>限6字</v>
      </c>
      <c r="E186" s="32"/>
      <c r="F186" s="32"/>
      <c r="G186" s="32"/>
      <c r="H186" s="32"/>
      <c r="I186" s="32"/>
      <c r="J186" s="32"/>
      <c r="K186" s="32"/>
      <c r="L186" s="32"/>
      <c r="M186" s="32"/>
      <c r="N186" s="23"/>
      <c r="O186" s="24"/>
      <c r="P186" s="24"/>
      <c r="Q186" s="24"/>
      <c r="R186" s="24"/>
      <c r="S186" s="24"/>
      <c r="T186" s="24"/>
      <c r="U186" s="24"/>
      <c r="V186" s="24"/>
      <c r="W186" s="24"/>
      <c r="X186" s="24"/>
      <c r="Y186" s="24"/>
      <c r="Z186" s="24"/>
      <c r="AA186" s="24"/>
      <c r="AB186" s="24"/>
      <c r="AC186" s="25"/>
    </row>
    <row r="187" ht="24.75" customHeight="1">
      <c r="A187" s="33"/>
      <c r="B187" s="36" t="s">
        <v>263</v>
      </c>
      <c r="C187" s="29" t="s">
        <v>50</v>
      </c>
      <c r="D187" s="30" t="str">
        <f>IF(C187="","限8字",IF(LENB(C187)/2&lt;=8,"OK","超過"))</f>
        <v>限8字</v>
      </c>
      <c r="E187" s="32"/>
      <c r="F187" s="32"/>
      <c r="G187" s="32"/>
      <c r="H187" s="32"/>
      <c r="I187" s="32"/>
      <c r="J187" s="32"/>
      <c r="K187" s="32"/>
      <c r="L187" s="32"/>
      <c r="M187" s="32"/>
      <c r="N187" s="23"/>
      <c r="O187" s="24"/>
      <c r="P187" s="24"/>
      <c r="Q187" s="24"/>
      <c r="R187" s="24"/>
      <c r="S187" s="24"/>
      <c r="T187" s="24"/>
      <c r="U187" s="24"/>
      <c r="V187" s="24"/>
      <c r="W187" s="24"/>
      <c r="X187" s="24"/>
      <c r="Y187" s="24"/>
      <c r="Z187" s="24"/>
      <c r="AA187" s="24"/>
      <c r="AB187" s="24"/>
      <c r="AC187" s="25"/>
    </row>
    <row r="188" ht="24.75" customHeight="1">
      <c r="A188" s="33"/>
      <c r="B188" s="28" t="s">
        <v>283</v>
      </c>
      <c r="C188" s="48" t="s">
        <v>570</v>
      </c>
      <c r="D188" s="30" t="str">
        <f>IF(C188="","限3字",IF(LENB(C188)/2&lt;=3,"OK","超過"))</f>
        <v>OK</v>
      </c>
      <c r="E188" s="32"/>
      <c r="F188" s="32"/>
      <c r="G188" s="32"/>
      <c r="H188" s="32"/>
      <c r="I188" s="32"/>
      <c r="J188" s="32"/>
      <c r="K188" s="32"/>
      <c r="L188" s="32"/>
      <c r="M188" s="32"/>
      <c r="N188" s="23"/>
      <c r="O188" s="24"/>
      <c r="P188" s="24"/>
      <c r="Q188" s="24"/>
      <c r="R188" s="24"/>
      <c r="S188" s="24"/>
      <c r="T188" s="24"/>
      <c r="U188" s="24"/>
      <c r="V188" s="24"/>
      <c r="W188" s="24"/>
      <c r="X188" s="24"/>
      <c r="Y188" s="24"/>
      <c r="Z188" s="24"/>
      <c r="AA188" s="24"/>
      <c r="AB188" s="24"/>
      <c r="AC188" s="25"/>
    </row>
    <row r="189" ht="24.75" customHeight="1">
      <c r="A189" s="40"/>
      <c r="B189" s="28" t="s">
        <v>239</v>
      </c>
      <c r="C189" s="19" t="s">
        <v>50</v>
      </c>
      <c r="D189" s="30" t="str">
        <f>IF(C189="","待填","OK")</f>
        <v>待填</v>
      </c>
      <c r="E189" s="32"/>
      <c r="F189" s="32"/>
      <c r="G189" s="32"/>
      <c r="H189" s="32"/>
      <c r="I189" s="32"/>
      <c r="J189" s="32"/>
      <c r="K189" s="32"/>
      <c r="L189" s="32"/>
      <c r="M189" s="32"/>
      <c r="N189" s="23"/>
      <c r="O189" s="24"/>
      <c r="P189" s="24"/>
      <c r="Q189" s="24"/>
      <c r="R189" s="24"/>
      <c r="S189" s="24"/>
      <c r="T189" s="24"/>
      <c r="U189" s="24"/>
      <c r="V189" s="24"/>
      <c r="W189" s="24"/>
      <c r="X189" s="24"/>
      <c r="Y189" s="24"/>
      <c r="Z189" s="24"/>
      <c r="AA189" s="24"/>
      <c r="AB189" s="24"/>
      <c r="AC189" s="25"/>
    </row>
    <row r="190">
      <c r="A190" s="41"/>
      <c r="B190" s="25"/>
      <c r="C190" s="25"/>
      <c r="D190" s="25"/>
      <c r="E190" s="25"/>
      <c r="F190" s="25"/>
      <c r="G190" s="25"/>
      <c r="H190" s="25"/>
      <c r="I190" s="25"/>
      <c r="J190" s="25"/>
      <c r="K190" s="25"/>
      <c r="L190" s="25"/>
      <c r="M190" s="25"/>
      <c r="N190" s="25"/>
      <c r="O190" s="24"/>
      <c r="P190" s="24"/>
      <c r="Q190" s="24"/>
      <c r="R190" s="24"/>
      <c r="S190" s="24"/>
      <c r="T190" s="24"/>
      <c r="U190" s="24"/>
      <c r="V190" s="24"/>
      <c r="W190" s="24"/>
      <c r="X190" s="24"/>
      <c r="Y190" s="24"/>
      <c r="Z190" s="24"/>
      <c r="AA190" s="24"/>
      <c r="AB190" s="24"/>
      <c r="AC190" s="25"/>
    </row>
    <row r="191" ht="24.75" customHeight="1">
      <c r="A191" s="18"/>
      <c r="B191" s="20" t="s">
        <v>1332</v>
      </c>
      <c r="C191" s="21"/>
      <c r="D191" s="21"/>
      <c r="E191" s="21"/>
      <c r="F191" s="21"/>
      <c r="G191" s="53"/>
      <c r="H191" s="20" t="s">
        <v>1336</v>
      </c>
      <c r="I191" s="21"/>
      <c r="J191" s="21"/>
      <c r="K191" s="21"/>
      <c r="L191" s="21"/>
      <c r="M191" s="53"/>
      <c r="N191" s="23"/>
      <c r="O191" s="24"/>
      <c r="P191" s="24"/>
      <c r="Q191" s="24"/>
      <c r="R191" s="24"/>
      <c r="S191" s="24"/>
      <c r="T191" s="24"/>
      <c r="U191" s="24"/>
      <c r="V191" s="24"/>
      <c r="W191" s="24"/>
      <c r="X191" s="24"/>
      <c r="Y191" s="24"/>
      <c r="Z191" s="24"/>
      <c r="AA191" s="24"/>
      <c r="AB191" s="24"/>
      <c r="AC191" s="25"/>
    </row>
    <row r="192" ht="24.75" customHeight="1">
      <c r="A192" s="27" t="s">
        <v>205</v>
      </c>
      <c r="B192" s="28" t="s">
        <v>61</v>
      </c>
      <c r="C192" s="29" t="s">
        <v>50</v>
      </c>
      <c r="D192" s="30" t="str">
        <f>IF(C192="","限12字",IF(LENB(C192)/2&lt;=12,"OK","超過"))</f>
        <v>限12字</v>
      </c>
      <c r="E192" s="28" t="s">
        <v>61</v>
      </c>
      <c r="F192" s="29" t="s">
        <v>50</v>
      </c>
      <c r="G192" s="30" t="str">
        <f>IF(F192="","限12字",IF(LENB(F192)/2&lt;=12,"OK","超過"))</f>
        <v>限12字</v>
      </c>
      <c r="H192" s="32"/>
      <c r="I192" s="32"/>
      <c r="J192" s="32"/>
      <c r="K192" s="32"/>
      <c r="L192" s="32"/>
      <c r="M192" s="32"/>
      <c r="N192" s="23"/>
      <c r="O192" s="24"/>
      <c r="P192" s="24"/>
      <c r="Q192" s="24"/>
      <c r="R192" s="24"/>
      <c r="S192" s="24"/>
      <c r="T192" s="24"/>
      <c r="U192" s="24"/>
      <c r="V192" s="24"/>
      <c r="W192" s="24"/>
      <c r="X192" s="24"/>
      <c r="Y192" s="24"/>
      <c r="Z192" s="24"/>
      <c r="AA192" s="24"/>
      <c r="AB192" s="24"/>
      <c r="AC192" s="25"/>
    </row>
    <row r="193" ht="24.75" customHeight="1">
      <c r="A193" s="33"/>
      <c r="B193" s="28" t="s">
        <v>239</v>
      </c>
      <c r="C193" s="19" t="s">
        <v>50</v>
      </c>
      <c r="D193" s="30" t="str">
        <f>IF(C193="","待填","OK")</f>
        <v>待填</v>
      </c>
      <c r="E193" s="28" t="s">
        <v>239</v>
      </c>
      <c r="F193" s="29" t="s">
        <v>50</v>
      </c>
      <c r="G193" s="30" t="str">
        <f>IF(F193="","待填","OK")</f>
        <v>待填</v>
      </c>
      <c r="H193" s="32"/>
      <c r="I193" s="32"/>
      <c r="J193" s="32"/>
      <c r="K193" s="32"/>
      <c r="L193" s="32"/>
      <c r="M193" s="32"/>
      <c r="N193" s="23"/>
      <c r="O193" s="24"/>
      <c r="P193" s="24"/>
      <c r="Q193" s="24"/>
      <c r="R193" s="24"/>
      <c r="S193" s="24"/>
      <c r="T193" s="24"/>
      <c r="U193" s="24"/>
      <c r="V193" s="24"/>
      <c r="W193" s="24"/>
      <c r="X193" s="24"/>
      <c r="Y193" s="24"/>
      <c r="Z193" s="24"/>
      <c r="AA193" s="24"/>
      <c r="AB193" s="24"/>
      <c r="AC193" s="25"/>
    </row>
    <row r="194" ht="24.75" customHeight="1">
      <c r="A194" s="33"/>
      <c r="B194" s="28" t="s">
        <v>77</v>
      </c>
      <c r="C194" s="29" t="s">
        <v>50</v>
      </c>
      <c r="D194" s="30" t="str">
        <f>IF(C194="","限12字",IF(LENB(C194)/2&lt;=12,"OK","超過"))</f>
        <v>限12字</v>
      </c>
      <c r="E194" s="28" t="s">
        <v>77</v>
      </c>
      <c r="F194" s="29" t="s">
        <v>50</v>
      </c>
      <c r="G194" s="30" t="str">
        <f>IF(F194="","限12字",IF(LENB(F194)/2&lt;=12,"OK","超過"))</f>
        <v>限12字</v>
      </c>
      <c r="H194" s="32"/>
      <c r="I194" s="32"/>
      <c r="J194" s="32"/>
      <c r="K194" s="32"/>
      <c r="L194" s="32"/>
      <c r="M194" s="32"/>
      <c r="N194" s="23"/>
      <c r="O194" s="24"/>
      <c r="P194" s="24"/>
      <c r="Q194" s="24"/>
      <c r="R194" s="24"/>
      <c r="S194" s="24"/>
      <c r="T194" s="24"/>
      <c r="U194" s="24"/>
      <c r="V194" s="24"/>
      <c r="W194" s="24"/>
      <c r="X194" s="24"/>
      <c r="Y194" s="24"/>
      <c r="Z194" s="24"/>
      <c r="AA194" s="24"/>
      <c r="AB194" s="24"/>
      <c r="AC194" s="25"/>
    </row>
    <row r="195" ht="24.75" customHeight="1">
      <c r="A195" s="33"/>
      <c r="B195" s="36" t="s">
        <v>263</v>
      </c>
      <c r="C195" s="29" t="s">
        <v>50</v>
      </c>
      <c r="D195" s="30" t="str">
        <f>IF(C195="","限16字",IF(LENB(C195)/2&lt;=16,"OK","超過"))</f>
        <v>限16字</v>
      </c>
      <c r="E195" s="32"/>
      <c r="F195" s="32"/>
      <c r="G195" s="32"/>
      <c r="H195" s="32"/>
      <c r="I195" s="32"/>
      <c r="J195" s="32"/>
      <c r="K195" s="32"/>
      <c r="L195" s="32"/>
      <c r="M195" s="32"/>
      <c r="N195" s="23"/>
      <c r="O195" s="24"/>
      <c r="P195" s="24"/>
      <c r="Q195" s="24"/>
      <c r="R195" s="24"/>
      <c r="S195" s="24"/>
      <c r="T195" s="24"/>
      <c r="U195" s="24"/>
      <c r="V195" s="24"/>
      <c r="W195" s="24"/>
      <c r="X195" s="24"/>
      <c r="Y195" s="24"/>
      <c r="Z195" s="24"/>
      <c r="AA195" s="24"/>
      <c r="AB195" s="24"/>
      <c r="AC195" s="25"/>
    </row>
    <row r="196" ht="24.75" customHeight="1">
      <c r="A196" s="33"/>
      <c r="B196" s="32"/>
      <c r="C196" s="32"/>
      <c r="D196" s="32"/>
      <c r="E196" s="32"/>
      <c r="F196" s="32"/>
      <c r="G196" s="32"/>
      <c r="H196" s="32"/>
      <c r="I196" s="32"/>
      <c r="J196" s="32"/>
      <c r="K196" s="32"/>
      <c r="L196" s="32"/>
      <c r="M196" s="32"/>
      <c r="N196" s="23"/>
      <c r="O196" s="24"/>
      <c r="P196" s="24"/>
      <c r="Q196" s="24"/>
      <c r="R196" s="24"/>
      <c r="S196" s="24"/>
      <c r="T196" s="24"/>
      <c r="U196" s="24"/>
      <c r="V196" s="24"/>
      <c r="W196" s="24"/>
      <c r="X196" s="24"/>
      <c r="Y196" s="24"/>
      <c r="Z196" s="24"/>
      <c r="AA196" s="24"/>
      <c r="AB196" s="24"/>
      <c r="AC196" s="25"/>
    </row>
    <row r="197" ht="24.75" customHeight="1">
      <c r="A197" s="33"/>
      <c r="B197" s="32"/>
      <c r="C197" s="32"/>
      <c r="D197" s="32"/>
      <c r="E197" s="32"/>
      <c r="F197" s="32"/>
      <c r="G197" s="32"/>
      <c r="H197" s="32"/>
      <c r="I197" s="32"/>
      <c r="J197" s="32"/>
      <c r="K197" s="32"/>
      <c r="L197" s="32"/>
      <c r="M197" s="32"/>
      <c r="N197" s="23"/>
      <c r="O197" s="24"/>
      <c r="P197" s="24"/>
      <c r="Q197" s="24"/>
      <c r="R197" s="24"/>
      <c r="S197" s="24"/>
      <c r="T197" s="24"/>
      <c r="U197" s="24"/>
      <c r="V197" s="24"/>
      <c r="W197" s="24"/>
      <c r="X197" s="24"/>
      <c r="Y197" s="24"/>
      <c r="Z197" s="24"/>
      <c r="AA197" s="24"/>
      <c r="AB197" s="24"/>
      <c r="AC197" s="25"/>
    </row>
    <row r="198" ht="24.75" customHeight="1">
      <c r="A198" s="40"/>
      <c r="B198" s="32"/>
      <c r="C198" s="32"/>
      <c r="D198" s="32"/>
      <c r="E198" s="32"/>
      <c r="F198" s="32"/>
      <c r="G198" s="32"/>
      <c r="H198" s="32"/>
      <c r="I198" s="32"/>
      <c r="J198" s="32"/>
      <c r="K198" s="32"/>
      <c r="L198" s="32"/>
      <c r="M198" s="32"/>
      <c r="N198" s="23"/>
      <c r="O198" s="24"/>
      <c r="P198" s="24"/>
      <c r="Q198" s="24"/>
      <c r="R198" s="24"/>
      <c r="S198" s="24"/>
      <c r="T198" s="24"/>
      <c r="U198" s="24"/>
      <c r="V198" s="24"/>
      <c r="W198" s="24"/>
      <c r="X198" s="24"/>
      <c r="Y198" s="24"/>
      <c r="Z198" s="24"/>
      <c r="AA198" s="24"/>
      <c r="AB198" s="24"/>
      <c r="AC198" s="25"/>
    </row>
    <row r="199">
      <c r="A199" s="41"/>
      <c r="B199" s="25"/>
      <c r="C199" s="25"/>
      <c r="D199" s="25"/>
      <c r="E199" s="25"/>
      <c r="F199" s="25"/>
      <c r="G199" s="25"/>
      <c r="H199" s="25"/>
      <c r="I199" s="25"/>
      <c r="J199" s="25"/>
      <c r="K199" s="25"/>
      <c r="L199" s="25"/>
      <c r="M199" s="25"/>
      <c r="N199" s="25"/>
      <c r="O199" s="24"/>
      <c r="P199" s="24"/>
      <c r="Q199" s="24"/>
      <c r="R199" s="24"/>
      <c r="S199" s="24"/>
      <c r="T199" s="24"/>
      <c r="U199" s="24"/>
      <c r="V199" s="24"/>
      <c r="W199" s="24"/>
      <c r="X199" s="24"/>
      <c r="Y199" s="24"/>
      <c r="Z199" s="24"/>
      <c r="AA199" s="24"/>
      <c r="AB199" s="24"/>
      <c r="AC199" s="25"/>
    </row>
    <row r="200" ht="24.75" customHeight="1">
      <c r="A200" s="18"/>
      <c r="B200" s="20" t="s">
        <v>1351</v>
      </c>
      <c r="C200" s="21"/>
      <c r="D200" s="21"/>
      <c r="E200" s="21"/>
      <c r="F200" s="21"/>
      <c r="G200" s="53"/>
      <c r="H200" s="20" t="s">
        <v>1352</v>
      </c>
      <c r="I200" s="21"/>
      <c r="J200" s="21"/>
      <c r="K200" s="21"/>
      <c r="L200" s="21"/>
      <c r="M200" s="53"/>
      <c r="N200" s="23"/>
      <c r="O200" s="24"/>
      <c r="P200" s="24"/>
      <c r="Q200" s="24"/>
      <c r="R200" s="24"/>
      <c r="S200" s="24"/>
      <c r="T200" s="24"/>
      <c r="U200" s="24"/>
      <c r="V200" s="24"/>
      <c r="W200" s="24"/>
      <c r="X200" s="24"/>
      <c r="Y200" s="24"/>
      <c r="Z200" s="24"/>
      <c r="AA200" s="24"/>
      <c r="AB200" s="24"/>
      <c r="AC200" s="25"/>
    </row>
    <row r="201" ht="24.75" customHeight="1">
      <c r="A201" s="56" t="s">
        <v>205</v>
      </c>
      <c r="B201" s="57" t="s">
        <v>61</v>
      </c>
      <c r="C201" s="29" t="s">
        <v>50</v>
      </c>
      <c r="D201" s="30" t="str">
        <f>IF(C201="","限12字",IF(LENB(C201)/2&lt;=12,"OK","超過"))</f>
        <v>限12字</v>
      </c>
      <c r="E201" s="32"/>
      <c r="F201" s="32"/>
      <c r="G201" s="32"/>
      <c r="H201" s="28" t="s">
        <v>61</v>
      </c>
      <c r="I201" s="29" t="s">
        <v>50</v>
      </c>
      <c r="J201" s="30" t="str">
        <f>IF(I201="","限12字",IF(LENB(I201)/2&lt;=12,"OK","超過"))</f>
        <v>限12字</v>
      </c>
      <c r="K201" s="32"/>
      <c r="L201" s="32"/>
      <c r="M201" s="32"/>
      <c r="N201" s="23"/>
      <c r="O201" s="24"/>
      <c r="P201" s="24"/>
      <c r="Q201" s="24"/>
      <c r="R201" s="24"/>
      <c r="S201" s="24"/>
      <c r="T201" s="24"/>
      <c r="U201" s="24"/>
      <c r="V201" s="24"/>
      <c r="W201" s="24"/>
      <c r="X201" s="24"/>
      <c r="Y201" s="24"/>
      <c r="Z201" s="24"/>
      <c r="AA201" s="24"/>
      <c r="AB201" s="24"/>
      <c r="AC201" s="25"/>
    </row>
    <row r="202" ht="24.75" customHeight="1">
      <c r="A202" s="33"/>
      <c r="B202" s="57" t="s">
        <v>239</v>
      </c>
      <c r="C202" s="29" t="s">
        <v>50</v>
      </c>
      <c r="D202" s="30" t="str">
        <f>IF(C202="","待填","OK")</f>
        <v>待填</v>
      </c>
      <c r="E202" s="32"/>
      <c r="F202" s="32"/>
      <c r="G202" s="32"/>
      <c r="H202" s="28" t="s">
        <v>239</v>
      </c>
      <c r="I202" s="29" t="s">
        <v>50</v>
      </c>
      <c r="J202" s="30" t="str">
        <f>IF(I202="","待填","OK")</f>
        <v>待填</v>
      </c>
      <c r="K202" s="32"/>
      <c r="L202" s="32"/>
      <c r="M202" s="32"/>
      <c r="N202" s="23"/>
      <c r="O202" s="24"/>
      <c r="P202" s="24"/>
      <c r="Q202" s="24"/>
      <c r="R202" s="24"/>
      <c r="S202" s="24"/>
      <c r="T202" s="24"/>
      <c r="U202" s="24"/>
      <c r="V202" s="24"/>
      <c r="W202" s="24"/>
      <c r="X202" s="24"/>
      <c r="Y202" s="24"/>
      <c r="Z202" s="24"/>
      <c r="AA202" s="24"/>
      <c r="AB202" s="24"/>
      <c r="AC202" s="25"/>
    </row>
    <row r="203" ht="24.75" customHeight="1">
      <c r="A203" s="33"/>
      <c r="B203" s="36" t="s">
        <v>263</v>
      </c>
      <c r="C203" s="29" t="s">
        <v>50</v>
      </c>
      <c r="D203" s="30" t="str">
        <f>IF(C203="","限16字",IF(LENB(C203)/2&lt;=16,"OK","超過"))</f>
        <v>限16字</v>
      </c>
      <c r="E203" s="32"/>
      <c r="F203" s="32"/>
      <c r="G203" s="32"/>
      <c r="H203" s="28" t="s">
        <v>192</v>
      </c>
      <c r="I203" s="29" t="s">
        <v>50</v>
      </c>
      <c r="J203" s="30" t="str">
        <f>IF(I203="","限5字",IF(LENB(I203)/2&lt;=7,"OK","超過"))</f>
        <v>限5字</v>
      </c>
      <c r="K203" s="32"/>
      <c r="L203" s="32"/>
      <c r="M203" s="32"/>
      <c r="N203" s="23"/>
      <c r="O203" s="24"/>
      <c r="P203" s="24"/>
      <c r="Q203" s="24"/>
      <c r="R203" s="24"/>
      <c r="S203" s="24"/>
      <c r="T203" s="24"/>
      <c r="U203" s="24"/>
      <c r="V203" s="24"/>
      <c r="W203" s="24"/>
      <c r="X203" s="24"/>
      <c r="Y203" s="24"/>
      <c r="Z203" s="24"/>
      <c r="AA203" s="24"/>
      <c r="AB203" s="24"/>
      <c r="AC203" s="25"/>
    </row>
    <row r="204" ht="24.75" customHeight="1">
      <c r="A204" s="33"/>
      <c r="B204" s="58"/>
      <c r="C204" s="32"/>
      <c r="D204" s="32"/>
      <c r="E204" s="32"/>
      <c r="F204" s="32"/>
      <c r="G204" s="32"/>
      <c r="H204" s="28" t="s">
        <v>77</v>
      </c>
      <c r="I204" s="29" t="s">
        <v>50</v>
      </c>
      <c r="J204" s="30" t="str">
        <f>IF(I204="","限12字",IF(LENB(I204)/2&lt;=12,"OK","超過"))</f>
        <v>限12字</v>
      </c>
      <c r="K204" s="32"/>
      <c r="L204" s="32"/>
      <c r="M204" s="32"/>
      <c r="N204" s="23"/>
      <c r="O204" s="24"/>
      <c r="P204" s="24"/>
      <c r="Q204" s="24"/>
      <c r="R204" s="24"/>
      <c r="S204" s="24"/>
      <c r="T204" s="24"/>
      <c r="U204" s="24"/>
      <c r="V204" s="24"/>
      <c r="W204" s="24"/>
      <c r="X204" s="24"/>
      <c r="Y204" s="24"/>
      <c r="Z204" s="24"/>
      <c r="AA204" s="24"/>
      <c r="AB204" s="24"/>
      <c r="AC204" s="25"/>
    </row>
    <row r="205" ht="24.75" customHeight="1">
      <c r="A205" s="33"/>
      <c r="B205" s="58"/>
      <c r="C205" s="32"/>
      <c r="D205" s="32"/>
      <c r="E205" s="32"/>
      <c r="F205" s="32"/>
      <c r="G205" s="32"/>
      <c r="H205" s="28" t="s">
        <v>84</v>
      </c>
      <c r="I205" s="29" t="s">
        <v>50</v>
      </c>
      <c r="J205" s="30" t="str">
        <f>IF(I205="","限16字",IF(LENB(I205)/2&lt;=16,"OK","超過"))</f>
        <v>限16字</v>
      </c>
      <c r="K205" s="32"/>
      <c r="L205" s="32"/>
      <c r="M205" s="32"/>
      <c r="N205" s="23"/>
      <c r="O205" s="24"/>
      <c r="P205" s="24"/>
      <c r="Q205" s="24"/>
      <c r="R205" s="24"/>
      <c r="S205" s="24"/>
      <c r="T205" s="24"/>
      <c r="U205" s="24"/>
      <c r="V205" s="24"/>
      <c r="W205" s="24"/>
      <c r="X205" s="24"/>
      <c r="Y205" s="24"/>
      <c r="Z205" s="24"/>
      <c r="AA205" s="24"/>
      <c r="AB205" s="24"/>
      <c r="AC205" s="25"/>
    </row>
    <row r="206" ht="24.75" customHeight="1">
      <c r="A206" s="33"/>
      <c r="B206" s="58"/>
      <c r="C206" s="32"/>
      <c r="D206" s="32"/>
      <c r="E206" s="32"/>
      <c r="F206" s="32"/>
      <c r="G206" s="32"/>
      <c r="H206" s="32"/>
      <c r="I206" s="32"/>
      <c r="J206" s="32"/>
      <c r="K206" s="32"/>
      <c r="L206" s="32"/>
      <c r="M206" s="32"/>
      <c r="N206" s="23"/>
      <c r="O206" s="24"/>
      <c r="P206" s="24"/>
      <c r="Q206" s="24"/>
      <c r="R206" s="24"/>
      <c r="S206" s="24"/>
      <c r="T206" s="24"/>
      <c r="U206" s="24"/>
      <c r="V206" s="24"/>
      <c r="W206" s="24"/>
      <c r="X206" s="24"/>
      <c r="Y206" s="24"/>
      <c r="Z206" s="24"/>
      <c r="AA206" s="24"/>
      <c r="AB206" s="24"/>
      <c r="AC206" s="25"/>
    </row>
    <row r="207" ht="24.75" customHeight="1">
      <c r="A207" s="40"/>
      <c r="B207" s="58" t="s">
        <v>50</v>
      </c>
      <c r="C207" s="32"/>
      <c r="D207" s="32"/>
      <c r="E207" s="32"/>
      <c r="F207" s="32"/>
      <c r="G207" s="32"/>
      <c r="H207" s="32"/>
      <c r="I207" s="32"/>
      <c r="J207" s="32"/>
      <c r="K207" s="32"/>
      <c r="L207" s="32"/>
      <c r="M207" s="32"/>
      <c r="N207" s="23"/>
      <c r="O207" s="24"/>
      <c r="P207" s="24"/>
      <c r="Q207" s="24"/>
      <c r="R207" s="24"/>
      <c r="S207" s="24"/>
      <c r="T207" s="24"/>
      <c r="U207" s="24"/>
      <c r="V207" s="24"/>
      <c r="W207" s="24"/>
      <c r="X207" s="24"/>
      <c r="Y207" s="24"/>
      <c r="Z207" s="24"/>
      <c r="AA207" s="24"/>
      <c r="AB207" s="24"/>
      <c r="AC207" s="25"/>
    </row>
    <row r="208">
      <c r="A208" s="41"/>
      <c r="B208" s="25"/>
      <c r="C208" s="25"/>
      <c r="D208" s="25"/>
      <c r="E208" s="25"/>
      <c r="F208" s="25"/>
      <c r="G208" s="25"/>
      <c r="H208" s="25"/>
      <c r="I208" s="25"/>
      <c r="J208" s="25"/>
      <c r="K208" s="25"/>
      <c r="L208" s="25"/>
      <c r="M208" s="25"/>
      <c r="N208" s="25"/>
      <c r="O208" s="24"/>
      <c r="P208" s="24"/>
      <c r="Q208" s="24"/>
      <c r="R208" s="24"/>
      <c r="S208" s="24"/>
      <c r="T208" s="24"/>
      <c r="U208" s="24"/>
      <c r="V208" s="24"/>
      <c r="W208" s="24"/>
      <c r="X208" s="24"/>
      <c r="Y208" s="24"/>
      <c r="Z208" s="24"/>
      <c r="AA208" s="24"/>
      <c r="AB208" s="24"/>
      <c r="AC208" s="25"/>
    </row>
    <row r="209" ht="24.75" customHeight="1">
      <c r="A209" s="18"/>
      <c r="B209" s="20" t="s">
        <v>1353</v>
      </c>
      <c r="C209" s="21"/>
      <c r="D209" s="21"/>
      <c r="E209" s="21"/>
      <c r="F209" s="21"/>
      <c r="G209" s="53"/>
      <c r="H209" s="20" t="s">
        <v>1354</v>
      </c>
      <c r="I209" s="21"/>
      <c r="J209" s="21"/>
      <c r="K209" s="21"/>
      <c r="L209" s="21"/>
      <c r="M209" s="53"/>
      <c r="N209" s="23"/>
      <c r="O209" s="24"/>
      <c r="P209" s="24"/>
      <c r="Q209" s="24"/>
      <c r="R209" s="24"/>
      <c r="S209" s="24"/>
      <c r="T209" s="24"/>
      <c r="U209" s="24"/>
      <c r="V209" s="24"/>
      <c r="W209" s="24"/>
      <c r="X209" s="24"/>
      <c r="Y209" s="24"/>
      <c r="Z209" s="24"/>
      <c r="AA209" s="24"/>
      <c r="AB209" s="24"/>
      <c r="AC209" s="25"/>
    </row>
    <row r="210" ht="24.75" customHeight="1">
      <c r="A210" s="56" t="s">
        <v>205</v>
      </c>
      <c r="B210" s="57" t="s">
        <v>61</v>
      </c>
      <c r="C210" s="29" t="s">
        <v>50</v>
      </c>
      <c r="D210" s="30" t="str">
        <f>IF(C210="","限12字",IF(LENB(C210)/2&lt;=12,"OK","超過"))</f>
        <v>限12字</v>
      </c>
      <c r="E210" s="32"/>
      <c r="F210" s="32"/>
      <c r="G210" s="32"/>
      <c r="H210" s="28" t="s">
        <v>61</v>
      </c>
      <c r="I210" s="29" t="s">
        <v>50</v>
      </c>
      <c r="J210" s="30" t="str">
        <f>IF(I210="","限12字",IF(LENB(I210)/2&lt;=12,"OK","超過"))</f>
        <v>限12字</v>
      </c>
      <c r="K210" s="32"/>
      <c r="L210" s="32"/>
      <c r="M210" s="32"/>
      <c r="N210" s="23"/>
      <c r="O210" s="24"/>
      <c r="P210" s="24"/>
      <c r="Q210" s="24"/>
      <c r="R210" s="24"/>
      <c r="S210" s="24"/>
      <c r="T210" s="24"/>
      <c r="U210" s="24"/>
      <c r="V210" s="24"/>
      <c r="W210" s="24"/>
      <c r="X210" s="24"/>
      <c r="Y210" s="24"/>
      <c r="Z210" s="24"/>
      <c r="AA210" s="24"/>
      <c r="AB210" s="24"/>
      <c r="AC210" s="25"/>
    </row>
    <row r="211" ht="24.75" customHeight="1">
      <c r="A211" s="33"/>
      <c r="B211" s="57" t="s">
        <v>239</v>
      </c>
      <c r="C211" s="29" t="s">
        <v>50</v>
      </c>
      <c r="D211" s="30" t="str">
        <f>IF(C211="","待填","OK")</f>
        <v>待填</v>
      </c>
      <c r="E211" s="32"/>
      <c r="F211" s="32"/>
      <c r="G211" s="32"/>
      <c r="H211" s="28" t="s">
        <v>239</v>
      </c>
      <c r="I211" s="29" t="s">
        <v>50</v>
      </c>
      <c r="J211" s="30" t="str">
        <f>IF(I211="","待填","OK")</f>
        <v>待填</v>
      </c>
      <c r="K211" s="32"/>
      <c r="L211" s="32"/>
      <c r="M211" s="32"/>
      <c r="N211" s="23"/>
      <c r="O211" s="24"/>
      <c r="P211" s="24"/>
      <c r="Q211" s="24"/>
      <c r="R211" s="24"/>
      <c r="S211" s="24"/>
      <c r="T211" s="24"/>
      <c r="U211" s="24"/>
      <c r="V211" s="24"/>
      <c r="W211" s="24"/>
      <c r="X211" s="24"/>
      <c r="Y211" s="24"/>
      <c r="Z211" s="24"/>
      <c r="AA211" s="24"/>
      <c r="AB211" s="24"/>
      <c r="AC211" s="25"/>
    </row>
    <row r="212" ht="24.75" customHeight="1">
      <c r="A212" s="33"/>
      <c r="B212" s="57" t="s">
        <v>192</v>
      </c>
      <c r="C212" s="29" t="s">
        <v>50</v>
      </c>
      <c r="D212" s="30" t="str">
        <f>IF(C212="","限5字",IF(LENB(C212)/2&lt;=7,"OK","超過"))</f>
        <v>限5字</v>
      </c>
      <c r="E212" s="32"/>
      <c r="F212" s="32"/>
      <c r="G212" s="32"/>
      <c r="H212" s="28" t="s">
        <v>192</v>
      </c>
      <c r="I212" s="29" t="s">
        <v>50</v>
      </c>
      <c r="J212" s="30" t="str">
        <f>IF(I212="","限5字",IF(LENB(I212)/2&lt;=7,"OK","超過"))</f>
        <v>限5字</v>
      </c>
      <c r="K212" s="32"/>
      <c r="L212" s="32"/>
      <c r="M212" s="32"/>
      <c r="N212" s="23"/>
      <c r="O212" s="24"/>
      <c r="P212" s="24"/>
      <c r="Q212" s="24"/>
      <c r="R212" s="24"/>
      <c r="S212" s="24"/>
      <c r="T212" s="24"/>
      <c r="U212" s="24"/>
      <c r="V212" s="24"/>
      <c r="W212" s="24"/>
      <c r="X212" s="24"/>
      <c r="Y212" s="24"/>
      <c r="Z212" s="24"/>
      <c r="AA212" s="24"/>
      <c r="AB212" s="24"/>
      <c r="AC212" s="25"/>
    </row>
    <row r="213" ht="24.75" customHeight="1">
      <c r="A213" s="33"/>
      <c r="B213" s="57" t="s">
        <v>77</v>
      </c>
      <c r="C213" s="29" t="s">
        <v>50</v>
      </c>
      <c r="D213" s="30" t="str">
        <f>IF(C213="","限12字",IF(LENB(C213)/2&lt;=12,"OK","超過"))</f>
        <v>限12字</v>
      </c>
      <c r="E213" s="32"/>
      <c r="F213" s="32"/>
      <c r="G213" s="32"/>
      <c r="H213" s="36" t="s">
        <v>263</v>
      </c>
      <c r="I213" s="29" t="s">
        <v>50</v>
      </c>
      <c r="J213" s="30" t="str">
        <f>IF(I213="","限16字",IF(LENB(I213)/2&lt;=16,"OK","超過"))</f>
        <v>限16字</v>
      </c>
      <c r="K213" s="32"/>
      <c r="L213" s="32"/>
      <c r="M213" s="32"/>
      <c r="N213" s="23"/>
      <c r="O213" s="24"/>
      <c r="P213" s="24"/>
      <c r="Q213" s="24"/>
      <c r="R213" s="24"/>
      <c r="S213" s="24"/>
      <c r="T213" s="24"/>
      <c r="U213" s="24"/>
      <c r="V213" s="24"/>
      <c r="W213" s="24"/>
      <c r="X213" s="24"/>
      <c r="Y213" s="24"/>
      <c r="Z213" s="24"/>
      <c r="AA213" s="24"/>
      <c r="AB213" s="24"/>
      <c r="AC213" s="25"/>
    </row>
    <row r="214" ht="24.75" customHeight="1">
      <c r="A214" s="33"/>
      <c r="B214" s="58"/>
      <c r="C214" s="32"/>
      <c r="D214" s="32"/>
      <c r="E214" s="32"/>
      <c r="F214" s="32"/>
      <c r="G214" s="32"/>
      <c r="H214" s="32"/>
      <c r="I214" s="32"/>
      <c r="J214" s="32"/>
      <c r="K214" s="32"/>
      <c r="L214" s="32"/>
      <c r="M214" s="32"/>
      <c r="N214" s="23"/>
      <c r="O214" s="24"/>
      <c r="P214" s="24"/>
      <c r="Q214" s="24"/>
      <c r="R214" s="24"/>
      <c r="S214" s="24"/>
      <c r="T214" s="24"/>
      <c r="U214" s="24"/>
      <c r="V214" s="24"/>
      <c r="W214" s="24"/>
      <c r="X214" s="24"/>
      <c r="Y214" s="24"/>
      <c r="Z214" s="24"/>
      <c r="AA214" s="24"/>
      <c r="AB214" s="24"/>
      <c r="AC214" s="25"/>
    </row>
    <row r="215" ht="24.75" customHeight="1">
      <c r="A215" s="33"/>
      <c r="B215" s="58"/>
      <c r="C215" s="32"/>
      <c r="D215" s="32"/>
      <c r="E215" s="32"/>
      <c r="F215" s="32"/>
      <c r="G215" s="32"/>
      <c r="H215" s="32"/>
      <c r="I215" s="32"/>
      <c r="J215" s="32"/>
      <c r="K215" s="32"/>
      <c r="L215" s="32"/>
      <c r="M215" s="32"/>
      <c r="N215" s="23"/>
      <c r="O215" s="24"/>
      <c r="P215" s="24"/>
      <c r="Q215" s="24"/>
      <c r="R215" s="24"/>
      <c r="S215" s="24"/>
      <c r="T215" s="24"/>
      <c r="U215" s="24"/>
      <c r="V215" s="24"/>
      <c r="W215" s="24"/>
      <c r="X215" s="24"/>
      <c r="Y215" s="24"/>
      <c r="Z215" s="24"/>
      <c r="AA215" s="24"/>
      <c r="AB215" s="24"/>
      <c r="AC215" s="25"/>
    </row>
    <row r="216" ht="24.75" customHeight="1">
      <c r="A216" s="40"/>
      <c r="B216" s="58"/>
      <c r="C216" s="32"/>
      <c r="D216" s="32"/>
      <c r="E216" s="32"/>
      <c r="F216" s="32"/>
      <c r="G216" s="32"/>
      <c r="H216" s="32"/>
      <c r="I216" s="32"/>
      <c r="J216" s="32"/>
      <c r="K216" s="32"/>
      <c r="L216" s="32"/>
      <c r="M216" s="32"/>
      <c r="N216" s="23"/>
      <c r="O216" s="24"/>
      <c r="P216" s="24"/>
      <c r="Q216" s="24"/>
      <c r="R216" s="24"/>
      <c r="S216" s="24"/>
      <c r="T216" s="24"/>
      <c r="U216" s="24"/>
      <c r="V216" s="24"/>
      <c r="W216" s="24"/>
      <c r="X216" s="24"/>
      <c r="Y216" s="24"/>
      <c r="Z216" s="24"/>
      <c r="AA216" s="24"/>
      <c r="AB216" s="24"/>
      <c r="AC216" s="25"/>
    </row>
    <row r="217">
      <c r="A217" s="41"/>
      <c r="B217" s="25"/>
      <c r="C217" s="25"/>
      <c r="D217" s="25"/>
      <c r="E217" s="25"/>
      <c r="F217" s="25"/>
      <c r="G217" s="25"/>
      <c r="H217" s="25"/>
      <c r="I217" s="25"/>
      <c r="J217" s="25"/>
      <c r="K217" s="32"/>
      <c r="L217" s="32"/>
      <c r="M217" s="32"/>
      <c r="N217" s="25"/>
      <c r="O217" s="24"/>
      <c r="P217" s="24"/>
      <c r="Q217" s="24"/>
      <c r="R217" s="24"/>
      <c r="S217" s="24"/>
      <c r="T217" s="24"/>
      <c r="U217" s="24"/>
      <c r="V217" s="24"/>
      <c r="W217" s="24"/>
      <c r="X217" s="24"/>
      <c r="Y217" s="24"/>
      <c r="Z217" s="24"/>
      <c r="AA217" s="24"/>
      <c r="AB217" s="24"/>
      <c r="AC217" s="25"/>
    </row>
    <row r="218" ht="24.75" customHeight="1">
      <c r="A218" s="18"/>
      <c r="B218" s="20" t="s">
        <v>1355</v>
      </c>
      <c r="C218" s="21"/>
      <c r="D218" s="21"/>
      <c r="E218" s="21"/>
      <c r="F218" s="21"/>
      <c r="G218" s="53"/>
      <c r="H218" s="20" t="s">
        <v>1356</v>
      </c>
      <c r="I218" s="21"/>
      <c r="J218" s="21"/>
      <c r="K218" s="21"/>
      <c r="L218" s="21"/>
      <c r="M218" s="53"/>
      <c r="N218" s="23"/>
      <c r="O218" s="24"/>
      <c r="P218" s="24"/>
      <c r="Q218" s="24"/>
      <c r="R218" s="24"/>
      <c r="S218" s="24"/>
      <c r="T218" s="24"/>
      <c r="U218" s="24"/>
      <c r="V218" s="24"/>
      <c r="W218" s="24"/>
      <c r="X218" s="24"/>
      <c r="Y218" s="24"/>
      <c r="Z218" s="24"/>
      <c r="AA218" s="24"/>
      <c r="AB218" s="24"/>
      <c r="AC218" s="25"/>
    </row>
    <row r="219" ht="24.75" customHeight="1">
      <c r="A219" s="27" t="s">
        <v>205</v>
      </c>
      <c r="B219" s="57" t="s">
        <v>61</v>
      </c>
      <c r="C219" s="29" t="s">
        <v>50</v>
      </c>
      <c r="D219" s="30" t="str">
        <f>IF(C219="","限12字",IF(LENB(C219)/2&lt;=12,"OK","超過"))</f>
        <v>限12字</v>
      </c>
      <c r="E219" s="32"/>
      <c r="F219" s="32"/>
      <c r="G219" s="32"/>
      <c r="H219" s="28" t="s">
        <v>61</v>
      </c>
      <c r="I219" s="29" t="s">
        <v>50</v>
      </c>
      <c r="J219" s="30" t="str">
        <f>IF(I219="","限12字",IF(LENB(I219)/2&lt;=12,"OK","超過"))</f>
        <v>限12字</v>
      </c>
      <c r="K219" s="32"/>
      <c r="L219" s="32"/>
      <c r="M219" s="32"/>
      <c r="N219" s="23"/>
      <c r="O219" s="24"/>
      <c r="P219" s="24"/>
      <c r="Q219" s="24"/>
      <c r="R219" s="24"/>
      <c r="S219" s="24"/>
      <c r="T219" s="24"/>
      <c r="U219" s="24"/>
      <c r="V219" s="24"/>
      <c r="W219" s="24"/>
      <c r="X219" s="24"/>
      <c r="Y219" s="24"/>
      <c r="Z219" s="24"/>
      <c r="AA219" s="24"/>
      <c r="AB219" s="24"/>
      <c r="AC219" s="25"/>
    </row>
    <row r="220" ht="24.75" customHeight="1">
      <c r="A220" s="33"/>
      <c r="B220" s="57" t="s">
        <v>239</v>
      </c>
      <c r="C220" s="19" t="s">
        <v>50</v>
      </c>
      <c r="D220" s="30" t="str">
        <f>IF(C220="","待填","OK")</f>
        <v>待填</v>
      </c>
      <c r="E220" s="32"/>
      <c r="F220" s="32"/>
      <c r="G220" s="32"/>
      <c r="H220" s="28" t="s">
        <v>239</v>
      </c>
      <c r="I220" s="19" t="s">
        <v>50</v>
      </c>
      <c r="J220" s="30" t="str">
        <f>IF(I220="","待填","OK")</f>
        <v>待填</v>
      </c>
      <c r="K220" s="32"/>
      <c r="L220" s="32"/>
      <c r="M220" s="32"/>
      <c r="N220" s="23"/>
      <c r="O220" s="24"/>
      <c r="P220" s="24"/>
      <c r="Q220" s="24"/>
      <c r="R220" s="24"/>
      <c r="S220" s="24"/>
      <c r="T220" s="24"/>
      <c r="U220" s="24"/>
      <c r="V220" s="24"/>
      <c r="W220" s="24"/>
      <c r="X220" s="24"/>
      <c r="Y220" s="24"/>
      <c r="Z220" s="24"/>
      <c r="AA220" s="24"/>
      <c r="AB220" s="24"/>
      <c r="AC220" s="25"/>
    </row>
    <row r="221" ht="24.75" customHeight="1">
      <c r="A221" s="33"/>
      <c r="B221" s="57" t="s">
        <v>283</v>
      </c>
      <c r="C221" s="48" t="s">
        <v>462</v>
      </c>
      <c r="D221" s="30" t="str">
        <f>IF(C221="","限3字",IF(LENB(C221)/2&lt;=3,"OK","超過"))</f>
        <v>OK</v>
      </c>
      <c r="E221" s="32"/>
      <c r="F221" s="32"/>
      <c r="G221" s="32"/>
      <c r="H221" s="28" t="s">
        <v>283</v>
      </c>
      <c r="I221" s="48" t="s">
        <v>462</v>
      </c>
      <c r="J221" s="30" t="str">
        <f>IF(I221="","限3字",IF(LENB(I221)/2&lt;=3,"OK","超過"))</f>
        <v>OK</v>
      </c>
      <c r="K221" s="32"/>
      <c r="L221" s="32"/>
      <c r="M221" s="32"/>
      <c r="N221" s="23"/>
      <c r="O221" s="24"/>
      <c r="P221" s="24"/>
      <c r="Q221" s="24"/>
      <c r="R221" s="24"/>
      <c r="S221" s="24"/>
      <c r="T221" s="24"/>
      <c r="U221" s="24"/>
      <c r="V221" s="24"/>
      <c r="W221" s="24"/>
      <c r="X221" s="24"/>
      <c r="Y221" s="24"/>
      <c r="Z221" s="24"/>
      <c r="AA221" s="24"/>
      <c r="AB221" s="24"/>
      <c r="AC221" s="25"/>
    </row>
    <row r="222" ht="24.75" customHeight="1">
      <c r="A222" s="33"/>
      <c r="B222" s="57" t="s">
        <v>77</v>
      </c>
      <c r="C222" s="29" t="s">
        <v>50</v>
      </c>
      <c r="D222" s="30" t="str">
        <f>IF(C222="","限12字",IF(LENB(C222)/2&lt;=12,"OK","超過"))</f>
        <v>限12字</v>
      </c>
      <c r="E222" s="32"/>
      <c r="F222" s="32"/>
      <c r="G222" s="32"/>
      <c r="H222" s="28" t="s">
        <v>77</v>
      </c>
      <c r="I222" s="29" t="s">
        <v>50</v>
      </c>
      <c r="J222" s="30" t="str">
        <f>IF(I222="","限12字",IF(LENB(I222)/2&lt;=12,"OK","超過"))</f>
        <v>限12字</v>
      </c>
      <c r="K222" s="32"/>
      <c r="L222" s="32"/>
      <c r="M222" s="32"/>
      <c r="N222" s="23"/>
      <c r="O222" s="24"/>
      <c r="P222" s="24"/>
      <c r="Q222" s="24"/>
      <c r="R222" s="24"/>
      <c r="S222" s="24"/>
      <c r="T222" s="24"/>
      <c r="U222" s="24"/>
      <c r="V222" s="24"/>
      <c r="W222" s="24"/>
      <c r="X222" s="24"/>
      <c r="Y222" s="24"/>
      <c r="Z222" s="24"/>
      <c r="AA222" s="24"/>
      <c r="AB222" s="24"/>
      <c r="AC222" s="25"/>
    </row>
    <row r="223" ht="24.75" customHeight="1">
      <c r="A223" s="33"/>
      <c r="B223" s="36" t="s">
        <v>263</v>
      </c>
      <c r="C223" s="29" t="s">
        <v>50</v>
      </c>
      <c r="D223" s="30" t="str">
        <f>IF(C223="","限16字",IF(LENB(C223)/2&lt;=16,"OK","超過"))</f>
        <v>限16字</v>
      </c>
      <c r="E223" s="32"/>
      <c r="F223" s="32"/>
      <c r="G223" s="32"/>
      <c r="H223" s="32"/>
      <c r="I223" s="32"/>
      <c r="J223" s="32"/>
      <c r="K223" s="32"/>
      <c r="L223" s="32"/>
      <c r="M223" s="32"/>
      <c r="N223" s="23"/>
      <c r="O223" s="24"/>
      <c r="P223" s="24"/>
      <c r="Q223" s="24"/>
      <c r="R223" s="24"/>
      <c r="S223" s="24"/>
      <c r="T223" s="24"/>
      <c r="U223" s="24"/>
      <c r="V223" s="24"/>
      <c r="W223" s="24"/>
      <c r="X223" s="24"/>
      <c r="Y223" s="24"/>
      <c r="Z223" s="24"/>
      <c r="AA223" s="24"/>
      <c r="AB223" s="24"/>
      <c r="AC223" s="25"/>
    </row>
    <row r="224" ht="24.75" customHeight="1">
      <c r="A224" s="33"/>
      <c r="B224" s="58"/>
      <c r="C224" s="32"/>
      <c r="D224" s="32"/>
      <c r="E224" s="32"/>
      <c r="F224" s="32"/>
      <c r="G224" s="32"/>
      <c r="H224" s="32"/>
      <c r="I224" s="32"/>
      <c r="J224" s="32"/>
      <c r="K224" s="32"/>
      <c r="L224" s="32"/>
      <c r="M224" s="32"/>
      <c r="N224" s="23"/>
      <c r="O224" s="24"/>
      <c r="P224" s="24"/>
      <c r="Q224" s="24"/>
      <c r="R224" s="24"/>
      <c r="S224" s="24"/>
      <c r="T224" s="24"/>
      <c r="U224" s="24"/>
      <c r="V224" s="24"/>
      <c r="W224" s="24"/>
      <c r="X224" s="24"/>
      <c r="Y224" s="24"/>
      <c r="Z224" s="24"/>
      <c r="AA224" s="24"/>
      <c r="AB224" s="24"/>
      <c r="AC224" s="25"/>
    </row>
    <row r="225" ht="24.75" customHeight="1">
      <c r="A225" s="40"/>
      <c r="B225" s="58"/>
      <c r="C225" s="32"/>
      <c r="D225" s="32"/>
      <c r="E225" s="32"/>
      <c r="F225" s="32"/>
      <c r="G225" s="32"/>
      <c r="H225" s="32"/>
      <c r="I225" s="32"/>
      <c r="J225" s="32"/>
      <c r="K225" s="32"/>
      <c r="L225" s="32"/>
      <c r="M225" s="32"/>
      <c r="N225" s="23"/>
      <c r="O225" s="24"/>
      <c r="P225" s="24"/>
      <c r="Q225" s="24"/>
      <c r="R225" s="24"/>
      <c r="S225" s="24"/>
      <c r="T225" s="24"/>
      <c r="U225" s="24"/>
      <c r="V225" s="24"/>
      <c r="W225" s="24"/>
      <c r="X225" s="24"/>
      <c r="Y225" s="24"/>
      <c r="Z225" s="24"/>
      <c r="AA225" s="24"/>
      <c r="AB225" s="24"/>
      <c r="AC225" s="25"/>
    </row>
    <row r="226">
      <c r="A226" s="41"/>
      <c r="B226" s="25"/>
      <c r="C226" s="25"/>
      <c r="D226" s="25"/>
      <c r="E226" s="25"/>
      <c r="F226" s="25"/>
      <c r="G226" s="25"/>
      <c r="H226" s="25"/>
      <c r="I226" s="25"/>
      <c r="J226" s="25"/>
      <c r="K226" s="25"/>
      <c r="L226" s="25"/>
      <c r="M226" s="25"/>
      <c r="N226" s="25"/>
      <c r="O226" s="24"/>
      <c r="P226" s="24"/>
      <c r="Q226" s="24"/>
      <c r="R226" s="24"/>
      <c r="S226" s="24"/>
      <c r="T226" s="24"/>
      <c r="U226" s="24"/>
      <c r="V226" s="24"/>
      <c r="W226" s="24"/>
      <c r="X226" s="24"/>
      <c r="Y226" s="24"/>
      <c r="Z226" s="24"/>
      <c r="AA226" s="24"/>
      <c r="AB226" s="24"/>
      <c r="AC226" s="25"/>
    </row>
    <row r="227" ht="24.75" customHeight="1">
      <c r="A227" s="18"/>
      <c r="B227" s="20" t="s">
        <v>1357</v>
      </c>
      <c r="C227" s="21"/>
      <c r="D227" s="21"/>
      <c r="E227" s="21"/>
      <c r="F227" s="21"/>
      <c r="G227" s="53"/>
      <c r="H227" s="20" t="s">
        <v>1358</v>
      </c>
      <c r="I227" s="21"/>
      <c r="J227" s="21"/>
      <c r="K227" s="21"/>
      <c r="L227" s="21"/>
      <c r="M227" s="53"/>
      <c r="N227" s="23"/>
      <c r="O227" s="24"/>
      <c r="P227" s="24"/>
      <c r="Q227" s="24"/>
      <c r="R227" s="24"/>
      <c r="S227" s="24"/>
      <c r="T227" s="24"/>
      <c r="U227" s="24"/>
      <c r="V227" s="24"/>
      <c r="W227" s="24"/>
      <c r="X227" s="24"/>
      <c r="Y227" s="24"/>
      <c r="Z227" s="24"/>
      <c r="AA227" s="24"/>
      <c r="AB227" s="24"/>
      <c r="AC227" s="25"/>
    </row>
    <row r="228" ht="24.75" customHeight="1">
      <c r="A228" s="27" t="s">
        <v>205</v>
      </c>
      <c r="B228" s="57" t="s">
        <v>61</v>
      </c>
      <c r="C228" s="29" t="s">
        <v>50</v>
      </c>
      <c r="D228" s="30" t="str">
        <f>IF(C228="","限12字",IF(LENB(C228)/2&lt;=12,"OK","超過"))</f>
        <v>限12字</v>
      </c>
      <c r="E228" s="32"/>
      <c r="F228" s="32"/>
      <c r="G228" s="32"/>
      <c r="H228" s="28" t="s">
        <v>61</v>
      </c>
      <c r="I228" s="29" t="s">
        <v>50</v>
      </c>
      <c r="J228" s="30" t="str">
        <f>IF(I228="","限12字",IF(LENB(I228)/2&lt;=12,"OK","超過"))</f>
        <v>限12字</v>
      </c>
      <c r="K228" s="32"/>
      <c r="L228" s="32"/>
      <c r="M228" s="32"/>
      <c r="N228" s="23"/>
      <c r="O228" s="24"/>
      <c r="P228" s="24"/>
      <c r="Q228" s="24"/>
      <c r="R228" s="24"/>
      <c r="S228" s="24"/>
      <c r="T228" s="24"/>
      <c r="U228" s="24"/>
      <c r="V228" s="24"/>
      <c r="W228" s="24"/>
      <c r="X228" s="24"/>
      <c r="Y228" s="24"/>
      <c r="Z228" s="24"/>
      <c r="AA228" s="24"/>
      <c r="AB228" s="24"/>
      <c r="AC228" s="25"/>
    </row>
    <row r="229" ht="24.75" customHeight="1">
      <c r="A229" s="33"/>
      <c r="B229" s="57" t="s">
        <v>239</v>
      </c>
      <c r="C229" s="19" t="s">
        <v>50</v>
      </c>
      <c r="D229" s="30" t="str">
        <f>IF(C229="","待填","OK")</f>
        <v>待填</v>
      </c>
      <c r="E229" s="32"/>
      <c r="F229" s="32"/>
      <c r="G229" s="32"/>
      <c r="H229" s="28" t="s">
        <v>77</v>
      </c>
      <c r="I229" s="29" t="s">
        <v>50</v>
      </c>
      <c r="J229" s="30" t="str">
        <f t="shared" ref="J229:J230" si="14">IF(I229="","限6字",IF(LENB(I229)/2&lt;=6,"OK","超過"))</f>
        <v>限6字</v>
      </c>
      <c r="K229" s="32"/>
      <c r="L229" s="32"/>
      <c r="M229" s="32"/>
      <c r="N229" s="23"/>
      <c r="O229" s="24"/>
      <c r="P229" s="24"/>
      <c r="Q229" s="24"/>
      <c r="R229" s="24"/>
      <c r="S229" s="24"/>
      <c r="T229" s="24"/>
      <c r="U229" s="24"/>
      <c r="V229" s="24"/>
      <c r="W229" s="24"/>
      <c r="X229" s="24"/>
      <c r="Y229" s="24"/>
      <c r="Z229" s="24"/>
      <c r="AA229" s="24"/>
      <c r="AB229" s="24"/>
      <c r="AC229" s="25"/>
    </row>
    <row r="230" ht="24.75" customHeight="1">
      <c r="A230" s="33"/>
      <c r="B230" s="57" t="s">
        <v>283</v>
      </c>
      <c r="C230" s="48" t="s">
        <v>462</v>
      </c>
      <c r="D230" s="30" t="str">
        <f>IF(C230="","限3字",IF(LENB(C230)/2&lt;=3,"OK","超過"))</f>
        <v>OK</v>
      </c>
      <c r="E230" s="32"/>
      <c r="F230" s="32"/>
      <c r="G230" s="32"/>
      <c r="H230" s="28" t="s">
        <v>77</v>
      </c>
      <c r="I230" s="29" t="s">
        <v>50</v>
      </c>
      <c r="J230" s="30" t="str">
        <f t="shared" si="14"/>
        <v>限6字</v>
      </c>
      <c r="K230" s="32"/>
      <c r="L230" s="32"/>
      <c r="M230" s="32"/>
      <c r="N230" s="23"/>
      <c r="O230" s="24"/>
      <c r="P230" s="24"/>
      <c r="Q230" s="24"/>
      <c r="R230" s="24"/>
      <c r="S230" s="24"/>
      <c r="T230" s="24"/>
      <c r="U230" s="24"/>
      <c r="V230" s="24"/>
      <c r="W230" s="24"/>
      <c r="X230" s="24"/>
      <c r="Y230" s="24"/>
      <c r="Z230" s="24"/>
      <c r="AA230" s="24"/>
      <c r="AB230" s="24"/>
      <c r="AC230" s="25"/>
    </row>
    <row r="231" ht="24.75" customHeight="1">
      <c r="A231" s="33"/>
      <c r="B231" s="36" t="s">
        <v>263</v>
      </c>
      <c r="C231" s="29" t="s">
        <v>50</v>
      </c>
      <c r="D231" s="30" t="str">
        <f>IF(C231="","限16字",IF(LENB(C231)/2&lt;=16,"OK","超過"))</f>
        <v>限16字</v>
      </c>
      <c r="E231" s="32"/>
      <c r="F231" s="32"/>
      <c r="G231" s="32"/>
      <c r="H231" s="36" t="s">
        <v>263</v>
      </c>
      <c r="I231" s="29" t="s">
        <v>50</v>
      </c>
      <c r="J231" s="30" t="str">
        <f>IF(I231="","限8字",IF(LENB(I231)/2&lt;=8,"OK","超過"))</f>
        <v>限8字</v>
      </c>
      <c r="K231" s="32"/>
      <c r="L231" s="32"/>
      <c r="M231" s="32"/>
      <c r="N231" s="23"/>
      <c r="O231" s="24"/>
      <c r="P231" s="24"/>
      <c r="Q231" s="24"/>
      <c r="R231" s="24"/>
      <c r="S231" s="24"/>
      <c r="T231" s="24"/>
      <c r="U231" s="24"/>
      <c r="V231" s="24"/>
      <c r="W231" s="24"/>
      <c r="X231" s="24"/>
      <c r="Y231" s="24"/>
      <c r="Z231" s="24"/>
      <c r="AA231" s="24"/>
      <c r="AB231" s="24"/>
      <c r="AC231" s="25"/>
    </row>
    <row r="232" ht="24.75" customHeight="1">
      <c r="A232" s="33"/>
      <c r="B232" s="58"/>
      <c r="C232" s="32"/>
      <c r="D232" s="32"/>
      <c r="E232" s="32"/>
      <c r="F232" s="32"/>
      <c r="G232" s="32"/>
      <c r="H232" s="28" t="s">
        <v>239</v>
      </c>
      <c r="I232" s="29" t="s">
        <v>50</v>
      </c>
      <c r="J232" s="30" t="str">
        <f>IF(I232="","待填","OK")</f>
        <v>待填</v>
      </c>
      <c r="K232" s="32"/>
      <c r="L232" s="32"/>
      <c r="M232" s="32"/>
      <c r="N232" s="23"/>
      <c r="O232" s="24"/>
      <c r="P232" s="24"/>
      <c r="Q232" s="24"/>
      <c r="R232" s="24"/>
      <c r="S232" s="24"/>
      <c r="T232" s="24"/>
      <c r="U232" s="24"/>
      <c r="V232" s="24"/>
      <c r="W232" s="24"/>
      <c r="X232" s="24"/>
      <c r="Y232" s="24"/>
      <c r="Z232" s="24"/>
      <c r="AA232" s="24"/>
      <c r="AB232" s="24"/>
      <c r="AC232" s="25"/>
    </row>
    <row r="233" ht="24.75" customHeight="1">
      <c r="A233" s="33"/>
      <c r="B233" s="58" t="s">
        <v>50</v>
      </c>
      <c r="C233" s="32"/>
      <c r="D233" s="32"/>
      <c r="E233" s="32"/>
      <c r="F233" s="32"/>
      <c r="G233" s="32"/>
      <c r="H233" s="32"/>
      <c r="I233" s="32"/>
      <c r="J233" s="32"/>
      <c r="K233" s="32"/>
      <c r="L233" s="32"/>
      <c r="M233" s="32"/>
      <c r="N233" s="23"/>
      <c r="O233" s="24"/>
      <c r="P233" s="24"/>
      <c r="Q233" s="24"/>
      <c r="R233" s="24"/>
      <c r="S233" s="24"/>
      <c r="T233" s="24"/>
      <c r="U233" s="24"/>
      <c r="V233" s="24"/>
      <c r="W233" s="24"/>
      <c r="X233" s="24"/>
      <c r="Y233" s="24"/>
      <c r="Z233" s="24"/>
      <c r="AA233" s="24"/>
      <c r="AB233" s="24"/>
      <c r="AC233" s="25"/>
    </row>
    <row r="234" ht="24.75" customHeight="1">
      <c r="A234" s="40"/>
      <c r="B234" s="58" t="s">
        <v>50</v>
      </c>
      <c r="C234" s="32"/>
      <c r="D234" s="32"/>
      <c r="E234" s="32"/>
      <c r="F234" s="32"/>
      <c r="G234" s="32"/>
      <c r="H234" s="32"/>
      <c r="I234" s="32"/>
      <c r="J234" s="32"/>
      <c r="K234" s="32"/>
      <c r="L234" s="32"/>
      <c r="M234" s="32"/>
      <c r="N234" s="23"/>
      <c r="O234" s="24"/>
      <c r="P234" s="24"/>
      <c r="Q234" s="24"/>
      <c r="R234" s="24"/>
      <c r="S234" s="24"/>
      <c r="T234" s="24"/>
      <c r="U234" s="24"/>
      <c r="V234" s="24"/>
      <c r="W234" s="24"/>
      <c r="X234" s="24"/>
      <c r="Y234" s="24"/>
      <c r="Z234" s="24"/>
      <c r="AA234" s="24"/>
      <c r="AB234" s="24"/>
      <c r="AC234" s="25"/>
    </row>
    <row r="235">
      <c r="A235" s="41"/>
      <c r="B235" s="25"/>
      <c r="C235" s="25"/>
      <c r="D235" s="25"/>
      <c r="E235" s="25"/>
      <c r="F235" s="25"/>
      <c r="G235" s="25"/>
      <c r="H235" s="25"/>
      <c r="I235" s="25"/>
      <c r="J235" s="25"/>
      <c r="K235" s="25"/>
      <c r="L235" s="25"/>
      <c r="M235" s="25"/>
      <c r="N235" s="25"/>
      <c r="O235" s="24"/>
      <c r="P235" s="24"/>
      <c r="Q235" s="24"/>
      <c r="R235" s="24"/>
      <c r="S235" s="24"/>
      <c r="T235" s="24"/>
      <c r="U235" s="24"/>
      <c r="V235" s="24"/>
      <c r="W235" s="24"/>
      <c r="X235" s="24"/>
      <c r="Y235" s="24"/>
      <c r="Z235" s="24"/>
      <c r="AA235" s="24"/>
      <c r="AB235" s="24"/>
      <c r="AC235" s="25"/>
    </row>
    <row r="236" ht="24.75" customHeight="1">
      <c r="A236" s="18"/>
      <c r="B236" s="59" t="s">
        <v>1359</v>
      </c>
      <c r="C236" s="21"/>
      <c r="D236" s="21"/>
      <c r="E236" s="21"/>
      <c r="F236" s="21"/>
      <c r="G236" s="53"/>
      <c r="H236" s="59" t="s">
        <v>1360</v>
      </c>
      <c r="I236" s="21"/>
      <c r="J236" s="21"/>
      <c r="K236" s="21"/>
      <c r="L236" s="21"/>
      <c r="M236" s="53"/>
      <c r="N236" s="23"/>
      <c r="O236" s="24"/>
      <c r="P236" s="24"/>
      <c r="Q236" s="24"/>
      <c r="R236" s="24"/>
      <c r="S236" s="24"/>
      <c r="T236" s="24"/>
      <c r="U236" s="24"/>
      <c r="V236" s="24"/>
      <c r="W236" s="24"/>
      <c r="X236" s="24"/>
      <c r="Y236" s="24"/>
      <c r="Z236" s="24"/>
      <c r="AA236" s="24"/>
      <c r="AB236" s="24"/>
      <c r="AC236" s="25"/>
    </row>
    <row r="237" ht="24.75" customHeight="1">
      <c r="A237" s="27" t="s">
        <v>205</v>
      </c>
      <c r="B237" s="57" t="s">
        <v>61</v>
      </c>
      <c r="C237" s="29" t="s">
        <v>50</v>
      </c>
      <c r="D237" s="30" t="str">
        <f>IF(C237="","限12字",IF(LENB(C237)/2&lt;=12,"OK","超過"))</f>
        <v>限12字</v>
      </c>
      <c r="E237" s="32"/>
      <c r="F237" s="32"/>
      <c r="G237" s="32"/>
      <c r="H237" s="28" t="s">
        <v>61</v>
      </c>
      <c r="I237" s="29" t="s">
        <v>50</v>
      </c>
      <c r="J237" s="30" t="str">
        <f>IF(I237="","限12字",IF(LENB(I237)/2&lt;=12,"OK","超過"))</f>
        <v>限12字</v>
      </c>
      <c r="K237" s="32"/>
      <c r="L237" s="32"/>
      <c r="M237" s="32"/>
      <c r="N237" s="23"/>
      <c r="O237" s="24"/>
      <c r="P237" s="24"/>
      <c r="Q237" s="24"/>
      <c r="R237" s="24"/>
      <c r="S237" s="24"/>
      <c r="T237" s="24"/>
      <c r="U237" s="24"/>
      <c r="V237" s="24"/>
      <c r="W237" s="24"/>
      <c r="X237" s="24"/>
      <c r="Y237" s="24"/>
      <c r="Z237" s="24"/>
      <c r="AA237" s="24"/>
      <c r="AB237" s="24"/>
      <c r="AC237" s="25"/>
    </row>
    <row r="238" ht="24.75" customHeight="1">
      <c r="A238" s="33"/>
      <c r="B238" s="57" t="s">
        <v>192</v>
      </c>
      <c r="C238" s="29" t="s">
        <v>50</v>
      </c>
      <c r="D238" s="30" t="str">
        <f>IF(C238="","限5字",IF(LENB(C238)/2&lt;=7,"OK","超過"))</f>
        <v>限5字</v>
      </c>
      <c r="E238" s="32"/>
      <c r="F238" s="32"/>
      <c r="G238" s="32"/>
      <c r="H238" s="28" t="s">
        <v>77</v>
      </c>
      <c r="I238" s="29" t="s">
        <v>50</v>
      </c>
      <c r="J238" s="30" t="str">
        <f t="shared" ref="J238:J239" si="15">IF(I238="","限6字",IF(LENB(I238)/2&lt;=6,"OK","超過"))</f>
        <v>限6字</v>
      </c>
      <c r="K238" s="32"/>
      <c r="L238" s="32"/>
      <c r="M238" s="32"/>
      <c r="N238" s="23"/>
      <c r="O238" s="24"/>
      <c r="P238" s="24"/>
      <c r="Q238" s="24"/>
      <c r="R238" s="24"/>
      <c r="S238" s="24"/>
      <c r="T238" s="24"/>
      <c r="U238" s="24"/>
      <c r="V238" s="24"/>
      <c r="W238" s="24"/>
      <c r="X238" s="24"/>
      <c r="Y238" s="24"/>
      <c r="Z238" s="24"/>
      <c r="AA238" s="24"/>
      <c r="AB238" s="24"/>
      <c r="AC238" s="25"/>
    </row>
    <row r="239" ht="24.75" customHeight="1">
      <c r="A239" s="33"/>
      <c r="B239" s="57" t="s">
        <v>77</v>
      </c>
      <c r="C239" s="29" t="s">
        <v>50</v>
      </c>
      <c r="D239" s="30" t="str">
        <f t="shared" ref="D239:D240" si="16">IF(C239="","限6字",IF(LENB(C239)/2&lt;=6,"OK","超過"))</f>
        <v>限6字</v>
      </c>
      <c r="E239" s="32"/>
      <c r="F239" s="32"/>
      <c r="G239" s="32"/>
      <c r="H239" s="28" t="s">
        <v>77</v>
      </c>
      <c r="I239" s="29" t="s">
        <v>50</v>
      </c>
      <c r="J239" s="30" t="str">
        <f t="shared" si="15"/>
        <v>限6字</v>
      </c>
      <c r="K239" s="32"/>
      <c r="L239" s="32"/>
      <c r="M239" s="32"/>
      <c r="N239" s="23"/>
      <c r="O239" s="24"/>
      <c r="P239" s="24"/>
      <c r="Q239" s="24"/>
      <c r="R239" s="24"/>
      <c r="S239" s="24"/>
      <c r="T239" s="24"/>
      <c r="U239" s="24"/>
      <c r="V239" s="24"/>
      <c r="W239" s="24"/>
      <c r="X239" s="24"/>
      <c r="Y239" s="24"/>
      <c r="Z239" s="24"/>
      <c r="AA239" s="24"/>
      <c r="AB239" s="24"/>
      <c r="AC239" s="25"/>
    </row>
    <row r="240" ht="24.75" customHeight="1">
      <c r="A240" s="33"/>
      <c r="B240" s="57" t="s">
        <v>77</v>
      </c>
      <c r="C240" s="29" t="s">
        <v>50</v>
      </c>
      <c r="D240" s="30" t="str">
        <f t="shared" si="16"/>
        <v>限6字</v>
      </c>
      <c r="E240" s="32"/>
      <c r="F240" s="32"/>
      <c r="G240" s="32"/>
      <c r="H240" s="36" t="s">
        <v>263</v>
      </c>
      <c r="I240" s="29" t="s">
        <v>50</v>
      </c>
      <c r="J240" s="30" t="str">
        <f>IF(I240="","限8字",IF(LENB(I240)/2&lt;=8,"OK","超過"))</f>
        <v>限8字</v>
      </c>
      <c r="K240" s="32"/>
      <c r="L240" s="32"/>
      <c r="M240" s="32"/>
      <c r="N240" s="23"/>
      <c r="O240" s="24"/>
      <c r="P240" s="24"/>
      <c r="Q240" s="24"/>
      <c r="R240" s="24"/>
      <c r="S240" s="24"/>
      <c r="T240" s="24"/>
      <c r="U240" s="24"/>
      <c r="V240" s="24"/>
      <c r="W240" s="24"/>
      <c r="X240" s="24"/>
      <c r="Y240" s="24"/>
      <c r="Z240" s="24"/>
      <c r="AA240" s="24"/>
      <c r="AB240" s="24"/>
      <c r="AC240" s="25"/>
    </row>
    <row r="241" ht="24.75" customHeight="1">
      <c r="A241" s="33"/>
      <c r="B241" s="36" t="s">
        <v>263</v>
      </c>
      <c r="C241" s="29" t="s">
        <v>50</v>
      </c>
      <c r="D241" s="30" t="str">
        <f>IF(C241="","限8字",IF(LENB(C241)/2&lt;=8,"OK","超過"))</f>
        <v>限8字</v>
      </c>
      <c r="E241" s="32"/>
      <c r="F241" s="32"/>
      <c r="G241" s="32"/>
      <c r="H241" s="28" t="s">
        <v>283</v>
      </c>
      <c r="I241" s="48" t="s">
        <v>462</v>
      </c>
      <c r="J241" s="30" t="str">
        <f>IF(I241="","限3字",IF(LENB(I241)/2&lt;=3,"OK","超過"))</f>
        <v>OK</v>
      </c>
      <c r="K241" s="32"/>
      <c r="L241" s="32"/>
      <c r="M241" s="32"/>
      <c r="N241" s="23"/>
      <c r="O241" s="24"/>
      <c r="P241" s="24"/>
      <c r="Q241" s="24"/>
      <c r="R241" s="24"/>
      <c r="S241" s="24"/>
      <c r="T241" s="24"/>
      <c r="U241" s="24"/>
      <c r="V241" s="24"/>
      <c r="W241" s="24"/>
      <c r="X241" s="24"/>
      <c r="Y241" s="24"/>
      <c r="Z241" s="24"/>
      <c r="AA241" s="24"/>
      <c r="AB241" s="24"/>
      <c r="AC241" s="25"/>
    </row>
    <row r="242" ht="24.75" customHeight="1">
      <c r="A242" s="33"/>
      <c r="B242" s="57" t="s">
        <v>239</v>
      </c>
      <c r="C242" s="29" t="s">
        <v>50</v>
      </c>
      <c r="D242" s="30" t="str">
        <f>IF(C242="","待填","OK")</f>
        <v>待填</v>
      </c>
      <c r="E242" s="32"/>
      <c r="F242" s="32"/>
      <c r="G242" s="32"/>
      <c r="H242" s="28" t="s">
        <v>239</v>
      </c>
      <c r="I242" s="19" t="s">
        <v>50</v>
      </c>
      <c r="J242" s="30" t="str">
        <f>IF(I242="","待填","OK")</f>
        <v>待填</v>
      </c>
      <c r="K242" s="32"/>
      <c r="L242" s="32"/>
      <c r="M242" s="32"/>
      <c r="N242" s="23"/>
      <c r="O242" s="24"/>
      <c r="P242" s="24"/>
      <c r="Q242" s="24"/>
      <c r="R242" s="24"/>
      <c r="S242" s="24"/>
      <c r="T242" s="24"/>
      <c r="U242" s="24"/>
      <c r="V242" s="24"/>
      <c r="W242" s="24"/>
      <c r="X242" s="24"/>
      <c r="Y242" s="24"/>
      <c r="Z242" s="24"/>
      <c r="AA242" s="24"/>
      <c r="AB242" s="24"/>
      <c r="AC242" s="25"/>
    </row>
    <row r="243" ht="24.75" customHeight="1">
      <c r="A243" s="40"/>
      <c r="B243" s="58"/>
      <c r="C243" s="32"/>
      <c r="D243" s="32"/>
      <c r="E243" s="32"/>
      <c r="F243" s="32"/>
      <c r="G243" s="32"/>
      <c r="H243" s="32"/>
      <c r="I243" s="58"/>
      <c r="J243" s="32"/>
      <c r="K243" s="32"/>
      <c r="L243" s="32"/>
      <c r="M243" s="32"/>
      <c r="N243" s="23"/>
      <c r="O243" s="24"/>
      <c r="P243" s="24"/>
      <c r="Q243" s="24"/>
      <c r="R243" s="24"/>
      <c r="S243" s="24"/>
      <c r="T243" s="24"/>
      <c r="U243" s="24"/>
      <c r="V243" s="24"/>
      <c r="W243" s="24"/>
      <c r="X243" s="24"/>
      <c r="Y243" s="24"/>
      <c r="Z243" s="24"/>
      <c r="AA243" s="24"/>
      <c r="AB243" s="24"/>
      <c r="AC243" s="25"/>
    </row>
    <row r="244">
      <c r="A244" s="41"/>
      <c r="B244" s="25"/>
      <c r="C244" s="25"/>
      <c r="D244" s="25"/>
      <c r="E244" s="25"/>
      <c r="F244" s="25"/>
      <c r="G244" s="25"/>
      <c r="H244" s="25"/>
      <c r="I244" s="25"/>
      <c r="J244" s="25"/>
      <c r="K244" s="25"/>
      <c r="L244" s="25"/>
      <c r="M244" s="25"/>
      <c r="N244" s="25"/>
      <c r="O244" s="24"/>
      <c r="P244" s="24"/>
      <c r="Q244" s="24"/>
      <c r="R244" s="24"/>
      <c r="S244" s="24"/>
      <c r="T244" s="24"/>
      <c r="U244" s="24"/>
      <c r="V244" s="24"/>
      <c r="W244" s="24"/>
      <c r="X244" s="24"/>
      <c r="Y244" s="24"/>
      <c r="Z244" s="24"/>
      <c r="AA244" s="24"/>
      <c r="AB244" s="24"/>
      <c r="AC244" s="25"/>
    </row>
    <row r="245" ht="24.75" customHeight="1">
      <c r="A245" s="18"/>
      <c r="B245" s="60" t="s">
        <v>1361</v>
      </c>
      <c r="C245" s="21"/>
      <c r="D245" s="21"/>
      <c r="E245" s="21"/>
      <c r="F245" s="21"/>
      <c r="G245" s="53"/>
      <c r="H245" s="32"/>
      <c r="I245" s="32"/>
      <c r="J245" s="32"/>
      <c r="K245" s="32"/>
      <c r="L245" s="32"/>
      <c r="M245" s="32"/>
      <c r="N245" s="23"/>
      <c r="O245" s="24"/>
      <c r="P245" s="24"/>
      <c r="Q245" s="24"/>
      <c r="R245" s="24"/>
      <c r="S245" s="24"/>
      <c r="T245" s="24"/>
      <c r="U245" s="24"/>
      <c r="V245" s="24"/>
      <c r="W245" s="24"/>
      <c r="X245" s="24"/>
      <c r="Y245" s="24"/>
      <c r="Z245" s="24"/>
      <c r="AA245" s="24"/>
      <c r="AB245" s="24"/>
      <c r="AC245" s="25"/>
    </row>
    <row r="246" ht="24.75" customHeight="1">
      <c r="A246" s="27" t="s">
        <v>205</v>
      </c>
      <c r="B246" s="57" t="s">
        <v>61</v>
      </c>
      <c r="C246" s="29" t="s">
        <v>50</v>
      </c>
      <c r="D246" s="30" t="str">
        <f>IF(C246="","限12字",IF(LENB(C246)/2&lt;=12,"OK","超過"))</f>
        <v>限12字</v>
      </c>
      <c r="E246" s="32"/>
      <c r="F246" s="32"/>
      <c r="G246" s="32"/>
      <c r="H246" s="49"/>
      <c r="I246" s="49"/>
      <c r="J246" s="49"/>
      <c r="K246" s="49"/>
      <c r="L246" s="49"/>
      <c r="M246" s="49"/>
      <c r="N246" s="23"/>
      <c r="O246" s="24"/>
      <c r="P246" s="24"/>
      <c r="Q246" s="24"/>
      <c r="R246" s="24"/>
      <c r="S246" s="24"/>
      <c r="T246" s="24"/>
      <c r="U246" s="24"/>
      <c r="V246" s="24"/>
      <c r="W246" s="24"/>
      <c r="X246" s="24"/>
      <c r="Y246" s="24"/>
      <c r="Z246" s="24"/>
      <c r="AA246" s="24"/>
      <c r="AB246" s="24"/>
      <c r="AC246" s="25"/>
    </row>
    <row r="247" ht="24.75" customHeight="1">
      <c r="A247" s="33"/>
      <c r="B247" s="57" t="s">
        <v>77</v>
      </c>
      <c r="C247" s="29" t="s">
        <v>50</v>
      </c>
      <c r="D247" s="30" t="str">
        <f t="shared" ref="D247:D248" si="17">IF(C247="","限6字",IF(LENB(C247)/2&lt;=6,"OK","超過"))</f>
        <v>限6字</v>
      </c>
      <c r="E247" s="32"/>
      <c r="F247" s="32"/>
      <c r="G247" s="32"/>
      <c r="H247" s="32"/>
      <c r="I247" s="32"/>
      <c r="J247" s="32"/>
      <c r="K247" s="32"/>
      <c r="L247" s="32"/>
      <c r="M247" s="32"/>
      <c r="N247" s="23"/>
      <c r="O247" s="24"/>
      <c r="P247" s="24"/>
      <c r="Q247" s="24"/>
      <c r="R247" s="24"/>
      <c r="S247" s="24"/>
      <c r="T247" s="24"/>
      <c r="U247" s="24"/>
      <c r="V247" s="24"/>
      <c r="W247" s="24"/>
      <c r="X247" s="24"/>
      <c r="Y247" s="24"/>
      <c r="Z247" s="24"/>
      <c r="AA247" s="24"/>
      <c r="AB247" s="24"/>
      <c r="AC247" s="25"/>
    </row>
    <row r="248" ht="24.75" customHeight="1">
      <c r="A248" s="33"/>
      <c r="B248" s="57" t="s">
        <v>77</v>
      </c>
      <c r="C248" s="29" t="s">
        <v>50</v>
      </c>
      <c r="D248" s="30" t="str">
        <f t="shared" si="17"/>
        <v>限6字</v>
      </c>
      <c r="E248" s="32"/>
      <c r="F248" s="32"/>
      <c r="G248" s="32"/>
      <c r="H248" s="32"/>
      <c r="I248" s="32"/>
      <c r="J248" s="32"/>
      <c r="K248" s="32"/>
      <c r="L248" s="32"/>
      <c r="M248" s="32"/>
      <c r="N248" s="23"/>
      <c r="O248" s="24"/>
      <c r="P248" s="24"/>
      <c r="Q248" s="24"/>
      <c r="R248" s="24"/>
      <c r="S248" s="24"/>
      <c r="T248" s="24"/>
      <c r="U248" s="24"/>
      <c r="V248" s="24"/>
      <c r="W248" s="24"/>
      <c r="X248" s="24"/>
      <c r="Y248" s="24"/>
      <c r="Z248" s="24"/>
      <c r="AA248" s="24"/>
      <c r="AB248" s="24"/>
      <c r="AC248" s="25"/>
    </row>
    <row r="249" ht="24.75" customHeight="1">
      <c r="A249" s="33"/>
      <c r="B249" s="36" t="s">
        <v>263</v>
      </c>
      <c r="C249" s="29" t="s">
        <v>50</v>
      </c>
      <c r="D249" s="30" t="str">
        <f>IF(C249="","限8字",IF(LENB(C249)/2&lt;=8,"OK","超過"))</f>
        <v>限8字</v>
      </c>
      <c r="E249" s="32"/>
      <c r="F249" s="32"/>
      <c r="G249" s="32"/>
      <c r="H249" s="32"/>
      <c r="I249" s="32"/>
      <c r="J249" s="32"/>
      <c r="K249" s="32"/>
      <c r="L249" s="32"/>
      <c r="M249" s="32"/>
      <c r="N249" s="23"/>
      <c r="O249" s="24"/>
      <c r="P249" s="24"/>
      <c r="Q249" s="24"/>
      <c r="R249" s="24"/>
      <c r="S249" s="24"/>
      <c r="T249" s="24"/>
      <c r="U249" s="24"/>
      <c r="V249" s="24"/>
      <c r="W249" s="24"/>
      <c r="X249" s="24"/>
      <c r="Y249" s="24"/>
      <c r="Z249" s="24"/>
      <c r="AA249" s="24"/>
      <c r="AB249" s="24"/>
      <c r="AC249" s="25"/>
    </row>
    <row r="250" ht="24.75" customHeight="1">
      <c r="A250" s="33"/>
      <c r="B250" s="57" t="s">
        <v>283</v>
      </c>
      <c r="C250" s="48" t="s">
        <v>570</v>
      </c>
      <c r="D250" s="30" t="str">
        <f>IF(C250="","限3字",IF(LENB(C250)/2&lt;=3,"OK","超過"))</f>
        <v>OK</v>
      </c>
      <c r="E250" s="32"/>
      <c r="F250" s="32"/>
      <c r="G250" s="32"/>
      <c r="H250" s="32"/>
      <c r="I250" s="32"/>
      <c r="J250" s="32"/>
      <c r="K250" s="32"/>
      <c r="L250" s="32"/>
      <c r="M250" s="32"/>
      <c r="N250" s="23"/>
      <c r="O250" s="24"/>
      <c r="P250" s="24"/>
      <c r="Q250" s="24"/>
      <c r="R250" s="24"/>
      <c r="S250" s="24"/>
      <c r="T250" s="24"/>
      <c r="U250" s="24"/>
      <c r="V250" s="24"/>
      <c r="W250" s="24"/>
      <c r="X250" s="24"/>
      <c r="Y250" s="24"/>
      <c r="Z250" s="24"/>
      <c r="AA250" s="24"/>
      <c r="AB250" s="24"/>
      <c r="AC250" s="25"/>
    </row>
    <row r="251" ht="24.75" customHeight="1">
      <c r="A251" s="33"/>
      <c r="B251" s="57" t="s">
        <v>239</v>
      </c>
      <c r="C251" s="19" t="s">
        <v>50</v>
      </c>
      <c r="D251" s="30" t="str">
        <f>IF(C251="","待填","OK")</f>
        <v>待填</v>
      </c>
      <c r="E251" s="32"/>
      <c r="F251" s="32"/>
      <c r="G251" s="32"/>
      <c r="H251" s="32"/>
      <c r="I251" s="32"/>
      <c r="J251" s="32"/>
      <c r="K251" s="32"/>
      <c r="L251" s="32"/>
      <c r="M251" s="32"/>
      <c r="N251" s="23"/>
      <c r="O251" s="24"/>
      <c r="P251" s="24"/>
      <c r="Q251" s="24"/>
      <c r="R251" s="24"/>
      <c r="S251" s="24"/>
      <c r="T251" s="24"/>
      <c r="U251" s="24"/>
      <c r="V251" s="24"/>
      <c r="W251" s="24"/>
      <c r="X251" s="24"/>
      <c r="Y251" s="24"/>
      <c r="Z251" s="24"/>
      <c r="AA251" s="24"/>
      <c r="AB251" s="24"/>
      <c r="AC251" s="25"/>
    </row>
    <row r="252" ht="24.75" customHeight="1">
      <c r="A252" s="40"/>
      <c r="B252" s="58"/>
      <c r="C252" s="32"/>
      <c r="D252" s="32"/>
      <c r="E252" s="32"/>
      <c r="F252" s="32"/>
      <c r="G252" s="32"/>
      <c r="H252" s="32"/>
      <c r="I252" s="32"/>
      <c r="J252" s="32"/>
      <c r="K252" s="32"/>
      <c r="L252" s="32"/>
      <c r="M252" s="32"/>
      <c r="N252" s="23"/>
      <c r="O252" s="24"/>
      <c r="P252" s="24"/>
      <c r="Q252" s="24"/>
      <c r="R252" s="24"/>
      <c r="S252" s="24"/>
      <c r="T252" s="24"/>
      <c r="U252" s="24"/>
      <c r="V252" s="24"/>
      <c r="W252" s="24"/>
      <c r="X252" s="24"/>
      <c r="Y252" s="24"/>
      <c r="Z252" s="24"/>
      <c r="AA252" s="24"/>
      <c r="AB252" s="24"/>
      <c r="AC252" s="25"/>
    </row>
    <row r="253">
      <c r="A253" s="41"/>
      <c r="B253" s="25"/>
      <c r="C253" s="25"/>
      <c r="D253" s="25"/>
      <c r="E253" s="25"/>
      <c r="F253" s="25"/>
      <c r="G253" s="25"/>
      <c r="H253" s="25"/>
      <c r="I253" s="25"/>
      <c r="J253" s="25"/>
      <c r="K253" s="25"/>
      <c r="L253" s="25"/>
      <c r="M253" s="25"/>
      <c r="N253" s="25"/>
      <c r="O253" s="24"/>
      <c r="P253" s="24"/>
      <c r="Q253" s="24"/>
      <c r="R253" s="24"/>
      <c r="S253" s="24"/>
      <c r="T253" s="24"/>
      <c r="U253" s="24"/>
      <c r="V253" s="24"/>
      <c r="W253" s="24"/>
      <c r="X253" s="24"/>
      <c r="Y253" s="24"/>
      <c r="Z253" s="24"/>
      <c r="AA253" s="24"/>
      <c r="AB253" s="24"/>
      <c r="AC253" s="25"/>
    </row>
    <row r="254" ht="24.75" customHeight="1">
      <c r="A254" s="18"/>
      <c r="B254" s="60" t="s">
        <v>1362</v>
      </c>
      <c r="C254" s="21"/>
      <c r="D254" s="21"/>
      <c r="E254" s="21"/>
      <c r="F254" s="21"/>
      <c r="G254" s="53"/>
      <c r="H254" s="60" t="s">
        <v>1363</v>
      </c>
      <c r="I254" s="21"/>
      <c r="J254" s="21"/>
      <c r="K254" s="21"/>
      <c r="L254" s="21"/>
      <c r="M254" s="53"/>
      <c r="N254" s="23"/>
      <c r="O254" s="24"/>
      <c r="P254" s="24"/>
      <c r="Q254" s="24"/>
      <c r="R254" s="24"/>
      <c r="S254" s="24"/>
      <c r="T254" s="24"/>
      <c r="U254" s="24"/>
      <c r="V254" s="24"/>
      <c r="W254" s="24"/>
      <c r="X254" s="24"/>
      <c r="Y254" s="24"/>
      <c r="Z254" s="24"/>
      <c r="AA254" s="24"/>
      <c r="AB254" s="24"/>
      <c r="AC254" s="25"/>
    </row>
    <row r="255" ht="24.75" customHeight="1">
      <c r="A255" s="27" t="s">
        <v>205</v>
      </c>
      <c r="B255" s="57" t="s">
        <v>208</v>
      </c>
      <c r="C255" s="29" t="s">
        <v>50</v>
      </c>
      <c r="D255" s="30" t="str">
        <f>IF(C255="","待填","OK")</f>
        <v>待填</v>
      </c>
      <c r="E255" s="28" t="s">
        <v>61</v>
      </c>
      <c r="F255" s="29" t="s">
        <v>50</v>
      </c>
      <c r="G255" s="30" t="str">
        <f>IF(F255="","限8字",IF(LENB(F255)/2&lt;=8,"OK","超過"))</f>
        <v>限8字</v>
      </c>
      <c r="H255" s="28" t="s">
        <v>208</v>
      </c>
      <c r="I255" s="29" t="s">
        <v>50</v>
      </c>
      <c r="J255" s="30" t="str">
        <f>IF(I255="","待填","OK")</f>
        <v>待填</v>
      </c>
      <c r="K255" s="28" t="s">
        <v>61</v>
      </c>
      <c r="L255" s="29" t="s">
        <v>50</v>
      </c>
      <c r="M255" s="30" t="str">
        <f>IF(L255="","限8字",IF(LENB(L255)/2&lt;=8,"OK","超過"))</f>
        <v>限8字</v>
      </c>
      <c r="N255" s="23"/>
      <c r="O255" s="24"/>
      <c r="P255" s="24"/>
      <c r="Q255" s="24"/>
      <c r="R255" s="24"/>
      <c r="S255" s="24"/>
      <c r="T255" s="24"/>
      <c r="U255" s="24"/>
      <c r="V255" s="24"/>
      <c r="W255" s="24"/>
      <c r="X255" s="24"/>
      <c r="Y255" s="24"/>
      <c r="Z255" s="24"/>
      <c r="AA255" s="24"/>
      <c r="AB255" s="24"/>
      <c r="AC255" s="25"/>
    </row>
    <row r="256" ht="24.75" customHeight="1">
      <c r="A256" s="33"/>
      <c r="B256" s="57" t="s">
        <v>77</v>
      </c>
      <c r="C256" s="29" t="s">
        <v>50</v>
      </c>
      <c r="D256" s="30" t="str">
        <f>IF(C256="","限5字",IF(LENB(C256)/2&lt;=5,"OK","超過"))</f>
        <v>限5字</v>
      </c>
      <c r="E256" s="28" t="s">
        <v>77</v>
      </c>
      <c r="F256" s="29" t="s">
        <v>50</v>
      </c>
      <c r="G256" s="30" t="str">
        <f>IF(F256="","限5字",IF(LENB(F256)/2&lt;=5,"OK","超過"))</f>
        <v>限5字</v>
      </c>
      <c r="H256" s="28" t="s">
        <v>77</v>
      </c>
      <c r="I256" s="29" t="s">
        <v>50</v>
      </c>
      <c r="J256" s="30" t="str">
        <f>IF(I256="","限5字",IF(LENB(I256)/2&lt;=5,"OK","超過"))</f>
        <v>限5字</v>
      </c>
      <c r="K256" s="28" t="s">
        <v>77</v>
      </c>
      <c r="L256" s="29" t="s">
        <v>50</v>
      </c>
      <c r="M256" s="30" t="str">
        <f>IF(L256="","限5字",IF(LENB(L256)/2&lt;=5,"OK","超過"))</f>
        <v>限5字</v>
      </c>
      <c r="N256" s="23"/>
      <c r="O256" s="24"/>
      <c r="P256" s="24"/>
      <c r="Q256" s="24"/>
      <c r="R256" s="24"/>
      <c r="S256" s="24"/>
      <c r="T256" s="24"/>
      <c r="U256" s="24"/>
      <c r="V256" s="24"/>
      <c r="W256" s="24"/>
      <c r="X256" s="24"/>
      <c r="Y256" s="24"/>
      <c r="Z256" s="24"/>
      <c r="AA256" s="24"/>
      <c r="AB256" s="24"/>
      <c r="AC256" s="25"/>
    </row>
    <row r="257" ht="24.75" customHeight="1">
      <c r="A257" s="33"/>
      <c r="B257" s="57" t="s">
        <v>239</v>
      </c>
      <c r="C257" s="29" t="s">
        <v>50</v>
      </c>
      <c r="D257" s="30" t="str">
        <f>IF(C257="","待填","OK")</f>
        <v>待填</v>
      </c>
      <c r="E257" s="28" t="s">
        <v>239</v>
      </c>
      <c r="F257" s="29" t="s">
        <v>50</v>
      </c>
      <c r="G257" s="30" t="str">
        <f>IF(F257="","待填","OK")</f>
        <v>待填</v>
      </c>
      <c r="H257" s="28" t="s">
        <v>239</v>
      </c>
      <c r="I257" s="29" t="s">
        <v>50</v>
      </c>
      <c r="J257" s="30" t="str">
        <f>IF(I257="","待填","OK")</f>
        <v>待填</v>
      </c>
      <c r="K257" s="28" t="s">
        <v>239</v>
      </c>
      <c r="L257" s="29" t="s">
        <v>50</v>
      </c>
      <c r="M257" s="30" t="str">
        <f>IF(L257="","待填","OK")</f>
        <v>待填</v>
      </c>
      <c r="N257" s="23"/>
      <c r="O257" s="24"/>
      <c r="P257" s="24"/>
      <c r="Q257" s="24"/>
      <c r="R257" s="24"/>
      <c r="S257" s="24"/>
      <c r="T257" s="24"/>
      <c r="U257" s="24"/>
      <c r="V257" s="24"/>
      <c r="W257" s="24"/>
      <c r="X257" s="24"/>
      <c r="Y257" s="24"/>
      <c r="Z257" s="24"/>
      <c r="AA257" s="24"/>
      <c r="AB257" s="24"/>
      <c r="AC257" s="25"/>
    </row>
    <row r="258" ht="24.75" customHeight="1">
      <c r="A258" s="33"/>
      <c r="B258" s="57" t="s">
        <v>192</v>
      </c>
      <c r="C258" s="29" t="s">
        <v>50</v>
      </c>
      <c r="D258" s="30" t="str">
        <f>IF(C258="","限5字",IF(LENB(C258)/2&lt;=7,"OK","超過"))</f>
        <v>限5字</v>
      </c>
      <c r="E258" s="28" t="s">
        <v>192</v>
      </c>
      <c r="F258" s="29" t="s">
        <v>50</v>
      </c>
      <c r="G258" s="30" t="str">
        <f>IF(F258="","限5字",IF(LENB(F258)/2&lt;=7,"OK","超過"))</f>
        <v>限5字</v>
      </c>
      <c r="H258" s="36" t="s">
        <v>263</v>
      </c>
      <c r="I258" s="29" t="s">
        <v>50</v>
      </c>
      <c r="J258" s="30" t="str">
        <f>IF(I258="","限6字",IF(LENB(I258)/2&lt;=6,"OK","超過"))</f>
        <v>限6字</v>
      </c>
      <c r="K258" s="36" t="s">
        <v>263</v>
      </c>
      <c r="L258" s="29" t="s">
        <v>50</v>
      </c>
      <c r="M258" s="30" t="str">
        <f>IF(L258="","限6字",IF(LENB(L258)/2&lt;=6,"OK","超過"))</f>
        <v>限6字</v>
      </c>
      <c r="N258" s="23"/>
      <c r="O258" s="24"/>
      <c r="P258" s="24"/>
      <c r="Q258" s="24"/>
      <c r="R258" s="24"/>
      <c r="S258" s="24"/>
      <c r="T258" s="24"/>
      <c r="U258" s="24"/>
      <c r="V258" s="24"/>
      <c r="W258" s="24"/>
      <c r="X258" s="24"/>
      <c r="Y258" s="24"/>
      <c r="Z258" s="24"/>
      <c r="AA258" s="24"/>
      <c r="AB258" s="24"/>
      <c r="AC258" s="25"/>
    </row>
    <row r="259" ht="24.75" customHeight="1">
      <c r="A259" s="33"/>
      <c r="B259" s="36" t="s">
        <v>263</v>
      </c>
      <c r="C259" s="29" t="s">
        <v>50</v>
      </c>
      <c r="D259" s="30" t="str">
        <f>IF(C259="","限6字",IF(LENB(C259)/2&lt;=6,"OK","超過"))</f>
        <v>限6字</v>
      </c>
      <c r="E259" s="36" t="s">
        <v>263</v>
      </c>
      <c r="F259" s="29" t="s">
        <v>50</v>
      </c>
      <c r="G259" s="30" t="str">
        <f>IF(F259="","限6字",IF(LENB(F259)/2&lt;=6,"OK","超過"))</f>
        <v>限6字</v>
      </c>
      <c r="H259" s="32"/>
      <c r="I259" s="32"/>
      <c r="J259" s="32"/>
      <c r="K259" s="32"/>
      <c r="L259" s="32"/>
      <c r="M259" s="32"/>
      <c r="N259" s="23"/>
      <c r="O259" s="24"/>
      <c r="P259" s="24"/>
      <c r="Q259" s="24"/>
      <c r="R259" s="24"/>
      <c r="S259" s="24"/>
      <c r="T259" s="24"/>
      <c r="U259" s="24"/>
      <c r="V259" s="24"/>
      <c r="W259" s="24"/>
      <c r="X259" s="24"/>
      <c r="Y259" s="24"/>
      <c r="Z259" s="24"/>
      <c r="AA259" s="24"/>
      <c r="AB259" s="24"/>
      <c r="AC259" s="25"/>
    </row>
    <row r="260" ht="24.75" customHeight="1">
      <c r="A260" s="33"/>
      <c r="B260" s="58"/>
      <c r="C260" s="32"/>
      <c r="D260" s="32"/>
      <c r="E260" s="32"/>
      <c r="F260" s="32"/>
      <c r="G260" s="32"/>
      <c r="H260" s="32"/>
      <c r="I260" s="32"/>
      <c r="J260" s="32"/>
      <c r="K260" s="32"/>
      <c r="L260" s="32"/>
      <c r="M260" s="32"/>
      <c r="N260" s="23"/>
      <c r="O260" s="24"/>
      <c r="P260" s="24"/>
      <c r="Q260" s="24"/>
      <c r="R260" s="24"/>
      <c r="S260" s="24"/>
      <c r="T260" s="24"/>
      <c r="U260" s="24"/>
      <c r="V260" s="24"/>
      <c r="W260" s="24"/>
      <c r="X260" s="24"/>
      <c r="Y260" s="24"/>
      <c r="Z260" s="24"/>
      <c r="AA260" s="24"/>
      <c r="AB260" s="24"/>
      <c r="AC260" s="25"/>
    </row>
    <row r="261" ht="24.75" customHeight="1">
      <c r="A261" s="40"/>
      <c r="B261" s="58"/>
      <c r="C261" s="32"/>
      <c r="D261" s="32"/>
      <c r="E261" s="32"/>
      <c r="F261" s="32"/>
      <c r="G261" s="32"/>
      <c r="H261" s="32"/>
      <c r="I261" s="32"/>
      <c r="J261" s="32"/>
      <c r="K261" s="32"/>
      <c r="L261" s="32"/>
      <c r="M261" s="32"/>
      <c r="N261" s="23"/>
      <c r="O261" s="24"/>
      <c r="P261" s="24"/>
      <c r="Q261" s="24"/>
      <c r="R261" s="24"/>
      <c r="S261" s="24"/>
      <c r="T261" s="24"/>
      <c r="U261" s="24"/>
      <c r="V261" s="24"/>
      <c r="W261" s="24"/>
      <c r="X261" s="24"/>
      <c r="Y261" s="24"/>
      <c r="Z261" s="24"/>
      <c r="AA261" s="24"/>
      <c r="AB261" s="24"/>
      <c r="AC261" s="25"/>
    </row>
    <row r="262">
      <c r="A262" s="41"/>
      <c r="B262" s="25"/>
      <c r="C262" s="25"/>
      <c r="D262" s="25"/>
      <c r="E262" s="25"/>
      <c r="F262" s="25"/>
      <c r="G262" s="25"/>
      <c r="H262" s="25"/>
      <c r="I262" s="25"/>
      <c r="J262" s="25"/>
      <c r="K262" s="25"/>
      <c r="L262" s="25"/>
      <c r="M262" s="25"/>
      <c r="N262" s="25"/>
      <c r="O262" s="24"/>
      <c r="P262" s="24"/>
      <c r="Q262" s="24"/>
      <c r="R262" s="24"/>
      <c r="S262" s="24"/>
      <c r="T262" s="24"/>
      <c r="U262" s="24"/>
      <c r="V262" s="24"/>
      <c r="W262" s="24"/>
      <c r="X262" s="24"/>
      <c r="Y262" s="24"/>
      <c r="Z262" s="24"/>
      <c r="AA262" s="24"/>
      <c r="AB262" s="24"/>
      <c r="AC262" s="25"/>
    </row>
    <row r="263" ht="24.75" customHeight="1">
      <c r="A263" s="18"/>
      <c r="B263" s="60" t="s">
        <v>1364</v>
      </c>
      <c r="C263" s="21"/>
      <c r="D263" s="21"/>
      <c r="E263" s="21"/>
      <c r="F263" s="21"/>
      <c r="G263" s="53"/>
      <c r="H263" s="60" t="s">
        <v>1365</v>
      </c>
      <c r="I263" s="21"/>
      <c r="J263" s="21"/>
      <c r="K263" s="21"/>
      <c r="L263" s="21"/>
      <c r="M263" s="53"/>
      <c r="N263" s="23"/>
      <c r="O263" s="24"/>
      <c r="P263" s="24"/>
      <c r="Q263" s="24"/>
      <c r="R263" s="24"/>
      <c r="S263" s="24"/>
      <c r="T263" s="24"/>
      <c r="U263" s="24"/>
      <c r="V263" s="24"/>
      <c r="W263" s="24"/>
      <c r="X263" s="24"/>
      <c r="Y263" s="24"/>
      <c r="Z263" s="24"/>
      <c r="AA263" s="24"/>
      <c r="AB263" s="24"/>
      <c r="AC263" s="25"/>
    </row>
    <row r="264" ht="24.75" customHeight="1">
      <c r="A264" s="27" t="s">
        <v>205</v>
      </c>
      <c r="B264" s="50" t="s">
        <v>208</v>
      </c>
      <c r="C264" s="29" t="s">
        <v>50</v>
      </c>
      <c r="D264" s="52" t="str">
        <f>IF(C264="","待填","OK")</f>
        <v>待填</v>
      </c>
      <c r="E264" s="50" t="s">
        <v>61</v>
      </c>
      <c r="F264" s="29" t="s">
        <v>50</v>
      </c>
      <c r="G264" s="52" t="str">
        <f>IF(F264="","限8字",IF(LENB(F264)/2&lt;=8,"OK","超過"))</f>
        <v>限8字</v>
      </c>
      <c r="H264" s="50" t="s">
        <v>208</v>
      </c>
      <c r="I264" s="29" t="s">
        <v>50</v>
      </c>
      <c r="J264" s="52" t="str">
        <f>IF(I264="","待填","OK")</f>
        <v>待填</v>
      </c>
      <c r="K264" s="61" t="s">
        <v>1366</v>
      </c>
      <c r="L264" s="62"/>
      <c r="M264" s="63"/>
      <c r="N264" s="23"/>
      <c r="O264" s="24"/>
      <c r="P264" s="24"/>
      <c r="Q264" s="24"/>
      <c r="R264" s="24"/>
      <c r="S264" s="24"/>
      <c r="T264" s="24"/>
      <c r="U264" s="24"/>
      <c r="V264" s="24"/>
      <c r="W264" s="24"/>
      <c r="X264" s="24"/>
      <c r="Y264" s="24"/>
      <c r="Z264" s="24"/>
      <c r="AA264" s="24"/>
      <c r="AB264" s="24"/>
      <c r="AC264" s="25"/>
    </row>
    <row r="265" ht="24.75" customHeight="1">
      <c r="A265" s="33"/>
      <c r="B265" s="28" t="s">
        <v>77</v>
      </c>
      <c r="C265" s="29" t="s">
        <v>50</v>
      </c>
      <c r="D265" s="30" t="str">
        <f>IF(C265="","限5字",IF(LENB(C265)/2&lt;=5,"OK","超過"))</f>
        <v>限5字</v>
      </c>
      <c r="E265" s="28" t="s">
        <v>77</v>
      </c>
      <c r="F265" s="29" t="s">
        <v>50</v>
      </c>
      <c r="G265" s="30" t="str">
        <f>IF(F265="","限5字",IF(LENB(F265)/2&lt;=5,"OK","超過"))</f>
        <v>限5字</v>
      </c>
      <c r="H265" s="28" t="s">
        <v>77</v>
      </c>
      <c r="I265" s="29" t="s">
        <v>50</v>
      </c>
      <c r="J265" s="30" t="str">
        <f>IF(I265="","限5字",IF(LENB(I265)/2&lt;=5,"OK","超過"))</f>
        <v>限5字</v>
      </c>
      <c r="K265" s="28" t="s">
        <v>77</v>
      </c>
      <c r="L265" s="29" t="s">
        <v>50</v>
      </c>
      <c r="M265" s="30" t="str">
        <f>IF(L265="","限5字",IF(LENB(L265)/2&lt;=5,"OK","超過"))</f>
        <v>限5字</v>
      </c>
      <c r="N265" s="23"/>
      <c r="O265" s="24"/>
      <c r="P265" s="24"/>
      <c r="Q265" s="24"/>
      <c r="R265" s="24"/>
      <c r="S265" s="24"/>
      <c r="T265" s="24"/>
      <c r="U265" s="24"/>
      <c r="V265" s="24"/>
      <c r="W265" s="24"/>
      <c r="X265" s="24"/>
      <c r="Y265" s="24"/>
      <c r="Z265" s="24"/>
      <c r="AA265" s="24"/>
      <c r="AB265" s="24"/>
      <c r="AC265" s="25"/>
    </row>
    <row r="266" ht="24.75" customHeight="1">
      <c r="A266" s="33"/>
      <c r="B266" s="28" t="s">
        <v>239</v>
      </c>
      <c r="C266" s="29" t="s">
        <v>50</v>
      </c>
      <c r="D266" s="30" t="str">
        <f>IF(C266="","待填","OK")</f>
        <v>待填</v>
      </c>
      <c r="E266" s="28" t="s">
        <v>239</v>
      </c>
      <c r="F266" s="29" t="s">
        <v>50</v>
      </c>
      <c r="G266" s="30" t="str">
        <f>IF(F266="","待填","OK")</f>
        <v>待填</v>
      </c>
      <c r="H266" s="28" t="s">
        <v>239</v>
      </c>
      <c r="I266" s="29" t="s">
        <v>50</v>
      </c>
      <c r="J266" s="30" t="str">
        <f>IF(I266="","待填","OK")</f>
        <v>待填</v>
      </c>
      <c r="K266" s="28" t="s">
        <v>239</v>
      </c>
      <c r="L266" s="29" t="s">
        <v>50</v>
      </c>
      <c r="M266" s="30" t="str">
        <f>IF(L266="","待填","OK")</f>
        <v>待填</v>
      </c>
      <c r="N266" s="23"/>
      <c r="O266" s="24"/>
      <c r="P266" s="24"/>
      <c r="Q266" s="24"/>
      <c r="R266" s="24"/>
      <c r="S266" s="24"/>
      <c r="T266" s="24"/>
      <c r="U266" s="24"/>
      <c r="V266" s="24"/>
      <c r="W266" s="24"/>
      <c r="X266" s="24"/>
      <c r="Y266" s="24"/>
      <c r="Z266" s="24"/>
      <c r="AA266" s="24"/>
      <c r="AB266" s="24"/>
      <c r="AC266" s="25"/>
    </row>
    <row r="267" ht="24.75" customHeight="1">
      <c r="A267" s="33"/>
      <c r="B267" s="32" t="s">
        <v>50</v>
      </c>
      <c r="C267" s="32" t="s">
        <v>50</v>
      </c>
      <c r="D267" s="32" t="s">
        <v>50</v>
      </c>
      <c r="E267" s="32" t="s">
        <v>50</v>
      </c>
      <c r="F267" s="32" t="s">
        <v>50</v>
      </c>
      <c r="G267" s="32" t="s">
        <v>50</v>
      </c>
      <c r="H267" s="28" t="s">
        <v>192</v>
      </c>
      <c r="I267" s="29" t="s">
        <v>50</v>
      </c>
      <c r="J267" s="30" t="str">
        <f>IF(I267="","限5字",IF(LENB(I267)/2&lt;=7,"OK","超過"))</f>
        <v>限5字</v>
      </c>
      <c r="K267" s="28" t="s">
        <v>192</v>
      </c>
      <c r="L267" s="29" t="s">
        <v>50</v>
      </c>
      <c r="M267" s="30" t="str">
        <f>IF(L267="","限5字",IF(LENB(L267)/2&lt;=7,"OK","超過"))</f>
        <v>限5字</v>
      </c>
      <c r="N267" s="23"/>
      <c r="O267" s="24"/>
      <c r="P267" s="24"/>
      <c r="Q267" s="24"/>
      <c r="R267" s="24"/>
      <c r="S267" s="24"/>
      <c r="T267" s="24"/>
      <c r="U267" s="24"/>
      <c r="V267" s="24"/>
      <c r="W267" s="24"/>
      <c r="X267" s="24"/>
      <c r="Y267" s="24"/>
      <c r="Z267" s="24"/>
      <c r="AA267" s="24"/>
      <c r="AB267" s="24"/>
      <c r="AC267" s="25"/>
    </row>
    <row r="268" ht="24.75" customHeight="1">
      <c r="A268" s="33"/>
      <c r="B268" s="32" t="s">
        <v>50</v>
      </c>
      <c r="C268" s="32" t="s">
        <v>50</v>
      </c>
      <c r="D268" s="32" t="s">
        <v>50</v>
      </c>
      <c r="E268" s="32" t="s">
        <v>50</v>
      </c>
      <c r="F268" s="32" t="s">
        <v>50</v>
      </c>
      <c r="G268" s="32" t="s">
        <v>50</v>
      </c>
      <c r="H268" s="36" t="s">
        <v>263</v>
      </c>
      <c r="I268" s="29" t="s">
        <v>50</v>
      </c>
      <c r="J268" s="30" t="str">
        <f>IF(I268="","限6字",IF(LENB(I268)/2&lt;=6,"OK","超過"))</f>
        <v>限6字</v>
      </c>
      <c r="K268" s="36" t="s">
        <v>263</v>
      </c>
      <c r="L268" s="29" t="s">
        <v>50</v>
      </c>
      <c r="M268" s="30" t="str">
        <f>IF(L268="","限6字",IF(LENB(L268)/2&lt;=6,"OK","超過"))</f>
        <v>限6字</v>
      </c>
      <c r="N268" s="23"/>
      <c r="O268" s="24"/>
      <c r="P268" s="24"/>
      <c r="Q268" s="24"/>
      <c r="R268" s="24"/>
      <c r="S268" s="24"/>
      <c r="T268" s="24"/>
      <c r="U268" s="24"/>
      <c r="V268" s="24"/>
      <c r="W268" s="24"/>
      <c r="X268" s="24"/>
      <c r="Y268" s="24"/>
      <c r="Z268" s="24"/>
      <c r="AA268" s="24"/>
      <c r="AB268" s="24"/>
      <c r="AC268" s="25"/>
    </row>
    <row r="269" ht="24.75" customHeight="1">
      <c r="A269" s="33"/>
      <c r="B269" s="32" t="s">
        <v>50</v>
      </c>
      <c r="C269" s="32" t="s">
        <v>50</v>
      </c>
      <c r="D269" s="32" t="s">
        <v>50</v>
      </c>
      <c r="E269" s="32" t="s">
        <v>50</v>
      </c>
      <c r="F269" s="32" t="s">
        <v>50</v>
      </c>
      <c r="G269" s="32" t="s">
        <v>50</v>
      </c>
      <c r="H269" s="32" t="s">
        <v>50</v>
      </c>
      <c r="I269" s="32" t="s">
        <v>50</v>
      </c>
      <c r="J269" s="32" t="s">
        <v>50</v>
      </c>
      <c r="K269" s="32" t="s">
        <v>50</v>
      </c>
      <c r="L269" s="32" t="s">
        <v>50</v>
      </c>
      <c r="M269" s="32" t="s">
        <v>50</v>
      </c>
      <c r="N269" s="23"/>
      <c r="O269" s="24"/>
      <c r="P269" s="24"/>
      <c r="Q269" s="24"/>
      <c r="R269" s="24"/>
      <c r="S269" s="24"/>
      <c r="T269" s="24"/>
      <c r="U269" s="24"/>
      <c r="V269" s="24"/>
      <c r="W269" s="24"/>
      <c r="X269" s="24"/>
      <c r="Y269" s="24"/>
      <c r="Z269" s="24"/>
      <c r="AA269" s="24"/>
      <c r="AB269" s="24"/>
      <c r="AC269" s="25"/>
    </row>
    <row r="270" ht="24.75" customHeight="1">
      <c r="A270" s="40"/>
      <c r="B270" s="32" t="s">
        <v>50</v>
      </c>
      <c r="C270" s="32" t="s">
        <v>50</v>
      </c>
      <c r="D270" s="32" t="s">
        <v>50</v>
      </c>
      <c r="E270" s="32" t="s">
        <v>50</v>
      </c>
      <c r="F270" s="32" t="s">
        <v>50</v>
      </c>
      <c r="G270" s="32" t="s">
        <v>50</v>
      </c>
      <c r="H270" s="32" t="s">
        <v>50</v>
      </c>
      <c r="I270" s="32" t="s">
        <v>50</v>
      </c>
      <c r="J270" s="32" t="s">
        <v>50</v>
      </c>
      <c r="K270" s="32" t="s">
        <v>50</v>
      </c>
      <c r="L270" s="32" t="s">
        <v>50</v>
      </c>
      <c r="M270" s="32" t="s">
        <v>50</v>
      </c>
      <c r="N270" s="23"/>
      <c r="O270" s="24"/>
      <c r="P270" s="24"/>
      <c r="Q270" s="24"/>
      <c r="R270" s="24"/>
      <c r="S270" s="24"/>
      <c r="T270" s="24"/>
      <c r="U270" s="24"/>
      <c r="V270" s="24"/>
      <c r="W270" s="24"/>
      <c r="X270" s="24"/>
      <c r="Y270" s="24"/>
      <c r="Z270" s="24"/>
      <c r="AA270" s="24"/>
      <c r="AB270" s="24"/>
      <c r="AC270" s="25"/>
    </row>
    <row r="271">
      <c r="A271" s="41"/>
      <c r="B271" s="25"/>
      <c r="C271" s="25"/>
      <c r="D271" s="25"/>
      <c r="E271" s="25"/>
      <c r="F271" s="25"/>
      <c r="G271" s="25"/>
      <c r="H271" s="25"/>
      <c r="I271" s="25"/>
      <c r="J271" s="25"/>
      <c r="K271" s="25"/>
      <c r="L271" s="25"/>
      <c r="M271" s="25"/>
      <c r="N271" s="25"/>
      <c r="O271" s="24"/>
      <c r="P271" s="24"/>
      <c r="Q271" s="24"/>
      <c r="R271" s="24"/>
      <c r="S271" s="24"/>
      <c r="T271" s="24"/>
      <c r="U271" s="24"/>
      <c r="V271" s="24"/>
      <c r="W271" s="24"/>
      <c r="X271" s="24"/>
      <c r="Y271" s="24"/>
      <c r="Z271" s="24"/>
      <c r="AA271" s="24"/>
      <c r="AB271" s="24"/>
      <c r="AC271" s="25"/>
    </row>
    <row r="272" ht="24.75" customHeight="1">
      <c r="A272" s="18"/>
      <c r="B272" s="60" t="s">
        <v>1367</v>
      </c>
      <c r="C272" s="21"/>
      <c r="D272" s="21"/>
      <c r="E272" s="21"/>
      <c r="F272" s="21"/>
      <c r="G272" s="21"/>
      <c r="H272" s="60" t="s">
        <v>1368</v>
      </c>
      <c r="I272" s="21"/>
      <c r="J272" s="21"/>
      <c r="K272" s="21"/>
      <c r="L272" s="21"/>
      <c r="M272" s="21"/>
      <c r="N272" s="23"/>
      <c r="O272" s="24"/>
      <c r="P272" s="24"/>
      <c r="Q272" s="24"/>
      <c r="R272" s="24"/>
      <c r="S272" s="24"/>
      <c r="T272" s="24"/>
      <c r="U272" s="24"/>
      <c r="V272" s="24"/>
      <c r="W272" s="24"/>
      <c r="X272" s="24"/>
      <c r="Y272" s="24"/>
      <c r="Z272" s="24"/>
      <c r="AA272" s="24"/>
      <c r="AB272" s="24"/>
      <c r="AC272" s="25"/>
    </row>
    <row r="273" ht="24.75" customHeight="1">
      <c r="A273" s="27" t="s">
        <v>205</v>
      </c>
      <c r="B273" s="64" t="s">
        <v>208</v>
      </c>
      <c r="C273" s="29" t="s">
        <v>50</v>
      </c>
      <c r="D273" s="52" t="str">
        <f>IF(C273="","待填","OK")</f>
        <v>待填</v>
      </c>
      <c r="E273" s="61" t="s">
        <v>1366</v>
      </c>
      <c r="F273" s="62"/>
      <c r="G273" s="63"/>
      <c r="H273" s="50" t="s">
        <v>208</v>
      </c>
      <c r="I273" s="29" t="s">
        <v>50</v>
      </c>
      <c r="J273" s="52" t="str">
        <f>IF(I273="","待填","OK")</f>
        <v>待填</v>
      </c>
      <c r="K273" s="61" t="s">
        <v>1366</v>
      </c>
      <c r="L273" s="62"/>
      <c r="M273" s="63"/>
      <c r="N273" s="23"/>
      <c r="O273" s="24"/>
      <c r="P273" s="24"/>
      <c r="Q273" s="24"/>
      <c r="R273" s="24"/>
      <c r="S273" s="24"/>
      <c r="T273" s="24"/>
      <c r="U273" s="24"/>
      <c r="V273" s="24"/>
      <c r="W273" s="24"/>
      <c r="X273" s="24"/>
      <c r="Y273" s="24"/>
      <c r="Z273" s="24"/>
      <c r="AA273" s="24"/>
      <c r="AB273" s="24"/>
      <c r="AC273" s="25"/>
    </row>
    <row r="274" ht="24.75" customHeight="1">
      <c r="A274" s="33"/>
      <c r="B274" s="57" t="s">
        <v>77</v>
      </c>
      <c r="C274" s="29" t="s">
        <v>50</v>
      </c>
      <c r="D274" s="30" t="str">
        <f>IF(C274="","限5字",IF(LENB(C274)/2&lt;=5,"OK","超過"))</f>
        <v>限5字</v>
      </c>
      <c r="E274" s="28" t="s">
        <v>77</v>
      </c>
      <c r="F274" s="29" t="s">
        <v>50</v>
      </c>
      <c r="G274" s="30" t="str">
        <f>IF(F274="","限5字",IF(LENB(F274)/2&lt;=5,"OK","超過"))</f>
        <v>限5字</v>
      </c>
      <c r="H274" s="28" t="s">
        <v>77</v>
      </c>
      <c r="I274" s="29" t="s">
        <v>50</v>
      </c>
      <c r="J274" s="30" t="str">
        <f>IF(I274="","限5字",IF(LENB(I274)/2&lt;=5,"OK","超過"))</f>
        <v>限5字</v>
      </c>
      <c r="K274" s="28" t="s">
        <v>77</v>
      </c>
      <c r="L274" s="29" t="s">
        <v>50</v>
      </c>
      <c r="M274" s="30" t="str">
        <f>IF(L274="","限5字",IF(LENB(L274)/2&lt;=5,"OK","超過"))</f>
        <v>限5字</v>
      </c>
      <c r="N274" s="23"/>
      <c r="O274" s="24"/>
      <c r="P274" s="24"/>
      <c r="Q274" s="24"/>
      <c r="R274" s="24"/>
      <c r="S274" s="24"/>
      <c r="T274" s="24"/>
      <c r="U274" s="24"/>
      <c r="V274" s="24"/>
      <c r="W274" s="24"/>
      <c r="X274" s="24"/>
      <c r="Y274" s="24"/>
      <c r="Z274" s="24"/>
      <c r="AA274" s="24"/>
      <c r="AB274" s="24"/>
      <c r="AC274" s="25"/>
    </row>
    <row r="275" ht="24.75" customHeight="1">
      <c r="A275" s="33"/>
      <c r="B275" s="57" t="s">
        <v>239</v>
      </c>
      <c r="C275" s="29" t="s">
        <v>50</v>
      </c>
      <c r="D275" s="30" t="str">
        <f>IF(C275="","待填","OK")</f>
        <v>待填</v>
      </c>
      <c r="E275" s="28" t="s">
        <v>239</v>
      </c>
      <c r="F275" s="29" t="s">
        <v>50</v>
      </c>
      <c r="G275" s="30" t="str">
        <f>IF(F275="","待填","OK")</f>
        <v>待填</v>
      </c>
      <c r="H275" s="28" t="s">
        <v>239</v>
      </c>
      <c r="I275" s="29" t="s">
        <v>50</v>
      </c>
      <c r="J275" s="30" t="str">
        <f>IF(I275="","待填","OK")</f>
        <v>待填</v>
      </c>
      <c r="K275" s="28" t="s">
        <v>239</v>
      </c>
      <c r="L275" s="29" t="s">
        <v>50</v>
      </c>
      <c r="M275" s="30" t="str">
        <f>IF(L275="","待填","OK")</f>
        <v>待填</v>
      </c>
      <c r="N275" s="23"/>
      <c r="O275" s="24"/>
      <c r="P275" s="24"/>
      <c r="Q275" s="24"/>
      <c r="R275" s="24"/>
      <c r="S275" s="24"/>
      <c r="T275" s="24"/>
      <c r="U275" s="24"/>
      <c r="V275" s="24"/>
      <c r="W275" s="24"/>
      <c r="X275" s="24"/>
      <c r="Y275" s="24"/>
      <c r="Z275" s="24"/>
      <c r="AA275" s="24"/>
      <c r="AB275" s="24"/>
      <c r="AC275" s="25"/>
    </row>
    <row r="276" ht="24.75" customHeight="1">
      <c r="A276" s="33"/>
      <c r="B276" s="36" t="s">
        <v>263</v>
      </c>
      <c r="C276" s="29" t="s">
        <v>50</v>
      </c>
      <c r="D276" s="30" t="str">
        <f>IF(C276="","限6字",IF(LENB(C276)/2&lt;=6,"OK","超過"))</f>
        <v>限6字</v>
      </c>
      <c r="E276" s="36" t="s">
        <v>263</v>
      </c>
      <c r="F276" s="29" t="s">
        <v>50</v>
      </c>
      <c r="G276" s="30" t="str">
        <f>IF(F276="","限6字",IF(LENB(F276)/2&lt;=6,"OK","超過"))</f>
        <v>限6字</v>
      </c>
      <c r="H276" s="32" t="s">
        <v>50</v>
      </c>
      <c r="I276" s="32" t="s">
        <v>50</v>
      </c>
      <c r="J276" s="32" t="s">
        <v>50</v>
      </c>
      <c r="K276" s="32" t="s">
        <v>50</v>
      </c>
      <c r="L276" s="32" t="s">
        <v>50</v>
      </c>
      <c r="M276" s="32" t="s">
        <v>50</v>
      </c>
      <c r="N276" s="23"/>
      <c r="O276" s="24"/>
      <c r="P276" s="24"/>
      <c r="Q276" s="24"/>
      <c r="R276" s="24"/>
      <c r="S276" s="24"/>
      <c r="T276" s="24"/>
      <c r="U276" s="24"/>
      <c r="V276" s="24"/>
      <c r="W276" s="24"/>
      <c r="X276" s="24"/>
      <c r="Y276" s="24"/>
      <c r="Z276" s="24"/>
      <c r="AA276" s="24"/>
      <c r="AB276" s="24"/>
      <c r="AC276" s="25"/>
    </row>
    <row r="277" ht="24.75" customHeight="1">
      <c r="A277" s="33"/>
      <c r="B277" s="58"/>
      <c r="C277" s="32"/>
      <c r="D277" s="32"/>
      <c r="E277" s="32"/>
      <c r="F277" s="32"/>
      <c r="G277" s="32"/>
      <c r="H277" s="32"/>
      <c r="I277" s="32"/>
      <c r="J277" s="32"/>
      <c r="K277" s="32"/>
      <c r="L277" s="32"/>
      <c r="M277" s="32"/>
      <c r="N277" s="23"/>
      <c r="O277" s="24"/>
      <c r="P277" s="24"/>
      <c r="Q277" s="24"/>
      <c r="R277" s="24"/>
      <c r="S277" s="24"/>
      <c r="T277" s="24"/>
      <c r="U277" s="24"/>
      <c r="V277" s="24"/>
      <c r="W277" s="24"/>
      <c r="X277" s="24"/>
      <c r="Y277" s="24"/>
      <c r="Z277" s="24"/>
      <c r="AA277" s="24"/>
      <c r="AB277" s="24"/>
      <c r="AC277" s="25"/>
    </row>
    <row r="278" ht="24.75" customHeight="1">
      <c r="A278" s="33"/>
      <c r="B278" s="58"/>
      <c r="C278" s="32"/>
      <c r="D278" s="32"/>
      <c r="E278" s="32"/>
      <c r="F278" s="32"/>
      <c r="G278" s="32"/>
      <c r="H278" s="32"/>
      <c r="I278" s="32"/>
      <c r="J278" s="32"/>
      <c r="K278" s="32"/>
      <c r="L278" s="32"/>
      <c r="M278" s="32"/>
      <c r="N278" s="23"/>
      <c r="O278" s="24"/>
      <c r="P278" s="24"/>
      <c r="Q278" s="24"/>
      <c r="R278" s="24"/>
      <c r="S278" s="24"/>
      <c r="T278" s="24"/>
      <c r="U278" s="24"/>
      <c r="V278" s="24"/>
      <c r="W278" s="24"/>
      <c r="X278" s="24"/>
      <c r="Y278" s="24"/>
      <c r="Z278" s="24"/>
      <c r="AA278" s="24"/>
      <c r="AB278" s="24"/>
      <c r="AC278" s="25"/>
    </row>
    <row r="279" ht="24.75" customHeight="1">
      <c r="A279" s="40"/>
      <c r="B279" s="58" t="s">
        <v>50</v>
      </c>
      <c r="C279" s="32" t="s">
        <v>50</v>
      </c>
      <c r="D279" s="32" t="s">
        <v>50</v>
      </c>
      <c r="E279" s="32" t="s">
        <v>50</v>
      </c>
      <c r="F279" s="32" t="s">
        <v>50</v>
      </c>
      <c r="G279" s="32" t="s">
        <v>50</v>
      </c>
      <c r="H279" s="32" t="s">
        <v>50</v>
      </c>
      <c r="I279" s="32" t="s">
        <v>50</v>
      </c>
      <c r="J279" s="32" t="s">
        <v>50</v>
      </c>
      <c r="K279" s="32" t="s">
        <v>50</v>
      </c>
      <c r="L279" s="32" t="s">
        <v>50</v>
      </c>
      <c r="M279" s="32" t="s">
        <v>50</v>
      </c>
      <c r="N279" s="23"/>
      <c r="O279" s="24"/>
      <c r="P279" s="24"/>
      <c r="Q279" s="24"/>
      <c r="R279" s="24"/>
      <c r="S279" s="24"/>
      <c r="T279" s="24"/>
      <c r="U279" s="24"/>
      <c r="V279" s="24"/>
      <c r="W279" s="24"/>
      <c r="X279" s="24"/>
      <c r="Y279" s="24"/>
      <c r="Z279" s="24"/>
      <c r="AA279" s="24"/>
      <c r="AB279" s="24"/>
      <c r="AC279" s="25"/>
    </row>
    <row r="280">
      <c r="A280" s="41"/>
      <c r="B280" s="25"/>
      <c r="C280" s="25"/>
      <c r="D280" s="25"/>
      <c r="E280" s="25"/>
      <c r="F280" s="25"/>
      <c r="G280" s="25"/>
      <c r="H280" s="25"/>
      <c r="I280" s="25"/>
      <c r="J280" s="25"/>
      <c r="K280" s="25"/>
      <c r="L280" s="25"/>
      <c r="M280" s="25"/>
      <c r="N280" s="25"/>
      <c r="O280" s="24"/>
      <c r="P280" s="24"/>
      <c r="Q280" s="24"/>
      <c r="R280" s="24"/>
      <c r="S280" s="24"/>
      <c r="T280" s="24"/>
      <c r="U280" s="24"/>
      <c r="V280" s="24"/>
      <c r="W280" s="24"/>
      <c r="X280" s="24"/>
      <c r="Y280" s="24"/>
      <c r="Z280" s="24"/>
      <c r="AA280" s="24"/>
      <c r="AB280" s="24"/>
      <c r="AC280" s="25"/>
    </row>
    <row r="281" ht="24.75" customHeight="1">
      <c r="A281" s="18"/>
      <c r="B281" s="60" t="s">
        <v>1369</v>
      </c>
      <c r="C281" s="21"/>
      <c r="D281" s="21"/>
      <c r="E281" s="60" t="s">
        <v>1369</v>
      </c>
      <c r="F281" s="21"/>
      <c r="G281" s="21"/>
      <c r="H281" s="60" t="s">
        <v>1369</v>
      </c>
      <c r="I281" s="21"/>
      <c r="J281" s="21"/>
      <c r="K281" s="60" t="s">
        <v>1369</v>
      </c>
      <c r="L281" s="21"/>
      <c r="M281" s="21"/>
      <c r="N281" s="23"/>
      <c r="O281" s="24"/>
      <c r="P281" s="24"/>
      <c r="Q281" s="24"/>
      <c r="R281" s="24"/>
      <c r="S281" s="24"/>
      <c r="T281" s="24"/>
      <c r="U281" s="24"/>
      <c r="V281" s="24"/>
      <c r="W281" s="24"/>
      <c r="X281" s="24"/>
      <c r="Y281" s="24"/>
      <c r="Z281" s="24"/>
      <c r="AA281" s="24"/>
      <c r="AB281" s="24"/>
      <c r="AC281" s="25"/>
    </row>
    <row r="282" ht="24.75" customHeight="1">
      <c r="A282" s="27" t="s">
        <v>205</v>
      </c>
      <c r="B282" s="50" t="s">
        <v>208</v>
      </c>
      <c r="C282" s="29" t="s">
        <v>50</v>
      </c>
      <c r="D282" s="52" t="str">
        <f>IF(C282="","待填","OK")</f>
        <v>待填</v>
      </c>
      <c r="E282" s="50" t="s">
        <v>208</v>
      </c>
      <c r="F282" s="29" t="s">
        <v>50</v>
      </c>
      <c r="G282" s="52" t="str">
        <f>IF(F282="","待填","OK")</f>
        <v>待填</v>
      </c>
      <c r="H282" s="28" t="s">
        <v>208</v>
      </c>
      <c r="I282" s="29" t="s">
        <v>50</v>
      </c>
      <c r="J282" s="30" t="str">
        <f>IF(I282="","待填","OK")</f>
        <v>待填</v>
      </c>
      <c r="K282" s="28" t="s">
        <v>208</v>
      </c>
      <c r="L282" s="29" t="s">
        <v>50</v>
      </c>
      <c r="M282" s="30" t="str">
        <f>IF(L282="","待填","OK")</f>
        <v>待填</v>
      </c>
      <c r="N282" s="23"/>
      <c r="O282" s="24"/>
      <c r="P282" s="24"/>
      <c r="Q282" s="24"/>
      <c r="R282" s="24"/>
      <c r="S282" s="24"/>
      <c r="T282" s="24"/>
      <c r="U282" s="24"/>
      <c r="V282" s="24"/>
      <c r="W282" s="24"/>
      <c r="X282" s="24"/>
      <c r="Y282" s="24"/>
      <c r="Z282" s="24"/>
      <c r="AA282" s="24"/>
      <c r="AB282" s="24"/>
      <c r="AC282" s="25"/>
    </row>
    <row r="283" ht="24.75" customHeight="1">
      <c r="A283" s="33"/>
      <c r="B283" s="28" t="s">
        <v>77</v>
      </c>
      <c r="C283" s="29" t="s">
        <v>50</v>
      </c>
      <c r="D283" s="30" t="str">
        <f>IF(C283="","限5字",IF(LENB(C283)/2&lt;=5,"OK","超過"))</f>
        <v>限5字</v>
      </c>
      <c r="E283" s="28" t="s">
        <v>77</v>
      </c>
      <c r="F283" s="29" t="s">
        <v>50</v>
      </c>
      <c r="G283" s="30" t="str">
        <f>IF(F283="","限5字",IF(LENB(F283)/2&lt;=5,"OK","超過"))</f>
        <v>限5字</v>
      </c>
      <c r="H283" s="28" t="s">
        <v>77</v>
      </c>
      <c r="I283" s="29" t="s">
        <v>50</v>
      </c>
      <c r="J283" s="30" t="str">
        <f>IF(I283="","限5字",IF(LENB(I283)/2&lt;=5,"OK","超過"))</f>
        <v>限5字</v>
      </c>
      <c r="K283" s="28" t="s">
        <v>77</v>
      </c>
      <c r="L283" s="29" t="s">
        <v>50</v>
      </c>
      <c r="M283" s="30" t="str">
        <f>IF(L283="","限5字",IF(LENB(L283)/2&lt;=5,"OK","超過"))</f>
        <v>限5字</v>
      </c>
      <c r="N283" s="23"/>
      <c r="O283" s="65"/>
      <c r="P283" s="65"/>
      <c r="Q283" s="65"/>
      <c r="R283" s="65"/>
      <c r="S283" s="65"/>
      <c r="T283" s="65"/>
      <c r="U283" s="65"/>
      <c r="V283" s="65"/>
      <c r="W283" s="65"/>
      <c r="X283" s="65"/>
      <c r="Y283" s="65"/>
      <c r="Z283" s="65"/>
      <c r="AA283" s="65"/>
      <c r="AB283" s="65"/>
      <c r="AC283" s="25"/>
    </row>
    <row r="284" ht="24.75" customHeight="1">
      <c r="A284" s="33"/>
      <c r="B284" s="28" t="s">
        <v>239</v>
      </c>
      <c r="C284" s="29" t="s">
        <v>50</v>
      </c>
      <c r="D284" s="30" t="str">
        <f>IF(C284="","待填","OK")</f>
        <v>待填</v>
      </c>
      <c r="E284" s="28" t="s">
        <v>239</v>
      </c>
      <c r="F284" s="29" t="s">
        <v>50</v>
      </c>
      <c r="G284" s="30" t="str">
        <f>IF(F284="","待填","OK")</f>
        <v>待填</v>
      </c>
      <c r="H284" s="28" t="s">
        <v>239</v>
      </c>
      <c r="I284" s="29" t="s">
        <v>50</v>
      </c>
      <c r="J284" s="30" t="str">
        <f>IF(I284="","待填","OK")</f>
        <v>待填</v>
      </c>
      <c r="K284" s="28" t="s">
        <v>239</v>
      </c>
      <c r="L284" s="29" t="s">
        <v>50</v>
      </c>
      <c r="M284" s="30" t="str">
        <f>IF(L284="","待填","OK")</f>
        <v>待填</v>
      </c>
      <c r="N284" s="23"/>
      <c r="O284" s="65"/>
      <c r="P284" s="65"/>
      <c r="Q284" s="65"/>
      <c r="R284" s="65"/>
      <c r="S284" s="65"/>
      <c r="T284" s="65"/>
      <c r="U284" s="65"/>
      <c r="V284" s="65"/>
      <c r="W284" s="65"/>
      <c r="X284" s="65"/>
      <c r="Y284" s="65"/>
      <c r="Z284" s="65"/>
      <c r="AA284" s="65"/>
      <c r="AB284" s="65"/>
      <c r="AC284" s="25"/>
    </row>
    <row r="285" ht="24.75" customHeight="1">
      <c r="A285" s="40"/>
      <c r="B285" s="36" t="s">
        <v>263</v>
      </c>
      <c r="C285" s="29" t="s">
        <v>50</v>
      </c>
      <c r="D285" s="30" t="str">
        <f>IF(C285="","限6字",IF(LENB(C285)/2&lt;=6,"OK","超過"))</f>
        <v>限6字</v>
      </c>
      <c r="E285" s="36" t="s">
        <v>263</v>
      </c>
      <c r="F285" s="29" t="s">
        <v>50</v>
      </c>
      <c r="G285" s="30" t="str">
        <f>IF(F285="","限6字",IF(LENB(F285)/2&lt;=6,"OK","超過"))</f>
        <v>限6字</v>
      </c>
      <c r="H285" s="36" t="s">
        <v>263</v>
      </c>
      <c r="I285" s="29" t="s">
        <v>50</v>
      </c>
      <c r="J285" s="30" t="str">
        <f>IF(I285="","限6字",IF(LENB(I285)/2&lt;=6,"OK","超過"))</f>
        <v>限6字</v>
      </c>
      <c r="K285" s="36" t="s">
        <v>263</v>
      </c>
      <c r="L285" s="29" t="s">
        <v>50</v>
      </c>
      <c r="M285" s="30" t="str">
        <f>IF(L285="","限6字",IF(LENB(L285)/2&lt;=6,"OK","超過"))</f>
        <v>限6字</v>
      </c>
      <c r="N285" s="23"/>
      <c r="O285" s="65"/>
      <c r="P285" s="65"/>
      <c r="Q285" s="65"/>
      <c r="R285" s="65"/>
      <c r="S285" s="65"/>
      <c r="T285" s="65"/>
      <c r="U285" s="65"/>
      <c r="V285" s="65"/>
      <c r="W285" s="65"/>
      <c r="X285" s="65"/>
      <c r="Y285" s="65"/>
      <c r="Z285" s="65"/>
      <c r="AA285" s="65"/>
      <c r="AB285" s="65"/>
      <c r="AC285" s="25"/>
    </row>
    <row r="286" ht="24.75" customHeight="1">
      <c r="A286" s="18"/>
      <c r="B286" s="32"/>
      <c r="C286" s="32"/>
      <c r="D286" s="32"/>
      <c r="E286" s="32"/>
      <c r="F286" s="32"/>
      <c r="G286" s="32"/>
      <c r="H286" s="32"/>
      <c r="I286" s="32"/>
      <c r="J286" s="32"/>
      <c r="K286" s="32"/>
      <c r="L286" s="32"/>
      <c r="M286" s="32"/>
      <c r="N286" s="23"/>
      <c r="O286" s="24"/>
      <c r="P286" s="24"/>
      <c r="Q286" s="24"/>
      <c r="R286" s="24"/>
      <c r="S286" s="24"/>
      <c r="T286" s="24"/>
      <c r="U286" s="24"/>
      <c r="V286" s="24"/>
      <c r="W286" s="24"/>
      <c r="X286" s="24"/>
      <c r="Y286" s="24"/>
      <c r="Z286" s="24"/>
      <c r="AA286" s="24"/>
      <c r="AB286" s="24"/>
      <c r="AC286" s="25"/>
    </row>
    <row r="287" ht="24.75" customHeight="1">
      <c r="A287" s="18"/>
      <c r="B287" s="32"/>
      <c r="C287" s="32"/>
      <c r="D287" s="32"/>
      <c r="E287" s="32"/>
      <c r="F287" s="32"/>
      <c r="G287" s="32"/>
      <c r="H287" s="32"/>
      <c r="I287" s="32"/>
      <c r="J287" s="32"/>
      <c r="K287" s="32"/>
      <c r="L287" s="32"/>
      <c r="M287" s="32"/>
      <c r="N287" s="23"/>
      <c r="O287" s="24"/>
      <c r="P287" s="24"/>
      <c r="Q287" s="24"/>
      <c r="R287" s="24"/>
      <c r="S287" s="24"/>
      <c r="T287" s="24"/>
      <c r="U287" s="24"/>
      <c r="V287" s="24"/>
      <c r="W287" s="24"/>
      <c r="X287" s="24"/>
      <c r="Y287" s="24"/>
      <c r="Z287" s="24"/>
      <c r="AA287" s="24"/>
      <c r="AB287" s="24"/>
      <c r="AC287" s="25"/>
    </row>
    <row r="288" ht="24.75" customHeight="1">
      <c r="A288" s="18"/>
      <c r="B288" s="32"/>
      <c r="C288" s="32"/>
      <c r="D288" s="32"/>
      <c r="E288" s="32"/>
      <c r="F288" s="32"/>
      <c r="G288" s="32"/>
      <c r="H288" s="32"/>
      <c r="I288" s="32"/>
      <c r="J288" s="32"/>
      <c r="K288" s="32"/>
      <c r="L288" s="32"/>
      <c r="M288" s="32"/>
      <c r="N288" s="23"/>
      <c r="O288" s="24"/>
      <c r="P288" s="24"/>
      <c r="Q288" s="24"/>
      <c r="R288" s="24"/>
      <c r="S288" s="24"/>
      <c r="T288" s="24"/>
      <c r="U288" s="24"/>
      <c r="V288" s="24"/>
      <c r="W288" s="24"/>
      <c r="X288" s="24"/>
      <c r="Y288" s="24"/>
      <c r="Z288" s="24"/>
      <c r="AA288" s="24"/>
      <c r="AB288" s="24"/>
      <c r="AC288" s="25"/>
    </row>
    <row r="289">
      <c r="A289" s="41"/>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ht="24.75" customHeight="1">
      <c r="A290" s="18"/>
      <c r="B290" s="66" t="s">
        <v>811</v>
      </c>
      <c r="C290" s="8"/>
      <c r="D290" s="8"/>
      <c r="E290" s="8"/>
      <c r="F290" s="8"/>
      <c r="G290" s="8"/>
      <c r="H290" s="8"/>
      <c r="I290" s="8"/>
      <c r="J290" s="8"/>
      <c r="K290" s="8"/>
      <c r="L290" s="8"/>
      <c r="M290" s="8"/>
      <c r="N290" s="23"/>
      <c r="O290" s="23"/>
      <c r="P290" s="23"/>
      <c r="Q290" s="23"/>
      <c r="R290" s="23"/>
      <c r="S290" s="23"/>
      <c r="T290" s="23"/>
      <c r="U290" s="23"/>
      <c r="V290" s="23"/>
      <c r="W290" s="23"/>
      <c r="X290" s="23"/>
      <c r="Y290" s="23"/>
      <c r="Z290" s="23"/>
      <c r="AA290" s="23"/>
      <c r="AB290" s="23"/>
      <c r="AC290" s="25"/>
    </row>
    <row r="291" ht="24.75" customHeight="1">
      <c r="A291" s="27" t="s">
        <v>1370</v>
      </c>
      <c r="B291" s="28" t="s">
        <v>61</v>
      </c>
      <c r="C291" s="29" t="s">
        <v>50</v>
      </c>
      <c r="D291" s="30" t="str">
        <f>IF(C291="","限7字",IF(LENB(C291)/2&lt;=7,"OK","超過"))</f>
        <v>限7字</v>
      </c>
      <c r="E291" s="28" t="s">
        <v>239</v>
      </c>
      <c r="F291" s="19" t="s">
        <v>50</v>
      </c>
      <c r="G291" s="30" t="str">
        <f>IF(F291="","待填","OK")</f>
        <v>待填</v>
      </c>
      <c r="H291" s="32"/>
      <c r="I291" s="32"/>
      <c r="J291" s="32"/>
      <c r="K291" s="32"/>
      <c r="L291" s="32"/>
      <c r="M291" s="32"/>
      <c r="N291" s="23"/>
      <c r="O291" s="23"/>
      <c r="P291" s="23"/>
      <c r="Q291" s="23"/>
      <c r="R291" s="23"/>
      <c r="S291" s="23"/>
      <c r="T291" s="23"/>
      <c r="U291" s="23"/>
      <c r="V291" s="23"/>
      <c r="W291" s="23"/>
      <c r="X291" s="23"/>
      <c r="Y291" s="23"/>
      <c r="Z291" s="23"/>
      <c r="AA291" s="23"/>
      <c r="AB291" s="23"/>
      <c r="AC291" s="25"/>
    </row>
    <row r="292" ht="24.75" customHeight="1">
      <c r="A292" s="33"/>
      <c r="B292" s="28" t="s">
        <v>77</v>
      </c>
      <c r="C292" s="29" t="s">
        <v>50</v>
      </c>
      <c r="D292" s="30" t="str">
        <f t="shared" ref="D292:D293" si="18">IF(C292="","限8字",IF(LENB(C292)/2&lt;=8,"OK","超過"))</f>
        <v>限8字</v>
      </c>
      <c r="E292" s="28" t="s">
        <v>192</v>
      </c>
      <c r="F292" s="29" t="s">
        <v>50</v>
      </c>
      <c r="G292" s="30" t="str">
        <f>IF(F292="","限5字",IF(LENB(F292)/2&lt;=7,"OK","超過"))</f>
        <v>限5字</v>
      </c>
      <c r="H292" s="32"/>
      <c r="I292" s="32"/>
      <c r="J292" s="32"/>
      <c r="K292" s="32"/>
      <c r="L292" s="32"/>
      <c r="M292" s="32"/>
      <c r="N292" s="23"/>
      <c r="O292" s="67"/>
      <c r="P292" s="67"/>
      <c r="Q292" s="67"/>
      <c r="R292" s="67"/>
      <c r="S292" s="67"/>
      <c r="T292" s="67"/>
      <c r="U292" s="67"/>
      <c r="V292" s="67"/>
      <c r="W292" s="67"/>
      <c r="X292" s="67"/>
      <c r="Y292" s="67"/>
      <c r="Z292" s="67"/>
      <c r="AA292" s="67"/>
      <c r="AB292" s="67"/>
      <c r="AC292" s="25"/>
    </row>
    <row r="293" ht="24.75" customHeight="1">
      <c r="A293" s="33"/>
      <c r="B293" s="28" t="s">
        <v>77</v>
      </c>
      <c r="C293" s="29" t="s">
        <v>50</v>
      </c>
      <c r="D293" s="30" t="str">
        <f t="shared" si="18"/>
        <v>限8字</v>
      </c>
      <c r="E293" s="36" t="s">
        <v>1371</v>
      </c>
      <c r="F293" s="29" t="s">
        <v>50</v>
      </c>
      <c r="G293" s="30" t="str">
        <f t="shared" ref="G293:G294" si="19">IF(F293="","限5字",IF(LENB(F293)/2&lt;=5,"OK","超過"))</f>
        <v>限5字</v>
      </c>
      <c r="H293" s="32"/>
      <c r="I293" s="32"/>
      <c r="J293" s="32"/>
      <c r="K293" s="32"/>
      <c r="L293" s="32"/>
      <c r="M293" s="32"/>
      <c r="N293" s="23"/>
      <c r="O293" s="65"/>
      <c r="P293" s="65"/>
      <c r="Q293" s="65"/>
      <c r="R293" s="65"/>
      <c r="S293" s="65"/>
      <c r="T293" s="65"/>
      <c r="U293" s="65"/>
      <c r="V293" s="65"/>
      <c r="W293" s="65"/>
      <c r="X293" s="65"/>
      <c r="Y293" s="65"/>
      <c r="Z293" s="65"/>
      <c r="AA293" s="65"/>
      <c r="AB293" s="65"/>
      <c r="AC293" s="25"/>
    </row>
    <row r="294" ht="24.75" customHeight="1">
      <c r="A294" s="33"/>
      <c r="B294" s="36" t="s">
        <v>263</v>
      </c>
      <c r="C294" s="29" t="s">
        <v>50</v>
      </c>
      <c r="D294" s="30" t="str">
        <f>IF(C294="","限9字",IF(LENB(C294)/2&lt;=9,"OK","超過"))</f>
        <v>限9字</v>
      </c>
      <c r="E294" s="36" t="s">
        <v>1371</v>
      </c>
      <c r="F294" s="29" t="s">
        <v>50</v>
      </c>
      <c r="G294" s="30" t="str">
        <f t="shared" si="19"/>
        <v>限5字</v>
      </c>
      <c r="H294" s="32"/>
      <c r="I294" s="32"/>
      <c r="J294" s="32"/>
      <c r="K294" s="32"/>
      <c r="L294" s="32"/>
      <c r="M294" s="32"/>
      <c r="N294" s="23"/>
      <c r="O294" s="65"/>
      <c r="P294" s="65"/>
      <c r="Q294" s="65"/>
      <c r="R294" s="65"/>
      <c r="S294" s="65"/>
      <c r="T294" s="65"/>
      <c r="U294" s="65"/>
      <c r="V294" s="65"/>
      <c r="W294" s="65"/>
      <c r="X294" s="65"/>
      <c r="Y294" s="65"/>
      <c r="Z294" s="65"/>
      <c r="AA294" s="65"/>
      <c r="AB294" s="65"/>
      <c r="AC294" s="25"/>
    </row>
    <row r="295" ht="24.75" customHeight="1">
      <c r="A295" s="33"/>
      <c r="B295" s="32"/>
      <c r="C295" s="32"/>
      <c r="D295" s="32"/>
      <c r="E295" s="36" t="s">
        <v>1372</v>
      </c>
      <c r="F295" s="29" t="s">
        <v>50</v>
      </c>
      <c r="G295" s="30" t="str">
        <f>IF(F295="","待填","OK")</f>
        <v>待填</v>
      </c>
      <c r="H295" s="32"/>
      <c r="I295" s="32"/>
      <c r="J295" s="32"/>
      <c r="K295" s="32"/>
      <c r="L295" s="32"/>
      <c r="M295" s="32"/>
      <c r="N295" s="23"/>
      <c r="O295" s="65"/>
      <c r="P295" s="65"/>
      <c r="Q295" s="65"/>
      <c r="R295" s="65"/>
      <c r="S295" s="65"/>
      <c r="T295" s="65"/>
      <c r="U295" s="65"/>
      <c r="V295" s="65"/>
      <c r="W295" s="65"/>
      <c r="X295" s="65"/>
      <c r="Y295" s="65"/>
      <c r="Z295" s="65"/>
      <c r="AA295" s="65"/>
      <c r="AB295" s="65"/>
      <c r="AC295" s="25"/>
    </row>
    <row r="296" ht="24.75" customHeight="1">
      <c r="A296" s="33"/>
      <c r="B296" s="32"/>
      <c r="C296" s="32"/>
      <c r="D296" s="32"/>
      <c r="E296" s="28" t="s">
        <v>283</v>
      </c>
      <c r="F296" s="48" t="s">
        <v>570</v>
      </c>
      <c r="G296" s="30" t="str">
        <f>IF(F296="","限3字",IF(LENB(F296)/2&lt;=3,"OK","超過"))</f>
        <v>OK</v>
      </c>
      <c r="H296" s="32"/>
      <c r="I296" s="32"/>
      <c r="J296" s="32"/>
      <c r="K296" s="32"/>
      <c r="L296" s="32"/>
      <c r="M296" s="32"/>
      <c r="N296" s="23"/>
      <c r="O296" s="65"/>
      <c r="P296" s="65"/>
      <c r="Q296" s="65"/>
      <c r="R296" s="65"/>
      <c r="S296" s="65"/>
      <c r="T296" s="65"/>
      <c r="U296" s="65"/>
      <c r="V296" s="65"/>
      <c r="W296" s="65"/>
      <c r="X296" s="65"/>
      <c r="Y296" s="65"/>
      <c r="Z296" s="65"/>
      <c r="AA296" s="65"/>
      <c r="AB296" s="65"/>
      <c r="AC296" s="25"/>
    </row>
    <row r="297" ht="24.75" customHeight="1">
      <c r="A297" s="40"/>
      <c r="B297" s="32"/>
      <c r="C297" s="32"/>
      <c r="D297" s="32"/>
      <c r="E297" s="32"/>
      <c r="F297" s="32"/>
      <c r="G297" s="32"/>
      <c r="H297" s="32"/>
      <c r="I297" s="32"/>
      <c r="J297" s="32"/>
      <c r="K297" s="32"/>
      <c r="L297" s="32"/>
      <c r="M297" s="32"/>
      <c r="N297" s="23"/>
      <c r="O297" s="23"/>
      <c r="P297" s="23"/>
      <c r="Q297" s="23"/>
      <c r="R297" s="23"/>
      <c r="S297" s="23"/>
      <c r="T297" s="23"/>
      <c r="U297" s="23"/>
      <c r="V297" s="23"/>
      <c r="W297" s="23"/>
      <c r="X297" s="23"/>
      <c r="Y297" s="23"/>
      <c r="Z297" s="23"/>
      <c r="AA297" s="23"/>
      <c r="AB297" s="23"/>
      <c r="AC297" s="23"/>
    </row>
    <row r="298">
      <c r="A298" s="41"/>
      <c r="B298" s="25"/>
      <c r="C298" s="25"/>
      <c r="D298" s="25"/>
      <c r="E298" s="25"/>
      <c r="F298" s="25"/>
      <c r="G298" s="25"/>
      <c r="H298" s="25"/>
      <c r="I298" s="25"/>
      <c r="J298" s="25"/>
      <c r="K298" s="25"/>
      <c r="L298" s="25"/>
      <c r="M298" s="25"/>
      <c r="N298" s="25"/>
      <c r="O298" s="23"/>
      <c r="P298" s="23"/>
      <c r="Q298" s="23"/>
      <c r="R298" s="23"/>
      <c r="S298" s="23"/>
      <c r="T298" s="23"/>
      <c r="U298" s="23"/>
      <c r="V298" s="23"/>
      <c r="W298" s="23"/>
      <c r="X298" s="23"/>
      <c r="Y298" s="23"/>
      <c r="Z298" s="23"/>
      <c r="AA298" s="23"/>
      <c r="AB298" s="23"/>
      <c r="AC298" s="23"/>
    </row>
    <row r="299" ht="24.75" customHeight="1">
      <c r="A299" s="18"/>
      <c r="B299" s="68" t="s">
        <v>829</v>
      </c>
      <c r="C299" s="8"/>
      <c r="D299" s="8"/>
      <c r="E299" s="8"/>
      <c r="F299" s="8"/>
      <c r="G299" s="8"/>
      <c r="H299" s="8"/>
      <c r="I299" s="8"/>
      <c r="J299" s="8"/>
      <c r="K299" s="8"/>
      <c r="L299" s="8"/>
      <c r="M299" s="8"/>
      <c r="N299" s="23"/>
      <c r="O299" s="23"/>
      <c r="P299" s="23"/>
      <c r="Q299" s="23"/>
      <c r="R299" s="23"/>
      <c r="S299" s="23"/>
      <c r="T299" s="23"/>
      <c r="U299" s="23"/>
      <c r="V299" s="23"/>
      <c r="W299" s="23"/>
      <c r="X299" s="23"/>
      <c r="Y299" s="23"/>
      <c r="Z299" s="23"/>
      <c r="AA299" s="23"/>
      <c r="AB299" s="23"/>
      <c r="AC299" s="23"/>
    </row>
    <row r="300" ht="24.75" customHeight="1">
      <c r="A300" s="27" t="s">
        <v>1370</v>
      </c>
      <c r="B300" s="28" t="s">
        <v>239</v>
      </c>
      <c r="C300" s="19" t="s">
        <v>50</v>
      </c>
      <c r="D300" s="30" t="str">
        <f>IF(C300="","待填","OK")</f>
        <v>待填</v>
      </c>
      <c r="E300" s="28" t="s">
        <v>61</v>
      </c>
      <c r="F300" s="29" t="s">
        <v>50</v>
      </c>
      <c r="G300" s="30" t="str">
        <f>IF(F300="","限7字",IF(LENB(F300)/2&lt;=7,"OK","超過"))</f>
        <v>限7字</v>
      </c>
      <c r="H300" s="32"/>
      <c r="I300" s="32"/>
      <c r="J300" s="32"/>
      <c r="K300" s="32"/>
      <c r="L300" s="32"/>
      <c r="M300" s="32"/>
      <c r="N300" s="23"/>
      <c r="O300" s="23"/>
      <c r="P300" s="23"/>
      <c r="Q300" s="23"/>
      <c r="R300" s="23"/>
      <c r="S300" s="23"/>
      <c r="T300" s="23"/>
      <c r="U300" s="23"/>
      <c r="V300" s="23"/>
      <c r="W300" s="23"/>
      <c r="X300" s="23"/>
      <c r="Y300" s="23"/>
      <c r="Z300" s="23"/>
      <c r="AA300" s="23"/>
      <c r="AB300" s="23"/>
      <c r="AC300" s="23"/>
    </row>
    <row r="301" ht="24.75" customHeight="1">
      <c r="A301" s="33"/>
      <c r="B301" s="28" t="s">
        <v>192</v>
      </c>
      <c r="C301" s="29" t="s">
        <v>50</v>
      </c>
      <c r="D301" s="30" t="str">
        <f>IF(C301="","限5字",IF(LENB(C301)/2&lt;=7,"OK","超過"))</f>
        <v>限5字</v>
      </c>
      <c r="E301" s="28" t="s">
        <v>77</v>
      </c>
      <c r="F301" s="29" t="s">
        <v>50</v>
      </c>
      <c r="G301" s="30" t="str">
        <f t="shared" ref="G301:G302" si="20">IF(F301="","限8字",IF(LENB(F301)/2&lt;=8,"OK","超過"))</f>
        <v>限8字</v>
      </c>
      <c r="H301" s="32"/>
      <c r="I301" s="32"/>
      <c r="J301" s="32"/>
      <c r="K301" s="32"/>
      <c r="L301" s="32"/>
      <c r="M301" s="32"/>
      <c r="N301" s="23"/>
      <c r="O301" s="23"/>
      <c r="P301" s="23"/>
      <c r="Q301" s="23"/>
      <c r="R301" s="23"/>
      <c r="S301" s="23"/>
      <c r="T301" s="23"/>
      <c r="U301" s="23"/>
      <c r="V301" s="23"/>
      <c r="W301" s="23"/>
      <c r="X301" s="23"/>
      <c r="Y301" s="23"/>
      <c r="Z301" s="23"/>
      <c r="AA301" s="23"/>
      <c r="AB301" s="23"/>
      <c r="AC301" s="23"/>
    </row>
    <row r="302" ht="24.75" customHeight="1">
      <c r="A302" s="33"/>
      <c r="B302" s="36" t="s">
        <v>1371</v>
      </c>
      <c r="C302" s="29" t="s">
        <v>50</v>
      </c>
      <c r="D302" s="30" t="str">
        <f t="shared" ref="D302:D303" si="21">IF(C302="","限5字",IF(LENB(C302)/2&lt;=5,"OK","超過"))</f>
        <v>限5字</v>
      </c>
      <c r="E302" s="28" t="s">
        <v>77</v>
      </c>
      <c r="F302" s="29" t="s">
        <v>50</v>
      </c>
      <c r="G302" s="30" t="str">
        <f t="shared" si="20"/>
        <v>限8字</v>
      </c>
      <c r="H302" s="32"/>
      <c r="I302" s="32"/>
      <c r="J302" s="32"/>
      <c r="K302" s="32"/>
      <c r="L302" s="32"/>
      <c r="M302" s="32"/>
      <c r="N302" s="23"/>
      <c r="O302" s="23"/>
      <c r="P302" s="23"/>
      <c r="Q302" s="23"/>
      <c r="R302" s="23"/>
      <c r="S302" s="23"/>
      <c r="T302" s="23"/>
      <c r="U302" s="23"/>
      <c r="V302" s="23"/>
      <c r="W302" s="23"/>
      <c r="X302" s="23"/>
      <c r="Y302" s="23"/>
      <c r="Z302" s="23"/>
      <c r="AA302" s="23"/>
      <c r="AB302" s="23"/>
      <c r="AC302" s="23"/>
    </row>
    <row r="303" ht="24.75" customHeight="1">
      <c r="A303" s="33"/>
      <c r="B303" s="36" t="s">
        <v>1371</v>
      </c>
      <c r="C303" s="29" t="s">
        <v>50</v>
      </c>
      <c r="D303" s="30" t="str">
        <f t="shared" si="21"/>
        <v>限5字</v>
      </c>
      <c r="E303" s="36" t="s">
        <v>263</v>
      </c>
      <c r="F303" s="29" t="s">
        <v>50</v>
      </c>
      <c r="G303" s="30" t="str">
        <f>IF(F303="","限9字",IF(LENB(F303)/2&lt;=9,"OK","超過"))</f>
        <v>限9字</v>
      </c>
      <c r="H303" s="32"/>
      <c r="I303" s="32"/>
      <c r="J303" s="32"/>
      <c r="K303" s="32"/>
      <c r="L303" s="32"/>
      <c r="M303" s="32"/>
      <c r="N303" s="23"/>
      <c r="O303" s="23"/>
      <c r="P303" s="23"/>
      <c r="Q303" s="23"/>
      <c r="R303" s="23"/>
      <c r="S303" s="23"/>
      <c r="T303" s="23"/>
      <c r="U303" s="23"/>
      <c r="V303" s="23"/>
      <c r="W303" s="23"/>
      <c r="X303" s="23"/>
      <c r="Y303" s="23"/>
      <c r="Z303" s="23"/>
      <c r="AA303" s="23"/>
      <c r="AB303" s="23"/>
      <c r="AC303" s="23"/>
    </row>
    <row r="304" ht="24.75" customHeight="1">
      <c r="A304" s="33"/>
      <c r="B304" s="36" t="s">
        <v>1372</v>
      </c>
      <c r="C304" s="29" t="s">
        <v>50</v>
      </c>
      <c r="D304" s="30" t="str">
        <f>IF(C304="","待填","OK")</f>
        <v>待填</v>
      </c>
      <c r="E304" s="32"/>
      <c r="F304" s="32"/>
      <c r="G304" s="32"/>
      <c r="H304" s="32"/>
      <c r="I304" s="32"/>
      <c r="J304" s="32"/>
      <c r="K304" s="32"/>
      <c r="L304" s="32"/>
      <c r="M304" s="32"/>
      <c r="N304" s="23"/>
      <c r="O304" s="23"/>
      <c r="P304" s="23"/>
      <c r="Q304" s="23"/>
      <c r="R304" s="23"/>
      <c r="S304" s="23"/>
      <c r="T304" s="23"/>
      <c r="U304" s="23"/>
      <c r="V304" s="23"/>
      <c r="W304" s="23"/>
      <c r="X304" s="23"/>
      <c r="Y304" s="23"/>
      <c r="Z304" s="23"/>
      <c r="AA304" s="23"/>
      <c r="AB304" s="23"/>
      <c r="AC304" s="23"/>
    </row>
    <row r="305" ht="24.75" customHeight="1">
      <c r="A305" s="33"/>
      <c r="B305" s="28" t="s">
        <v>283</v>
      </c>
      <c r="C305" s="48" t="s">
        <v>570</v>
      </c>
      <c r="D305" s="30" t="str">
        <f>IF(C305="","限3字",IF(LENB(C305)/2&lt;=3,"OK","超過"))</f>
        <v>OK</v>
      </c>
      <c r="E305" s="32"/>
      <c r="F305" s="32"/>
      <c r="G305" s="32"/>
      <c r="H305" s="32"/>
      <c r="I305" s="32"/>
      <c r="J305" s="32"/>
      <c r="K305" s="32"/>
      <c r="L305" s="32"/>
      <c r="M305" s="32"/>
      <c r="N305" s="23"/>
      <c r="O305" s="23"/>
      <c r="P305" s="23"/>
      <c r="Q305" s="23"/>
      <c r="R305" s="23"/>
      <c r="S305" s="23"/>
      <c r="T305" s="23"/>
      <c r="U305" s="23"/>
      <c r="V305" s="23"/>
      <c r="W305" s="23"/>
      <c r="X305" s="23"/>
      <c r="Y305" s="23"/>
      <c r="Z305" s="23"/>
      <c r="AA305" s="23"/>
      <c r="AB305" s="23"/>
      <c r="AC305" s="23"/>
    </row>
    <row r="306" ht="24.75" customHeight="1">
      <c r="A306" s="40"/>
      <c r="B306" s="32"/>
      <c r="C306" s="32"/>
      <c r="D306" s="32"/>
      <c r="E306" s="32"/>
      <c r="F306" s="32"/>
      <c r="G306" s="32"/>
      <c r="H306" s="32"/>
      <c r="I306" s="32"/>
      <c r="J306" s="32"/>
      <c r="K306" s="32"/>
      <c r="L306" s="32"/>
      <c r="M306" s="32"/>
      <c r="N306" s="23"/>
      <c r="O306" s="23"/>
      <c r="P306" s="23"/>
      <c r="Q306" s="23"/>
      <c r="R306" s="23"/>
      <c r="S306" s="23"/>
      <c r="T306" s="23"/>
      <c r="U306" s="23"/>
      <c r="V306" s="23"/>
      <c r="W306" s="23"/>
      <c r="X306" s="23"/>
      <c r="Y306" s="23"/>
      <c r="Z306" s="23"/>
      <c r="AA306" s="23"/>
      <c r="AB306" s="23"/>
      <c r="AC306" s="23"/>
    </row>
    <row r="307">
      <c r="A307" s="41"/>
      <c r="B307" s="25"/>
      <c r="C307" s="25"/>
      <c r="D307" s="25"/>
      <c r="E307" s="25"/>
      <c r="F307" s="25"/>
      <c r="G307" s="25"/>
      <c r="H307" s="25"/>
      <c r="I307" s="25"/>
      <c r="J307" s="25"/>
      <c r="K307" s="25"/>
      <c r="L307" s="25"/>
      <c r="M307" s="25"/>
      <c r="N307" s="25"/>
      <c r="O307" s="23"/>
      <c r="P307" s="23"/>
      <c r="Q307" s="23"/>
      <c r="R307" s="23"/>
      <c r="S307" s="23"/>
      <c r="T307" s="23"/>
      <c r="U307" s="23"/>
      <c r="V307" s="23"/>
      <c r="W307" s="23"/>
      <c r="X307" s="23"/>
      <c r="Y307" s="23"/>
      <c r="Z307" s="23"/>
      <c r="AA307" s="23"/>
      <c r="AB307" s="23"/>
      <c r="AC307" s="23"/>
    </row>
    <row r="308" ht="24.75" customHeight="1">
      <c r="A308" s="18"/>
      <c r="B308" s="68" t="s">
        <v>843</v>
      </c>
      <c r="C308" s="8"/>
      <c r="D308" s="8"/>
      <c r="E308" s="8"/>
      <c r="F308" s="8"/>
      <c r="G308" s="8"/>
      <c r="H308" s="8"/>
      <c r="I308" s="8"/>
      <c r="J308" s="8"/>
      <c r="K308" s="8"/>
      <c r="L308" s="8"/>
      <c r="M308" s="8"/>
      <c r="N308" s="23"/>
      <c r="O308" s="23"/>
      <c r="P308" s="23"/>
      <c r="Q308" s="23"/>
      <c r="R308" s="23"/>
      <c r="S308" s="23"/>
      <c r="T308" s="23"/>
      <c r="U308" s="23"/>
      <c r="V308" s="23"/>
      <c r="W308" s="23"/>
      <c r="X308" s="23"/>
      <c r="Y308" s="23"/>
      <c r="Z308" s="23"/>
      <c r="AA308" s="23"/>
      <c r="AB308" s="23"/>
      <c r="AC308" s="23"/>
    </row>
    <row r="309" ht="24.75" customHeight="1">
      <c r="A309" s="27" t="s">
        <v>1370</v>
      </c>
      <c r="B309" s="28" t="s">
        <v>192</v>
      </c>
      <c r="C309" s="29" t="s">
        <v>50</v>
      </c>
      <c r="D309" s="30" t="str">
        <f>IF(C309="","限5字",IF(LENB(C309)/2&lt;=7,"OK","超過"))</f>
        <v>限5字</v>
      </c>
      <c r="E309" s="28" t="s">
        <v>192</v>
      </c>
      <c r="F309" s="29" t="s">
        <v>50</v>
      </c>
      <c r="G309" s="30" t="str">
        <f>IF(F309="","限5字",IF(LENB(F309)/2&lt;=7,"OK","超過"))</f>
        <v>限5字</v>
      </c>
      <c r="H309" s="32"/>
      <c r="I309" s="32"/>
      <c r="J309" s="32"/>
      <c r="K309" s="32"/>
      <c r="L309" s="32"/>
      <c r="M309" s="32"/>
      <c r="N309" s="23"/>
      <c r="O309" s="23"/>
      <c r="P309" s="23"/>
      <c r="Q309" s="23"/>
      <c r="R309" s="23"/>
      <c r="S309" s="23"/>
      <c r="T309" s="23"/>
      <c r="U309" s="23"/>
      <c r="V309" s="23"/>
      <c r="W309" s="23"/>
      <c r="X309" s="23"/>
      <c r="Y309" s="23"/>
      <c r="Z309" s="23"/>
      <c r="AA309" s="23"/>
      <c r="AB309" s="23"/>
      <c r="AC309" s="23"/>
    </row>
    <row r="310" ht="24.75" customHeight="1">
      <c r="A310" s="33"/>
      <c r="B310" s="36" t="s">
        <v>1371</v>
      </c>
      <c r="C310" s="29" t="s">
        <v>50</v>
      </c>
      <c r="D310" s="30" t="str">
        <f t="shared" ref="D310:D311" si="22">IF(C310="","限5字",IF(LENB(C310)/2&lt;=5,"OK","超過"))</f>
        <v>限5字</v>
      </c>
      <c r="E310" s="36" t="s">
        <v>1371</v>
      </c>
      <c r="F310" s="29" t="s">
        <v>50</v>
      </c>
      <c r="G310" s="30" t="str">
        <f t="shared" ref="G310:G311" si="23">IF(F310="","限5字",IF(LENB(F310)/2&lt;=5,"OK","超過"))</f>
        <v>限5字</v>
      </c>
      <c r="H310" s="32"/>
      <c r="I310" s="32"/>
      <c r="J310" s="32"/>
      <c r="K310" s="32"/>
      <c r="L310" s="32"/>
      <c r="M310" s="32"/>
      <c r="N310" s="23"/>
      <c r="O310" s="23"/>
      <c r="P310" s="23"/>
      <c r="Q310" s="23"/>
      <c r="R310" s="23"/>
      <c r="S310" s="23"/>
      <c r="T310" s="23"/>
      <c r="U310" s="23"/>
      <c r="V310" s="23"/>
      <c r="W310" s="23"/>
      <c r="X310" s="23"/>
      <c r="Y310" s="23"/>
      <c r="Z310" s="23"/>
      <c r="AA310" s="23"/>
      <c r="AB310" s="23"/>
      <c r="AC310" s="23"/>
    </row>
    <row r="311" ht="24.75" customHeight="1">
      <c r="A311" s="33"/>
      <c r="B311" s="36" t="s">
        <v>1371</v>
      </c>
      <c r="C311" s="29" t="s">
        <v>50</v>
      </c>
      <c r="D311" s="30" t="str">
        <f t="shared" si="22"/>
        <v>限5字</v>
      </c>
      <c r="E311" s="36" t="s">
        <v>1371</v>
      </c>
      <c r="F311" s="29" t="s">
        <v>50</v>
      </c>
      <c r="G311" s="30" t="str">
        <f t="shared" si="23"/>
        <v>限5字</v>
      </c>
      <c r="H311" s="32"/>
      <c r="I311" s="32"/>
      <c r="J311" s="32"/>
      <c r="K311" s="32"/>
      <c r="L311" s="32"/>
      <c r="M311" s="32"/>
      <c r="N311" s="23"/>
      <c r="O311" s="23"/>
      <c r="P311" s="23"/>
      <c r="Q311" s="23"/>
      <c r="R311" s="23"/>
      <c r="S311" s="23"/>
      <c r="T311" s="23"/>
      <c r="U311" s="23"/>
      <c r="V311" s="23"/>
      <c r="W311" s="23"/>
      <c r="X311" s="23"/>
      <c r="Y311" s="23"/>
      <c r="Z311" s="23"/>
      <c r="AA311" s="23"/>
      <c r="AB311" s="23"/>
      <c r="AC311" s="23"/>
    </row>
    <row r="312" ht="24.75" customHeight="1">
      <c r="A312" s="33"/>
      <c r="B312" s="36" t="s">
        <v>1372</v>
      </c>
      <c r="C312" s="29" t="s">
        <v>50</v>
      </c>
      <c r="D312" s="30" t="str">
        <f t="shared" ref="D312:D313" si="24">IF(C312="","待填","OK")</f>
        <v>待填</v>
      </c>
      <c r="E312" s="36" t="s">
        <v>1372</v>
      </c>
      <c r="F312" s="29" t="s">
        <v>50</v>
      </c>
      <c r="G312" s="30" t="str">
        <f t="shared" ref="G312:G313" si="25">IF(F312="","待填","OK")</f>
        <v>待填</v>
      </c>
      <c r="H312" s="32"/>
      <c r="I312" s="32"/>
      <c r="J312" s="32"/>
      <c r="K312" s="32"/>
      <c r="L312" s="32"/>
      <c r="M312" s="32"/>
      <c r="N312" s="23"/>
      <c r="O312" s="23"/>
      <c r="P312" s="23"/>
      <c r="Q312" s="23"/>
      <c r="R312" s="23"/>
      <c r="S312" s="23"/>
      <c r="T312" s="23"/>
      <c r="U312" s="23"/>
      <c r="V312" s="23"/>
      <c r="W312" s="23"/>
      <c r="X312" s="23"/>
      <c r="Y312" s="23"/>
      <c r="Z312" s="23"/>
      <c r="AA312" s="23"/>
      <c r="AB312" s="23"/>
      <c r="AC312" s="23"/>
    </row>
    <row r="313" ht="24.75" customHeight="1">
      <c r="A313" s="33"/>
      <c r="B313" s="28" t="s">
        <v>239</v>
      </c>
      <c r="C313" s="19" t="s">
        <v>50</v>
      </c>
      <c r="D313" s="30" t="str">
        <f t="shared" si="24"/>
        <v>待填</v>
      </c>
      <c r="E313" s="28" t="s">
        <v>239</v>
      </c>
      <c r="F313" s="19" t="s">
        <v>50</v>
      </c>
      <c r="G313" s="30" t="str">
        <f t="shared" si="25"/>
        <v>待填</v>
      </c>
      <c r="H313" s="32"/>
      <c r="I313" s="32"/>
      <c r="J313" s="32"/>
      <c r="K313" s="32"/>
      <c r="L313" s="32"/>
      <c r="M313" s="32"/>
      <c r="N313" s="23"/>
      <c r="O313" s="23"/>
      <c r="P313" s="23"/>
      <c r="Q313" s="23"/>
      <c r="R313" s="23"/>
      <c r="S313" s="23"/>
      <c r="T313" s="23"/>
      <c r="U313" s="23"/>
      <c r="V313" s="23"/>
      <c r="W313" s="23"/>
      <c r="X313" s="23"/>
      <c r="Y313" s="23"/>
      <c r="Z313" s="23"/>
      <c r="AA313" s="23"/>
      <c r="AB313" s="23"/>
      <c r="AC313" s="23"/>
    </row>
    <row r="314" ht="24.75" customHeight="1">
      <c r="A314" s="33"/>
      <c r="B314" s="28" t="s">
        <v>283</v>
      </c>
      <c r="C314" s="48" t="s">
        <v>462</v>
      </c>
      <c r="D314" s="30" t="str">
        <f>IF(C314="","限3字",IF(LENB(C314)/2&lt;=3,"OK","超過"))</f>
        <v>OK</v>
      </c>
      <c r="E314" s="28" t="s">
        <v>283</v>
      </c>
      <c r="F314" s="48" t="s">
        <v>462</v>
      </c>
      <c r="G314" s="30" t="str">
        <f>IF(F314="","限3字",IF(LENB(F314)/2&lt;=3,"OK","超過"))</f>
        <v>OK</v>
      </c>
      <c r="H314" s="32"/>
      <c r="I314" s="32"/>
      <c r="J314" s="32"/>
      <c r="K314" s="32"/>
      <c r="L314" s="32"/>
      <c r="M314" s="32"/>
      <c r="N314" s="23"/>
      <c r="O314" s="23"/>
      <c r="P314" s="23"/>
      <c r="Q314" s="23"/>
      <c r="R314" s="23"/>
      <c r="S314" s="23"/>
      <c r="T314" s="23"/>
      <c r="U314" s="23"/>
      <c r="V314" s="23"/>
      <c r="W314" s="23"/>
      <c r="X314" s="23"/>
      <c r="Y314" s="23"/>
      <c r="Z314" s="23"/>
      <c r="AA314" s="23"/>
      <c r="AB314" s="23"/>
      <c r="AC314" s="23"/>
    </row>
    <row r="315" ht="24.75" customHeight="1">
      <c r="A315" s="33"/>
      <c r="B315" s="28" t="s">
        <v>77</v>
      </c>
      <c r="C315" s="29" t="s">
        <v>50</v>
      </c>
      <c r="D315" s="30" t="str">
        <f>IF(C315="","限10字",IF(LENB(C315)/2&lt;=10,"OK","超過"))</f>
        <v>限10字</v>
      </c>
      <c r="E315" s="28" t="s">
        <v>77</v>
      </c>
      <c r="F315" s="29" t="s">
        <v>50</v>
      </c>
      <c r="G315" s="30" t="str">
        <f>IF(F315="","限10字",IF(LENB(F315)/2&lt;=10,"OK","超過"))</f>
        <v>限10字</v>
      </c>
      <c r="H315" s="32"/>
      <c r="I315" s="32"/>
      <c r="J315" s="32"/>
      <c r="K315" s="32"/>
      <c r="L315" s="32"/>
      <c r="M315" s="32"/>
      <c r="N315" s="23"/>
      <c r="O315" s="23"/>
      <c r="P315" s="23"/>
      <c r="Q315" s="23"/>
      <c r="R315" s="23"/>
      <c r="S315" s="23"/>
      <c r="T315" s="23"/>
      <c r="U315" s="23"/>
      <c r="V315" s="23"/>
      <c r="W315" s="23"/>
      <c r="X315" s="23"/>
      <c r="Y315" s="23"/>
      <c r="Z315" s="23"/>
      <c r="AA315" s="23"/>
      <c r="AB315" s="23"/>
      <c r="AC315" s="23"/>
    </row>
    <row r="316" ht="24.75" customHeight="1">
      <c r="A316" s="40"/>
      <c r="B316" s="36" t="s">
        <v>263</v>
      </c>
      <c r="C316" s="29" t="s">
        <v>50</v>
      </c>
      <c r="D316" s="30" t="str">
        <f>IF(C316="","限8字",IF(LENB(C316)/2&lt;=8,"OK","超過"))</f>
        <v>限8字</v>
      </c>
      <c r="E316" s="36" t="s">
        <v>263</v>
      </c>
      <c r="F316" s="29" t="s">
        <v>50</v>
      </c>
      <c r="G316" s="30" t="str">
        <f>IF(F316="","限8字",IF(LENB(F316)/2&lt;=8,"OK","超過"))</f>
        <v>限8字</v>
      </c>
      <c r="H316" s="32"/>
      <c r="I316" s="32"/>
      <c r="J316" s="32"/>
      <c r="K316" s="32"/>
      <c r="L316" s="32"/>
      <c r="M316" s="32"/>
      <c r="N316" s="23"/>
      <c r="O316" s="23"/>
      <c r="P316" s="23"/>
      <c r="Q316" s="23"/>
      <c r="R316" s="23"/>
      <c r="S316" s="23"/>
      <c r="T316" s="23"/>
      <c r="U316" s="23"/>
      <c r="V316" s="23"/>
      <c r="W316" s="23"/>
      <c r="X316" s="23"/>
      <c r="Y316" s="23"/>
      <c r="Z316" s="23"/>
      <c r="AA316" s="23"/>
      <c r="AB316" s="23"/>
      <c r="AC316" s="23"/>
    </row>
    <row r="317">
      <c r="A317" s="41"/>
      <c r="B317" s="25"/>
      <c r="C317" s="25"/>
      <c r="D317" s="25"/>
      <c r="E317" s="25"/>
      <c r="F317" s="25"/>
      <c r="G317" s="25"/>
      <c r="H317" s="25"/>
      <c r="I317" s="25"/>
      <c r="J317" s="25"/>
      <c r="K317" s="25"/>
      <c r="L317" s="25"/>
      <c r="M317" s="25"/>
      <c r="N317" s="25"/>
      <c r="O317" s="23"/>
      <c r="P317" s="23"/>
      <c r="Q317" s="23"/>
      <c r="R317" s="23"/>
      <c r="S317" s="23"/>
      <c r="T317" s="23"/>
      <c r="U317" s="23"/>
      <c r="V317" s="23"/>
      <c r="W317" s="23"/>
      <c r="X317" s="23"/>
      <c r="Y317" s="23"/>
      <c r="Z317" s="23"/>
      <c r="AA317" s="23"/>
      <c r="AB317" s="23"/>
      <c r="AC317" s="23"/>
    </row>
    <row r="318" ht="24.75" customHeight="1">
      <c r="A318" s="18"/>
      <c r="B318" s="68" t="s">
        <v>866</v>
      </c>
      <c r="C318" s="8"/>
      <c r="D318" s="8"/>
      <c r="E318" s="8"/>
      <c r="F318" s="8"/>
      <c r="G318" s="8"/>
      <c r="H318" s="8"/>
      <c r="I318" s="8"/>
      <c r="J318" s="8"/>
      <c r="K318" s="8"/>
      <c r="L318" s="8"/>
      <c r="M318" s="8"/>
      <c r="N318" s="23"/>
      <c r="O318" s="23"/>
      <c r="P318" s="23"/>
      <c r="Q318" s="23"/>
      <c r="R318" s="23"/>
      <c r="S318" s="23"/>
      <c r="T318" s="23"/>
      <c r="U318" s="23"/>
      <c r="V318" s="23"/>
      <c r="W318" s="23"/>
      <c r="X318" s="23"/>
      <c r="Y318" s="23"/>
      <c r="Z318" s="23"/>
      <c r="AA318" s="23"/>
      <c r="AB318" s="23"/>
      <c r="AC318" s="23"/>
    </row>
    <row r="319" ht="24.75" customHeight="1">
      <c r="A319" s="27" t="s">
        <v>1370</v>
      </c>
      <c r="B319" s="28" t="s">
        <v>61</v>
      </c>
      <c r="C319" s="29" t="s">
        <v>50</v>
      </c>
      <c r="D319" s="30" t="str">
        <f>IF(C319="","限6字",IF(LENB(C319)/2&lt;=6,"OK","超過"))</f>
        <v>限6字</v>
      </c>
      <c r="E319" s="28" t="s">
        <v>61</v>
      </c>
      <c r="F319" s="29" t="s">
        <v>50</v>
      </c>
      <c r="G319" s="30" t="str">
        <f>IF(F319="","限6字",IF(LENB(F319)/2&lt;=6,"OK","超過"))</f>
        <v>限6字</v>
      </c>
      <c r="H319" s="32"/>
      <c r="I319" s="32"/>
      <c r="J319" s="32"/>
      <c r="K319" s="32"/>
      <c r="L319" s="32"/>
      <c r="M319" s="32"/>
      <c r="N319" s="23"/>
      <c r="O319" s="23"/>
      <c r="P319" s="23"/>
      <c r="Q319" s="23"/>
      <c r="R319" s="23"/>
      <c r="S319" s="23"/>
      <c r="T319" s="23"/>
      <c r="U319" s="23"/>
      <c r="V319" s="23"/>
      <c r="W319" s="23"/>
      <c r="X319" s="23"/>
      <c r="Y319" s="23"/>
      <c r="Z319" s="23"/>
      <c r="AA319" s="23"/>
      <c r="AB319" s="23"/>
      <c r="AC319" s="23"/>
    </row>
    <row r="320" ht="24.75" customHeight="1">
      <c r="A320" s="33"/>
      <c r="B320" s="28" t="s">
        <v>77</v>
      </c>
      <c r="C320" s="29" t="s">
        <v>50</v>
      </c>
      <c r="D320" s="30" t="str">
        <f t="shared" ref="D320:D321" si="26">IF(C320="","限8字",IF(LENB(C320)/2&lt;=8,"OK","超過"))</f>
        <v>限8字</v>
      </c>
      <c r="E320" s="28" t="s">
        <v>77</v>
      </c>
      <c r="F320" s="29" t="s">
        <v>50</v>
      </c>
      <c r="G320" s="30" t="str">
        <f t="shared" ref="G320:G321" si="27">IF(F320="","限8字",IF(LENB(F320)/2&lt;=8,"OK","超過"))</f>
        <v>限8字</v>
      </c>
      <c r="H320" s="32"/>
      <c r="I320" s="32"/>
      <c r="J320" s="32"/>
      <c r="K320" s="32"/>
      <c r="L320" s="32"/>
      <c r="M320" s="32"/>
      <c r="N320" s="23"/>
      <c r="O320" s="23"/>
      <c r="P320" s="23"/>
      <c r="Q320" s="23"/>
      <c r="R320" s="23"/>
      <c r="S320" s="23"/>
      <c r="T320" s="23"/>
      <c r="U320" s="23"/>
      <c r="V320" s="23"/>
      <c r="W320" s="23"/>
      <c r="X320" s="23"/>
      <c r="Y320" s="23"/>
      <c r="Z320" s="23"/>
      <c r="AA320" s="23"/>
      <c r="AB320" s="23"/>
      <c r="AC320" s="23"/>
    </row>
    <row r="321" ht="24.75" customHeight="1">
      <c r="A321" s="33"/>
      <c r="B321" s="28" t="s">
        <v>77</v>
      </c>
      <c r="C321" s="29" t="s">
        <v>50</v>
      </c>
      <c r="D321" s="30" t="str">
        <f t="shared" si="26"/>
        <v>限8字</v>
      </c>
      <c r="E321" s="28" t="s">
        <v>77</v>
      </c>
      <c r="F321" s="29" t="s">
        <v>50</v>
      </c>
      <c r="G321" s="30" t="str">
        <f t="shared" si="27"/>
        <v>限8字</v>
      </c>
      <c r="H321" s="32"/>
      <c r="I321" s="32"/>
      <c r="J321" s="32"/>
      <c r="K321" s="32"/>
      <c r="L321" s="32"/>
      <c r="M321" s="32"/>
      <c r="N321" s="23"/>
      <c r="O321" s="23"/>
      <c r="P321" s="23"/>
      <c r="Q321" s="23"/>
      <c r="R321" s="23"/>
      <c r="S321" s="23"/>
      <c r="T321" s="23"/>
      <c r="U321" s="23"/>
      <c r="V321" s="23"/>
      <c r="W321" s="23"/>
      <c r="X321" s="23"/>
      <c r="Y321" s="23"/>
      <c r="Z321" s="23"/>
      <c r="AA321" s="23"/>
      <c r="AB321" s="23"/>
      <c r="AC321" s="23"/>
    </row>
    <row r="322" ht="24.75" customHeight="1">
      <c r="A322" s="33"/>
      <c r="B322" s="28" t="s">
        <v>283</v>
      </c>
      <c r="C322" s="48" t="s">
        <v>462</v>
      </c>
      <c r="D322" s="30" t="str">
        <f>IF(C322="","限3字",IF(LENB(C322)/2&lt;=3,"OK","超過"))</f>
        <v>OK</v>
      </c>
      <c r="E322" s="28" t="s">
        <v>283</v>
      </c>
      <c r="F322" s="48" t="s">
        <v>462</v>
      </c>
      <c r="G322" s="30" t="str">
        <f>IF(F322="","限3字",IF(LENB(F322)/2&lt;=3,"OK","超過"))</f>
        <v>OK</v>
      </c>
      <c r="H322" s="32"/>
      <c r="I322" s="32"/>
      <c r="J322" s="32"/>
      <c r="K322" s="32"/>
      <c r="L322" s="32"/>
      <c r="M322" s="32"/>
      <c r="N322" s="23"/>
      <c r="O322" s="23"/>
      <c r="P322" s="23"/>
      <c r="Q322" s="23"/>
      <c r="R322" s="23"/>
      <c r="S322" s="23"/>
      <c r="T322" s="23"/>
      <c r="U322" s="23"/>
      <c r="V322" s="23"/>
      <c r="W322" s="23"/>
      <c r="X322" s="23"/>
      <c r="Y322" s="23"/>
      <c r="Z322" s="23"/>
      <c r="AA322" s="23"/>
      <c r="AB322" s="23"/>
      <c r="AC322" s="23"/>
    </row>
    <row r="323" ht="24.75" customHeight="1">
      <c r="A323" s="33"/>
      <c r="B323" s="28" t="s">
        <v>239</v>
      </c>
      <c r="C323" s="19" t="s">
        <v>50</v>
      </c>
      <c r="D323" s="30" t="str">
        <f t="shared" ref="D323:D324" si="28">IF(C323="","待填","OK")</f>
        <v>待填</v>
      </c>
      <c r="E323" s="28" t="s">
        <v>239</v>
      </c>
      <c r="F323" s="19" t="s">
        <v>50</v>
      </c>
      <c r="G323" s="30" t="str">
        <f t="shared" ref="G323:G324" si="29">IF(F323="","待填","OK")</f>
        <v>待填</v>
      </c>
      <c r="H323" s="32"/>
      <c r="I323" s="32"/>
      <c r="J323" s="32"/>
      <c r="K323" s="32"/>
      <c r="L323" s="32"/>
      <c r="M323" s="32"/>
      <c r="N323" s="23"/>
      <c r="O323" s="23"/>
      <c r="P323" s="23"/>
      <c r="Q323" s="23"/>
      <c r="R323" s="23"/>
      <c r="S323" s="23"/>
      <c r="T323" s="23"/>
      <c r="U323" s="23"/>
      <c r="V323" s="23"/>
      <c r="W323" s="23"/>
      <c r="X323" s="23"/>
      <c r="Y323" s="23"/>
      <c r="Z323" s="23"/>
      <c r="AA323" s="23"/>
      <c r="AB323" s="23"/>
      <c r="AC323" s="23"/>
    </row>
    <row r="324" ht="24.75" customHeight="1">
      <c r="A324" s="33"/>
      <c r="B324" s="36" t="s">
        <v>1373</v>
      </c>
      <c r="C324" s="29" t="s">
        <v>50</v>
      </c>
      <c r="D324" s="30" t="str">
        <f t="shared" si="28"/>
        <v>待填</v>
      </c>
      <c r="E324" s="36" t="s">
        <v>1373</v>
      </c>
      <c r="F324" s="29" t="s">
        <v>50</v>
      </c>
      <c r="G324" s="30" t="str">
        <f t="shared" si="29"/>
        <v>待填</v>
      </c>
      <c r="H324" s="32"/>
      <c r="I324" s="32"/>
      <c r="J324" s="32"/>
      <c r="K324" s="32"/>
      <c r="L324" s="32"/>
      <c r="M324" s="32"/>
      <c r="N324" s="23"/>
      <c r="O324" s="23"/>
      <c r="P324" s="23"/>
      <c r="Q324" s="23"/>
      <c r="R324" s="23"/>
      <c r="S324" s="23"/>
      <c r="T324" s="23"/>
      <c r="U324" s="23"/>
      <c r="V324" s="23"/>
      <c r="W324" s="23"/>
      <c r="X324" s="23"/>
      <c r="Y324" s="23"/>
      <c r="Z324" s="23"/>
      <c r="AA324" s="23"/>
      <c r="AB324" s="23"/>
      <c r="AC324" s="23"/>
    </row>
    <row r="325" ht="24.75" customHeight="1">
      <c r="A325" s="40"/>
      <c r="B325" s="28" t="s">
        <v>192</v>
      </c>
      <c r="C325" s="29" t="s">
        <v>50</v>
      </c>
      <c r="D325" s="30" t="str">
        <f>IF(C325="","限5字",IF(LENB(C325)/2&lt;=7,"OK","超過"))</f>
        <v>限5字</v>
      </c>
      <c r="E325" s="28" t="s">
        <v>192</v>
      </c>
      <c r="F325" s="29" t="s">
        <v>50</v>
      </c>
      <c r="G325" s="30" t="str">
        <f>IF(F325="","限5字",IF(LENB(F325)/2&lt;=7,"OK","超過"))</f>
        <v>限5字</v>
      </c>
      <c r="H325" s="32"/>
      <c r="I325" s="32"/>
      <c r="J325" s="32"/>
      <c r="K325" s="32"/>
      <c r="L325" s="32"/>
      <c r="M325" s="32"/>
      <c r="N325" s="23"/>
      <c r="O325" s="23"/>
      <c r="P325" s="23"/>
      <c r="Q325" s="23"/>
      <c r="R325" s="23"/>
      <c r="S325" s="23"/>
      <c r="T325" s="23"/>
      <c r="U325" s="23"/>
      <c r="V325" s="23"/>
      <c r="W325" s="23"/>
      <c r="X325" s="23"/>
      <c r="Y325" s="23"/>
      <c r="Z325" s="23"/>
      <c r="AA325" s="23"/>
      <c r="AB325" s="23"/>
      <c r="AC325" s="23"/>
    </row>
    <row r="326">
      <c r="A326" s="41"/>
      <c r="B326" s="25"/>
      <c r="C326" s="25"/>
      <c r="D326" s="25"/>
      <c r="E326" s="25"/>
      <c r="F326" s="25"/>
      <c r="G326" s="25"/>
      <c r="H326" s="25"/>
      <c r="I326" s="25"/>
      <c r="J326" s="25"/>
      <c r="K326" s="25"/>
      <c r="L326" s="25"/>
      <c r="M326" s="25"/>
      <c r="N326" s="25"/>
      <c r="O326" s="23"/>
      <c r="P326" s="23"/>
      <c r="Q326" s="23"/>
      <c r="R326" s="23"/>
      <c r="S326" s="23"/>
      <c r="T326" s="23"/>
      <c r="U326" s="23"/>
      <c r="V326" s="23"/>
      <c r="W326" s="23"/>
      <c r="X326" s="23"/>
      <c r="Y326" s="23"/>
      <c r="Z326" s="23"/>
      <c r="AA326" s="23"/>
      <c r="AB326" s="23"/>
      <c r="AC326" s="23"/>
    </row>
    <row r="327" ht="24.75" customHeight="1">
      <c r="A327" s="18"/>
      <c r="B327" s="68" t="s">
        <v>882</v>
      </c>
      <c r="C327" s="8"/>
      <c r="D327" s="8"/>
      <c r="E327" s="8"/>
      <c r="F327" s="8"/>
      <c r="G327" s="8"/>
      <c r="H327" s="8"/>
      <c r="I327" s="8"/>
      <c r="J327" s="8"/>
      <c r="K327" s="8"/>
      <c r="L327" s="8"/>
      <c r="M327" s="8"/>
      <c r="N327" s="23"/>
      <c r="O327" s="23"/>
      <c r="P327" s="23"/>
      <c r="Q327" s="23"/>
      <c r="R327" s="23"/>
      <c r="S327" s="23"/>
      <c r="T327" s="23"/>
      <c r="U327" s="23"/>
      <c r="V327" s="23"/>
      <c r="W327" s="23"/>
      <c r="X327" s="23"/>
      <c r="Y327" s="23"/>
      <c r="Z327" s="23"/>
      <c r="AA327" s="23"/>
      <c r="AB327" s="23"/>
      <c r="AC327" s="23"/>
    </row>
    <row r="328" ht="24.75" customHeight="1">
      <c r="A328" s="27" t="s">
        <v>1370</v>
      </c>
      <c r="B328" s="28" t="s">
        <v>61</v>
      </c>
      <c r="C328" s="29" t="s">
        <v>50</v>
      </c>
      <c r="D328" s="30" t="str">
        <f>IF(C328="","限6字",IF(LENB(C328)/2&lt;=6,"OK","超過"))</f>
        <v>限6字</v>
      </c>
      <c r="E328" s="28" t="s">
        <v>61</v>
      </c>
      <c r="F328" s="29" t="s">
        <v>50</v>
      </c>
      <c r="G328" s="30" t="str">
        <f>IF(F328="","限6字",IF(LENB(F328)/2&lt;=6,"OK","超過"))</f>
        <v>限6字</v>
      </c>
      <c r="H328" s="32"/>
      <c r="I328" s="32"/>
      <c r="J328" s="32"/>
      <c r="K328" s="32"/>
      <c r="L328" s="32"/>
      <c r="M328" s="32"/>
      <c r="N328" s="23"/>
      <c r="O328" s="23"/>
      <c r="P328" s="23"/>
      <c r="Q328" s="23"/>
      <c r="R328" s="23"/>
      <c r="S328" s="23"/>
      <c r="T328" s="23"/>
      <c r="U328" s="23"/>
      <c r="V328" s="23"/>
      <c r="W328" s="23"/>
      <c r="X328" s="23"/>
      <c r="Y328" s="23"/>
      <c r="Z328" s="23"/>
      <c r="AA328" s="23"/>
      <c r="AB328" s="23"/>
      <c r="AC328" s="23"/>
    </row>
    <row r="329" ht="24.75" customHeight="1">
      <c r="A329" s="33"/>
      <c r="B329" s="28" t="s">
        <v>77</v>
      </c>
      <c r="C329" s="29" t="s">
        <v>50</v>
      </c>
      <c r="D329" s="30" t="str">
        <f t="shared" ref="D329:D330" si="30">IF(C329="","限8字",IF(LENB(C329)/2&lt;=8,"OK","超過"))</f>
        <v>限8字</v>
      </c>
      <c r="E329" s="28" t="s">
        <v>77</v>
      </c>
      <c r="F329" s="29" t="s">
        <v>50</v>
      </c>
      <c r="G329" s="30" t="str">
        <f t="shared" ref="G329:G330" si="31">IF(F329="","限8字",IF(LENB(F329)/2&lt;=8,"OK","超過"))</f>
        <v>限8字</v>
      </c>
      <c r="H329" s="32"/>
      <c r="I329" s="32"/>
      <c r="J329" s="32"/>
      <c r="K329" s="32"/>
      <c r="L329" s="32"/>
      <c r="M329" s="32"/>
      <c r="N329" s="23"/>
      <c r="O329" s="23"/>
      <c r="P329" s="23"/>
      <c r="Q329" s="23"/>
      <c r="R329" s="23"/>
      <c r="S329" s="23"/>
      <c r="T329" s="23"/>
      <c r="U329" s="23"/>
      <c r="V329" s="23"/>
      <c r="W329" s="23"/>
      <c r="X329" s="23"/>
      <c r="Y329" s="23"/>
      <c r="Z329" s="23"/>
      <c r="AA329" s="23"/>
      <c r="AB329" s="23"/>
      <c r="AC329" s="23"/>
    </row>
    <row r="330" ht="24.75" customHeight="1">
      <c r="A330" s="33"/>
      <c r="B330" s="28" t="s">
        <v>77</v>
      </c>
      <c r="C330" s="29" t="s">
        <v>50</v>
      </c>
      <c r="D330" s="30" t="str">
        <f t="shared" si="30"/>
        <v>限8字</v>
      </c>
      <c r="E330" s="28" t="s">
        <v>77</v>
      </c>
      <c r="F330" s="29" t="s">
        <v>50</v>
      </c>
      <c r="G330" s="30" t="str">
        <f t="shared" si="31"/>
        <v>限8字</v>
      </c>
      <c r="H330" s="32"/>
      <c r="I330" s="32"/>
      <c r="J330" s="32"/>
      <c r="K330" s="32"/>
      <c r="L330" s="32"/>
      <c r="M330" s="32"/>
      <c r="N330" s="23"/>
      <c r="O330" s="23"/>
      <c r="P330" s="23"/>
      <c r="Q330" s="23"/>
      <c r="R330" s="23"/>
      <c r="S330" s="23"/>
      <c r="T330" s="23"/>
      <c r="U330" s="23"/>
      <c r="V330" s="23"/>
      <c r="W330" s="23"/>
      <c r="X330" s="23"/>
      <c r="Y330" s="23"/>
      <c r="Z330" s="23"/>
      <c r="AA330" s="23"/>
      <c r="AB330" s="23"/>
      <c r="AC330" s="23"/>
    </row>
    <row r="331" ht="24.75" customHeight="1">
      <c r="A331" s="33"/>
      <c r="B331" s="28" t="s">
        <v>239</v>
      </c>
      <c r="C331" s="19" t="s">
        <v>50</v>
      </c>
      <c r="D331" s="30" t="str">
        <f t="shared" ref="D331:D332" si="32">IF(C331="","待填","OK")</f>
        <v>待填</v>
      </c>
      <c r="E331" s="28" t="s">
        <v>239</v>
      </c>
      <c r="F331" s="19" t="s">
        <v>50</v>
      </c>
      <c r="G331" s="30" t="str">
        <f t="shared" ref="G331:G332" si="33">IF(F331="","待填","OK")</f>
        <v>待填</v>
      </c>
      <c r="H331" s="32"/>
      <c r="I331" s="32"/>
      <c r="J331" s="32"/>
      <c r="K331" s="32"/>
      <c r="L331" s="32"/>
      <c r="M331" s="32"/>
      <c r="N331" s="23"/>
      <c r="O331" s="23"/>
      <c r="P331" s="23"/>
      <c r="Q331" s="23"/>
      <c r="R331" s="23"/>
      <c r="S331" s="23"/>
      <c r="T331" s="23"/>
      <c r="U331" s="23"/>
      <c r="V331" s="23"/>
      <c r="W331" s="23"/>
      <c r="X331" s="23"/>
      <c r="Y331" s="23"/>
      <c r="Z331" s="23"/>
      <c r="AA331" s="23"/>
      <c r="AB331" s="23"/>
      <c r="AC331" s="23"/>
    </row>
    <row r="332" ht="24.75" customHeight="1">
      <c r="A332" s="33"/>
      <c r="B332" s="36" t="s">
        <v>1373</v>
      </c>
      <c r="C332" s="29" t="s">
        <v>50</v>
      </c>
      <c r="D332" s="30" t="str">
        <f t="shared" si="32"/>
        <v>待填</v>
      </c>
      <c r="E332" s="36" t="s">
        <v>1373</v>
      </c>
      <c r="F332" s="29" t="s">
        <v>50</v>
      </c>
      <c r="G332" s="30" t="str">
        <f t="shared" si="33"/>
        <v>待填</v>
      </c>
      <c r="H332" s="32"/>
      <c r="I332" s="32"/>
      <c r="J332" s="32"/>
      <c r="K332" s="32"/>
      <c r="L332" s="32"/>
      <c r="M332" s="32"/>
      <c r="N332" s="23"/>
      <c r="O332" s="23"/>
      <c r="P332" s="23"/>
      <c r="Q332" s="23"/>
      <c r="R332" s="23"/>
      <c r="S332" s="23"/>
      <c r="T332" s="23"/>
      <c r="U332" s="23"/>
      <c r="V332" s="23"/>
      <c r="W332" s="23"/>
      <c r="X332" s="23"/>
      <c r="Y332" s="23"/>
      <c r="Z332" s="23"/>
      <c r="AA332" s="23"/>
      <c r="AB332" s="23"/>
      <c r="AC332" s="23"/>
    </row>
    <row r="333" ht="24.75" customHeight="1">
      <c r="A333" s="33"/>
      <c r="B333" s="28" t="s">
        <v>192</v>
      </c>
      <c r="C333" s="29" t="s">
        <v>50</v>
      </c>
      <c r="D333" s="30" t="str">
        <f>IF(C333="","限5字",IF(LENB(C333)/2&lt;=7,"OK","超過"))</f>
        <v>限5字</v>
      </c>
      <c r="E333" s="28" t="s">
        <v>192</v>
      </c>
      <c r="F333" s="29" t="s">
        <v>50</v>
      </c>
      <c r="G333" s="30" t="str">
        <f>IF(F333="","限5字",IF(LENB(F333)/2&lt;=7,"OK","超過"))</f>
        <v>限5字</v>
      </c>
      <c r="H333" s="32"/>
      <c r="I333" s="32"/>
      <c r="J333" s="32"/>
      <c r="K333" s="32"/>
      <c r="L333" s="32"/>
      <c r="M333" s="32"/>
      <c r="N333" s="23"/>
      <c r="O333" s="23"/>
      <c r="P333" s="23"/>
      <c r="Q333" s="23"/>
      <c r="R333" s="23"/>
      <c r="S333" s="23"/>
      <c r="T333" s="23"/>
      <c r="U333" s="23"/>
      <c r="V333" s="23"/>
      <c r="W333" s="23"/>
      <c r="X333" s="23"/>
      <c r="Y333" s="23"/>
      <c r="Z333" s="23"/>
      <c r="AA333" s="23"/>
      <c r="AB333" s="23"/>
      <c r="AC333" s="23"/>
    </row>
    <row r="334" ht="24.75" customHeight="1">
      <c r="A334" s="40"/>
      <c r="B334" s="28" t="s">
        <v>1374</v>
      </c>
      <c r="C334" s="69" t="s">
        <v>1375</v>
      </c>
      <c r="D334" s="30" t="str">
        <f>IF(C334="","待填","OK")</f>
        <v>OK</v>
      </c>
      <c r="E334" s="28" t="s">
        <v>1374</v>
      </c>
      <c r="F334" s="70" t="s">
        <v>1376</v>
      </c>
      <c r="G334" s="30" t="str">
        <f>IF(F334="","待填","OK")</f>
        <v>OK</v>
      </c>
      <c r="H334" s="32"/>
      <c r="I334" s="32"/>
      <c r="J334" s="32"/>
      <c r="K334" s="32"/>
      <c r="L334" s="32"/>
      <c r="M334" s="32"/>
      <c r="N334" s="23"/>
      <c r="O334" s="23"/>
      <c r="P334" s="23"/>
      <c r="Q334" s="23"/>
      <c r="R334" s="23"/>
      <c r="S334" s="23"/>
      <c r="T334" s="23"/>
      <c r="U334" s="23"/>
      <c r="V334" s="23"/>
      <c r="W334" s="23"/>
      <c r="X334" s="23"/>
      <c r="Y334" s="23"/>
      <c r="Z334" s="23"/>
      <c r="AA334" s="23"/>
      <c r="AB334" s="23"/>
      <c r="AC334" s="23"/>
    </row>
    <row r="335">
      <c r="A335" s="41"/>
      <c r="B335" s="25"/>
      <c r="C335" s="25"/>
      <c r="D335" s="25"/>
      <c r="E335" s="25"/>
      <c r="F335" s="25"/>
      <c r="G335" s="25"/>
      <c r="H335" s="25"/>
      <c r="I335" s="25"/>
      <c r="J335" s="25"/>
      <c r="K335" s="25"/>
      <c r="L335" s="25"/>
      <c r="M335" s="25"/>
      <c r="N335" s="25"/>
      <c r="O335" s="23"/>
      <c r="P335" s="23"/>
      <c r="Q335" s="23"/>
      <c r="R335" s="23"/>
      <c r="S335" s="23"/>
      <c r="T335" s="23"/>
      <c r="U335" s="23"/>
      <c r="V335" s="23"/>
      <c r="W335" s="23"/>
      <c r="X335" s="23"/>
      <c r="Y335" s="23"/>
      <c r="Z335" s="23"/>
      <c r="AA335" s="23"/>
      <c r="AB335" s="23"/>
      <c r="AC335" s="23"/>
    </row>
    <row r="336" ht="24.75" customHeight="1">
      <c r="A336" s="18"/>
      <c r="B336" s="68" t="s">
        <v>903</v>
      </c>
      <c r="C336" s="8"/>
      <c r="D336" s="8"/>
      <c r="E336" s="8"/>
      <c r="F336" s="8"/>
      <c r="G336" s="8"/>
      <c r="H336" s="8"/>
      <c r="I336" s="8"/>
      <c r="J336" s="8"/>
      <c r="K336" s="8"/>
      <c r="L336" s="8"/>
      <c r="M336" s="8"/>
      <c r="N336" s="23"/>
      <c r="O336" s="23"/>
      <c r="P336" s="23"/>
      <c r="Q336" s="23"/>
      <c r="R336" s="23"/>
      <c r="S336" s="23"/>
      <c r="T336" s="23"/>
      <c r="U336" s="23"/>
      <c r="V336" s="23"/>
      <c r="W336" s="23"/>
      <c r="X336" s="23"/>
      <c r="Y336" s="23"/>
      <c r="Z336" s="23"/>
      <c r="AA336" s="23"/>
      <c r="AB336" s="23"/>
      <c r="AC336" s="23"/>
    </row>
    <row r="337" ht="24.75" customHeight="1">
      <c r="A337" s="27" t="s">
        <v>1370</v>
      </c>
      <c r="B337" s="28" t="s">
        <v>208</v>
      </c>
      <c r="C337" s="29" t="s">
        <v>50</v>
      </c>
      <c r="D337" s="30" t="str">
        <f>IF(C337="","待填","OK")</f>
        <v>待填</v>
      </c>
      <c r="E337" s="28" t="s">
        <v>208</v>
      </c>
      <c r="F337" s="29" t="s">
        <v>50</v>
      </c>
      <c r="G337" s="30" t="str">
        <f>IF(F337="","待填","OK")</f>
        <v>待填</v>
      </c>
      <c r="H337" s="32"/>
      <c r="I337" s="32"/>
      <c r="J337" s="32"/>
      <c r="K337" s="32"/>
      <c r="L337" s="32"/>
      <c r="M337" s="32"/>
      <c r="N337" s="23"/>
      <c r="O337" s="23"/>
      <c r="P337" s="23"/>
      <c r="Q337" s="23"/>
      <c r="R337" s="23"/>
      <c r="S337" s="23"/>
      <c r="T337" s="23"/>
      <c r="U337" s="23"/>
      <c r="V337" s="23"/>
      <c r="W337" s="23"/>
      <c r="X337" s="23"/>
      <c r="Y337" s="23"/>
      <c r="Z337" s="23"/>
      <c r="AA337" s="23"/>
      <c r="AB337" s="23"/>
      <c r="AC337" s="23"/>
    </row>
    <row r="338" ht="24.75" customHeight="1">
      <c r="A338" s="33"/>
      <c r="B338" s="28" t="s">
        <v>283</v>
      </c>
      <c r="C338" s="48" t="s">
        <v>462</v>
      </c>
      <c r="D338" s="30" t="str">
        <f>IF(C338="","限3字",IF(LENB(C338)/2&lt;=3,"OK","超過"))</f>
        <v>OK</v>
      </c>
      <c r="E338" s="28" t="s">
        <v>283</v>
      </c>
      <c r="F338" s="48" t="s">
        <v>462</v>
      </c>
      <c r="G338" s="30" t="str">
        <f>IF(F338="","限3字",IF(LENB(F338)/2&lt;=3,"OK","超過"))</f>
        <v>OK</v>
      </c>
      <c r="H338" s="32"/>
      <c r="I338" s="32"/>
      <c r="J338" s="32"/>
      <c r="K338" s="32"/>
      <c r="L338" s="32"/>
      <c r="M338" s="32"/>
      <c r="N338" s="23"/>
      <c r="O338" s="23"/>
      <c r="P338" s="23"/>
      <c r="Q338" s="23"/>
      <c r="R338" s="23"/>
      <c r="S338" s="23"/>
      <c r="T338" s="23"/>
      <c r="U338" s="23"/>
      <c r="V338" s="23"/>
      <c r="W338" s="23"/>
      <c r="X338" s="23"/>
      <c r="Y338" s="23"/>
      <c r="Z338" s="23"/>
      <c r="AA338" s="23"/>
      <c r="AB338" s="23"/>
      <c r="AC338" s="23"/>
    </row>
    <row r="339" ht="24.75" customHeight="1">
      <c r="A339" s="33"/>
      <c r="B339" s="32"/>
      <c r="C339" s="32"/>
      <c r="D339" s="32"/>
      <c r="E339" s="32"/>
      <c r="F339" s="32"/>
      <c r="G339" s="32"/>
      <c r="H339" s="32"/>
      <c r="I339" s="32"/>
      <c r="J339" s="32"/>
      <c r="K339" s="32"/>
      <c r="L339" s="32"/>
      <c r="M339" s="32"/>
      <c r="N339" s="23"/>
      <c r="O339" s="23"/>
      <c r="P339" s="23"/>
      <c r="Q339" s="23"/>
      <c r="R339" s="23"/>
      <c r="S339" s="23"/>
      <c r="T339" s="23"/>
      <c r="U339" s="23"/>
      <c r="V339" s="23"/>
      <c r="W339" s="23"/>
      <c r="X339" s="23"/>
      <c r="Y339" s="23"/>
      <c r="Z339" s="23"/>
      <c r="AA339" s="23"/>
      <c r="AB339" s="23"/>
      <c r="AC339" s="23"/>
    </row>
    <row r="340" ht="24.75" customHeight="1">
      <c r="A340" s="33"/>
      <c r="B340" s="32"/>
      <c r="C340" s="32"/>
      <c r="D340" s="32"/>
      <c r="E340" s="32"/>
      <c r="F340" s="32"/>
      <c r="G340" s="32"/>
      <c r="H340" s="32"/>
      <c r="I340" s="32"/>
      <c r="J340" s="32"/>
      <c r="K340" s="32"/>
      <c r="L340" s="32"/>
      <c r="M340" s="32"/>
      <c r="N340" s="23"/>
      <c r="O340" s="23"/>
      <c r="P340" s="23"/>
      <c r="Q340" s="23"/>
      <c r="R340" s="23"/>
      <c r="S340" s="23"/>
      <c r="T340" s="23"/>
      <c r="U340" s="23"/>
      <c r="V340" s="23"/>
      <c r="W340" s="23"/>
      <c r="X340" s="23"/>
      <c r="Y340" s="23"/>
      <c r="Z340" s="23"/>
      <c r="AA340" s="23"/>
      <c r="AB340" s="23"/>
      <c r="AC340" s="23"/>
    </row>
    <row r="341" ht="24.75" customHeight="1">
      <c r="A341" s="33"/>
      <c r="B341" s="32"/>
      <c r="C341" s="32"/>
      <c r="D341" s="32"/>
      <c r="E341" s="32"/>
      <c r="F341" s="32"/>
      <c r="G341" s="32"/>
      <c r="H341" s="32"/>
      <c r="I341" s="32"/>
      <c r="J341" s="32"/>
      <c r="K341" s="32"/>
      <c r="L341" s="32"/>
      <c r="M341" s="32"/>
      <c r="N341" s="23"/>
      <c r="O341" s="23"/>
      <c r="P341" s="23"/>
      <c r="Q341" s="23"/>
      <c r="R341" s="23"/>
      <c r="S341" s="23"/>
      <c r="T341" s="23"/>
      <c r="U341" s="23"/>
      <c r="V341" s="23"/>
      <c r="W341" s="23"/>
      <c r="X341" s="23"/>
      <c r="Y341" s="23"/>
      <c r="Z341" s="23"/>
      <c r="AA341" s="23"/>
      <c r="AB341" s="23"/>
      <c r="AC341" s="23"/>
    </row>
    <row r="342" ht="24.75" customHeight="1">
      <c r="A342" s="33"/>
      <c r="B342" s="32"/>
      <c r="C342" s="32"/>
      <c r="D342" s="32"/>
      <c r="E342" s="32"/>
      <c r="F342" s="32"/>
      <c r="G342" s="32"/>
      <c r="H342" s="32"/>
      <c r="I342" s="32"/>
      <c r="J342" s="32"/>
      <c r="K342" s="32"/>
      <c r="L342" s="32"/>
      <c r="M342" s="32"/>
      <c r="N342" s="23"/>
      <c r="O342" s="23"/>
      <c r="P342" s="23"/>
      <c r="Q342" s="23"/>
      <c r="R342" s="23"/>
      <c r="S342" s="23"/>
      <c r="T342" s="23"/>
      <c r="U342" s="23"/>
      <c r="V342" s="23"/>
      <c r="W342" s="23"/>
      <c r="X342" s="23"/>
      <c r="Y342" s="23"/>
      <c r="Z342" s="23"/>
      <c r="AA342" s="23"/>
      <c r="AB342" s="23"/>
      <c r="AC342" s="23"/>
    </row>
    <row r="343" ht="24.75" customHeight="1">
      <c r="A343" s="40"/>
      <c r="B343" s="32"/>
      <c r="C343" s="32"/>
      <c r="D343" s="32"/>
      <c r="E343" s="32"/>
      <c r="F343" s="32"/>
      <c r="G343" s="32"/>
      <c r="H343" s="32"/>
      <c r="I343" s="32"/>
      <c r="J343" s="32"/>
      <c r="K343" s="32"/>
      <c r="L343" s="32"/>
      <c r="M343" s="32"/>
      <c r="N343" s="23"/>
      <c r="O343" s="23"/>
      <c r="P343" s="23"/>
      <c r="Q343" s="23"/>
      <c r="R343" s="23"/>
      <c r="S343" s="23"/>
      <c r="T343" s="23"/>
      <c r="U343" s="23"/>
      <c r="V343" s="23"/>
      <c r="W343" s="23"/>
      <c r="X343" s="23"/>
      <c r="Y343" s="23"/>
      <c r="Z343" s="23"/>
      <c r="AA343" s="23"/>
      <c r="AB343" s="23"/>
      <c r="AC343" s="23"/>
    </row>
    <row r="344">
      <c r="A344" s="41"/>
      <c r="B344" s="25"/>
      <c r="C344" s="25"/>
      <c r="D344" s="25"/>
      <c r="E344" s="25"/>
      <c r="F344" s="25"/>
      <c r="G344" s="25"/>
      <c r="H344" s="25"/>
      <c r="I344" s="25"/>
      <c r="J344" s="25"/>
      <c r="K344" s="25"/>
      <c r="L344" s="25"/>
      <c r="M344" s="25"/>
      <c r="N344" s="25"/>
      <c r="O344" s="23"/>
      <c r="P344" s="23"/>
      <c r="Q344" s="23"/>
      <c r="R344" s="23"/>
      <c r="S344" s="23"/>
      <c r="T344" s="23"/>
      <c r="U344" s="23"/>
      <c r="V344" s="23"/>
      <c r="W344" s="23"/>
      <c r="X344" s="23"/>
      <c r="Y344" s="23"/>
      <c r="Z344" s="23"/>
      <c r="AA344" s="23"/>
      <c r="AB344" s="23"/>
      <c r="AC344" s="23"/>
    </row>
    <row r="345" ht="24.75" customHeight="1">
      <c r="A345" s="18"/>
      <c r="B345" s="68" t="s">
        <v>908</v>
      </c>
      <c r="C345" s="8"/>
      <c r="D345" s="8"/>
      <c r="E345" s="8"/>
      <c r="F345" s="8"/>
      <c r="G345" s="8"/>
      <c r="H345" s="8"/>
      <c r="I345" s="8"/>
      <c r="J345" s="8"/>
      <c r="K345" s="8"/>
      <c r="L345" s="8"/>
      <c r="M345" s="8"/>
      <c r="N345" s="23"/>
      <c r="O345" s="23"/>
      <c r="P345" s="23"/>
      <c r="Q345" s="23"/>
      <c r="R345" s="23"/>
      <c r="S345" s="23"/>
      <c r="T345" s="23"/>
      <c r="U345" s="23"/>
      <c r="V345" s="23"/>
      <c r="W345" s="23"/>
      <c r="X345" s="23"/>
      <c r="Y345" s="23"/>
      <c r="Z345" s="23"/>
      <c r="AA345" s="23"/>
      <c r="AB345" s="23"/>
      <c r="AC345" s="23"/>
    </row>
    <row r="346" ht="24.75" customHeight="1">
      <c r="A346" s="27" t="s">
        <v>1370</v>
      </c>
      <c r="B346" s="28" t="s">
        <v>192</v>
      </c>
      <c r="C346" s="29" t="s">
        <v>50</v>
      </c>
      <c r="D346" s="30" t="str">
        <f>IF(C346="","限5字",IF(LENB(C346)/2&lt;=7,"OK","超過"))</f>
        <v>限5字</v>
      </c>
      <c r="E346" s="28" t="s">
        <v>192</v>
      </c>
      <c r="F346" s="29" t="s">
        <v>50</v>
      </c>
      <c r="G346" s="30" t="str">
        <f>IF(F346="","限5字",IF(LENB(F346)/2&lt;=7,"OK","超過"))</f>
        <v>限5字</v>
      </c>
      <c r="H346" s="28" t="s">
        <v>192</v>
      </c>
      <c r="I346" s="29" t="s">
        <v>50</v>
      </c>
      <c r="J346" s="30" t="str">
        <f>IF(I346="","限5字",IF(LENB(I346)/2&lt;=7,"OK","超過"))</f>
        <v>限5字</v>
      </c>
      <c r="K346" s="32"/>
      <c r="L346" s="32"/>
      <c r="M346" s="32"/>
      <c r="N346" s="23"/>
      <c r="O346" s="23"/>
      <c r="P346" s="23"/>
      <c r="Q346" s="23"/>
      <c r="R346" s="23"/>
      <c r="S346" s="23"/>
      <c r="T346" s="23"/>
      <c r="U346" s="23"/>
      <c r="V346" s="23"/>
      <c r="W346" s="23"/>
      <c r="X346" s="23"/>
      <c r="Y346" s="23"/>
      <c r="Z346" s="23"/>
      <c r="AA346" s="23"/>
      <c r="AB346" s="23"/>
      <c r="AC346" s="23"/>
    </row>
    <row r="347" ht="24.75" customHeight="1">
      <c r="A347" s="33"/>
      <c r="B347" s="28" t="s">
        <v>239</v>
      </c>
      <c r="C347" s="19" t="s">
        <v>50</v>
      </c>
      <c r="D347" s="30" t="str">
        <f>IF(C347="","待填","OK")</f>
        <v>待填</v>
      </c>
      <c r="E347" s="28" t="s">
        <v>239</v>
      </c>
      <c r="F347" s="19" t="s">
        <v>50</v>
      </c>
      <c r="G347" s="30" t="str">
        <f>IF(F347="","待填","OK")</f>
        <v>待填</v>
      </c>
      <c r="H347" s="28" t="s">
        <v>239</v>
      </c>
      <c r="I347" s="19" t="s">
        <v>50</v>
      </c>
      <c r="J347" s="30" t="str">
        <f>IF(I347="","待填","OK")</f>
        <v>待填</v>
      </c>
      <c r="K347" s="32"/>
      <c r="L347" s="32"/>
      <c r="M347" s="32"/>
      <c r="N347" s="23"/>
      <c r="O347" s="23"/>
      <c r="P347" s="23"/>
      <c r="Q347" s="23"/>
      <c r="R347" s="23"/>
      <c r="S347" s="23"/>
      <c r="T347" s="23"/>
      <c r="U347" s="23"/>
      <c r="V347" s="23"/>
      <c r="W347" s="23"/>
      <c r="X347" s="23"/>
      <c r="Y347" s="23"/>
      <c r="Z347" s="23"/>
      <c r="AA347" s="23"/>
      <c r="AB347" s="23"/>
      <c r="AC347" s="23"/>
    </row>
    <row r="348" ht="24.75" customHeight="1">
      <c r="A348" s="33"/>
      <c r="B348" s="28" t="s">
        <v>283</v>
      </c>
      <c r="C348" s="48" t="s">
        <v>462</v>
      </c>
      <c r="D348" s="30" t="str">
        <f>IF(C348="","限3字",IF(LENB(C348)/2&lt;=3,"OK","超過"))</f>
        <v>OK</v>
      </c>
      <c r="E348" s="28" t="s">
        <v>283</v>
      </c>
      <c r="F348" s="48" t="s">
        <v>462</v>
      </c>
      <c r="G348" s="30" t="str">
        <f>IF(F348="","限3字",IF(LENB(F348)/2&lt;=3,"OK","超過"))</f>
        <v>OK</v>
      </c>
      <c r="H348" s="28" t="s">
        <v>283</v>
      </c>
      <c r="I348" s="48" t="s">
        <v>462</v>
      </c>
      <c r="J348" s="30" t="str">
        <f>IF(I348="","限3字",IF(LENB(I348)/2&lt;=3,"OK","超過"))</f>
        <v>OK</v>
      </c>
      <c r="K348" s="32"/>
      <c r="L348" s="32"/>
      <c r="M348" s="32"/>
      <c r="N348" s="23"/>
      <c r="O348" s="23"/>
      <c r="P348" s="23"/>
      <c r="Q348" s="23"/>
      <c r="R348" s="23"/>
      <c r="S348" s="23"/>
      <c r="T348" s="23"/>
      <c r="U348" s="23"/>
      <c r="V348" s="23"/>
      <c r="W348" s="23"/>
      <c r="X348" s="23"/>
      <c r="Y348" s="23"/>
      <c r="Z348" s="23"/>
      <c r="AA348" s="23"/>
      <c r="AB348" s="23"/>
      <c r="AC348" s="23"/>
    </row>
    <row r="349" ht="24.75" customHeight="1">
      <c r="A349" s="33"/>
      <c r="B349" s="28" t="s">
        <v>77</v>
      </c>
      <c r="C349" s="29" t="s">
        <v>50</v>
      </c>
      <c r="D349" s="30" t="str">
        <f>IF(C349="","限7字",IF(LENB(C349)/2&lt;=7,"OK","超過"))</f>
        <v>限7字</v>
      </c>
      <c r="E349" s="28" t="s">
        <v>77</v>
      </c>
      <c r="F349" s="29" t="s">
        <v>50</v>
      </c>
      <c r="G349" s="30" t="str">
        <f>IF(F349="","限7字",IF(LENB(F349)/2&lt;=7,"OK","超過"))</f>
        <v>限7字</v>
      </c>
      <c r="H349" s="28" t="s">
        <v>77</v>
      </c>
      <c r="I349" s="29" t="s">
        <v>50</v>
      </c>
      <c r="J349" s="30" t="str">
        <f>IF(I349="","限7字",IF(LENB(I349)/2&lt;=7,"OK","超過"))</f>
        <v>限7字</v>
      </c>
      <c r="K349" s="32"/>
      <c r="L349" s="32"/>
      <c r="M349" s="32"/>
      <c r="N349" s="23"/>
      <c r="O349" s="23"/>
      <c r="P349" s="23"/>
      <c r="Q349" s="23"/>
      <c r="R349" s="23"/>
      <c r="S349" s="23"/>
      <c r="T349" s="23"/>
      <c r="U349" s="23"/>
      <c r="V349" s="23"/>
      <c r="W349" s="23"/>
      <c r="X349" s="23"/>
      <c r="Y349" s="23"/>
      <c r="Z349" s="23"/>
      <c r="AA349" s="23"/>
      <c r="AB349" s="23"/>
      <c r="AC349" s="23"/>
    </row>
    <row r="350" ht="24.75" customHeight="1">
      <c r="A350" s="33"/>
      <c r="B350" s="32"/>
      <c r="C350" s="32"/>
      <c r="D350" s="32"/>
      <c r="E350" s="32"/>
      <c r="F350" s="32"/>
      <c r="G350" s="32"/>
      <c r="H350" s="32"/>
      <c r="I350" s="32"/>
      <c r="J350" s="32"/>
      <c r="K350" s="32"/>
      <c r="L350" s="32"/>
      <c r="M350" s="32"/>
      <c r="N350" s="23"/>
      <c r="O350" s="23"/>
      <c r="P350" s="23"/>
      <c r="Q350" s="23"/>
      <c r="R350" s="23"/>
      <c r="S350" s="23"/>
      <c r="T350" s="23"/>
      <c r="U350" s="23"/>
      <c r="V350" s="23"/>
      <c r="W350" s="23"/>
      <c r="X350" s="23"/>
      <c r="Y350" s="23"/>
      <c r="Z350" s="23"/>
      <c r="AA350" s="23"/>
      <c r="AB350" s="23"/>
      <c r="AC350" s="23"/>
    </row>
    <row r="351" ht="24.75" customHeight="1">
      <c r="A351" s="33"/>
      <c r="B351" s="32"/>
      <c r="C351" s="32"/>
      <c r="D351" s="32"/>
      <c r="E351" s="32"/>
      <c r="F351" s="32"/>
      <c r="G351" s="32"/>
      <c r="H351" s="32"/>
      <c r="I351" s="32"/>
      <c r="J351" s="32"/>
      <c r="K351" s="32"/>
      <c r="L351" s="32"/>
      <c r="M351" s="32"/>
      <c r="N351" s="23"/>
      <c r="O351" s="23"/>
      <c r="P351" s="23"/>
      <c r="Q351" s="23"/>
      <c r="R351" s="23"/>
      <c r="S351" s="23"/>
      <c r="T351" s="23"/>
      <c r="U351" s="23"/>
      <c r="V351" s="23"/>
      <c r="W351" s="23"/>
      <c r="X351" s="23"/>
      <c r="Y351" s="23"/>
      <c r="Z351" s="23"/>
      <c r="AA351" s="23"/>
      <c r="AB351" s="23"/>
      <c r="AC351" s="23"/>
    </row>
    <row r="352" ht="24.75" customHeight="1">
      <c r="A352" s="40"/>
      <c r="B352" s="32"/>
      <c r="C352" s="32"/>
      <c r="D352" s="32"/>
      <c r="E352" s="32"/>
      <c r="F352" s="32"/>
      <c r="G352" s="32"/>
      <c r="H352" s="32"/>
      <c r="I352" s="32"/>
      <c r="J352" s="32"/>
      <c r="K352" s="32"/>
      <c r="L352" s="32"/>
      <c r="M352" s="32"/>
      <c r="N352" s="23"/>
      <c r="O352" s="23"/>
      <c r="P352" s="23"/>
      <c r="Q352" s="23"/>
      <c r="R352" s="23"/>
      <c r="S352" s="23"/>
      <c r="T352" s="23"/>
      <c r="U352" s="23"/>
      <c r="V352" s="23"/>
      <c r="W352" s="23"/>
      <c r="X352" s="23"/>
      <c r="Y352" s="23"/>
      <c r="Z352" s="23"/>
      <c r="AA352" s="23"/>
      <c r="AB352" s="23"/>
      <c r="AC352" s="23"/>
    </row>
    <row r="353">
      <c r="A353" s="41"/>
      <c r="B353" s="25"/>
      <c r="C353" s="25"/>
      <c r="D353" s="25"/>
      <c r="E353" s="25"/>
      <c r="F353" s="25"/>
      <c r="G353" s="25"/>
      <c r="H353" s="25"/>
      <c r="I353" s="25"/>
      <c r="J353" s="25"/>
      <c r="K353" s="25"/>
      <c r="L353" s="25"/>
      <c r="M353" s="25"/>
      <c r="N353" s="25"/>
      <c r="O353" s="23"/>
      <c r="P353" s="23"/>
      <c r="Q353" s="23"/>
      <c r="R353" s="23"/>
      <c r="S353" s="23"/>
      <c r="T353" s="23"/>
      <c r="U353" s="23"/>
      <c r="V353" s="23"/>
      <c r="W353" s="23"/>
      <c r="X353" s="23"/>
      <c r="Y353" s="23"/>
      <c r="Z353" s="23"/>
      <c r="AA353" s="23"/>
      <c r="AB353" s="23"/>
      <c r="AC353" s="23"/>
    </row>
    <row r="354" ht="24.75" customHeight="1">
      <c r="A354" s="18"/>
      <c r="B354" s="68" t="s">
        <v>923</v>
      </c>
      <c r="C354" s="8"/>
      <c r="D354" s="8"/>
      <c r="E354" s="8"/>
      <c r="F354" s="8"/>
      <c r="G354" s="8"/>
      <c r="H354" s="8"/>
      <c r="I354" s="8"/>
      <c r="J354" s="8"/>
      <c r="K354" s="8"/>
      <c r="L354" s="8"/>
      <c r="M354" s="8"/>
      <c r="N354" s="23"/>
      <c r="O354" s="23"/>
      <c r="P354" s="23"/>
      <c r="Q354" s="23"/>
      <c r="R354" s="23"/>
      <c r="S354" s="23"/>
      <c r="T354" s="23"/>
      <c r="U354" s="23"/>
      <c r="V354" s="23"/>
      <c r="W354" s="23"/>
      <c r="X354" s="23"/>
      <c r="Y354" s="23"/>
      <c r="Z354" s="23"/>
      <c r="AA354" s="23"/>
      <c r="AB354" s="23"/>
      <c r="AC354" s="23"/>
    </row>
    <row r="355" ht="24.75" customHeight="1">
      <c r="A355" s="27" t="s">
        <v>1370</v>
      </c>
      <c r="B355" s="28" t="s">
        <v>208</v>
      </c>
      <c r="C355" s="29" t="s">
        <v>50</v>
      </c>
      <c r="D355" s="30" t="str">
        <f>IF(C355="","待填","OK")</f>
        <v>待填</v>
      </c>
      <c r="E355" s="28" t="s">
        <v>208</v>
      </c>
      <c r="F355" s="29" t="s">
        <v>50</v>
      </c>
      <c r="G355" s="30" t="str">
        <f>IF(F355="","待填","OK")</f>
        <v>待填</v>
      </c>
      <c r="H355" s="28" t="s">
        <v>208</v>
      </c>
      <c r="I355" s="29" t="s">
        <v>50</v>
      </c>
      <c r="J355" s="30" t="str">
        <f>IF(I355="","待填","OK")</f>
        <v>待填</v>
      </c>
      <c r="K355" s="32"/>
      <c r="L355" s="32"/>
      <c r="M355" s="32"/>
      <c r="N355" s="23"/>
      <c r="O355" s="23"/>
      <c r="P355" s="23"/>
      <c r="Q355" s="23"/>
      <c r="R355" s="23"/>
      <c r="S355" s="23"/>
      <c r="T355" s="23"/>
      <c r="U355" s="23"/>
      <c r="V355" s="23"/>
      <c r="W355" s="23"/>
      <c r="X355" s="23"/>
      <c r="Y355" s="23"/>
      <c r="Z355" s="23"/>
      <c r="AA355" s="23"/>
      <c r="AB355" s="23"/>
      <c r="AC355" s="23"/>
    </row>
    <row r="356" ht="24.75" customHeight="1">
      <c r="A356" s="33"/>
      <c r="B356" s="28" t="s">
        <v>283</v>
      </c>
      <c r="C356" s="48" t="s">
        <v>462</v>
      </c>
      <c r="D356" s="30" t="str">
        <f>IF(C356="","限3字",IF(LENB(C356)/2&lt;=3,"OK","超過"))</f>
        <v>OK</v>
      </c>
      <c r="E356" s="28" t="s">
        <v>283</v>
      </c>
      <c r="F356" s="48" t="s">
        <v>462</v>
      </c>
      <c r="G356" s="30" t="str">
        <f>IF(F356="","限3字",IF(LENB(F356)/2&lt;=3,"OK","超過"))</f>
        <v>OK</v>
      </c>
      <c r="H356" s="28" t="s">
        <v>283</v>
      </c>
      <c r="I356" s="48" t="s">
        <v>462</v>
      </c>
      <c r="J356" s="30" t="str">
        <f>IF(I356="","限3字",IF(LENB(I356)/2&lt;=3,"OK","超過"))</f>
        <v>OK</v>
      </c>
      <c r="K356" s="32"/>
      <c r="L356" s="32"/>
      <c r="M356" s="32"/>
      <c r="N356" s="23"/>
      <c r="O356" s="23"/>
      <c r="P356" s="23"/>
      <c r="Q356" s="23"/>
      <c r="R356" s="23"/>
      <c r="S356" s="23"/>
      <c r="T356" s="23"/>
      <c r="U356" s="23"/>
      <c r="V356" s="23"/>
      <c r="W356" s="23"/>
      <c r="X356" s="23"/>
      <c r="Y356" s="23"/>
      <c r="Z356" s="23"/>
      <c r="AA356" s="23"/>
      <c r="AB356" s="23"/>
      <c r="AC356" s="23"/>
    </row>
    <row r="357" ht="24.75" customHeight="1">
      <c r="A357" s="33"/>
      <c r="B357" s="32"/>
      <c r="C357" s="32"/>
      <c r="D357" s="32"/>
      <c r="E357" s="32"/>
      <c r="F357" s="32"/>
      <c r="G357" s="32"/>
      <c r="H357" s="32"/>
      <c r="I357" s="32"/>
      <c r="J357" s="32"/>
      <c r="K357" s="32"/>
      <c r="L357" s="32"/>
      <c r="M357" s="32"/>
      <c r="N357" s="23"/>
      <c r="O357" s="23"/>
      <c r="P357" s="23"/>
      <c r="Q357" s="23"/>
      <c r="R357" s="23"/>
      <c r="S357" s="23"/>
      <c r="T357" s="23"/>
      <c r="U357" s="23"/>
      <c r="V357" s="23"/>
      <c r="W357" s="23"/>
      <c r="X357" s="23"/>
      <c r="Y357" s="23"/>
      <c r="Z357" s="23"/>
      <c r="AA357" s="23"/>
      <c r="AB357" s="23"/>
      <c r="AC357" s="23"/>
    </row>
    <row r="358" ht="24.75" customHeight="1">
      <c r="A358" s="33"/>
      <c r="B358" s="32"/>
      <c r="C358" s="32"/>
      <c r="D358" s="32"/>
      <c r="E358" s="32"/>
      <c r="F358" s="32"/>
      <c r="G358" s="32"/>
      <c r="H358" s="32"/>
      <c r="I358" s="32"/>
      <c r="J358" s="32"/>
      <c r="K358" s="32"/>
      <c r="L358" s="32"/>
      <c r="M358" s="32"/>
      <c r="N358" s="23"/>
      <c r="O358" s="23"/>
      <c r="P358" s="23"/>
      <c r="Q358" s="23"/>
      <c r="R358" s="23"/>
      <c r="S358" s="23"/>
      <c r="T358" s="23"/>
      <c r="U358" s="23"/>
      <c r="V358" s="23"/>
      <c r="W358" s="23"/>
      <c r="X358" s="23"/>
      <c r="Y358" s="23"/>
      <c r="Z358" s="23"/>
      <c r="AA358" s="23"/>
      <c r="AB358" s="23"/>
      <c r="AC358" s="23"/>
    </row>
    <row r="359" ht="24.75" customHeight="1">
      <c r="A359" s="33"/>
      <c r="B359" s="32"/>
      <c r="C359" s="32"/>
      <c r="D359" s="32"/>
      <c r="E359" s="32"/>
      <c r="F359" s="32"/>
      <c r="G359" s="32"/>
      <c r="H359" s="32"/>
      <c r="I359" s="32"/>
      <c r="J359" s="32"/>
      <c r="K359" s="32"/>
      <c r="L359" s="32"/>
      <c r="M359" s="32"/>
      <c r="N359" s="23"/>
      <c r="O359" s="23"/>
      <c r="P359" s="23"/>
      <c r="Q359" s="23"/>
      <c r="R359" s="23"/>
      <c r="S359" s="23"/>
      <c r="T359" s="23"/>
      <c r="U359" s="23"/>
      <c r="V359" s="23"/>
      <c r="W359" s="23"/>
      <c r="X359" s="23"/>
      <c r="Y359" s="23"/>
      <c r="Z359" s="23"/>
      <c r="AA359" s="23"/>
      <c r="AB359" s="23"/>
      <c r="AC359" s="23"/>
    </row>
    <row r="360" ht="24.75" customHeight="1">
      <c r="A360" s="33"/>
      <c r="B360" s="32"/>
      <c r="C360" s="32"/>
      <c r="D360" s="32"/>
      <c r="E360" s="32"/>
      <c r="F360" s="32"/>
      <c r="G360" s="32"/>
      <c r="H360" s="32"/>
      <c r="I360" s="32"/>
      <c r="J360" s="32"/>
      <c r="K360" s="32"/>
      <c r="L360" s="32"/>
      <c r="M360" s="32"/>
      <c r="N360" s="23"/>
      <c r="O360" s="23"/>
      <c r="P360" s="23"/>
      <c r="Q360" s="23"/>
      <c r="R360" s="23"/>
      <c r="S360" s="23"/>
      <c r="T360" s="23"/>
      <c r="U360" s="23"/>
      <c r="V360" s="23"/>
      <c r="W360" s="23"/>
      <c r="X360" s="23"/>
      <c r="Y360" s="23"/>
      <c r="Z360" s="23"/>
      <c r="AA360" s="23"/>
      <c r="AB360" s="23"/>
      <c r="AC360" s="23"/>
    </row>
    <row r="361" ht="24.75" customHeight="1">
      <c r="A361" s="40"/>
      <c r="B361" s="32"/>
      <c r="C361" s="32"/>
      <c r="D361" s="32"/>
      <c r="E361" s="32"/>
      <c r="F361" s="32"/>
      <c r="G361" s="32"/>
      <c r="H361" s="32"/>
      <c r="I361" s="32"/>
      <c r="J361" s="32"/>
      <c r="K361" s="32"/>
      <c r="L361" s="32"/>
      <c r="M361" s="32"/>
      <c r="N361" s="23"/>
      <c r="O361" s="23"/>
      <c r="P361" s="23"/>
      <c r="Q361" s="23"/>
      <c r="R361" s="23"/>
      <c r="S361" s="23"/>
      <c r="T361" s="23"/>
      <c r="U361" s="23"/>
      <c r="V361" s="23"/>
      <c r="W361" s="23"/>
      <c r="X361" s="23"/>
      <c r="Y361" s="23"/>
      <c r="Z361" s="23"/>
      <c r="AA361" s="23"/>
      <c r="AB361" s="23"/>
      <c r="AC361" s="23"/>
    </row>
    <row r="362">
      <c r="A362" s="41"/>
      <c r="B362" s="25"/>
      <c r="C362" s="25"/>
      <c r="D362" s="25"/>
      <c r="E362" s="25"/>
      <c r="F362" s="25"/>
      <c r="G362" s="25"/>
      <c r="H362" s="25"/>
      <c r="I362" s="25"/>
      <c r="J362" s="25"/>
      <c r="K362" s="25"/>
      <c r="L362" s="25"/>
      <c r="M362" s="25"/>
      <c r="N362" s="25"/>
      <c r="O362" s="23"/>
      <c r="P362" s="23"/>
      <c r="Q362" s="23"/>
      <c r="R362" s="23"/>
      <c r="S362" s="23"/>
      <c r="T362" s="23"/>
      <c r="U362" s="23"/>
      <c r="V362" s="23"/>
      <c r="W362" s="23"/>
      <c r="X362" s="23"/>
      <c r="Y362" s="23"/>
      <c r="Z362" s="23"/>
      <c r="AA362" s="23"/>
      <c r="AB362" s="23"/>
      <c r="AC362" s="23"/>
    </row>
    <row r="363" ht="24.75" customHeight="1">
      <c r="A363" s="18"/>
      <c r="B363" s="68" t="s">
        <v>929</v>
      </c>
      <c r="C363" s="8"/>
      <c r="D363" s="8"/>
      <c r="E363" s="8"/>
      <c r="F363" s="8"/>
      <c r="G363" s="8"/>
      <c r="H363" s="8"/>
      <c r="I363" s="8"/>
      <c r="J363" s="8"/>
      <c r="K363" s="8"/>
      <c r="L363" s="8"/>
      <c r="M363" s="8"/>
      <c r="N363" s="23"/>
      <c r="O363" s="23"/>
      <c r="P363" s="23"/>
      <c r="Q363" s="23"/>
      <c r="R363" s="23"/>
      <c r="S363" s="23"/>
      <c r="T363" s="23"/>
      <c r="U363" s="23"/>
      <c r="V363" s="23"/>
      <c r="W363" s="23"/>
      <c r="X363" s="23"/>
      <c r="Y363" s="23"/>
      <c r="Z363" s="23"/>
      <c r="AA363" s="23"/>
      <c r="AB363" s="23"/>
      <c r="AC363" s="23"/>
    </row>
    <row r="364" ht="24.75" customHeight="1">
      <c r="A364" s="27" t="s">
        <v>1370</v>
      </c>
      <c r="B364" s="28" t="s">
        <v>239</v>
      </c>
      <c r="C364" s="29" t="s">
        <v>50</v>
      </c>
      <c r="D364" s="30" t="str">
        <f>IF(C364="","待填","OK")</f>
        <v>待填</v>
      </c>
      <c r="E364" s="28" t="s">
        <v>61</v>
      </c>
      <c r="F364" s="29" t="s">
        <v>50</v>
      </c>
      <c r="G364" s="30" t="str">
        <f>IF(F364="","限7字",IF(LENB(F364)/2&lt;=7,"OK","超過"))</f>
        <v>限7字</v>
      </c>
      <c r="H364" s="32"/>
      <c r="I364" s="32"/>
      <c r="J364" s="32"/>
      <c r="K364" s="32"/>
      <c r="L364" s="32"/>
      <c r="M364" s="32"/>
      <c r="N364" s="23"/>
      <c r="O364" s="23"/>
      <c r="P364" s="23"/>
      <c r="Q364" s="23"/>
      <c r="R364" s="23"/>
      <c r="S364" s="23"/>
      <c r="T364" s="23"/>
      <c r="U364" s="23"/>
      <c r="V364" s="23"/>
      <c r="W364" s="23"/>
      <c r="X364" s="23"/>
      <c r="Y364" s="23"/>
      <c r="Z364" s="23"/>
      <c r="AA364" s="23"/>
      <c r="AB364" s="23"/>
      <c r="AC364" s="23"/>
    </row>
    <row r="365" ht="24.75" customHeight="1">
      <c r="A365" s="33"/>
      <c r="B365" s="36" t="s">
        <v>1371</v>
      </c>
      <c r="C365" s="29" t="s">
        <v>50</v>
      </c>
      <c r="D365" s="30" t="str">
        <f t="shared" ref="D365:D366" si="34">IF(C365="","限8字",IF(LENB(C365)/2&lt;=8,"OK","超過"))</f>
        <v>限8字</v>
      </c>
      <c r="E365" s="28" t="s">
        <v>77</v>
      </c>
      <c r="F365" s="29" t="s">
        <v>50</v>
      </c>
      <c r="G365" s="30" t="str">
        <f t="shared" ref="G365:G366" si="35">IF(F365="","限8字",IF(LENB(F365)/2&lt;=8,"OK","超過"))</f>
        <v>限8字</v>
      </c>
      <c r="H365" s="32"/>
      <c r="I365" s="32"/>
      <c r="J365" s="32"/>
      <c r="K365" s="32"/>
      <c r="L365" s="32"/>
      <c r="M365" s="32"/>
      <c r="N365" s="23"/>
      <c r="O365" s="23"/>
      <c r="P365" s="23"/>
      <c r="Q365" s="23"/>
      <c r="R365" s="23"/>
      <c r="S365" s="23"/>
      <c r="T365" s="23"/>
      <c r="U365" s="23"/>
      <c r="V365" s="23"/>
      <c r="W365" s="23"/>
      <c r="X365" s="23"/>
      <c r="Y365" s="23"/>
      <c r="Z365" s="23"/>
      <c r="AA365" s="23"/>
      <c r="AB365" s="23"/>
      <c r="AC365" s="23"/>
    </row>
    <row r="366" ht="24.75" customHeight="1">
      <c r="A366" s="33"/>
      <c r="B366" s="36" t="s">
        <v>1371</v>
      </c>
      <c r="C366" s="29" t="s">
        <v>50</v>
      </c>
      <c r="D366" s="30" t="str">
        <f t="shared" si="34"/>
        <v>限8字</v>
      </c>
      <c r="E366" s="28" t="s">
        <v>77</v>
      </c>
      <c r="F366" s="29" t="s">
        <v>50</v>
      </c>
      <c r="G366" s="30" t="str">
        <f t="shared" si="35"/>
        <v>限8字</v>
      </c>
      <c r="H366" s="32"/>
      <c r="I366" s="32"/>
      <c r="J366" s="32"/>
      <c r="K366" s="32"/>
      <c r="L366" s="32"/>
      <c r="M366" s="32"/>
      <c r="N366" s="23"/>
      <c r="O366" s="23"/>
      <c r="P366" s="23"/>
      <c r="Q366" s="23"/>
      <c r="R366" s="23"/>
      <c r="S366" s="23"/>
      <c r="T366" s="23"/>
      <c r="U366" s="23"/>
      <c r="V366" s="23"/>
      <c r="W366" s="23"/>
      <c r="X366" s="23"/>
      <c r="Y366" s="23"/>
      <c r="Z366" s="23"/>
      <c r="AA366" s="23"/>
      <c r="AB366" s="23"/>
      <c r="AC366" s="23"/>
    </row>
    <row r="367" ht="24.75" customHeight="1">
      <c r="A367" s="33"/>
      <c r="B367" s="32"/>
      <c r="C367" s="32"/>
      <c r="D367" s="32"/>
      <c r="E367" s="36" t="s">
        <v>263</v>
      </c>
      <c r="F367" s="29" t="s">
        <v>50</v>
      </c>
      <c r="G367" s="30" t="str">
        <f>IF(F367="","限9字",IF(LENB(F367)/2&lt;=9,"OK","超過"))</f>
        <v>限9字</v>
      </c>
      <c r="H367" s="32"/>
      <c r="I367" s="32"/>
      <c r="J367" s="32"/>
      <c r="K367" s="32"/>
      <c r="L367" s="32"/>
      <c r="M367" s="32"/>
      <c r="N367" s="23"/>
      <c r="O367" s="23"/>
      <c r="P367" s="23"/>
      <c r="Q367" s="23"/>
      <c r="R367" s="23"/>
      <c r="S367" s="23"/>
      <c r="T367" s="23"/>
      <c r="U367" s="23"/>
      <c r="V367" s="23"/>
      <c r="W367" s="23"/>
      <c r="X367" s="23"/>
      <c r="Y367" s="23"/>
      <c r="Z367" s="23"/>
      <c r="AA367" s="23"/>
      <c r="AB367" s="23"/>
      <c r="AC367" s="23"/>
    </row>
    <row r="368" ht="24.75" customHeight="1">
      <c r="A368" s="33"/>
      <c r="B368" s="32"/>
      <c r="C368" s="32"/>
      <c r="D368" s="32"/>
      <c r="E368" s="28" t="s">
        <v>283</v>
      </c>
      <c r="F368" s="48" t="s">
        <v>570</v>
      </c>
      <c r="G368" s="30" t="str">
        <f>IF(F368="","限3字",IF(LENB(F368)/2&lt;=3,"OK","超過"))</f>
        <v>OK</v>
      </c>
      <c r="H368" s="32"/>
      <c r="I368" s="32"/>
      <c r="J368" s="32"/>
      <c r="K368" s="32"/>
      <c r="L368" s="32"/>
      <c r="M368" s="32"/>
      <c r="N368" s="23"/>
      <c r="O368" s="23"/>
      <c r="P368" s="23"/>
      <c r="Q368" s="23"/>
      <c r="R368" s="23"/>
      <c r="S368" s="23"/>
      <c r="T368" s="23"/>
      <c r="U368" s="23"/>
      <c r="V368" s="23"/>
      <c r="W368" s="23"/>
      <c r="X368" s="23"/>
      <c r="Y368" s="23"/>
      <c r="Z368" s="23"/>
      <c r="AA368" s="23"/>
      <c r="AB368" s="23"/>
      <c r="AC368" s="23"/>
    </row>
    <row r="369" ht="24.75" customHeight="1">
      <c r="A369" s="33"/>
      <c r="B369" s="32"/>
      <c r="C369" s="32"/>
      <c r="D369" s="32"/>
      <c r="E369" s="32"/>
      <c r="F369" s="32"/>
      <c r="G369" s="32"/>
      <c r="H369" s="32"/>
      <c r="I369" s="32"/>
      <c r="J369" s="32"/>
      <c r="K369" s="32"/>
      <c r="L369" s="32"/>
      <c r="M369" s="32"/>
      <c r="N369" s="23"/>
      <c r="O369" s="23"/>
      <c r="P369" s="23"/>
      <c r="Q369" s="23"/>
      <c r="R369" s="23"/>
      <c r="S369" s="23"/>
      <c r="T369" s="23"/>
      <c r="U369" s="23"/>
      <c r="V369" s="23"/>
      <c r="W369" s="23"/>
      <c r="X369" s="23"/>
      <c r="Y369" s="23"/>
      <c r="Z369" s="23"/>
      <c r="AA369" s="23"/>
      <c r="AB369" s="23"/>
      <c r="AC369" s="23"/>
    </row>
    <row r="370" ht="24.75" customHeight="1">
      <c r="A370" s="40"/>
      <c r="B370" s="32"/>
      <c r="C370" s="32"/>
      <c r="D370" s="32"/>
      <c r="E370" s="32"/>
      <c r="F370" s="32"/>
      <c r="G370" s="32"/>
      <c r="H370" s="32"/>
      <c r="I370" s="32"/>
      <c r="J370" s="32"/>
      <c r="K370" s="32"/>
      <c r="L370" s="32"/>
      <c r="M370" s="32"/>
      <c r="N370" s="23"/>
      <c r="O370" s="23"/>
      <c r="P370" s="23"/>
      <c r="Q370" s="23"/>
      <c r="R370" s="23"/>
      <c r="S370" s="23"/>
      <c r="T370" s="23"/>
      <c r="U370" s="23"/>
      <c r="V370" s="23"/>
      <c r="W370" s="23"/>
      <c r="X370" s="23"/>
      <c r="Y370" s="23"/>
      <c r="Z370" s="23"/>
      <c r="AA370" s="23"/>
      <c r="AB370" s="23"/>
      <c r="AC370" s="23"/>
    </row>
    <row r="371">
      <c r="A371" s="41"/>
      <c r="B371" s="25"/>
      <c r="C371" s="25"/>
      <c r="D371" s="25"/>
      <c r="E371" s="25"/>
      <c r="F371" s="25"/>
      <c r="G371" s="25"/>
      <c r="H371" s="25"/>
      <c r="I371" s="25"/>
      <c r="J371" s="25"/>
      <c r="K371" s="25"/>
      <c r="L371" s="25"/>
      <c r="M371" s="25"/>
      <c r="N371" s="25"/>
      <c r="O371" s="23"/>
      <c r="P371" s="23"/>
      <c r="Q371" s="23"/>
      <c r="R371" s="23"/>
      <c r="S371" s="23"/>
      <c r="T371" s="23"/>
      <c r="U371" s="23"/>
      <c r="V371" s="23"/>
      <c r="W371" s="23"/>
      <c r="X371" s="23"/>
      <c r="Y371" s="23"/>
      <c r="Z371" s="23"/>
      <c r="AA371" s="23"/>
      <c r="AB371" s="23"/>
      <c r="AC371" s="23"/>
    </row>
    <row r="372" ht="24.75" customHeight="1">
      <c r="A372" s="18"/>
      <c r="B372" s="68" t="s">
        <v>941</v>
      </c>
      <c r="C372" s="8"/>
      <c r="D372" s="8"/>
      <c r="E372" s="8"/>
      <c r="F372" s="8"/>
      <c r="G372" s="8"/>
      <c r="H372" s="8"/>
      <c r="I372" s="8"/>
      <c r="J372" s="8"/>
      <c r="K372" s="8"/>
      <c r="L372" s="8"/>
      <c r="M372" s="8"/>
      <c r="N372" s="23"/>
      <c r="O372" s="23"/>
      <c r="P372" s="23"/>
      <c r="Q372" s="23"/>
      <c r="R372" s="23"/>
      <c r="S372" s="23"/>
      <c r="T372" s="23"/>
      <c r="U372" s="23"/>
      <c r="V372" s="23"/>
      <c r="W372" s="23"/>
      <c r="X372" s="23"/>
      <c r="Y372" s="23"/>
      <c r="Z372" s="23"/>
      <c r="AA372" s="23"/>
      <c r="AB372" s="23"/>
      <c r="AC372" s="23"/>
    </row>
    <row r="373" ht="24.75" customHeight="1">
      <c r="A373" s="27" t="s">
        <v>1370</v>
      </c>
      <c r="B373" s="28" t="s">
        <v>239</v>
      </c>
      <c r="C373" s="29" t="s">
        <v>50</v>
      </c>
      <c r="D373" s="30" t="str">
        <f>IF(C373="","待填","OK")</f>
        <v>待填</v>
      </c>
      <c r="E373" s="28" t="s">
        <v>61</v>
      </c>
      <c r="F373" s="29" t="s">
        <v>50</v>
      </c>
      <c r="G373" s="30" t="str">
        <f>IF(F373="","限7字",IF(LENB(F373)/2&lt;=7,"OK","超過"))</f>
        <v>限7字</v>
      </c>
      <c r="H373" s="28"/>
      <c r="I373" s="28"/>
      <c r="J373" s="28"/>
      <c r="K373" s="28"/>
      <c r="L373" s="28"/>
      <c r="M373" s="28"/>
      <c r="N373" s="23"/>
      <c r="O373" s="23"/>
      <c r="P373" s="23"/>
      <c r="Q373" s="23"/>
      <c r="R373" s="23"/>
      <c r="S373" s="23"/>
      <c r="T373" s="23"/>
      <c r="U373" s="23"/>
      <c r="V373" s="23"/>
      <c r="W373" s="23"/>
      <c r="X373" s="23"/>
      <c r="Y373" s="23"/>
      <c r="Z373" s="23"/>
      <c r="AA373" s="23"/>
      <c r="AB373" s="23"/>
      <c r="AC373" s="23"/>
    </row>
    <row r="374" ht="24.75" customHeight="1">
      <c r="A374" s="33"/>
      <c r="B374" s="36" t="s">
        <v>1371</v>
      </c>
      <c r="C374" s="29" t="s">
        <v>50</v>
      </c>
      <c r="D374" s="30" t="str">
        <f t="shared" ref="D374:D375" si="36">IF(C374="","限8字",IF(LENB(C374)/2&lt;=8,"OK","超過"))</f>
        <v>限8字</v>
      </c>
      <c r="E374" s="28" t="s">
        <v>77</v>
      </c>
      <c r="F374" s="29" t="s">
        <v>50</v>
      </c>
      <c r="G374" s="30" t="str">
        <f t="shared" ref="G374:G375" si="37">IF(F374="","限8字",IF(LENB(F374)/2&lt;=8,"OK","超過"))</f>
        <v>限8字</v>
      </c>
      <c r="H374" s="28"/>
      <c r="I374" s="28"/>
      <c r="J374" s="28"/>
      <c r="K374" s="28"/>
      <c r="L374" s="28"/>
      <c r="M374" s="28"/>
      <c r="N374" s="23"/>
      <c r="O374" s="23"/>
      <c r="P374" s="23"/>
      <c r="Q374" s="23"/>
      <c r="R374" s="23"/>
      <c r="S374" s="23"/>
      <c r="T374" s="23"/>
      <c r="U374" s="23"/>
      <c r="V374" s="23"/>
      <c r="W374" s="23"/>
      <c r="X374" s="23"/>
      <c r="Y374" s="23"/>
      <c r="Z374" s="23"/>
      <c r="AA374" s="23"/>
      <c r="AB374" s="23"/>
      <c r="AC374" s="23"/>
    </row>
    <row r="375" ht="24.75" customHeight="1">
      <c r="A375" s="33"/>
      <c r="B375" s="36" t="s">
        <v>1371</v>
      </c>
      <c r="C375" s="29" t="s">
        <v>50</v>
      </c>
      <c r="D375" s="30" t="str">
        <f t="shared" si="36"/>
        <v>限8字</v>
      </c>
      <c r="E375" s="28" t="s">
        <v>77</v>
      </c>
      <c r="F375" s="29" t="s">
        <v>50</v>
      </c>
      <c r="G375" s="30" t="str">
        <f t="shared" si="37"/>
        <v>限8字</v>
      </c>
      <c r="H375" s="28"/>
      <c r="I375" s="28"/>
      <c r="J375" s="28"/>
      <c r="K375" s="28"/>
      <c r="L375" s="28"/>
      <c r="M375" s="28"/>
      <c r="N375" s="23"/>
      <c r="O375" s="23"/>
      <c r="P375" s="23"/>
      <c r="Q375" s="23"/>
      <c r="R375" s="23"/>
      <c r="S375" s="23"/>
      <c r="T375" s="23"/>
      <c r="U375" s="23"/>
      <c r="V375" s="23"/>
      <c r="W375" s="23"/>
      <c r="X375" s="23"/>
      <c r="Y375" s="23"/>
      <c r="Z375" s="23"/>
      <c r="AA375" s="23"/>
      <c r="AB375" s="23"/>
      <c r="AC375" s="23"/>
    </row>
    <row r="376" ht="24.75" customHeight="1">
      <c r="A376" s="33"/>
      <c r="B376" s="32"/>
      <c r="C376" s="32"/>
      <c r="D376" s="32"/>
      <c r="E376" s="36" t="s">
        <v>263</v>
      </c>
      <c r="F376" s="29" t="s">
        <v>50</v>
      </c>
      <c r="G376" s="30" t="str">
        <f>IF(F376="","限9字",IF(LENB(F376)/2&lt;=9,"OK","超過"))</f>
        <v>限9字</v>
      </c>
      <c r="H376" s="28"/>
      <c r="I376" s="28"/>
      <c r="J376" s="28"/>
      <c r="K376" s="28"/>
      <c r="L376" s="28"/>
      <c r="M376" s="28"/>
      <c r="N376" s="23"/>
      <c r="O376" s="23"/>
      <c r="P376" s="23"/>
      <c r="Q376" s="23"/>
      <c r="R376" s="23"/>
      <c r="S376" s="23"/>
      <c r="T376" s="23"/>
      <c r="U376" s="23"/>
      <c r="V376" s="23"/>
      <c r="W376" s="23"/>
      <c r="X376" s="23"/>
      <c r="Y376" s="23"/>
      <c r="Z376" s="23"/>
      <c r="AA376" s="23"/>
      <c r="AB376" s="23"/>
      <c r="AC376" s="23"/>
    </row>
    <row r="377" ht="24.75" customHeight="1">
      <c r="A377" s="33"/>
      <c r="B377" s="28"/>
      <c r="C377" s="28"/>
      <c r="D377" s="28"/>
      <c r="E377" s="28"/>
      <c r="F377" s="28"/>
      <c r="G377" s="28"/>
      <c r="H377" s="28"/>
      <c r="I377" s="28"/>
      <c r="J377" s="28"/>
      <c r="K377" s="28"/>
      <c r="L377" s="28"/>
      <c r="M377" s="28"/>
      <c r="N377" s="23"/>
      <c r="O377" s="23"/>
      <c r="P377" s="23"/>
      <c r="Q377" s="23"/>
      <c r="R377" s="23"/>
      <c r="S377" s="23"/>
      <c r="T377" s="23"/>
      <c r="U377" s="23"/>
      <c r="V377" s="23"/>
      <c r="W377" s="23"/>
      <c r="X377" s="23"/>
      <c r="Y377" s="23"/>
      <c r="Z377" s="23"/>
      <c r="AA377" s="23"/>
      <c r="AB377" s="23"/>
      <c r="AC377" s="23"/>
    </row>
    <row r="378" ht="24.75" customHeight="1">
      <c r="A378" s="33"/>
      <c r="B378" s="28"/>
      <c r="C378" s="28"/>
      <c r="D378" s="28"/>
      <c r="E378" s="28"/>
      <c r="F378" s="28"/>
      <c r="G378" s="28"/>
      <c r="H378" s="28"/>
      <c r="I378" s="28"/>
      <c r="J378" s="28"/>
      <c r="K378" s="28"/>
      <c r="L378" s="28"/>
      <c r="M378" s="28"/>
      <c r="N378" s="23"/>
      <c r="O378" s="23"/>
      <c r="P378" s="23"/>
      <c r="Q378" s="23"/>
      <c r="R378" s="23"/>
      <c r="S378" s="23"/>
      <c r="T378" s="23"/>
      <c r="U378" s="23"/>
      <c r="V378" s="23"/>
      <c r="W378" s="23"/>
      <c r="X378" s="23"/>
      <c r="Y378" s="23"/>
      <c r="Z378" s="23"/>
      <c r="AA378" s="23"/>
      <c r="AB378" s="23"/>
      <c r="AC378" s="23"/>
    </row>
    <row r="379" ht="24.75" customHeight="1">
      <c r="A379" s="40"/>
      <c r="B379" s="28"/>
      <c r="C379" s="28"/>
      <c r="D379" s="28"/>
      <c r="E379" s="28"/>
      <c r="F379" s="28"/>
      <c r="G379" s="28"/>
      <c r="H379" s="28"/>
      <c r="I379" s="28"/>
      <c r="J379" s="28"/>
      <c r="K379" s="28"/>
      <c r="L379" s="28"/>
      <c r="M379" s="28"/>
      <c r="N379" s="23"/>
      <c r="O379" s="23"/>
      <c r="P379" s="23"/>
      <c r="Q379" s="23"/>
      <c r="R379" s="23"/>
      <c r="S379" s="23"/>
      <c r="T379" s="23"/>
      <c r="U379" s="23"/>
      <c r="V379" s="23"/>
      <c r="W379" s="23"/>
      <c r="X379" s="23"/>
      <c r="Y379" s="23"/>
      <c r="Z379" s="23"/>
      <c r="AA379" s="23"/>
      <c r="AB379" s="23"/>
      <c r="AC379" s="23"/>
    </row>
    <row r="380">
      <c r="A380" s="41"/>
      <c r="B380" s="25"/>
      <c r="C380" s="25"/>
      <c r="D380" s="25"/>
      <c r="E380" s="25"/>
      <c r="F380" s="25"/>
      <c r="G380" s="25"/>
      <c r="H380" s="25"/>
      <c r="I380" s="25"/>
      <c r="J380" s="25"/>
      <c r="K380" s="25"/>
      <c r="L380" s="25"/>
      <c r="M380" s="25"/>
      <c r="N380" s="25"/>
      <c r="O380" s="23"/>
      <c r="P380" s="23"/>
      <c r="Q380" s="23"/>
      <c r="R380" s="23"/>
      <c r="S380" s="23"/>
      <c r="T380" s="23"/>
      <c r="U380" s="23"/>
      <c r="V380" s="23"/>
      <c r="W380" s="23"/>
      <c r="X380" s="23"/>
      <c r="Y380" s="23"/>
      <c r="Z380" s="23"/>
      <c r="AA380" s="23"/>
      <c r="AB380" s="23"/>
      <c r="AC380" s="23"/>
    </row>
    <row r="381" ht="24.75" customHeight="1">
      <c r="A381" s="18"/>
      <c r="B381" s="68" t="s">
        <v>954</v>
      </c>
      <c r="C381" s="8"/>
      <c r="D381" s="8"/>
      <c r="E381" s="8"/>
      <c r="F381" s="8"/>
      <c r="G381" s="8"/>
      <c r="H381" s="8"/>
      <c r="I381" s="8"/>
      <c r="J381" s="8"/>
      <c r="K381" s="8"/>
      <c r="L381" s="8"/>
      <c r="M381" s="8"/>
      <c r="N381" s="23"/>
      <c r="O381" s="23"/>
      <c r="P381" s="23"/>
      <c r="Q381" s="23"/>
      <c r="R381" s="23"/>
      <c r="S381" s="23"/>
      <c r="T381" s="23"/>
      <c r="U381" s="23"/>
      <c r="V381" s="23"/>
      <c r="W381" s="23"/>
      <c r="X381" s="23"/>
      <c r="Y381" s="23"/>
      <c r="Z381" s="23"/>
      <c r="AA381" s="23"/>
      <c r="AB381" s="23"/>
      <c r="AC381" s="23"/>
    </row>
    <row r="382" ht="24.75" customHeight="1">
      <c r="A382" s="27" t="s">
        <v>1370</v>
      </c>
      <c r="B382" s="28" t="s">
        <v>239</v>
      </c>
      <c r="C382" s="29" t="s">
        <v>50</v>
      </c>
      <c r="D382" s="30" t="str">
        <f>IF(C382="","待填","OK")</f>
        <v>待填</v>
      </c>
      <c r="E382" s="50" t="s">
        <v>208</v>
      </c>
      <c r="F382" s="51" t="s">
        <v>50</v>
      </c>
      <c r="G382" s="52" t="str">
        <f>IF(F382="","待填","OK")</f>
        <v>待填</v>
      </c>
      <c r="H382" s="28"/>
      <c r="I382" s="28"/>
      <c r="J382" s="28"/>
      <c r="K382" s="28"/>
      <c r="L382" s="28"/>
      <c r="M382" s="28"/>
      <c r="N382" s="23"/>
      <c r="O382" s="23"/>
      <c r="P382" s="23"/>
      <c r="Q382" s="23"/>
      <c r="R382" s="23"/>
      <c r="S382" s="23"/>
      <c r="T382" s="23"/>
      <c r="U382" s="23"/>
      <c r="V382" s="23"/>
      <c r="W382" s="23"/>
      <c r="X382" s="23"/>
      <c r="Y382" s="23"/>
      <c r="Z382" s="23"/>
      <c r="AA382" s="23"/>
      <c r="AB382" s="23"/>
      <c r="AC382" s="23"/>
    </row>
    <row r="383" ht="24.75" customHeight="1">
      <c r="A383" s="33"/>
      <c r="B383" s="36" t="s">
        <v>1371</v>
      </c>
      <c r="C383" s="29" t="s">
        <v>50</v>
      </c>
      <c r="D383" s="30" t="str">
        <f t="shared" ref="D383:D384" si="38">IF(C383="","限8字",IF(LENB(C383)/2&lt;=8,"OK","超過"))</f>
        <v>限8字</v>
      </c>
      <c r="E383" s="36" t="s">
        <v>957</v>
      </c>
      <c r="F383" s="29" t="s">
        <v>50</v>
      </c>
      <c r="G383" s="30" t="str">
        <f>IF(F383="","限10字",IF(LENB(F383)/2&lt;=10,"OK","超過"))</f>
        <v>限10字</v>
      </c>
      <c r="H383" s="28"/>
      <c r="I383" s="28"/>
      <c r="J383" s="28"/>
      <c r="K383" s="28"/>
      <c r="L383" s="28"/>
      <c r="M383" s="28"/>
      <c r="N383" s="23"/>
      <c r="O383" s="23"/>
      <c r="P383" s="23"/>
      <c r="Q383" s="23"/>
      <c r="R383" s="23"/>
      <c r="S383" s="23"/>
      <c r="T383" s="23"/>
      <c r="U383" s="23"/>
      <c r="V383" s="23"/>
      <c r="W383" s="23"/>
      <c r="X383" s="23"/>
      <c r="Y383" s="23"/>
      <c r="Z383" s="23"/>
      <c r="AA383" s="23"/>
      <c r="AB383" s="23"/>
      <c r="AC383" s="23"/>
    </row>
    <row r="384" ht="24.75" customHeight="1">
      <c r="A384" s="33"/>
      <c r="B384" s="36" t="s">
        <v>1371</v>
      </c>
      <c r="C384" s="29" t="s">
        <v>50</v>
      </c>
      <c r="D384" s="30" t="str">
        <f t="shared" si="38"/>
        <v>限8字</v>
      </c>
      <c r="E384" s="28" t="s">
        <v>283</v>
      </c>
      <c r="F384" s="48" t="s">
        <v>570</v>
      </c>
      <c r="G384" s="30" t="str">
        <f>IF(F384="","限3字",IF(LENB(F384)/2&lt;=3,"OK","超過"))</f>
        <v>OK</v>
      </c>
      <c r="H384" s="28"/>
      <c r="I384" s="28"/>
      <c r="J384" s="28"/>
      <c r="K384" s="28"/>
      <c r="L384" s="28"/>
      <c r="M384" s="28"/>
      <c r="N384" s="23"/>
      <c r="O384" s="23"/>
      <c r="P384" s="23"/>
      <c r="Q384" s="23"/>
      <c r="R384" s="23"/>
      <c r="S384" s="23"/>
      <c r="T384" s="23"/>
      <c r="U384" s="23"/>
      <c r="V384" s="23"/>
      <c r="W384" s="23"/>
      <c r="X384" s="23"/>
      <c r="Y384" s="23"/>
      <c r="Z384" s="23"/>
      <c r="AA384" s="23"/>
      <c r="AB384" s="23"/>
      <c r="AC384" s="23"/>
    </row>
    <row r="385" ht="24.75" customHeight="1">
      <c r="A385" s="33"/>
      <c r="B385" s="32"/>
      <c r="C385" s="32"/>
      <c r="D385" s="32"/>
      <c r="E385" s="28"/>
      <c r="F385" s="28"/>
      <c r="G385" s="28"/>
      <c r="H385" s="28"/>
      <c r="I385" s="28"/>
      <c r="J385" s="28"/>
      <c r="K385" s="28"/>
      <c r="L385" s="28"/>
      <c r="M385" s="28"/>
      <c r="N385" s="23"/>
      <c r="O385" s="23"/>
      <c r="P385" s="23"/>
      <c r="Q385" s="23"/>
      <c r="R385" s="23"/>
      <c r="S385" s="23"/>
      <c r="T385" s="23"/>
      <c r="U385" s="23"/>
      <c r="V385" s="23"/>
      <c r="W385" s="23"/>
      <c r="X385" s="23"/>
      <c r="Y385" s="23"/>
      <c r="Z385" s="23"/>
      <c r="AA385" s="23"/>
      <c r="AB385" s="23"/>
      <c r="AC385" s="23"/>
    </row>
    <row r="386" ht="24.75" customHeight="1">
      <c r="A386" s="33"/>
      <c r="B386" s="28"/>
      <c r="C386" s="28"/>
      <c r="D386" s="28"/>
      <c r="E386" s="28"/>
      <c r="F386" s="28"/>
      <c r="G386" s="28"/>
      <c r="H386" s="28"/>
      <c r="I386" s="28"/>
      <c r="J386" s="28"/>
      <c r="K386" s="28"/>
      <c r="L386" s="28"/>
      <c r="M386" s="28"/>
      <c r="N386" s="23"/>
      <c r="O386" s="23"/>
      <c r="P386" s="23"/>
      <c r="Q386" s="23"/>
      <c r="R386" s="23"/>
      <c r="S386" s="23"/>
      <c r="T386" s="23"/>
      <c r="U386" s="23"/>
      <c r="V386" s="23"/>
      <c r="W386" s="23"/>
      <c r="X386" s="23"/>
      <c r="Y386" s="23"/>
      <c r="Z386" s="23"/>
      <c r="AA386" s="23"/>
      <c r="AB386" s="23"/>
      <c r="AC386" s="23"/>
    </row>
    <row r="387" ht="24.75" customHeight="1">
      <c r="A387" s="33"/>
      <c r="B387" s="28"/>
      <c r="C387" s="28"/>
      <c r="D387" s="28"/>
      <c r="E387" s="28"/>
      <c r="F387" s="28"/>
      <c r="G387" s="28"/>
      <c r="H387" s="28"/>
      <c r="I387" s="28"/>
      <c r="J387" s="28"/>
      <c r="K387" s="28"/>
      <c r="L387" s="28"/>
      <c r="M387" s="28"/>
      <c r="N387" s="23"/>
      <c r="O387" s="23"/>
      <c r="P387" s="23"/>
      <c r="Q387" s="23"/>
      <c r="R387" s="23"/>
      <c r="S387" s="23"/>
      <c r="T387" s="23"/>
      <c r="U387" s="23"/>
      <c r="V387" s="23"/>
      <c r="W387" s="23"/>
      <c r="X387" s="23"/>
      <c r="Y387" s="23"/>
      <c r="Z387" s="23"/>
      <c r="AA387" s="23"/>
      <c r="AB387" s="23"/>
      <c r="AC387" s="23"/>
    </row>
    <row r="388" ht="24.75" customHeight="1">
      <c r="A388" s="40"/>
      <c r="B388" s="28"/>
      <c r="C388" s="28"/>
      <c r="D388" s="28"/>
      <c r="E388" s="28"/>
      <c r="F388" s="28"/>
      <c r="G388" s="28"/>
      <c r="H388" s="28"/>
      <c r="I388" s="28"/>
      <c r="J388" s="28"/>
      <c r="K388" s="28"/>
      <c r="L388" s="28"/>
      <c r="M388" s="28"/>
      <c r="N388" s="23"/>
      <c r="O388" s="23"/>
      <c r="P388" s="23"/>
      <c r="Q388" s="23"/>
      <c r="R388" s="23"/>
      <c r="S388" s="23"/>
      <c r="T388" s="23"/>
      <c r="U388" s="23"/>
      <c r="V388" s="23"/>
      <c r="W388" s="23"/>
      <c r="X388" s="23"/>
      <c r="Y388" s="23"/>
      <c r="Z388" s="23"/>
      <c r="AA388" s="23"/>
      <c r="AB388" s="23"/>
      <c r="AC388" s="23"/>
    </row>
    <row r="389">
      <c r="A389" s="41"/>
      <c r="B389" s="25"/>
      <c r="C389" s="25"/>
      <c r="D389" s="25"/>
      <c r="E389" s="25"/>
      <c r="F389" s="25"/>
      <c r="G389" s="25"/>
      <c r="H389" s="25"/>
      <c r="I389" s="25"/>
      <c r="J389" s="25"/>
      <c r="K389" s="25"/>
      <c r="L389" s="25"/>
      <c r="M389" s="25"/>
      <c r="N389" s="25"/>
      <c r="O389" s="23"/>
      <c r="P389" s="23"/>
      <c r="Q389" s="23"/>
      <c r="R389" s="23"/>
      <c r="S389" s="23"/>
      <c r="T389" s="23"/>
      <c r="U389" s="23"/>
      <c r="V389" s="23"/>
      <c r="W389" s="23"/>
      <c r="X389" s="23"/>
      <c r="Y389" s="23"/>
      <c r="Z389" s="23"/>
      <c r="AA389" s="23"/>
      <c r="AB389" s="23"/>
      <c r="AC389" s="23"/>
    </row>
    <row r="390" ht="24.75" customHeight="1">
      <c r="A390" s="18"/>
      <c r="B390" s="68" t="s">
        <v>964</v>
      </c>
      <c r="C390" s="8"/>
      <c r="D390" s="8"/>
      <c r="E390" s="8"/>
      <c r="F390" s="8"/>
      <c r="G390" s="8"/>
      <c r="H390" s="8"/>
      <c r="I390" s="8"/>
      <c r="J390" s="8"/>
      <c r="K390" s="8"/>
      <c r="L390" s="8"/>
      <c r="M390" s="8"/>
      <c r="N390" s="23"/>
      <c r="O390" s="23"/>
      <c r="P390" s="23"/>
      <c r="Q390" s="23"/>
      <c r="R390" s="23"/>
      <c r="S390" s="23"/>
      <c r="T390" s="23"/>
      <c r="U390" s="23"/>
      <c r="V390" s="23"/>
      <c r="W390" s="23"/>
      <c r="X390" s="23"/>
      <c r="Y390" s="23"/>
      <c r="Z390" s="23"/>
      <c r="AA390" s="23"/>
      <c r="AB390" s="23"/>
      <c r="AC390" s="23"/>
    </row>
    <row r="391" ht="24.75" customHeight="1">
      <c r="A391" s="27" t="s">
        <v>1370</v>
      </c>
      <c r="B391" s="28" t="s">
        <v>239</v>
      </c>
      <c r="C391" s="29" t="s">
        <v>50</v>
      </c>
      <c r="D391" s="30" t="str">
        <f>IF(C391="","待填","OK")</f>
        <v>待填</v>
      </c>
      <c r="E391" s="28"/>
      <c r="F391" s="28"/>
      <c r="G391" s="28"/>
      <c r="H391" s="28"/>
      <c r="I391" s="28"/>
      <c r="J391" s="28"/>
      <c r="K391" s="28"/>
      <c r="L391" s="28"/>
      <c r="M391" s="28"/>
      <c r="N391" s="23"/>
      <c r="O391" s="23"/>
      <c r="P391" s="23"/>
      <c r="Q391" s="23"/>
      <c r="R391" s="23"/>
      <c r="S391" s="23"/>
      <c r="T391" s="23"/>
      <c r="U391" s="23"/>
      <c r="V391" s="23"/>
      <c r="W391" s="23"/>
      <c r="X391" s="23"/>
      <c r="Y391" s="23"/>
      <c r="Z391" s="23"/>
      <c r="AA391" s="23"/>
      <c r="AB391" s="23"/>
      <c r="AC391" s="23"/>
    </row>
    <row r="392" ht="24.75" customHeight="1">
      <c r="A392" s="33"/>
      <c r="B392" s="36" t="s">
        <v>1371</v>
      </c>
      <c r="C392" s="29" t="s">
        <v>50</v>
      </c>
      <c r="D392" s="30" t="str">
        <f t="shared" ref="D392:D393" si="39">IF(C392="","限8字",IF(LENB(C392)/2&lt;=8,"OK","超過"))</f>
        <v>限8字</v>
      </c>
      <c r="E392" s="28"/>
      <c r="F392" s="28"/>
      <c r="G392" s="28"/>
      <c r="H392" s="28"/>
      <c r="I392" s="28"/>
      <c r="J392" s="28"/>
      <c r="K392" s="28"/>
      <c r="L392" s="28"/>
      <c r="M392" s="28"/>
      <c r="N392" s="23"/>
      <c r="O392" s="23"/>
      <c r="P392" s="23"/>
      <c r="Q392" s="23"/>
      <c r="R392" s="23"/>
      <c r="S392" s="23"/>
      <c r="T392" s="23"/>
      <c r="U392" s="23"/>
      <c r="V392" s="23"/>
      <c r="W392" s="23"/>
      <c r="X392" s="23"/>
      <c r="Y392" s="23"/>
      <c r="Z392" s="23"/>
      <c r="AA392" s="23"/>
      <c r="AB392" s="23"/>
      <c r="AC392" s="23"/>
    </row>
    <row r="393" ht="24.75" customHeight="1">
      <c r="A393" s="33"/>
      <c r="B393" s="36" t="s">
        <v>1371</v>
      </c>
      <c r="C393" s="29" t="s">
        <v>50</v>
      </c>
      <c r="D393" s="30" t="str">
        <f t="shared" si="39"/>
        <v>限8字</v>
      </c>
      <c r="E393" s="28"/>
      <c r="F393" s="28"/>
      <c r="G393" s="28"/>
      <c r="H393" s="28"/>
      <c r="I393" s="28"/>
      <c r="J393" s="28"/>
      <c r="K393" s="28"/>
      <c r="L393" s="28"/>
      <c r="M393" s="28"/>
      <c r="N393" s="23"/>
      <c r="O393" s="23"/>
      <c r="P393" s="23"/>
      <c r="Q393" s="23"/>
      <c r="R393" s="23"/>
      <c r="S393" s="23"/>
      <c r="T393" s="23"/>
      <c r="U393" s="23"/>
      <c r="V393" s="23"/>
      <c r="W393" s="23"/>
      <c r="X393" s="23"/>
      <c r="Y393" s="23"/>
      <c r="Z393" s="23"/>
      <c r="AA393" s="23"/>
      <c r="AB393" s="23"/>
      <c r="AC393" s="23"/>
    </row>
    <row r="394" ht="24.75" customHeight="1">
      <c r="A394" s="33"/>
      <c r="B394" s="32"/>
      <c r="C394" s="32"/>
      <c r="D394" s="32"/>
      <c r="E394" s="28"/>
      <c r="F394" s="28"/>
      <c r="G394" s="28"/>
      <c r="H394" s="28"/>
      <c r="I394" s="28"/>
      <c r="J394" s="28"/>
      <c r="K394" s="28"/>
      <c r="L394" s="28"/>
      <c r="M394" s="28"/>
      <c r="N394" s="23"/>
      <c r="O394" s="23"/>
      <c r="P394" s="23"/>
      <c r="Q394" s="23"/>
      <c r="R394" s="23"/>
      <c r="S394" s="23"/>
      <c r="T394" s="23"/>
      <c r="U394" s="23"/>
      <c r="V394" s="23"/>
      <c r="W394" s="23"/>
      <c r="X394" s="23"/>
      <c r="Y394" s="23"/>
      <c r="Z394" s="23"/>
      <c r="AA394" s="23"/>
      <c r="AB394" s="23"/>
      <c r="AC394" s="23"/>
    </row>
    <row r="395" ht="24.75" customHeight="1">
      <c r="A395" s="33"/>
      <c r="B395" s="28"/>
      <c r="C395" s="28"/>
      <c r="D395" s="28"/>
      <c r="E395" s="28"/>
      <c r="F395" s="28"/>
      <c r="G395" s="28"/>
      <c r="H395" s="28"/>
      <c r="I395" s="28"/>
      <c r="J395" s="28"/>
      <c r="K395" s="28"/>
      <c r="L395" s="28"/>
      <c r="M395" s="28"/>
      <c r="N395" s="23"/>
      <c r="O395" s="23"/>
      <c r="P395" s="23"/>
      <c r="Q395" s="23"/>
      <c r="R395" s="23"/>
      <c r="S395" s="23"/>
      <c r="T395" s="23"/>
      <c r="U395" s="23"/>
      <c r="V395" s="23"/>
      <c r="W395" s="23"/>
      <c r="X395" s="23"/>
      <c r="Y395" s="23"/>
      <c r="Z395" s="23"/>
      <c r="AA395" s="23"/>
      <c r="AB395" s="23"/>
      <c r="AC395" s="23"/>
    </row>
    <row r="396" ht="24.75" customHeight="1">
      <c r="A396" s="33"/>
      <c r="B396" s="28"/>
      <c r="C396" s="28"/>
      <c r="D396" s="28"/>
      <c r="E396" s="28"/>
      <c r="F396" s="28"/>
      <c r="G396" s="28"/>
      <c r="H396" s="28"/>
      <c r="I396" s="28"/>
      <c r="J396" s="28"/>
      <c r="K396" s="28"/>
      <c r="L396" s="28"/>
      <c r="M396" s="28"/>
      <c r="N396" s="23"/>
      <c r="O396" s="23"/>
      <c r="P396" s="23"/>
      <c r="Q396" s="23"/>
      <c r="R396" s="23"/>
      <c r="S396" s="23"/>
      <c r="T396" s="23"/>
      <c r="U396" s="23"/>
      <c r="V396" s="23"/>
      <c r="W396" s="23"/>
      <c r="X396" s="23"/>
      <c r="Y396" s="23"/>
      <c r="Z396" s="23"/>
      <c r="AA396" s="23"/>
      <c r="AB396" s="23"/>
      <c r="AC396" s="23"/>
    </row>
    <row r="397" ht="24.75" customHeight="1">
      <c r="A397" s="40"/>
      <c r="B397" s="28"/>
      <c r="C397" s="28"/>
      <c r="D397" s="28"/>
      <c r="E397" s="28"/>
      <c r="F397" s="28"/>
      <c r="G397" s="28"/>
      <c r="H397" s="28"/>
      <c r="I397" s="28"/>
      <c r="J397" s="28"/>
      <c r="K397" s="28"/>
      <c r="L397" s="28"/>
      <c r="M397" s="28"/>
      <c r="N397" s="23"/>
      <c r="O397" s="23"/>
      <c r="P397" s="23"/>
      <c r="Q397" s="23"/>
      <c r="R397" s="23"/>
      <c r="S397" s="23"/>
      <c r="T397" s="23"/>
      <c r="U397" s="23"/>
      <c r="V397" s="23"/>
      <c r="W397" s="23"/>
      <c r="X397" s="23"/>
      <c r="Y397" s="23"/>
      <c r="Z397" s="23"/>
      <c r="AA397" s="23"/>
      <c r="AB397" s="23"/>
      <c r="AC397" s="23"/>
    </row>
    <row r="398">
      <c r="A398" s="41"/>
      <c r="B398" s="25"/>
      <c r="C398" s="25"/>
      <c r="D398" s="25"/>
      <c r="E398" s="25"/>
      <c r="F398" s="25"/>
      <c r="G398" s="25"/>
      <c r="H398" s="25"/>
      <c r="I398" s="25"/>
      <c r="J398" s="25"/>
      <c r="K398" s="25"/>
      <c r="L398" s="25"/>
      <c r="M398" s="25"/>
      <c r="N398" s="25"/>
      <c r="O398" s="23"/>
      <c r="P398" s="23"/>
      <c r="Q398" s="23"/>
      <c r="R398" s="23"/>
      <c r="S398" s="23"/>
      <c r="T398" s="23"/>
      <c r="U398" s="23"/>
      <c r="V398" s="23"/>
      <c r="W398" s="23"/>
      <c r="X398" s="23"/>
      <c r="Y398" s="23"/>
      <c r="Z398" s="23"/>
      <c r="AA398" s="23"/>
      <c r="AB398" s="23"/>
      <c r="AC398" s="23"/>
    </row>
    <row r="399" ht="24.75" customHeight="1">
      <c r="A399" s="18"/>
      <c r="B399" s="68" t="s">
        <v>973</v>
      </c>
      <c r="C399" s="8"/>
      <c r="D399" s="8"/>
      <c r="E399" s="8"/>
      <c r="F399" s="8"/>
      <c r="G399" s="8"/>
      <c r="H399" s="8"/>
      <c r="I399" s="8"/>
      <c r="J399" s="8"/>
      <c r="K399" s="8"/>
      <c r="L399" s="8"/>
      <c r="M399" s="8"/>
      <c r="N399" s="23"/>
      <c r="O399" s="23"/>
      <c r="P399" s="23"/>
      <c r="Q399" s="23"/>
      <c r="R399" s="23"/>
      <c r="S399" s="23"/>
      <c r="T399" s="23"/>
      <c r="U399" s="23"/>
      <c r="V399" s="23"/>
      <c r="W399" s="23"/>
      <c r="X399" s="23"/>
      <c r="Y399" s="23"/>
      <c r="Z399" s="23"/>
      <c r="AA399" s="23"/>
      <c r="AB399" s="23"/>
      <c r="AC399" s="23"/>
    </row>
    <row r="400" ht="24.75" customHeight="1">
      <c r="A400" s="27" t="s">
        <v>1370</v>
      </c>
      <c r="B400" s="28" t="s">
        <v>61</v>
      </c>
      <c r="C400" s="29" t="s">
        <v>50</v>
      </c>
      <c r="D400" s="30" t="str">
        <f>IF(C400="","限8字",IF(LENB(C400)/2&lt;=8,"OK","超過"))</f>
        <v>限8字</v>
      </c>
      <c r="E400" s="28" t="s">
        <v>61</v>
      </c>
      <c r="F400" s="29" t="s">
        <v>50</v>
      </c>
      <c r="G400" s="30" t="str">
        <f>IF(F400="","限8字",IF(LENB(F400)/2&lt;=8,"OK","超過"))</f>
        <v>限8字</v>
      </c>
      <c r="H400" s="28"/>
      <c r="I400" s="28"/>
      <c r="J400" s="28"/>
      <c r="K400" s="28"/>
      <c r="L400" s="28"/>
      <c r="M400" s="28"/>
      <c r="N400" s="23"/>
      <c r="O400" s="23"/>
      <c r="P400" s="23"/>
      <c r="Q400" s="23"/>
      <c r="R400" s="23"/>
      <c r="S400" s="23"/>
      <c r="T400" s="23"/>
      <c r="U400" s="23"/>
      <c r="V400" s="23"/>
      <c r="W400" s="23"/>
      <c r="X400" s="23"/>
      <c r="Y400" s="23"/>
      <c r="Z400" s="23"/>
      <c r="AA400" s="23"/>
      <c r="AB400" s="23"/>
      <c r="AC400" s="23"/>
    </row>
    <row r="401" ht="24.75" customHeight="1">
      <c r="A401" s="33"/>
      <c r="B401" s="28" t="s">
        <v>77</v>
      </c>
      <c r="C401" s="29" t="s">
        <v>50</v>
      </c>
      <c r="D401" s="30" t="str">
        <f t="shared" ref="D401:D402" si="40">IF(C401="","限6字",IF(LENB(C401)/2&lt;=6,"OK","超過"))</f>
        <v>限6字</v>
      </c>
      <c r="E401" s="28" t="s">
        <v>77</v>
      </c>
      <c r="F401" s="29" t="s">
        <v>50</v>
      </c>
      <c r="G401" s="30" t="str">
        <f t="shared" ref="G401:G402" si="41">IF(F401="","限6字",IF(LENB(F401)/2&lt;=6,"OK","超過"))</f>
        <v>限6字</v>
      </c>
      <c r="H401" s="28"/>
      <c r="I401" s="28"/>
      <c r="J401" s="28"/>
      <c r="K401" s="28"/>
      <c r="L401" s="28"/>
      <c r="M401" s="28"/>
      <c r="N401" s="23"/>
      <c r="O401" s="23"/>
      <c r="P401" s="23"/>
      <c r="Q401" s="23"/>
      <c r="R401" s="23"/>
      <c r="S401" s="23"/>
      <c r="T401" s="23"/>
      <c r="U401" s="23"/>
      <c r="V401" s="23"/>
      <c r="W401" s="23"/>
      <c r="X401" s="23"/>
      <c r="Y401" s="23"/>
      <c r="Z401" s="23"/>
      <c r="AA401" s="23"/>
      <c r="AB401" s="23"/>
      <c r="AC401" s="23"/>
    </row>
    <row r="402" ht="24.75" customHeight="1">
      <c r="A402" s="33"/>
      <c r="B402" s="28" t="s">
        <v>77</v>
      </c>
      <c r="C402" s="29" t="s">
        <v>50</v>
      </c>
      <c r="D402" s="30" t="str">
        <f t="shared" si="40"/>
        <v>限6字</v>
      </c>
      <c r="E402" s="28" t="s">
        <v>77</v>
      </c>
      <c r="F402" s="29" t="s">
        <v>50</v>
      </c>
      <c r="G402" s="30" t="str">
        <f t="shared" si="41"/>
        <v>限6字</v>
      </c>
      <c r="H402" s="28"/>
      <c r="I402" s="28"/>
      <c r="J402" s="28"/>
      <c r="K402" s="28"/>
      <c r="L402" s="28"/>
      <c r="M402" s="28"/>
      <c r="N402" s="23"/>
      <c r="O402" s="23"/>
      <c r="P402" s="23"/>
      <c r="Q402" s="23"/>
      <c r="R402" s="23"/>
      <c r="S402" s="23"/>
      <c r="T402" s="23"/>
      <c r="U402" s="23"/>
      <c r="V402" s="23"/>
      <c r="W402" s="23"/>
      <c r="X402" s="23"/>
      <c r="Y402" s="23"/>
      <c r="Z402" s="23"/>
      <c r="AA402" s="23"/>
      <c r="AB402" s="23"/>
      <c r="AC402" s="23"/>
    </row>
    <row r="403" ht="24.75" customHeight="1">
      <c r="A403" s="33"/>
      <c r="B403" s="36" t="s">
        <v>263</v>
      </c>
      <c r="C403" s="29" t="s">
        <v>50</v>
      </c>
      <c r="D403" s="30" t="str">
        <f>IF(C403="","限5字",IF(LENB(C403)/2&lt;=5,"OK","超過"))</f>
        <v>限5字</v>
      </c>
      <c r="E403" s="36" t="s">
        <v>263</v>
      </c>
      <c r="F403" s="29" t="s">
        <v>50</v>
      </c>
      <c r="G403" s="30" t="str">
        <f>IF(F403="","限5字",IF(LENB(F403)/2&lt;=5,"OK","超過"))</f>
        <v>限5字</v>
      </c>
      <c r="H403" s="28"/>
      <c r="I403" s="28"/>
      <c r="J403" s="28"/>
      <c r="K403" s="28"/>
      <c r="L403" s="28"/>
      <c r="M403" s="28"/>
      <c r="N403" s="23"/>
      <c r="O403" s="23"/>
      <c r="P403" s="23"/>
      <c r="Q403" s="23"/>
      <c r="R403" s="23"/>
      <c r="S403" s="23"/>
      <c r="T403" s="23"/>
      <c r="U403" s="23"/>
      <c r="V403" s="23"/>
      <c r="W403" s="23"/>
      <c r="X403" s="23"/>
      <c r="Y403" s="23"/>
      <c r="Z403" s="23"/>
      <c r="AA403" s="23"/>
      <c r="AB403" s="23"/>
      <c r="AC403" s="23"/>
    </row>
    <row r="404" ht="24.75" customHeight="1">
      <c r="A404" s="33"/>
      <c r="B404" s="28" t="s">
        <v>283</v>
      </c>
      <c r="C404" s="48" t="s">
        <v>570</v>
      </c>
      <c r="D404" s="30" t="str">
        <f>IF(C404="","限3字",IF(LENB(C404)/2&lt;=3,"OK","超過"))</f>
        <v>OK</v>
      </c>
      <c r="E404" s="28" t="s">
        <v>283</v>
      </c>
      <c r="F404" s="48" t="s">
        <v>570</v>
      </c>
      <c r="G404" s="30" t="str">
        <f>IF(F404="","限3字",IF(LENB(F404)/2&lt;=3,"OK","超過"))</f>
        <v>OK</v>
      </c>
      <c r="H404" s="28"/>
      <c r="I404" s="28"/>
      <c r="J404" s="28"/>
      <c r="K404" s="28"/>
      <c r="L404" s="28"/>
      <c r="M404" s="28"/>
      <c r="N404" s="23"/>
      <c r="O404" s="23"/>
      <c r="P404" s="23"/>
      <c r="Q404" s="23"/>
      <c r="R404" s="23"/>
      <c r="S404" s="23"/>
      <c r="T404" s="23"/>
      <c r="U404" s="23"/>
      <c r="V404" s="23"/>
      <c r="W404" s="23"/>
      <c r="X404" s="23"/>
      <c r="Y404" s="23"/>
      <c r="Z404" s="23"/>
      <c r="AA404" s="23"/>
      <c r="AB404" s="23"/>
      <c r="AC404" s="23"/>
    </row>
    <row r="405" ht="24.75" customHeight="1">
      <c r="A405" s="40"/>
      <c r="B405" s="28" t="s">
        <v>239</v>
      </c>
      <c r="C405" s="19" t="s">
        <v>50</v>
      </c>
      <c r="D405" s="30" t="str">
        <f>IF(C405="","待填","OK")</f>
        <v>待填</v>
      </c>
      <c r="E405" s="28" t="s">
        <v>239</v>
      </c>
      <c r="F405" s="19" t="s">
        <v>50</v>
      </c>
      <c r="G405" s="30" t="str">
        <f>IF(F405="","待填","OK")</f>
        <v>待填</v>
      </c>
      <c r="H405" s="28"/>
      <c r="I405" s="28"/>
      <c r="J405" s="28"/>
      <c r="K405" s="28"/>
      <c r="L405" s="28"/>
      <c r="M405" s="28"/>
      <c r="N405" s="23"/>
      <c r="O405" s="23"/>
      <c r="P405" s="23"/>
      <c r="Q405" s="23"/>
      <c r="R405" s="23"/>
      <c r="S405" s="23"/>
      <c r="T405" s="23"/>
      <c r="U405" s="23"/>
      <c r="V405" s="23"/>
      <c r="W405" s="23"/>
      <c r="X405" s="23"/>
      <c r="Y405" s="23"/>
      <c r="Z405" s="23"/>
      <c r="AA405" s="23"/>
      <c r="AB405" s="23"/>
      <c r="AC405" s="23"/>
    </row>
    <row r="406">
      <c r="A406" s="41"/>
      <c r="B406" s="25"/>
      <c r="C406" s="25"/>
      <c r="D406" s="25"/>
      <c r="E406" s="25"/>
      <c r="F406" s="25"/>
      <c r="G406" s="25"/>
      <c r="H406" s="25"/>
      <c r="I406" s="25"/>
      <c r="J406" s="25"/>
      <c r="K406" s="25"/>
      <c r="L406" s="25"/>
      <c r="M406" s="25"/>
      <c r="N406" s="25"/>
      <c r="O406" s="23"/>
      <c r="P406" s="23"/>
      <c r="Q406" s="23"/>
      <c r="R406" s="23"/>
      <c r="S406" s="23"/>
      <c r="T406" s="23"/>
      <c r="U406" s="23"/>
      <c r="V406" s="23"/>
      <c r="W406" s="23"/>
      <c r="X406" s="23"/>
      <c r="Y406" s="23"/>
      <c r="Z406" s="23"/>
      <c r="AA406" s="23"/>
      <c r="AB406" s="23"/>
      <c r="AC406" s="23"/>
    </row>
    <row r="407" ht="24.75" customHeight="1">
      <c r="A407" s="18"/>
      <c r="B407" s="68" t="s">
        <v>988</v>
      </c>
      <c r="C407" s="8"/>
      <c r="D407" s="8"/>
      <c r="E407" s="8"/>
      <c r="F407" s="8"/>
      <c r="G407" s="8"/>
      <c r="H407" s="8"/>
      <c r="I407" s="8"/>
      <c r="J407" s="8"/>
      <c r="K407" s="8"/>
      <c r="L407" s="8"/>
      <c r="M407" s="8"/>
      <c r="N407" s="23"/>
      <c r="O407" s="23"/>
      <c r="P407" s="23"/>
      <c r="Q407" s="23"/>
      <c r="R407" s="23"/>
      <c r="S407" s="23"/>
      <c r="T407" s="23"/>
      <c r="U407" s="23"/>
      <c r="V407" s="23"/>
      <c r="W407" s="23"/>
      <c r="X407" s="23"/>
      <c r="Y407" s="23"/>
      <c r="Z407" s="23"/>
      <c r="AA407" s="23"/>
      <c r="AB407" s="23"/>
      <c r="AC407" s="23"/>
    </row>
    <row r="408" ht="24.75" customHeight="1">
      <c r="A408" s="27" t="s">
        <v>1370</v>
      </c>
      <c r="B408" s="28" t="s">
        <v>61</v>
      </c>
      <c r="C408" s="29" t="s">
        <v>50</v>
      </c>
      <c r="D408" s="30" t="str">
        <f>IF(C408="","限8字",IF(LENB(C408)/2&lt;=8,"OK","超過"))</f>
        <v>限8字</v>
      </c>
      <c r="E408" s="28" t="s">
        <v>61</v>
      </c>
      <c r="F408" s="29" t="s">
        <v>50</v>
      </c>
      <c r="G408" s="30" t="str">
        <f>IF(F408="","限8字",IF(LENB(F408)/2&lt;=8,"OK","超過"))</f>
        <v>限8字</v>
      </c>
      <c r="H408" s="32"/>
      <c r="I408" s="32"/>
      <c r="J408" s="32"/>
      <c r="K408" s="32"/>
      <c r="L408" s="32"/>
      <c r="M408" s="32"/>
      <c r="N408" s="23"/>
      <c r="O408" s="23"/>
      <c r="P408" s="23"/>
      <c r="Q408" s="23"/>
      <c r="R408" s="23"/>
      <c r="S408" s="23"/>
      <c r="T408" s="23"/>
      <c r="U408" s="23"/>
      <c r="V408" s="23"/>
      <c r="W408" s="23"/>
      <c r="X408" s="23"/>
      <c r="Y408" s="23"/>
      <c r="Z408" s="23"/>
      <c r="AA408" s="23"/>
      <c r="AB408" s="23"/>
      <c r="AC408" s="23"/>
    </row>
    <row r="409" ht="24.75" customHeight="1">
      <c r="A409" s="33"/>
      <c r="B409" s="28" t="s">
        <v>239</v>
      </c>
      <c r="C409" s="19" t="s">
        <v>50</v>
      </c>
      <c r="D409" s="30" t="str">
        <f>IF(C409="","待填","OK")</f>
        <v>待填</v>
      </c>
      <c r="E409" s="28" t="s">
        <v>239</v>
      </c>
      <c r="F409" s="19" t="s">
        <v>50</v>
      </c>
      <c r="G409" s="30" t="str">
        <f>IF(F409="","待填","OK")</f>
        <v>待填</v>
      </c>
      <c r="H409" s="32"/>
      <c r="I409" s="32"/>
      <c r="J409" s="32"/>
      <c r="K409" s="32"/>
      <c r="L409" s="32"/>
      <c r="M409" s="32"/>
      <c r="N409" s="23"/>
      <c r="O409" s="23"/>
      <c r="P409" s="23"/>
      <c r="Q409" s="23"/>
      <c r="R409" s="23"/>
      <c r="S409" s="23"/>
      <c r="T409" s="23"/>
      <c r="U409" s="23"/>
      <c r="V409" s="23"/>
      <c r="W409" s="23"/>
      <c r="X409" s="23"/>
      <c r="Y409" s="23"/>
      <c r="Z409" s="23"/>
      <c r="AA409" s="23"/>
      <c r="AB409" s="23"/>
      <c r="AC409" s="23"/>
    </row>
    <row r="410" ht="24.75" customHeight="1">
      <c r="A410" s="33"/>
      <c r="B410" s="28" t="s">
        <v>283</v>
      </c>
      <c r="C410" s="48" t="s">
        <v>462</v>
      </c>
      <c r="D410" s="30" t="str">
        <f>IF(C410="","限3字",IF(LENB(C410)/2&lt;=3,"OK","超過"))</f>
        <v>OK</v>
      </c>
      <c r="E410" s="28" t="s">
        <v>283</v>
      </c>
      <c r="F410" s="48" t="s">
        <v>462</v>
      </c>
      <c r="G410" s="30" t="str">
        <f>IF(F410="","限3字",IF(LENB(F410)/2&lt;=3,"OK","超過"))</f>
        <v>OK</v>
      </c>
      <c r="H410" s="32"/>
      <c r="I410" s="32"/>
      <c r="J410" s="32"/>
      <c r="K410" s="32"/>
      <c r="L410" s="32"/>
      <c r="M410" s="32"/>
      <c r="N410" s="23"/>
      <c r="O410" s="23"/>
      <c r="P410" s="23"/>
      <c r="Q410" s="23"/>
      <c r="R410" s="23"/>
      <c r="S410" s="23"/>
      <c r="T410" s="23"/>
      <c r="U410" s="23"/>
      <c r="V410" s="23"/>
      <c r="W410" s="23"/>
      <c r="X410" s="23"/>
      <c r="Y410" s="23"/>
      <c r="Z410" s="23"/>
      <c r="AA410" s="23"/>
      <c r="AB410" s="23"/>
      <c r="AC410" s="23"/>
    </row>
    <row r="411" ht="24.75" customHeight="1">
      <c r="A411" s="33"/>
      <c r="B411" s="28" t="s">
        <v>77</v>
      </c>
      <c r="C411" s="29" t="s">
        <v>50</v>
      </c>
      <c r="D411" s="30" t="str">
        <f>IF(C411="","限10字",IF(LENB(C411)/2&lt;=10,"OK","超過"))</f>
        <v>限10字</v>
      </c>
      <c r="E411" s="28" t="s">
        <v>77</v>
      </c>
      <c r="F411" s="29" t="s">
        <v>50</v>
      </c>
      <c r="G411" s="30" t="str">
        <f>IF(F411="","限10字",IF(LENB(F411)/2&lt;=10,"OK","超過"))</f>
        <v>限10字</v>
      </c>
      <c r="H411" s="32"/>
      <c r="I411" s="32"/>
      <c r="J411" s="32"/>
      <c r="K411" s="32"/>
      <c r="L411" s="32"/>
      <c r="M411" s="32"/>
      <c r="N411" s="23"/>
      <c r="O411" s="23"/>
      <c r="P411" s="23"/>
      <c r="Q411" s="23"/>
      <c r="R411" s="23"/>
      <c r="S411" s="23"/>
      <c r="T411" s="23"/>
      <c r="U411" s="23"/>
      <c r="V411" s="23"/>
      <c r="W411" s="23"/>
      <c r="X411" s="23"/>
      <c r="Y411" s="23"/>
      <c r="Z411" s="23"/>
      <c r="AA411" s="23"/>
      <c r="AB411" s="23"/>
      <c r="AC411" s="23"/>
    </row>
    <row r="412" ht="24.75" customHeight="1">
      <c r="A412" s="33"/>
      <c r="B412" s="36" t="s">
        <v>263</v>
      </c>
      <c r="C412" s="29" t="s">
        <v>50</v>
      </c>
      <c r="D412" s="30" t="str">
        <f>IF(C412="","限8字",IF(LENB(C412)/2&lt;=8,"OK","超過"))</f>
        <v>限8字</v>
      </c>
      <c r="E412" s="36" t="s">
        <v>263</v>
      </c>
      <c r="F412" s="29" t="s">
        <v>50</v>
      </c>
      <c r="G412" s="30" t="str">
        <f>IF(F412="","限8字",IF(LENB(F412)/2&lt;=8,"OK","超過"))</f>
        <v>限8字</v>
      </c>
      <c r="H412" s="32"/>
      <c r="I412" s="32"/>
      <c r="J412" s="32"/>
      <c r="K412" s="32"/>
      <c r="L412" s="32"/>
      <c r="M412" s="32"/>
      <c r="N412" s="23"/>
      <c r="O412" s="23"/>
      <c r="P412" s="23"/>
      <c r="Q412" s="23"/>
      <c r="R412" s="23"/>
      <c r="S412" s="23"/>
      <c r="T412" s="23"/>
      <c r="U412" s="23"/>
      <c r="V412" s="23"/>
      <c r="W412" s="23"/>
      <c r="X412" s="23"/>
      <c r="Y412" s="23"/>
      <c r="Z412" s="23"/>
      <c r="AA412" s="23"/>
      <c r="AB412" s="23"/>
      <c r="AC412" s="23"/>
    </row>
    <row r="413" ht="24.75" customHeight="1">
      <c r="A413" s="33"/>
      <c r="B413" s="32"/>
      <c r="C413" s="32"/>
      <c r="D413" s="32"/>
      <c r="E413" s="32"/>
      <c r="F413" s="32"/>
      <c r="G413" s="32"/>
      <c r="H413" s="32"/>
      <c r="I413" s="32"/>
      <c r="J413" s="32"/>
      <c r="K413" s="32"/>
      <c r="L413" s="32"/>
      <c r="M413" s="32"/>
      <c r="N413" s="23"/>
      <c r="O413" s="23"/>
      <c r="P413" s="23"/>
      <c r="Q413" s="23"/>
      <c r="R413" s="23"/>
      <c r="S413" s="23"/>
      <c r="T413" s="23"/>
      <c r="U413" s="23"/>
      <c r="V413" s="23"/>
      <c r="W413" s="23"/>
      <c r="X413" s="23"/>
      <c r="Y413" s="23"/>
      <c r="Z413" s="23"/>
      <c r="AA413" s="23"/>
      <c r="AB413" s="23"/>
      <c r="AC413" s="23"/>
    </row>
    <row r="414" ht="24.75" customHeight="1">
      <c r="A414" s="40"/>
      <c r="B414" s="32"/>
      <c r="C414" s="32"/>
      <c r="D414" s="32"/>
      <c r="E414" s="32"/>
      <c r="F414" s="32"/>
      <c r="G414" s="32"/>
      <c r="H414" s="32"/>
      <c r="I414" s="32"/>
      <c r="J414" s="32"/>
      <c r="K414" s="32"/>
      <c r="L414" s="32"/>
      <c r="M414" s="32"/>
      <c r="N414" s="23"/>
      <c r="O414" s="23"/>
      <c r="P414" s="23"/>
      <c r="Q414" s="23"/>
      <c r="R414" s="23"/>
      <c r="S414" s="23"/>
      <c r="T414" s="23"/>
      <c r="U414" s="23"/>
      <c r="V414" s="23"/>
      <c r="W414" s="23"/>
      <c r="X414" s="23"/>
      <c r="Y414" s="23"/>
      <c r="Z414" s="23"/>
      <c r="AA414" s="23"/>
      <c r="AB414" s="23"/>
      <c r="AC414" s="23"/>
    </row>
    <row r="415">
      <c r="A415" s="41"/>
      <c r="B415" s="25"/>
      <c r="C415" s="25"/>
      <c r="D415" s="25"/>
      <c r="E415" s="25"/>
      <c r="F415" s="25"/>
      <c r="G415" s="25"/>
      <c r="H415" s="25"/>
      <c r="I415" s="25"/>
      <c r="J415" s="25"/>
      <c r="K415" s="25"/>
      <c r="L415" s="25"/>
      <c r="M415" s="25"/>
      <c r="N415" s="25"/>
      <c r="O415" s="23"/>
      <c r="P415" s="23"/>
      <c r="Q415" s="23"/>
      <c r="R415" s="23"/>
      <c r="S415" s="23"/>
      <c r="T415" s="23"/>
      <c r="U415" s="23"/>
      <c r="V415" s="23"/>
      <c r="W415" s="23"/>
      <c r="X415" s="23"/>
      <c r="Y415" s="23"/>
      <c r="Z415" s="23"/>
      <c r="AA415" s="23"/>
      <c r="AB415" s="23"/>
      <c r="AC415" s="23"/>
    </row>
    <row r="416" ht="24.75" customHeight="1">
      <c r="A416" s="18"/>
      <c r="B416" s="68" t="s">
        <v>999</v>
      </c>
      <c r="C416" s="8"/>
      <c r="D416" s="8"/>
      <c r="E416" s="8"/>
      <c r="F416" s="8"/>
      <c r="G416" s="8"/>
      <c r="H416" s="8"/>
      <c r="I416" s="8"/>
      <c r="J416" s="8"/>
      <c r="K416" s="8"/>
      <c r="L416" s="8"/>
      <c r="M416" s="8"/>
      <c r="N416" s="23"/>
      <c r="O416" s="23"/>
      <c r="P416" s="23"/>
      <c r="Q416" s="23"/>
      <c r="R416" s="23"/>
      <c r="S416" s="23"/>
      <c r="T416" s="23"/>
      <c r="U416" s="23"/>
      <c r="V416" s="23"/>
      <c r="W416" s="23"/>
      <c r="X416" s="23"/>
      <c r="Y416" s="23"/>
      <c r="Z416" s="23"/>
      <c r="AA416" s="23"/>
      <c r="AB416" s="23"/>
      <c r="AC416" s="23"/>
    </row>
    <row r="417" ht="24.75" customHeight="1">
      <c r="A417" s="27" t="s">
        <v>1370</v>
      </c>
      <c r="B417" s="28" t="s">
        <v>61</v>
      </c>
      <c r="C417" s="29" t="s">
        <v>50</v>
      </c>
      <c r="D417" s="30" t="str">
        <f>IF(C417="","限8字",IF(LENB(C417)/2&lt;=8,"OK","超過"))</f>
        <v>限8字</v>
      </c>
      <c r="E417" s="28" t="s">
        <v>61</v>
      </c>
      <c r="F417" s="29" t="s">
        <v>50</v>
      </c>
      <c r="G417" s="30" t="str">
        <f>IF(F417="","限8字",IF(LENB(F417)/2&lt;=8,"OK","超過"))</f>
        <v>限8字</v>
      </c>
      <c r="H417" s="32"/>
      <c r="I417" s="32"/>
      <c r="J417" s="32"/>
      <c r="K417" s="32"/>
      <c r="L417" s="32"/>
      <c r="M417" s="32"/>
      <c r="N417" s="23"/>
      <c r="O417" s="23"/>
      <c r="P417" s="23"/>
      <c r="Q417" s="23"/>
      <c r="R417" s="23"/>
      <c r="S417" s="23"/>
      <c r="T417" s="23"/>
      <c r="U417" s="23"/>
      <c r="V417" s="23"/>
      <c r="W417" s="23"/>
      <c r="X417" s="23"/>
      <c r="Y417" s="23"/>
      <c r="Z417" s="23"/>
      <c r="AA417" s="23"/>
      <c r="AB417" s="23"/>
      <c r="AC417" s="23"/>
    </row>
    <row r="418" ht="24.75" customHeight="1">
      <c r="A418" s="33"/>
      <c r="B418" s="28" t="s">
        <v>239</v>
      </c>
      <c r="C418" s="29" t="s">
        <v>50</v>
      </c>
      <c r="D418" s="30" t="str">
        <f>IF(C418="","待填","OK")</f>
        <v>待填</v>
      </c>
      <c r="E418" s="28" t="s">
        <v>239</v>
      </c>
      <c r="F418" s="29" t="s">
        <v>50</v>
      </c>
      <c r="G418" s="30" t="str">
        <f>IF(F418="","待填","OK")</f>
        <v>待填</v>
      </c>
      <c r="H418" s="32"/>
      <c r="I418" s="32"/>
      <c r="J418" s="32"/>
      <c r="K418" s="32"/>
      <c r="L418" s="32"/>
      <c r="M418" s="32"/>
      <c r="N418" s="23"/>
      <c r="O418" s="23"/>
      <c r="P418" s="23"/>
      <c r="Q418" s="23"/>
      <c r="R418" s="23"/>
      <c r="S418" s="23"/>
      <c r="T418" s="23"/>
      <c r="U418" s="23"/>
      <c r="V418" s="23"/>
      <c r="W418" s="23"/>
      <c r="X418" s="23"/>
      <c r="Y418" s="23"/>
      <c r="Z418" s="23"/>
      <c r="AA418" s="23"/>
      <c r="AB418" s="23"/>
      <c r="AC418" s="23"/>
    </row>
    <row r="419" ht="24.75" customHeight="1">
      <c r="A419" s="33"/>
      <c r="B419" s="28" t="s">
        <v>77</v>
      </c>
      <c r="C419" s="29" t="s">
        <v>50</v>
      </c>
      <c r="D419" s="30" t="str">
        <f>IF(C419="","限10字",IF(LENB(C419)/2&lt;=10,"OK","超過"))</f>
        <v>限10字</v>
      </c>
      <c r="E419" s="28" t="s">
        <v>77</v>
      </c>
      <c r="F419" s="29" t="s">
        <v>50</v>
      </c>
      <c r="G419" s="30" t="str">
        <f>IF(F419="","限10字",IF(LENB(F419)/2&lt;=10,"OK","超過"))</f>
        <v>限10字</v>
      </c>
      <c r="H419" s="32"/>
      <c r="I419" s="32"/>
      <c r="J419" s="32"/>
      <c r="K419" s="32"/>
      <c r="L419" s="32"/>
      <c r="M419" s="32"/>
      <c r="N419" s="23"/>
      <c r="O419" s="23"/>
      <c r="P419" s="23"/>
      <c r="Q419" s="23"/>
      <c r="R419" s="23"/>
      <c r="S419" s="23"/>
      <c r="T419" s="23"/>
      <c r="U419" s="23"/>
      <c r="V419" s="23"/>
      <c r="W419" s="23"/>
      <c r="X419" s="23"/>
      <c r="Y419" s="23"/>
      <c r="Z419" s="23"/>
      <c r="AA419" s="23"/>
      <c r="AB419" s="23"/>
      <c r="AC419" s="23"/>
    </row>
    <row r="420" ht="24.75" customHeight="1">
      <c r="A420" s="33"/>
      <c r="B420" s="36" t="s">
        <v>263</v>
      </c>
      <c r="C420" s="29" t="s">
        <v>50</v>
      </c>
      <c r="D420" s="30" t="str">
        <f>IF(C420="","限8字",IF(LENB(C420)/2&lt;=8,"OK","超過"))</f>
        <v>限8字</v>
      </c>
      <c r="E420" s="36" t="s">
        <v>263</v>
      </c>
      <c r="F420" s="29" t="s">
        <v>50</v>
      </c>
      <c r="G420" s="30" t="str">
        <f>IF(F420="","限8字",IF(LENB(F420)/2&lt;=8,"OK","超過"))</f>
        <v>限8字</v>
      </c>
      <c r="H420" s="32"/>
      <c r="I420" s="32"/>
      <c r="J420" s="32"/>
      <c r="K420" s="32"/>
      <c r="L420" s="32"/>
      <c r="M420" s="32"/>
      <c r="N420" s="23"/>
      <c r="O420" s="23"/>
      <c r="P420" s="23"/>
      <c r="Q420" s="23"/>
      <c r="R420" s="23"/>
      <c r="S420" s="23"/>
      <c r="T420" s="23"/>
      <c r="U420" s="23"/>
      <c r="V420" s="23"/>
      <c r="W420" s="23"/>
      <c r="X420" s="23"/>
      <c r="Y420" s="23"/>
      <c r="Z420" s="23"/>
      <c r="AA420" s="23"/>
      <c r="AB420" s="23"/>
      <c r="AC420" s="23"/>
    </row>
    <row r="421" ht="24.75" customHeight="1">
      <c r="A421" s="33"/>
      <c r="B421" s="32"/>
      <c r="C421" s="32"/>
      <c r="D421" s="32"/>
      <c r="E421" s="32"/>
      <c r="F421" s="32"/>
      <c r="G421" s="32"/>
      <c r="H421" s="32"/>
      <c r="I421" s="32"/>
      <c r="J421" s="32"/>
      <c r="K421" s="32"/>
      <c r="L421" s="32"/>
      <c r="M421" s="32"/>
      <c r="N421" s="23"/>
      <c r="O421" s="23"/>
      <c r="P421" s="23"/>
      <c r="Q421" s="23"/>
      <c r="R421" s="23"/>
      <c r="S421" s="23"/>
      <c r="T421" s="23"/>
      <c r="U421" s="23"/>
      <c r="V421" s="23"/>
      <c r="W421" s="23"/>
      <c r="X421" s="23"/>
      <c r="Y421" s="23"/>
      <c r="Z421" s="23"/>
      <c r="AA421" s="23"/>
      <c r="AB421" s="23"/>
      <c r="AC421" s="23"/>
    </row>
    <row r="422" ht="24.75" customHeight="1">
      <c r="A422" s="33"/>
      <c r="B422" s="32"/>
      <c r="C422" s="32"/>
      <c r="D422" s="32"/>
      <c r="E422" s="32"/>
      <c r="F422" s="32"/>
      <c r="G422" s="32"/>
      <c r="H422" s="32"/>
      <c r="I422" s="32"/>
      <c r="J422" s="32"/>
      <c r="K422" s="32"/>
      <c r="L422" s="32"/>
      <c r="M422" s="32"/>
      <c r="N422" s="23"/>
      <c r="O422" s="23"/>
      <c r="P422" s="23"/>
      <c r="Q422" s="23"/>
      <c r="R422" s="23"/>
      <c r="S422" s="23"/>
      <c r="T422" s="23"/>
      <c r="U422" s="23"/>
      <c r="V422" s="23"/>
      <c r="W422" s="23"/>
      <c r="X422" s="23"/>
      <c r="Y422" s="23"/>
      <c r="Z422" s="23"/>
      <c r="AA422" s="23"/>
      <c r="AB422" s="23"/>
      <c r="AC422" s="23"/>
    </row>
    <row r="423" ht="24.75" customHeight="1">
      <c r="A423" s="40"/>
      <c r="B423" s="32"/>
      <c r="C423" s="32"/>
      <c r="D423" s="32"/>
      <c r="E423" s="32"/>
      <c r="F423" s="32"/>
      <c r="G423" s="32"/>
      <c r="H423" s="32"/>
      <c r="I423" s="32"/>
      <c r="J423" s="32"/>
      <c r="K423" s="32"/>
      <c r="L423" s="32"/>
      <c r="M423" s="32"/>
      <c r="N423" s="23"/>
      <c r="O423" s="23"/>
      <c r="P423" s="23"/>
      <c r="Q423" s="23"/>
      <c r="R423" s="23"/>
      <c r="S423" s="23"/>
      <c r="T423" s="23"/>
      <c r="U423" s="23"/>
      <c r="V423" s="23"/>
      <c r="W423" s="23"/>
      <c r="X423" s="23"/>
      <c r="Y423" s="23"/>
      <c r="Z423" s="23"/>
      <c r="AA423" s="23"/>
      <c r="AB423" s="23"/>
      <c r="AC423" s="23"/>
    </row>
    <row r="424">
      <c r="A424" s="41"/>
      <c r="B424" s="25"/>
      <c r="C424" s="25"/>
      <c r="D424" s="25"/>
      <c r="E424" s="25"/>
      <c r="F424" s="25"/>
      <c r="G424" s="25"/>
      <c r="H424" s="25"/>
      <c r="I424" s="25"/>
      <c r="J424" s="25"/>
      <c r="K424" s="25"/>
      <c r="L424" s="25"/>
      <c r="M424" s="25"/>
      <c r="N424" s="25"/>
      <c r="O424" s="23"/>
      <c r="P424" s="23"/>
      <c r="Q424" s="23"/>
      <c r="R424" s="23"/>
      <c r="S424" s="23"/>
      <c r="T424" s="23"/>
      <c r="U424" s="23"/>
      <c r="V424" s="23"/>
      <c r="W424" s="23"/>
      <c r="X424" s="23"/>
      <c r="Y424" s="23"/>
      <c r="Z424" s="23"/>
      <c r="AA424" s="23"/>
      <c r="AB424" s="23"/>
      <c r="AC424" s="23"/>
    </row>
    <row r="425" ht="24.75" customHeight="1">
      <c r="A425" s="18"/>
      <c r="B425" s="68" t="s">
        <v>1012</v>
      </c>
      <c r="C425" s="8"/>
      <c r="D425" s="8"/>
      <c r="E425" s="8"/>
      <c r="F425" s="8"/>
      <c r="G425" s="8"/>
      <c r="H425" s="8"/>
      <c r="I425" s="8"/>
      <c r="J425" s="8"/>
      <c r="K425" s="8"/>
      <c r="L425" s="8"/>
      <c r="M425" s="8"/>
      <c r="N425" s="23"/>
      <c r="O425" s="23"/>
      <c r="P425" s="23"/>
      <c r="Q425" s="23"/>
      <c r="R425" s="23"/>
      <c r="S425" s="23"/>
      <c r="T425" s="23"/>
      <c r="U425" s="23"/>
      <c r="V425" s="23"/>
      <c r="W425" s="23"/>
      <c r="X425" s="23"/>
      <c r="Y425" s="23"/>
      <c r="Z425" s="23"/>
      <c r="AA425" s="23"/>
      <c r="AB425" s="23"/>
      <c r="AC425" s="23"/>
    </row>
    <row r="426" ht="24.75" customHeight="1">
      <c r="A426" s="27" t="s">
        <v>1370</v>
      </c>
      <c r="B426" s="28" t="s">
        <v>61</v>
      </c>
      <c r="C426" s="29" t="s">
        <v>50</v>
      </c>
      <c r="D426" s="30" t="str">
        <f>IF(C426="","限7字",IF(LENB(C426)/2&lt;=7,"OK","超過"))</f>
        <v>限7字</v>
      </c>
      <c r="E426" s="28" t="s">
        <v>192</v>
      </c>
      <c r="F426" s="29" t="s">
        <v>50</v>
      </c>
      <c r="G426" s="30" t="str">
        <f>IF(F426="","限5字",IF(LENB(F426)/2&lt;=7,"OK","超過"))</f>
        <v>限5字</v>
      </c>
      <c r="H426" s="28" t="s">
        <v>192</v>
      </c>
      <c r="I426" s="29" t="s">
        <v>50</v>
      </c>
      <c r="J426" s="30" t="str">
        <f>IF(I426="","限5字",IF(LENB(I426)/2&lt;=7,"OK","超過"))</f>
        <v>限5字</v>
      </c>
      <c r="K426" s="32"/>
      <c r="L426" s="32"/>
      <c r="M426" s="32"/>
      <c r="N426" s="23"/>
      <c r="O426" s="23"/>
      <c r="P426" s="23"/>
      <c r="Q426" s="23"/>
      <c r="R426" s="23"/>
      <c r="S426" s="23"/>
      <c r="T426" s="23"/>
      <c r="U426" s="23"/>
      <c r="V426" s="23"/>
      <c r="W426" s="23"/>
      <c r="X426" s="23"/>
      <c r="Y426" s="23"/>
      <c r="Z426" s="23"/>
      <c r="AA426" s="23"/>
      <c r="AB426" s="23"/>
      <c r="AC426" s="23"/>
    </row>
    <row r="427" ht="24.75" customHeight="1">
      <c r="A427" s="33"/>
      <c r="B427" s="28" t="s">
        <v>77</v>
      </c>
      <c r="C427" s="29" t="s">
        <v>50</v>
      </c>
      <c r="D427" s="30" t="str">
        <f t="shared" ref="D427:D428" si="42">IF(C427="","限8字",IF(LENB(C427)/2&lt;=8,"OK","超過"))</f>
        <v>限8字</v>
      </c>
      <c r="E427" s="28" t="s">
        <v>239</v>
      </c>
      <c r="F427" s="19" t="s">
        <v>50</v>
      </c>
      <c r="G427" s="30" t="str">
        <f>IF(F427="","待填","OK")</f>
        <v>待填</v>
      </c>
      <c r="H427" s="28" t="s">
        <v>239</v>
      </c>
      <c r="I427" s="19" t="s">
        <v>50</v>
      </c>
      <c r="J427" s="30" t="str">
        <f>IF(I427="","待填","OK")</f>
        <v>待填</v>
      </c>
      <c r="K427" s="32"/>
      <c r="L427" s="32"/>
      <c r="M427" s="32"/>
      <c r="N427" s="23"/>
      <c r="O427" s="23"/>
      <c r="P427" s="23"/>
      <c r="Q427" s="23"/>
      <c r="R427" s="23"/>
      <c r="S427" s="23"/>
      <c r="T427" s="23"/>
      <c r="U427" s="23"/>
      <c r="V427" s="23"/>
      <c r="W427" s="23"/>
      <c r="X427" s="23"/>
      <c r="Y427" s="23"/>
      <c r="Z427" s="23"/>
      <c r="AA427" s="23"/>
      <c r="AB427" s="23"/>
      <c r="AC427" s="23"/>
    </row>
    <row r="428" ht="24.75" customHeight="1">
      <c r="A428" s="33"/>
      <c r="B428" s="28" t="s">
        <v>77</v>
      </c>
      <c r="C428" s="29" t="s">
        <v>50</v>
      </c>
      <c r="D428" s="30" t="str">
        <f t="shared" si="42"/>
        <v>限8字</v>
      </c>
      <c r="E428" s="28" t="s">
        <v>283</v>
      </c>
      <c r="F428" s="48" t="s">
        <v>462</v>
      </c>
      <c r="G428" s="30" t="str">
        <f>IF(F428="","限3字",IF(LENB(F428)/2&lt;=3,"OK","超過"))</f>
        <v>OK</v>
      </c>
      <c r="H428" s="28" t="s">
        <v>283</v>
      </c>
      <c r="I428" s="48" t="s">
        <v>462</v>
      </c>
      <c r="J428" s="30" t="str">
        <f>IF(I428="","限3字",IF(LENB(I428)/2&lt;=3,"OK","超過"))</f>
        <v>OK</v>
      </c>
      <c r="K428" s="32"/>
      <c r="L428" s="32"/>
      <c r="M428" s="32"/>
      <c r="N428" s="23"/>
      <c r="O428" s="23"/>
      <c r="P428" s="23"/>
      <c r="Q428" s="23"/>
      <c r="R428" s="23"/>
      <c r="S428" s="23"/>
      <c r="T428" s="23"/>
      <c r="U428" s="23"/>
      <c r="V428" s="23"/>
      <c r="W428" s="23"/>
      <c r="X428" s="23"/>
      <c r="Y428" s="23"/>
      <c r="Z428" s="23"/>
      <c r="AA428" s="23"/>
      <c r="AB428" s="23"/>
      <c r="AC428" s="23"/>
    </row>
    <row r="429" ht="24.75" customHeight="1">
      <c r="A429" s="33"/>
      <c r="B429" s="32"/>
      <c r="C429" s="32"/>
      <c r="D429" s="32"/>
      <c r="E429" s="28" t="s">
        <v>77</v>
      </c>
      <c r="F429" s="29" t="s">
        <v>50</v>
      </c>
      <c r="G429" s="30" t="str">
        <f>IF(F429="","限7字",IF(LENB(F429)/2&lt;=7,"OK","超過"))</f>
        <v>限7字</v>
      </c>
      <c r="H429" s="28" t="s">
        <v>77</v>
      </c>
      <c r="I429" s="29" t="s">
        <v>50</v>
      </c>
      <c r="J429" s="30" t="str">
        <f>IF(I429="","限7字",IF(LENB(I429)/2&lt;=7,"OK","超過"))</f>
        <v>限7字</v>
      </c>
      <c r="K429" s="32"/>
      <c r="L429" s="32"/>
      <c r="M429" s="32"/>
      <c r="N429" s="23"/>
      <c r="O429" s="23"/>
      <c r="P429" s="23"/>
      <c r="Q429" s="23"/>
      <c r="R429" s="23"/>
      <c r="S429" s="23"/>
      <c r="T429" s="23"/>
      <c r="U429" s="23"/>
      <c r="V429" s="23"/>
      <c r="W429" s="23"/>
      <c r="X429" s="23"/>
      <c r="Y429" s="23"/>
      <c r="Z429" s="23"/>
      <c r="AA429" s="23"/>
      <c r="AB429" s="23"/>
      <c r="AC429" s="23"/>
    </row>
    <row r="430" ht="24.75" customHeight="1">
      <c r="A430" s="33"/>
      <c r="B430" s="32"/>
      <c r="C430" s="32"/>
      <c r="D430" s="32"/>
      <c r="E430" s="36" t="s">
        <v>263</v>
      </c>
      <c r="F430" s="29" t="s">
        <v>50</v>
      </c>
      <c r="G430" s="30" t="str">
        <f>IF(F430="","限8字",IF(LENB(F430)/2&lt;=8,"OK","超過"))</f>
        <v>限8字</v>
      </c>
      <c r="H430" s="36" t="s">
        <v>263</v>
      </c>
      <c r="I430" s="29" t="s">
        <v>50</v>
      </c>
      <c r="J430" s="30" t="str">
        <f>IF(I430="","限8字",IF(LENB(I430)/2&lt;=8,"OK","超過"))</f>
        <v>限8字</v>
      </c>
      <c r="K430" s="32"/>
      <c r="L430" s="32"/>
      <c r="M430" s="32"/>
      <c r="N430" s="23"/>
      <c r="O430" s="23"/>
      <c r="P430" s="23"/>
      <c r="Q430" s="23"/>
      <c r="R430" s="23"/>
      <c r="S430" s="23"/>
      <c r="T430" s="23"/>
      <c r="U430" s="23"/>
      <c r="V430" s="23"/>
      <c r="W430" s="23"/>
      <c r="X430" s="23"/>
      <c r="Y430" s="23"/>
      <c r="Z430" s="23"/>
      <c r="AA430" s="23"/>
      <c r="AB430" s="23"/>
      <c r="AC430" s="23"/>
    </row>
    <row r="431" ht="24.75" customHeight="1">
      <c r="A431" s="33"/>
      <c r="B431" s="32"/>
      <c r="C431" s="32"/>
      <c r="D431" s="32"/>
      <c r="E431" s="32"/>
      <c r="F431" s="32"/>
      <c r="G431" s="32"/>
      <c r="H431" s="32"/>
      <c r="I431" s="32"/>
      <c r="J431" s="32"/>
      <c r="K431" s="32"/>
      <c r="L431" s="32"/>
      <c r="M431" s="32"/>
      <c r="N431" s="23"/>
      <c r="O431" s="23"/>
      <c r="P431" s="23"/>
      <c r="Q431" s="23"/>
      <c r="R431" s="23"/>
      <c r="S431" s="23"/>
      <c r="T431" s="23"/>
      <c r="U431" s="23"/>
      <c r="V431" s="23"/>
      <c r="W431" s="23"/>
      <c r="X431" s="23"/>
      <c r="Y431" s="23"/>
      <c r="Z431" s="23"/>
      <c r="AA431" s="23"/>
      <c r="AB431" s="23"/>
      <c r="AC431" s="23"/>
    </row>
    <row r="432" ht="24.75" customHeight="1">
      <c r="A432" s="40"/>
      <c r="B432" s="32"/>
      <c r="C432" s="32"/>
      <c r="D432" s="32"/>
      <c r="E432" s="32"/>
      <c r="F432" s="32"/>
      <c r="G432" s="32"/>
      <c r="H432" s="32"/>
      <c r="I432" s="32"/>
      <c r="J432" s="32"/>
      <c r="K432" s="32"/>
      <c r="L432" s="32"/>
      <c r="M432" s="32"/>
      <c r="N432" s="23"/>
      <c r="O432" s="23"/>
      <c r="P432" s="23"/>
      <c r="Q432" s="23"/>
      <c r="R432" s="23"/>
      <c r="S432" s="23"/>
      <c r="T432" s="23"/>
      <c r="U432" s="23"/>
      <c r="V432" s="23"/>
      <c r="W432" s="23"/>
      <c r="X432" s="23"/>
      <c r="Y432" s="23"/>
      <c r="Z432" s="23"/>
      <c r="AA432" s="23"/>
      <c r="AB432" s="23"/>
      <c r="AC432" s="23"/>
    </row>
    <row r="433">
      <c r="A433" s="41"/>
      <c r="B433" s="25"/>
      <c r="C433" s="25"/>
      <c r="D433" s="25"/>
      <c r="E433" s="25"/>
      <c r="F433" s="25"/>
      <c r="G433" s="25"/>
      <c r="H433" s="25"/>
      <c r="I433" s="25"/>
      <c r="J433" s="25"/>
      <c r="K433" s="25"/>
      <c r="L433" s="25"/>
      <c r="M433" s="25"/>
      <c r="N433" s="25"/>
      <c r="O433" s="23"/>
      <c r="P433" s="23"/>
      <c r="Q433" s="23"/>
      <c r="R433" s="23"/>
      <c r="S433" s="23"/>
      <c r="T433" s="23"/>
      <c r="U433" s="23"/>
      <c r="V433" s="23"/>
      <c r="W433" s="23"/>
      <c r="X433" s="23"/>
      <c r="Y433" s="23"/>
      <c r="Z433" s="23"/>
      <c r="AA433" s="23"/>
      <c r="AB433" s="23"/>
      <c r="AC433" s="23"/>
    </row>
    <row r="434" ht="24.75" customHeight="1">
      <c r="A434" s="18"/>
      <c r="B434" s="68" t="s">
        <v>1026</v>
      </c>
      <c r="C434" s="8"/>
      <c r="D434" s="8"/>
      <c r="E434" s="8"/>
      <c r="F434" s="8"/>
      <c r="G434" s="8"/>
      <c r="H434" s="8"/>
      <c r="I434" s="8"/>
      <c r="J434" s="8"/>
      <c r="K434" s="8"/>
      <c r="L434" s="8"/>
      <c r="M434" s="8"/>
      <c r="N434" s="23"/>
      <c r="O434" s="23"/>
      <c r="P434" s="23"/>
      <c r="Q434" s="23"/>
      <c r="R434" s="23"/>
      <c r="S434" s="23"/>
      <c r="T434" s="23"/>
      <c r="U434" s="23"/>
      <c r="V434" s="23"/>
      <c r="W434" s="23"/>
      <c r="X434" s="23"/>
      <c r="Y434" s="23"/>
      <c r="Z434" s="23"/>
      <c r="AA434" s="23"/>
      <c r="AB434" s="23"/>
      <c r="AC434" s="23"/>
    </row>
    <row r="435" ht="24.75" customHeight="1">
      <c r="A435" s="27" t="s">
        <v>1370</v>
      </c>
      <c r="B435" s="28" t="s">
        <v>192</v>
      </c>
      <c r="C435" s="29" t="s">
        <v>50</v>
      </c>
      <c r="D435" s="30" t="str">
        <f>IF(C435="","限5字",IF(LENB(C435)/2&lt;=7,"OK","超過"))</f>
        <v>限5字</v>
      </c>
      <c r="E435" s="28" t="s">
        <v>192</v>
      </c>
      <c r="F435" s="29" t="s">
        <v>50</v>
      </c>
      <c r="G435" s="30" t="str">
        <f>IF(F435="","限5字",IF(LENB(F435)/2&lt;=7,"OK","超過"))</f>
        <v>限5字</v>
      </c>
      <c r="H435" s="28" t="s">
        <v>192</v>
      </c>
      <c r="I435" s="29" t="s">
        <v>50</v>
      </c>
      <c r="J435" s="30" t="str">
        <f>IF(I435="","限5字",IF(LENB(I435)/2&lt;=7,"OK","超過"))</f>
        <v>限5字</v>
      </c>
      <c r="K435" s="32"/>
      <c r="L435" s="32"/>
      <c r="M435" s="32"/>
      <c r="N435" s="23"/>
      <c r="O435" s="23"/>
      <c r="P435" s="23"/>
      <c r="Q435" s="23"/>
      <c r="R435" s="23"/>
      <c r="S435" s="23"/>
      <c r="T435" s="23"/>
      <c r="U435" s="23"/>
      <c r="V435" s="23"/>
      <c r="W435" s="23"/>
      <c r="X435" s="23"/>
      <c r="Y435" s="23"/>
      <c r="Z435" s="23"/>
      <c r="AA435" s="23"/>
      <c r="AB435" s="23"/>
      <c r="AC435" s="23"/>
    </row>
    <row r="436" ht="24.75" customHeight="1">
      <c r="A436" s="33"/>
      <c r="B436" s="28" t="s">
        <v>239</v>
      </c>
      <c r="C436" s="29" t="s">
        <v>50</v>
      </c>
      <c r="D436" s="30" t="str">
        <f>IF(C436="","待填","OK")</f>
        <v>待填</v>
      </c>
      <c r="E436" s="28" t="s">
        <v>239</v>
      </c>
      <c r="F436" s="29" t="s">
        <v>50</v>
      </c>
      <c r="G436" s="30" t="str">
        <f>IF(F436="","待填","OK")</f>
        <v>待填</v>
      </c>
      <c r="H436" s="28" t="s">
        <v>239</v>
      </c>
      <c r="I436" s="29" t="s">
        <v>50</v>
      </c>
      <c r="J436" s="30" t="str">
        <f>IF(I436="","待填","OK")</f>
        <v>待填</v>
      </c>
      <c r="K436" s="32"/>
      <c r="L436" s="32"/>
      <c r="M436" s="32"/>
      <c r="N436" s="23"/>
      <c r="O436" s="23"/>
      <c r="P436" s="23"/>
      <c r="Q436" s="23"/>
      <c r="R436" s="23"/>
      <c r="S436" s="23"/>
      <c r="T436" s="23"/>
      <c r="U436" s="23"/>
      <c r="V436" s="23"/>
      <c r="W436" s="23"/>
      <c r="X436" s="23"/>
      <c r="Y436" s="23"/>
      <c r="Z436" s="23"/>
      <c r="AA436" s="23"/>
      <c r="AB436" s="23"/>
      <c r="AC436" s="23"/>
    </row>
    <row r="437" ht="24.75" customHeight="1">
      <c r="A437" s="33"/>
      <c r="B437" s="28" t="s">
        <v>77</v>
      </c>
      <c r="C437" s="29" t="s">
        <v>50</v>
      </c>
      <c r="D437" s="30" t="str">
        <f>IF(C437="","限7字",IF(LENB(C437)/2&lt;=7,"OK","超過"))</f>
        <v>限7字</v>
      </c>
      <c r="E437" s="28" t="s">
        <v>77</v>
      </c>
      <c r="F437" s="29" t="s">
        <v>50</v>
      </c>
      <c r="G437" s="30" t="str">
        <f>IF(F437="","限7字",IF(LENB(F437)/2&lt;=7,"OK","超過"))</f>
        <v>限7字</v>
      </c>
      <c r="H437" s="28" t="s">
        <v>77</v>
      </c>
      <c r="I437" s="29" t="s">
        <v>50</v>
      </c>
      <c r="J437" s="30" t="str">
        <f>IF(I437="","限7字",IF(LENB(I437)/2&lt;=7,"OK","超過"))</f>
        <v>限7字</v>
      </c>
      <c r="K437" s="32"/>
      <c r="L437" s="32"/>
      <c r="M437" s="32"/>
      <c r="N437" s="23"/>
      <c r="O437" s="23"/>
      <c r="P437" s="23"/>
      <c r="Q437" s="23"/>
      <c r="R437" s="23"/>
      <c r="S437" s="23"/>
      <c r="T437" s="23"/>
      <c r="U437" s="23"/>
      <c r="V437" s="23"/>
      <c r="W437" s="23"/>
      <c r="X437" s="23"/>
      <c r="Y437" s="23"/>
      <c r="Z437" s="23"/>
      <c r="AA437" s="23"/>
      <c r="AB437" s="23"/>
      <c r="AC437" s="23"/>
    </row>
    <row r="438" ht="24.75" customHeight="1">
      <c r="A438" s="33"/>
      <c r="B438" s="36" t="s">
        <v>263</v>
      </c>
      <c r="C438" s="29" t="s">
        <v>50</v>
      </c>
      <c r="D438" s="30" t="str">
        <f>IF(C438="","限8字",IF(LENB(C438)/2&lt;=8,"OK","超過"))</f>
        <v>限8字</v>
      </c>
      <c r="E438" s="36" t="s">
        <v>263</v>
      </c>
      <c r="F438" s="29" t="s">
        <v>50</v>
      </c>
      <c r="G438" s="30" t="str">
        <f>IF(F438="","限8字",IF(LENB(F438)/2&lt;=8,"OK","超過"))</f>
        <v>限8字</v>
      </c>
      <c r="H438" s="36" t="s">
        <v>263</v>
      </c>
      <c r="I438" s="29" t="s">
        <v>50</v>
      </c>
      <c r="J438" s="30" t="str">
        <f>IF(I438="","限8字",IF(LENB(I438)/2&lt;=8,"OK","超過"))</f>
        <v>限8字</v>
      </c>
      <c r="K438" s="32"/>
      <c r="L438" s="32"/>
      <c r="M438" s="32"/>
      <c r="N438" s="23"/>
      <c r="O438" s="23"/>
      <c r="P438" s="23"/>
      <c r="Q438" s="23"/>
      <c r="R438" s="23"/>
      <c r="S438" s="23"/>
      <c r="T438" s="23"/>
      <c r="U438" s="23"/>
      <c r="V438" s="23"/>
      <c r="W438" s="23"/>
      <c r="X438" s="23"/>
      <c r="Y438" s="23"/>
      <c r="Z438" s="23"/>
      <c r="AA438" s="23"/>
      <c r="AB438" s="23"/>
      <c r="AC438" s="23"/>
    </row>
    <row r="439" ht="24.75" customHeight="1">
      <c r="A439" s="33"/>
      <c r="B439" s="32"/>
      <c r="C439" s="32"/>
      <c r="D439" s="32"/>
      <c r="E439" s="32"/>
      <c r="F439" s="32"/>
      <c r="G439" s="32"/>
      <c r="H439" s="32"/>
      <c r="I439" s="32"/>
      <c r="J439" s="32"/>
      <c r="K439" s="32"/>
      <c r="L439" s="32"/>
      <c r="M439" s="32"/>
      <c r="N439" s="23"/>
      <c r="O439" s="23"/>
      <c r="P439" s="23"/>
      <c r="Q439" s="23"/>
      <c r="R439" s="23"/>
      <c r="S439" s="23"/>
      <c r="T439" s="23"/>
      <c r="U439" s="23"/>
      <c r="V439" s="23"/>
      <c r="W439" s="23"/>
      <c r="X439" s="23"/>
      <c r="Y439" s="23"/>
      <c r="Z439" s="23"/>
      <c r="AA439" s="23"/>
      <c r="AB439" s="23"/>
      <c r="AC439" s="23"/>
    </row>
    <row r="440" ht="24.75" customHeight="1">
      <c r="A440" s="33"/>
      <c r="B440" s="32"/>
      <c r="C440" s="32"/>
      <c r="D440" s="32"/>
      <c r="E440" s="32"/>
      <c r="F440" s="32"/>
      <c r="G440" s="32"/>
      <c r="H440" s="32"/>
      <c r="I440" s="32"/>
      <c r="J440" s="32"/>
      <c r="K440" s="32"/>
      <c r="L440" s="32"/>
      <c r="M440" s="32"/>
      <c r="N440" s="23"/>
      <c r="O440" s="23"/>
      <c r="P440" s="23"/>
      <c r="Q440" s="23"/>
      <c r="R440" s="23"/>
      <c r="S440" s="23"/>
      <c r="T440" s="23"/>
      <c r="U440" s="23"/>
      <c r="V440" s="23"/>
      <c r="W440" s="23"/>
      <c r="X440" s="23"/>
      <c r="Y440" s="23"/>
      <c r="Z440" s="23"/>
      <c r="AA440" s="23"/>
      <c r="AB440" s="23"/>
      <c r="AC440" s="23"/>
    </row>
    <row r="441" ht="24.75" customHeight="1">
      <c r="A441" s="40"/>
      <c r="B441" s="32"/>
      <c r="C441" s="32"/>
      <c r="D441" s="32"/>
      <c r="E441" s="32"/>
      <c r="F441" s="32"/>
      <c r="G441" s="32"/>
      <c r="H441" s="32"/>
      <c r="I441" s="32"/>
      <c r="J441" s="32"/>
      <c r="K441" s="32"/>
      <c r="L441" s="32"/>
      <c r="M441" s="32"/>
      <c r="N441" s="23"/>
      <c r="O441" s="23"/>
      <c r="P441" s="23"/>
      <c r="Q441" s="23"/>
      <c r="R441" s="23"/>
      <c r="S441" s="23"/>
      <c r="T441" s="23"/>
      <c r="U441" s="23"/>
      <c r="V441" s="23"/>
      <c r="W441" s="23"/>
      <c r="X441" s="23"/>
      <c r="Y441" s="23"/>
      <c r="Z441" s="23"/>
      <c r="AA441" s="23"/>
      <c r="AB441" s="23"/>
      <c r="AC441" s="23"/>
    </row>
    <row r="442">
      <c r="A442" s="41"/>
      <c r="B442" s="25"/>
      <c r="C442" s="25"/>
      <c r="D442" s="25"/>
      <c r="E442" s="25"/>
      <c r="F442" s="25"/>
      <c r="G442" s="25"/>
      <c r="H442" s="25"/>
      <c r="I442" s="25"/>
      <c r="J442" s="25"/>
      <c r="K442" s="25"/>
      <c r="L442" s="25"/>
      <c r="M442" s="25"/>
      <c r="N442" s="25"/>
      <c r="O442" s="23"/>
      <c r="P442" s="23"/>
      <c r="Q442" s="23"/>
      <c r="R442" s="23"/>
      <c r="S442" s="23"/>
      <c r="T442" s="23"/>
      <c r="U442" s="23"/>
      <c r="V442" s="23"/>
      <c r="W442" s="23"/>
      <c r="X442" s="23"/>
      <c r="Y442" s="23"/>
      <c r="Z442" s="23"/>
      <c r="AA442" s="23"/>
      <c r="AB442" s="23"/>
      <c r="AC442" s="23"/>
    </row>
    <row r="443" ht="24.75" customHeight="1">
      <c r="A443" s="18"/>
      <c r="B443" s="68" t="s">
        <v>1044</v>
      </c>
      <c r="C443" s="8"/>
      <c r="D443" s="8"/>
      <c r="E443" s="8"/>
      <c r="F443" s="8"/>
      <c r="G443" s="8"/>
      <c r="H443" s="8"/>
      <c r="I443" s="8"/>
      <c r="J443" s="8"/>
      <c r="K443" s="8"/>
      <c r="L443" s="8"/>
      <c r="M443" s="8"/>
      <c r="N443" s="23"/>
      <c r="O443" s="23"/>
      <c r="P443" s="23"/>
      <c r="Q443" s="23"/>
      <c r="R443" s="23"/>
      <c r="S443" s="23"/>
      <c r="T443" s="23"/>
      <c r="U443" s="23"/>
      <c r="V443" s="23"/>
      <c r="W443" s="23"/>
      <c r="X443" s="23"/>
      <c r="Y443" s="23"/>
      <c r="Z443" s="23"/>
      <c r="AA443" s="23"/>
      <c r="AB443" s="23"/>
      <c r="AC443" s="23"/>
    </row>
    <row r="444" ht="24.75" customHeight="1">
      <c r="A444" s="27" t="s">
        <v>1370</v>
      </c>
      <c r="B444" s="50" t="s">
        <v>208</v>
      </c>
      <c r="C444" s="51" t="s">
        <v>50</v>
      </c>
      <c r="D444" s="52" t="str">
        <f>IF(C444="","待填","OK")</f>
        <v>待填</v>
      </c>
      <c r="E444" s="50" t="s">
        <v>208</v>
      </c>
      <c r="F444" s="51" t="s">
        <v>50</v>
      </c>
      <c r="G444" s="52" t="str">
        <f>IF(F444="","待填","OK")</f>
        <v>待填</v>
      </c>
      <c r="H444" s="50" t="s">
        <v>208</v>
      </c>
      <c r="I444" s="51" t="s">
        <v>50</v>
      </c>
      <c r="J444" s="52" t="str">
        <f>IF(I444="","待填","OK")</f>
        <v>待填</v>
      </c>
      <c r="K444" s="32"/>
      <c r="L444" s="32"/>
      <c r="M444" s="32"/>
      <c r="N444" s="23"/>
      <c r="O444" s="23"/>
      <c r="P444" s="23"/>
      <c r="Q444" s="23"/>
      <c r="R444" s="23"/>
      <c r="S444" s="23"/>
      <c r="T444" s="23"/>
      <c r="U444" s="23"/>
      <c r="V444" s="23"/>
      <c r="W444" s="23"/>
      <c r="X444" s="23"/>
      <c r="Y444" s="23"/>
      <c r="Z444" s="23"/>
      <c r="AA444" s="23"/>
      <c r="AB444" s="23"/>
      <c r="AC444" s="23"/>
    </row>
    <row r="445" ht="24.75" customHeight="1">
      <c r="A445" s="33"/>
      <c r="B445" s="28" t="s">
        <v>77</v>
      </c>
      <c r="C445" s="29" t="s">
        <v>50</v>
      </c>
      <c r="D445" s="30" t="str">
        <f>IF(C445="","限7字",IF(LENB(C445)/2&lt;=7,"OK","超過"))</f>
        <v>限7字</v>
      </c>
      <c r="E445" s="28" t="s">
        <v>77</v>
      </c>
      <c r="F445" s="29" t="s">
        <v>50</v>
      </c>
      <c r="G445" s="30" t="str">
        <f>IF(F445="","限7字",IF(LENB(F445)/2&lt;=7,"OK","超過"))</f>
        <v>限7字</v>
      </c>
      <c r="H445" s="28" t="s">
        <v>77</v>
      </c>
      <c r="I445" s="29" t="s">
        <v>50</v>
      </c>
      <c r="J445" s="30" t="str">
        <f>IF(I445="","限7字",IF(LENB(I445)/2&lt;=7,"OK","超過"))</f>
        <v>限7字</v>
      </c>
      <c r="K445" s="32"/>
      <c r="L445" s="32"/>
      <c r="M445" s="32"/>
      <c r="N445" s="23"/>
      <c r="O445" s="23"/>
      <c r="P445" s="23"/>
      <c r="Q445" s="23"/>
      <c r="R445" s="23"/>
      <c r="S445" s="23"/>
      <c r="T445" s="23"/>
      <c r="U445" s="23"/>
      <c r="V445" s="23"/>
      <c r="W445" s="23"/>
      <c r="X445" s="23"/>
      <c r="Y445" s="23"/>
      <c r="Z445" s="23"/>
      <c r="AA445" s="23"/>
      <c r="AB445" s="23"/>
      <c r="AC445" s="23"/>
    </row>
    <row r="446" ht="24.75" customHeight="1">
      <c r="A446" s="33"/>
      <c r="B446" s="28" t="s">
        <v>283</v>
      </c>
      <c r="C446" s="48" t="s">
        <v>570</v>
      </c>
      <c r="D446" s="30" t="str">
        <f>IF(C446="","限3字",IF(LENB(C446)/2&lt;=3,"OK","超過"))</f>
        <v>OK</v>
      </c>
      <c r="E446" s="28" t="s">
        <v>283</v>
      </c>
      <c r="F446" s="48" t="s">
        <v>570</v>
      </c>
      <c r="G446" s="30" t="str">
        <f>IF(F446="","限3字",IF(LENB(F446)/2&lt;=3,"OK","超過"))</f>
        <v>OK</v>
      </c>
      <c r="H446" s="28" t="s">
        <v>283</v>
      </c>
      <c r="I446" s="48" t="s">
        <v>570</v>
      </c>
      <c r="J446" s="30" t="str">
        <f>IF(I446="","限3字",IF(LENB(I446)/2&lt;=3,"OK","超過"))</f>
        <v>OK</v>
      </c>
      <c r="K446" s="32"/>
      <c r="L446" s="32"/>
      <c r="M446" s="32"/>
      <c r="N446" s="23"/>
      <c r="O446" s="23"/>
      <c r="P446" s="23"/>
      <c r="Q446" s="23"/>
      <c r="R446" s="23"/>
      <c r="S446" s="23"/>
      <c r="T446" s="23"/>
      <c r="U446" s="23"/>
      <c r="V446" s="23"/>
      <c r="W446" s="23"/>
      <c r="X446" s="23"/>
      <c r="Y446" s="23"/>
      <c r="Z446" s="23"/>
      <c r="AA446" s="23"/>
      <c r="AB446" s="23"/>
      <c r="AC446" s="23"/>
    </row>
    <row r="447" ht="24.75" customHeight="1">
      <c r="A447" s="33"/>
      <c r="B447" s="28" t="s">
        <v>1374</v>
      </c>
      <c r="C447" s="69" t="s">
        <v>1375</v>
      </c>
      <c r="D447" s="30" t="str">
        <f>IF(C447="","待填","OK")</f>
        <v>OK</v>
      </c>
      <c r="E447" s="28" t="s">
        <v>1374</v>
      </c>
      <c r="F447" s="69" t="s">
        <v>1375</v>
      </c>
      <c r="G447" s="30" t="str">
        <f>IF(F447="","待填","OK")</f>
        <v>OK</v>
      </c>
      <c r="H447" s="28" t="s">
        <v>1374</v>
      </c>
      <c r="I447" s="69" t="s">
        <v>1375</v>
      </c>
      <c r="J447" s="30" t="str">
        <f>IF(I447="","待填","OK")</f>
        <v>OK</v>
      </c>
      <c r="K447" s="32"/>
      <c r="L447" s="32"/>
      <c r="M447" s="32"/>
      <c r="N447" s="23"/>
      <c r="O447" s="23"/>
      <c r="P447" s="23"/>
      <c r="Q447" s="23"/>
      <c r="R447" s="23"/>
      <c r="S447" s="23"/>
      <c r="T447" s="23"/>
      <c r="U447" s="23"/>
      <c r="V447" s="23"/>
      <c r="W447" s="23"/>
      <c r="X447" s="23"/>
      <c r="Y447" s="23"/>
      <c r="Z447" s="23"/>
      <c r="AA447" s="23"/>
      <c r="AB447" s="23"/>
      <c r="AC447" s="23"/>
    </row>
    <row r="448" ht="24.75" customHeight="1">
      <c r="A448" s="33"/>
      <c r="B448" s="32"/>
      <c r="C448" s="32"/>
      <c r="D448" s="32"/>
      <c r="E448" s="32"/>
      <c r="F448" s="32"/>
      <c r="G448" s="32"/>
      <c r="H448" s="32"/>
      <c r="I448" s="32"/>
      <c r="J448" s="32"/>
      <c r="K448" s="32"/>
      <c r="L448" s="32"/>
      <c r="M448" s="32"/>
      <c r="N448" s="23"/>
      <c r="O448" s="23"/>
      <c r="P448" s="23"/>
      <c r="Q448" s="23"/>
      <c r="R448" s="23"/>
      <c r="S448" s="23"/>
      <c r="T448" s="23"/>
      <c r="U448" s="23"/>
      <c r="V448" s="23"/>
      <c r="W448" s="23"/>
      <c r="X448" s="23"/>
      <c r="Y448" s="23"/>
      <c r="Z448" s="23"/>
      <c r="AA448" s="23"/>
      <c r="AB448" s="23"/>
      <c r="AC448" s="23"/>
    </row>
    <row r="449" ht="24.75" customHeight="1">
      <c r="A449" s="33"/>
      <c r="B449" s="32"/>
      <c r="C449" s="32"/>
      <c r="D449" s="32"/>
      <c r="E449" s="32"/>
      <c r="F449" s="32"/>
      <c r="G449" s="32"/>
      <c r="H449" s="32"/>
      <c r="I449" s="32"/>
      <c r="J449" s="32"/>
      <c r="K449" s="32"/>
      <c r="L449" s="32"/>
      <c r="M449" s="32"/>
      <c r="N449" s="23"/>
      <c r="O449" s="23"/>
      <c r="P449" s="23"/>
      <c r="Q449" s="23"/>
      <c r="R449" s="23"/>
      <c r="S449" s="23"/>
      <c r="T449" s="23"/>
      <c r="U449" s="23"/>
      <c r="V449" s="23"/>
      <c r="W449" s="23"/>
      <c r="X449" s="23"/>
      <c r="Y449" s="23"/>
      <c r="Z449" s="23"/>
      <c r="AA449" s="23"/>
      <c r="AB449" s="23"/>
      <c r="AC449" s="23"/>
    </row>
    <row r="450" ht="24.75" customHeight="1">
      <c r="A450" s="40"/>
      <c r="B450" s="32"/>
      <c r="C450" s="32"/>
      <c r="D450" s="32"/>
      <c r="E450" s="32"/>
      <c r="F450" s="32"/>
      <c r="G450" s="32"/>
      <c r="H450" s="32"/>
      <c r="I450" s="32"/>
      <c r="J450" s="32"/>
      <c r="K450" s="32"/>
      <c r="L450" s="32"/>
      <c r="M450" s="32"/>
      <c r="N450" s="23"/>
      <c r="O450" s="23"/>
      <c r="P450" s="23"/>
      <c r="Q450" s="23"/>
      <c r="R450" s="23"/>
      <c r="S450" s="23"/>
      <c r="T450" s="23"/>
      <c r="U450" s="23"/>
      <c r="V450" s="23"/>
      <c r="W450" s="23"/>
      <c r="X450" s="23"/>
      <c r="Y450" s="23"/>
      <c r="Z450" s="23"/>
      <c r="AA450" s="23"/>
      <c r="AB450" s="23"/>
      <c r="AC450" s="23"/>
    </row>
    <row r="451">
      <c r="A451" s="41"/>
      <c r="B451" s="25"/>
      <c r="C451" s="25"/>
      <c r="D451" s="25"/>
      <c r="E451" s="25"/>
      <c r="F451" s="25"/>
      <c r="G451" s="25"/>
      <c r="H451" s="25"/>
      <c r="I451" s="25"/>
      <c r="J451" s="25"/>
      <c r="K451" s="25"/>
      <c r="L451" s="25"/>
      <c r="M451" s="25"/>
      <c r="N451" s="25"/>
      <c r="O451" s="23"/>
      <c r="P451" s="23"/>
      <c r="Q451" s="23"/>
      <c r="R451" s="23"/>
      <c r="S451" s="23"/>
      <c r="T451" s="23"/>
      <c r="U451" s="23"/>
      <c r="V451" s="23"/>
      <c r="W451" s="23"/>
      <c r="X451" s="23"/>
      <c r="Y451" s="23"/>
      <c r="Z451" s="23"/>
      <c r="AA451" s="23"/>
      <c r="AB451" s="23"/>
      <c r="AC451" s="23"/>
    </row>
    <row r="452" ht="24.75" customHeight="1">
      <c r="A452" s="18"/>
      <c r="B452" s="68" t="s">
        <v>1056</v>
      </c>
      <c r="C452" s="8"/>
      <c r="D452" s="8"/>
      <c r="E452" s="8"/>
      <c r="F452" s="8"/>
      <c r="G452" s="8"/>
      <c r="H452" s="8"/>
      <c r="I452" s="8"/>
      <c r="J452" s="8"/>
      <c r="K452" s="8"/>
      <c r="L452" s="8"/>
      <c r="M452" s="8"/>
      <c r="N452" s="23"/>
      <c r="O452" s="23"/>
      <c r="P452" s="23"/>
      <c r="Q452" s="23"/>
      <c r="R452" s="23"/>
      <c r="S452" s="23"/>
      <c r="T452" s="23"/>
      <c r="U452" s="23"/>
      <c r="V452" s="23"/>
      <c r="W452" s="23"/>
      <c r="X452" s="23"/>
      <c r="Y452" s="23"/>
      <c r="Z452" s="23"/>
      <c r="AA452" s="23"/>
      <c r="AB452" s="23"/>
      <c r="AC452" s="23"/>
    </row>
    <row r="453" ht="24.75" customHeight="1">
      <c r="A453" s="27" t="s">
        <v>1370</v>
      </c>
      <c r="B453" s="28" t="s">
        <v>239</v>
      </c>
      <c r="C453" s="19" t="s">
        <v>50</v>
      </c>
      <c r="D453" s="30" t="str">
        <f>IF(C453="","待填","OK")</f>
        <v>待填</v>
      </c>
      <c r="E453" s="28" t="s">
        <v>239</v>
      </c>
      <c r="F453" s="19" t="s">
        <v>50</v>
      </c>
      <c r="G453" s="30" t="str">
        <f>IF(F453="","待填","OK")</f>
        <v>待填</v>
      </c>
      <c r="H453" s="28" t="s">
        <v>239</v>
      </c>
      <c r="I453" s="19" t="s">
        <v>50</v>
      </c>
      <c r="J453" s="30" t="str">
        <f>IF(I453="","待填","OK")</f>
        <v>待填</v>
      </c>
      <c r="K453" s="32"/>
      <c r="L453" s="32"/>
      <c r="M453" s="32"/>
      <c r="N453" s="23"/>
      <c r="O453" s="23"/>
      <c r="P453" s="23"/>
      <c r="Q453" s="23"/>
      <c r="R453" s="23"/>
      <c r="S453" s="23"/>
      <c r="T453" s="23"/>
      <c r="U453" s="23"/>
      <c r="V453" s="23"/>
      <c r="W453" s="23"/>
      <c r="X453" s="23"/>
      <c r="Y453" s="23"/>
      <c r="Z453" s="23"/>
      <c r="AA453" s="23"/>
      <c r="AB453" s="23"/>
      <c r="AC453" s="23"/>
    </row>
    <row r="454" ht="24.75" customHeight="1">
      <c r="A454" s="33"/>
      <c r="B454" s="28" t="s">
        <v>77</v>
      </c>
      <c r="C454" s="29" t="s">
        <v>50</v>
      </c>
      <c r="D454" s="30" t="str">
        <f>IF(C454="","限7字",IF(LENB(C454)/2&lt;=7,"OK","超過"))</f>
        <v>限7字</v>
      </c>
      <c r="E454" s="28" t="s">
        <v>77</v>
      </c>
      <c r="F454" s="29" t="s">
        <v>50</v>
      </c>
      <c r="G454" s="30" t="str">
        <f>IF(F454="","限7字",IF(LENB(F454)/2&lt;=7,"OK","超過"))</f>
        <v>限7字</v>
      </c>
      <c r="H454" s="28" t="s">
        <v>77</v>
      </c>
      <c r="I454" s="29" t="s">
        <v>50</v>
      </c>
      <c r="J454" s="30" t="str">
        <f>IF(I454="","限7字",IF(LENB(I454)/2&lt;=7,"OK","超過"))</f>
        <v>限7字</v>
      </c>
      <c r="K454" s="32"/>
      <c r="L454" s="32"/>
      <c r="M454" s="32"/>
      <c r="N454" s="23"/>
      <c r="O454" s="23"/>
      <c r="P454" s="23"/>
      <c r="Q454" s="23"/>
      <c r="R454" s="23"/>
      <c r="S454" s="23"/>
      <c r="T454" s="23"/>
      <c r="U454" s="23"/>
      <c r="V454" s="23"/>
      <c r="W454" s="23"/>
      <c r="X454" s="23"/>
      <c r="Y454" s="23"/>
      <c r="Z454" s="23"/>
      <c r="AA454" s="23"/>
      <c r="AB454" s="23"/>
      <c r="AC454" s="23"/>
    </row>
    <row r="455" ht="24.75" customHeight="1">
      <c r="A455" s="33"/>
      <c r="B455" s="36" t="s">
        <v>263</v>
      </c>
      <c r="C455" s="29" t="s">
        <v>50</v>
      </c>
      <c r="D455" s="30" t="str">
        <f>IF(C455="","限8字",IF(LENB(C455)/2&lt;=8,"OK","超過"))</f>
        <v>限8字</v>
      </c>
      <c r="E455" s="36" t="s">
        <v>263</v>
      </c>
      <c r="F455" s="29" t="s">
        <v>50</v>
      </c>
      <c r="G455" s="30" t="str">
        <f>IF(F455="","限8字",IF(LENB(F455)/2&lt;=8,"OK","超過"))</f>
        <v>限8字</v>
      </c>
      <c r="H455" s="36" t="s">
        <v>263</v>
      </c>
      <c r="I455" s="29" t="s">
        <v>50</v>
      </c>
      <c r="J455" s="30" t="str">
        <f>IF(I455="","限8字",IF(LENB(I455)/2&lt;=8,"OK","超過"))</f>
        <v>限8字</v>
      </c>
      <c r="K455" s="32"/>
      <c r="L455" s="32"/>
      <c r="M455" s="32"/>
      <c r="N455" s="23"/>
      <c r="O455" s="23"/>
      <c r="P455" s="23"/>
      <c r="Q455" s="23"/>
      <c r="R455" s="23"/>
      <c r="S455" s="23"/>
      <c r="T455" s="23"/>
      <c r="U455" s="23"/>
      <c r="V455" s="23"/>
      <c r="W455" s="23"/>
      <c r="X455" s="23"/>
      <c r="Y455" s="23"/>
      <c r="Z455" s="23"/>
      <c r="AA455" s="23"/>
      <c r="AB455" s="23"/>
      <c r="AC455" s="23"/>
    </row>
    <row r="456" ht="24.75" customHeight="1">
      <c r="A456" s="33"/>
      <c r="B456" s="28" t="s">
        <v>1374</v>
      </c>
      <c r="C456" s="69" t="s">
        <v>1375</v>
      </c>
      <c r="D456" s="30" t="str">
        <f>IF(C456="","待填","OK")</f>
        <v>OK</v>
      </c>
      <c r="E456" s="28" t="s">
        <v>1374</v>
      </c>
      <c r="F456" s="69" t="s">
        <v>1375</v>
      </c>
      <c r="G456" s="30" t="str">
        <f>IF(F456="","待填","OK")</f>
        <v>OK</v>
      </c>
      <c r="H456" s="28" t="s">
        <v>1374</v>
      </c>
      <c r="I456" s="69" t="s">
        <v>1375</v>
      </c>
      <c r="J456" s="30" t="str">
        <f>IF(I456="","待填","OK")</f>
        <v>OK</v>
      </c>
      <c r="K456" s="32"/>
      <c r="L456" s="32"/>
      <c r="M456" s="32"/>
      <c r="N456" s="23"/>
      <c r="O456" s="23"/>
      <c r="P456" s="23"/>
      <c r="Q456" s="23"/>
      <c r="R456" s="23"/>
      <c r="S456" s="23"/>
      <c r="T456" s="23"/>
      <c r="U456" s="23"/>
      <c r="V456" s="23"/>
      <c r="W456" s="23"/>
      <c r="X456" s="23"/>
      <c r="Y456" s="23"/>
      <c r="Z456" s="23"/>
      <c r="AA456" s="23"/>
      <c r="AB456" s="23"/>
      <c r="AC456" s="23"/>
    </row>
    <row r="457" ht="24.75" customHeight="1">
      <c r="A457" s="33"/>
      <c r="B457" s="32"/>
      <c r="C457" s="32"/>
      <c r="D457" s="32"/>
      <c r="E457" s="32"/>
      <c r="F457" s="32"/>
      <c r="G457" s="32"/>
      <c r="H457" s="32"/>
      <c r="I457" s="32"/>
      <c r="J457" s="32"/>
      <c r="K457" s="32"/>
      <c r="L457" s="32"/>
      <c r="M457" s="32"/>
      <c r="N457" s="23"/>
      <c r="O457" s="23"/>
      <c r="P457" s="23"/>
      <c r="Q457" s="23"/>
      <c r="R457" s="23"/>
      <c r="S457" s="23"/>
      <c r="T457" s="23"/>
      <c r="U457" s="23"/>
      <c r="V457" s="23"/>
      <c r="W457" s="23"/>
      <c r="X457" s="23"/>
      <c r="Y457" s="23"/>
      <c r="Z457" s="23"/>
      <c r="AA457" s="23"/>
      <c r="AB457" s="23"/>
      <c r="AC457" s="23"/>
    </row>
    <row r="458" ht="24.75" customHeight="1">
      <c r="A458" s="40"/>
      <c r="B458" s="32"/>
      <c r="C458" s="32"/>
      <c r="D458" s="32"/>
      <c r="E458" s="32"/>
      <c r="F458" s="32"/>
      <c r="G458" s="32"/>
      <c r="H458" s="32"/>
      <c r="I458" s="32"/>
      <c r="J458" s="32"/>
      <c r="K458" s="32"/>
      <c r="L458" s="32"/>
      <c r="M458" s="32"/>
      <c r="N458" s="23"/>
      <c r="O458" s="23"/>
      <c r="P458" s="23"/>
      <c r="Q458" s="23"/>
      <c r="R458" s="23"/>
      <c r="S458" s="23"/>
      <c r="T458" s="23"/>
      <c r="U458" s="23"/>
      <c r="V458" s="23"/>
      <c r="W458" s="23"/>
      <c r="X458" s="23"/>
      <c r="Y458" s="23"/>
      <c r="Z458" s="23"/>
      <c r="AA458" s="23"/>
      <c r="AB458" s="23"/>
      <c r="AC458" s="23"/>
    </row>
    <row r="459">
      <c r="A459" s="41"/>
      <c r="B459" s="25"/>
      <c r="C459" s="25"/>
      <c r="D459" s="25"/>
      <c r="E459" s="25"/>
      <c r="F459" s="25"/>
      <c r="G459" s="25"/>
      <c r="H459" s="25"/>
      <c r="I459" s="25"/>
      <c r="J459" s="25"/>
      <c r="K459" s="25"/>
      <c r="L459" s="25"/>
      <c r="M459" s="25"/>
      <c r="N459" s="25"/>
      <c r="O459" s="23"/>
      <c r="P459" s="23"/>
      <c r="Q459" s="23"/>
      <c r="R459" s="23"/>
      <c r="S459" s="23"/>
      <c r="T459" s="23"/>
      <c r="U459" s="23"/>
      <c r="V459" s="23"/>
      <c r="W459" s="23"/>
      <c r="X459" s="23"/>
      <c r="Y459" s="23"/>
      <c r="Z459" s="23"/>
      <c r="AA459" s="23"/>
      <c r="AB459" s="23"/>
      <c r="AC459" s="23"/>
    </row>
    <row r="460" ht="24.75" customHeight="1">
      <c r="A460" s="18"/>
      <c r="B460" s="68" t="s">
        <v>1070</v>
      </c>
      <c r="C460" s="8"/>
      <c r="D460" s="8"/>
      <c r="E460" s="8"/>
      <c r="F460" s="8"/>
      <c r="G460" s="8"/>
      <c r="H460" s="8"/>
      <c r="I460" s="8"/>
      <c r="J460" s="8"/>
      <c r="K460" s="8"/>
      <c r="L460" s="8"/>
      <c r="M460" s="8"/>
      <c r="N460" s="23"/>
      <c r="O460" s="23"/>
      <c r="P460" s="23"/>
      <c r="Q460" s="23"/>
      <c r="R460" s="23"/>
      <c r="S460" s="23"/>
      <c r="T460" s="23"/>
      <c r="U460" s="23"/>
      <c r="V460" s="23"/>
      <c r="W460" s="23"/>
      <c r="X460" s="23"/>
      <c r="Y460" s="23"/>
      <c r="Z460" s="23"/>
      <c r="AA460" s="23"/>
      <c r="AB460" s="23"/>
      <c r="AC460" s="23"/>
    </row>
    <row r="461" ht="24.75" customHeight="1">
      <c r="A461" s="27" t="s">
        <v>1370</v>
      </c>
      <c r="B461" s="28" t="s">
        <v>61</v>
      </c>
      <c r="C461" s="29" t="s">
        <v>50</v>
      </c>
      <c r="D461" s="30" t="str">
        <f>IF(C461="","限5字",IF(LENB(C461)/2&lt;=5,"OK","超過"))</f>
        <v>限5字</v>
      </c>
      <c r="E461" s="28" t="s">
        <v>61</v>
      </c>
      <c r="F461" s="29" t="s">
        <v>50</v>
      </c>
      <c r="G461" s="30" t="str">
        <f>IF(F461="","限5字",IF(LENB(F461)/2&lt;=5,"OK","超過"))</f>
        <v>限5字</v>
      </c>
      <c r="H461" s="28" t="s">
        <v>61</v>
      </c>
      <c r="I461" s="29" t="s">
        <v>50</v>
      </c>
      <c r="J461" s="30" t="str">
        <f>IF(I461="","限5字",IF(LENB(I461)/2&lt;=5,"OK","超過"))</f>
        <v>限5字</v>
      </c>
      <c r="K461" s="28" t="s">
        <v>61</v>
      </c>
      <c r="L461" s="29" t="s">
        <v>50</v>
      </c>
      <c r="M461" s="30" t="str">
        <f>IF(L461="","限5字",IF(LENB(L461)/2&lt;=5,"OK","超過"))</f>
        <v>限5字</v>
      </c>
      <c r="N461" s="23"/>
      <c r="O461" s="23"/>
      <c r="P461" s="23"/>
      <c r="Q461" s="23"/>
      <c r="R461" s="23"/>
      <c r="S461" s="23"/>
      <c r="T461" s="23"/>
      <c r="U461" s="23"/>
      <c r="V461" s="23"/>
      <c r="W461" s="23"/>
      <c r="X461" s="23"/>
      <c r="Y461" s="23"/>
      <c r="Z461" s="23"/>
      <c r="AA461" s="23"/>
      <c r="AB461" s="23"/>
      <c r="AC461" s="23"/>
    </row>
    <row r="462" ht="24.75" customHeight="1">
      <c r="A462" s="33"/>
      <c r="B462" s="28" t="s">
        <v>239</v>
      </c>
      <c r="C462" s="19" t="s">
        <v>50</v>
      </c>
      <c r="D462" s="30" t="str">
        <f>IF(C462="","待填","OK")</f>
        <v>待填</v>
      </c>
      <c r="E462" s="28" t="s">
        <v>239</v>
      </c>
      <c r="F462" s="19" t="s">
        <v>50</v>
      </c>
      <c r="G462" s="30" t="str">
        <f>IF(F462="","待填","OK")</f>
        <v>待填</v>
      </c>
      <c r="H462" s="28" t="s">
        <v>239</v>
      </c>
      <c r="I462" s="19" t="s">
        <v>50</v>
      </c>
      <c r="J462" s="30" t="str">
        <f>IF(I462="","待填","OK")</f>
        <v>待填</v>
      </c>
      <c r="K462" s="28" t="s">
        <v>239</v>
      </c>
      <c r="L462" s="19" t="s">
        <v>50</v>
      </c>
      <c r="M462" s="30" t="str">
        <f>IF(L462="","待填","OK")</f>
        <v>待填</v>
      </c>
      <c r="N462" s="23"/>
      <c r="O462" s="23"/>
      <c r="P462" s="23"/>
      <c r="Q462" s="23"/>
      <c r="R462" s="23"/>
      <c r="S462" s="23"/>
      <c r="T462" s="23"/>
      <c r="U462" s="23"/>
      <c r="V462" s="23"/>
      <c r="W462" s="23"/>
      <c r="X462" s="23"/>
      <c r="Y462" s="23"/>
      <c r="Z462" s="23"/>
      <c r="AA462" s="23"/>
      <c r="AB462" s="23"/>
      <c r="AC462" s="23"/>
    </row>
    <row r="463" ht="24.75" customHeight="1">
      <c r="A463" s="33"/>
      <c r="B463" s="28" t="s">
        <v>77</v>
      </c>
      <c r="C463" s="29" t="s">
        <v>50</v>
      </c>
      <c r="D463" s="30" t="str">
        <f>IF(C463="","限5字",IF(LENB(C463)/2&lt;=5,"OK","超過"))</f>
        <v>限5字</v>
      </c>
      <c r="E463" s="28" t="s">
        <v>77</v>
      </c>
      <c r="F463" s="29" t="s">
        <v>50</v>
      </c>
      <c r="G463" s="30" t="str">
        <f>IF(F463="","限5字",IF(LENB(F463)/2&lt;=5,"OK","超過"))</f>
        <v>限5字</v>
      </c>
      <c r="H463" s="28" t="s">
        <v>77</v>
      </c>
      <c r="I463" s="29" t="s">
        <v>50</v>
      </c>
      <c r="J463" s="30" t="str">
        <f>IF(I463="","限5字",IF(LENB(I463)/2&lt;=5,"OK","超過"))</f>
        <v>限5字</v>
      </c>
      <c r="K463" s="28" t="s">
        <v>77</v>
      </c>
      <c r="L463" s="29" t="s">
        <v>50</v>
      </c>
      <c r="M463" s="30" t="str">
        <f>IF(L463="","限5字",IF(LENB(L463)/2&lt;=5,"OK","超過"))</f>
        <v>限5字</v>
      </c>
      <c r="N463" s="23"/>
      <c r="O463" s="23"/>
      <c r="P463" s="23"/>
      <c r="Q463" s="23"/>
      <c r="R463" s="23"/>
      <c r="S463" s="23"/>
      <c r="T463" s="23"/>
      <c r="U463" s="23"/>
      <c r="V463" s="23"/>
      <c r="W463" s="23"/>
      <c r="X463" s="23"/>
      <c r="Y463" s="23"/>
      <c r="Z463" s="23"/>
      <c r="AA463" s="23"/>
      <c r="AB463" s="23"/>
      <c r="AC463" s="23"/>
    </row>
    <row r="464" ht="24.75" customHeight="1">
      <c r="A464" s="33"/>
      <c r="B464" s="28" t="s">
        <v>283</v>
      </c>
      <c r="C464" s="48" t="s">
        <v>570</v>
      </c>
      <c r="D464" s="30" t="str">
        <f>IF(C464="","限3字",IF(LENB(C464)/2&lt;=3,"OK","超過"))</f>
        <v>OK</v>
      </c>
      <c r="E464" s="28" t="s">
        <v>283</v>
      </c>
      <c r="F464" s="48" t="s">
        <v>570</v>
      </c>
      <c r="G464" s="30" t="str">
        <f>IF(F464="","限3字",IF(LENB(F464)/2&lt;=3,"OK","超過"))</f>
        <v>OK</v>
      </c>
      <c r="H464" s="28" t="s">
        <v>283</v>
      </c>
      <c r="I464" s="48" t="s">
        <v>570</v>
      </c>
      <c r="J464" s="30" t="str">
        <f>IF(I464="","限3字",IF(LENB(I464)/2&lt;=3,"OK","超過"))</f>
        <v>OK</v>
      </c>
      <c r="K464" s="28" t="s">
        <v>283</v>
      </c>
      <c r="L464" s="48" t="s">
        <v>570</v>
      </c>
      <c r="M464" s="30" t="str">
        <f>IF(L464="","限3字",IF(LENB(L464)/2&lt;=3,"OK","超過"))</f>
        <v>OK</v>
      </c>
      <c r="N464" s="23"/>
      <c r="O464" s="23"/>
      <c r="P464" s="23"/>
      <c r="Q464" s="23"/>
      <c r="R464" s="23"/>
      <c r="S464" s="23"/>
      <c r="T464" s="23"/>
      <c r="U464" s="23"/>
      <c r="V464" s="23"/>
      <c r="W464" s="23"/>
      <c r="X464" s="23"/>
      <c r="Y464" s="23"/>
      <c r="Z464" s="23"/>
      <c r="AA464" s="23"/>
      <c r="AB464" s="23"/>
      <c r="AC464" s="23"/>
    </row>
    <row r="465" ht="24.75" customHeight="1">
      <c r="A465" s="33"/>
      <c r="B465" s="32"/>
      <c r="C465" s="32"/>
      <c r="D465" s="32"/>
      <c r="E465" s="32"/>
      <c r="F465" s="32"/>
      <c r="G465" s="32"/>
      <c r="H465" s="32"/>
      <c r="I465" s="32"/>
      <c r="J465" s="32"/>
      <c r="K465" s="32"/>
      <c r="L465" s="32"/>
      <c r="M465" s="32"/>
      <c r="N465" s="23"/>
      <c r="O465" s="23"/>
      <c r="P465" s="23"/>
      <c r="Q465" s="23"/>
      <c r="R465" s="23"/>
      <c r="S465" s="23"/>
      <c r="T465" s="23"/>
      <c r="U465" s="23"/>
      <c r="V465" s="23"/>
      <c r="W465" s="23"/>
      <c r="X465" s="23"/>
      <c r="Y465" s="23"/>
      <c r="Z465" s="23"/>
      <c r="AA465" s="23"/>
      <c r="AB465" s="23"/>
      <c r="AC465" s="23"/>
    </row>
    <row r="466" ht="24.75" customHeight="1">
      <c r="A466" s="33"/>
      <c r="B466" s="32"/>
      <c r="C466" s="32"/>
      <c r="D466" s="32"/>
      <c r="E466" s="32"/>
      <c r="F466" s="32"/>
      <c r="G466" s="32"/>
      <c r="H466" s="32"/>
      <c r="I466" s="32"/>
      <c r="J466" s="32"/>
      <c r="K466" s="32"/>
      <c r="L466" s="32"/>
      <c r="M466" s="32"/>
      <c r="N466" s="23"/>
      <c r="O466" s="23"/>
      <c r="P466" s="23"/>
      <c r="Q466" s="23"/>
      <c r="R466" s="23"/>
      <c r="S466" s="23"/>
      <c r="T466" s="23"/>
      <c r="U466" s="23"/>
      <c r="V466" s="23"/>
      <c r="W466" s="23"/>
      <c r="X466" s="23"/>
      <c r="Y466" s="23"/>
      <c r="Z466" s="23"/>
      <c r="AA466" s="23"/>
      <c r="AB466" s="23"/>
      <c r="AC466" s="23"/>
    </row>
    <row r="467" ht="24.75" customHeight="1">
      <c r="A467" s="40"/>
      <c r="B467" s="32"/>
      <c r="C467" s="32"/>
      <c r="D467" s="32"/>
      <c r="E467" s="32"/>
      <c r="F467" s="32"/>
      <c r="G467" s="32"/>
      <c r="H467" s="32"/>
      <c r="I467" s="32"/>
      <c r="J467" s="32"/>
      <c r="K467" s="32"/>
      <c r="L467" s="32"/>
      <c r="M467" s="32"/>
      <c r="N467" s="23"/>
      <c r="O467" s="23"/>
      <c r="P467" s="23"/>
      <c r="Q467" s="23"/>
      <c r="R467" s="23"/>
      <c r="S467" s="23"/>
      <c r="T467" s="23"/>
      <c r="U467" s="23"/>
      <c r="V467" s="23"/>
      <c r="W467" s="23"/>
      <c r="X467" s="23"/>
      <c r="Y467" s="23"/>
      <c r="Z467" s="23"/>
      <c r="AA467" s="23"/>
      <c r="AB467" s="23"/>
      <c r="AC467" s="23"/>
    </row>
    <row r="468">
      <c r="A468" s="41"/>
      <c r="B468" s="25"/>
      <c r="C468" s="25"/>
      <c r="D468" s="25"/>
      <c r="E468" s="25"/>
      <c r="F468" s="25"/>
      <c r="G468" s="25"/>
      <c r="H468" s="25"/>
      <c r="I468" s="25"/>
      <c r="J468" s="25"/>
      <c r="K468" s="25"/>
      <c r="L468" s="25"/>
      <c r="M468" s="25"/>
      <c r="N468" s="25"/>
      <c r="O468" s="23"/>
      <c r="P468" s="23"/>
      <c r="Q468" s="23"/>
      <c r="R468" s="23"/>
      <c r="S468" s="23"/>
      <c r="T468" s="23"/>
      <c r="U468" s="23"/>
      <c r="V468" s="23"/>
      <c r="W468" s="23"/>
      <c r="X468" s="23"/>
      <c r="Y468" s="23"/>
      <c r="Z468" s="23"/>
      <c r="AA468" s="23"/>
      <c r="AB468" s="23"/>
      <c r="AC468" s="23"/>
    </row>
    <row r="469" ht="24.75" customHeight="1">
      <c r="A469" s="18"/>
      <c r="B469" s="68" t="s">
        <v>1089</v>
      </c>
      <c r="C469" s="8"/>
      <c r="D469" s="8"/>
      <c r="E469" s="8"/>
      <c r="F469" s="8"/>
      <c r="G469" s="8"/>
      <c r="H469" s="8"/>
      <c r="I469" s="8"/>
      <c r="J469" s="8"/>
      <c r="K469" s="8"/>
      <c r="L469" s="8"/>
      <c r="M469" s="8"/>
      <c r="N469" s="23"/>
      <c r="O469" s="23"/>
      <c r="P469" s="23"/>
      <c r="Q469" s="23"/>
      <c r="R469" s="23"/>
      <c r="S469" s="23"/>
      <c r="T469" s="23"/>
      <c r="U469" s="23"/>
      <c r="V469" s="23"/>
      <c r="W469" s="23"/>
      <c r="X469" s="23"/>
      <c r="Y469" s="23"/>
      <c r="Z469" s="23"/>
      <c r="AA469" s="23"/>
      <c r="AB469" s="23"/>
      <c r="AC469" s="23"/>
    </row>
    <row r="470" ht="24.75" customHeight="1">
      <c r="A470" s="27" t="s">
        <v>1370</v>
      </c>
      <c r="B470" s="28" t="s">
        <v>61</v>
      </c>
      <c r="C470" s="29" t="s">
        <v>50</v>
      </c>
      <c r="D470" s="30" t="str">
        <f>IF(C470="","限5字",IF(LENB(C470)/2&lt;=5,"OK","超過"))</f>
        <v>限5字</v>
      </c>
      <c r="E470" s="28" t="s">
        <v>61</v>
      </c>
      <c r="F470" s="29" t="s">
        <v>50</v>
      </c>
      <c r="G470" s="30" t="str">
        <f>IF(F470="","限5字",IF(LENB(F470)/2&lt;=5,"OK","超過"))</f>
        <v>限5字</v>
      </c>
      <c r="H470" s="28" t="s">
        <v>61</v>
      </c>
      <c r="I470" s="29" t="s">
        <v>50</v>
      </c>
      <c r="J470" s="30" t="str">
        <f>IF(I470="","限5字",IF(LENB(I470)/2&lt;=5,"OK","超過"))</f>
        <v>限5字</v>
      </c>
      <c r="K470" s="28" t="s">
        <v>61</v>
      </c>
      <c r="L470" s="29" t="s">
        <v>50</v>
      </c>
      <c r="M470" s="30" t="str">
        <f>IF(L470="","限5字",IF(LENB(L470)/2&lt;=5,"OK","超過"))</f>
        <v>限5字</v>
      </c>
      <c r="N470" s="23"/>
      <c r="O470" s="23"/>
      <c r="P470" s="23"/>
      <c r="Q470" s="23"/>
      <c r="R470" s="23"/>
      <c r="S470" s="23"/>
      <c r="T470" s="23"/>
      <c r="U470" s="23"/>
      <c r="V470" s="23"/>
      <c r="W470" s="23"/>
      <c r="X470" s="23"/>
      <c r="Y470" s="23"/>
      <c r="Z470" s="23"/>
      <c r="AA470" s="23"/>
      <c r="AB470" s="23"/>
      <c r="AC470" s="23"/>
    </row>
    <row r="471" ht="24.75" customHeight="1">
      <c r="A471" s="33"/>
      <c r="B471" s="28" t="s">
        <v>239</v>
      </c>
      <c r="C471" s="19" t="s">
        <v>50</v>
      </c>
      <c r="D471" s="30" t="str">
        <f>IF(C471="","待填","OK")</f>
        <v>待填</v>
      </c>
      <c r="E471" s="28" t="s">
        <v>239</v>
      </c>
      <c r="F471" s="29" t="s">
        <v>50</v>
      </c>
      <c r="G471" s="30" t="str">
        <f>IF(F471="","待填","OK")</f>
        <v>待填</v>
      </c>
      <c r="H471" s="28" t="s">
        <v>239</v>
      </c>
      <c r="I471" s="29" t="s">
        <v>50</v>
      </c>
      <c r="J471" s="30" t="str">
        <f>IF(I471="","待填","OK")</f>
        <v>待填</v>
      </c>
      <c r="K471" s="28" t="s">
        <v>239</v>
      </c>
      <c r="L471" s="29" t="s">
        <v>50</v>
      </c>
      <c r="M471" s="30" t="str">
        <f>IF(L471="","待填","OK")</f>
        <v>待填</v>
      </c>
      <c r="N471" s="23"/>
      <c r="O471" s="23"/>
      <c r="P471" s="23"/>
      <c r="Q471" s="23"/>
      <c r="R471" s="23"/>
      <c r="S471" s="23"/>
      <c r="T471" s="23"/>
      <c r="U471" s="23"/>
      <c r="V471" s="23"/>
      <c r="W471" s="23"/>
      <c r="X471" s="23"/>
      <c r="Y471" s="23"/>
      <c r="Z471" s="23"/>
      <c r="AA471" s="23"/>
      <c r="AB471" s="23"/>
      <c r="AC471" s="23"/>
    </row>
    <row r="472" ht="24.75" customHeight="1">
      <c r="A472" s="33"/>
      <c r="B472" s="28" t="s">
        <v>77</v>
      </c>
      <c r="C472" s="29" t="s">
        <v>50</v>
      </c>
      <c r="D472" s="30" t="str">
        <f>IF(C472="","限5字",IF(LENB(C472)/2&lt;=5,"OK","超過"))</f>
        <v>限5字</v>
      </c>
      <c r="E472" s="28" t="s">
        <v>77</v>
      </c>
      <c r="F472" s="29" t="s">
        <v>50</v>
      </c>
      <c r="G472" s="30" t="str">
        <f>IF(F472="","限5字",IF(LENB(F472)/2&lt;=5,"OK","超過"))</f>
        <v>限5字</v>
      </c>
      <c r="H472" s="28" t="s">
        <v>77</v>
      </c>
      <c r="I472" s="29" t="s">
        <v>50</v>
      </c>
      <c r="J472" s="30" t="str">
        <f>IF(I472="","限5字",IF(LENB(I472)/2&lt;=5,"OK","超過"))</f>
        <v>限5字</v>
      </c>
      <c r="K472" s="28" t="s">
        <v>77</v>
      </c>
      <c r="L472" s="29" t="s">
        <v>50</v>
      </c>
      <c r="M472" s="30" t="str">
        <f>IF(L472="","限5字",IF(LENB(L472)/2&lt;=5,"OK","超過"))</f>
        <v>限5字</v>
      </c>
      <c r="N472" s="23"/>
      <c r="O472" s="23"/>
      <c r="P472" s="23"/>
      <c r="Q472" s="23"/>
      <c r="R472" s="23"/>
      <c r="S472" s="23"/>
      <c r="T472" s="23"/>
      <c r="U472" s="23"/>
      <c r="V472" s="23"/>
      <c r="W472" s="23"/>
      <c r="X472" s="23"/>
      <c r="Y472" s="23"/>
      <c r="Z472" s="23"/>
      <c r="AA472" s="23"/>
      <c r="AB472" s="23"/>
      <c r="AC472" s="23"/>
    </row>
    <row r="473" ht="24.75" customHeight="1">
      <c r="A473" s="33"/>
      <c r="B473" s="36" t="s">
        <v>263</v>
      </c>
      <c r="C473" s="29" t="s">
        <v>50</v>
      </c>
      <c r="D473" s="30" t="str">
        <f>IF(C473="","限6字",IF(LENB(C473)/2&lt;=6,"OK","超過"))</f>
        <v>限6字</v>
      </c>
      <c r="E473" s="36" t="s">
        <v>263</v>
      </c>
      <c r="F473" s="29" t="s">
        <v>50</v>
      </c>
      <c r="G473" s="30" t="str">
        <f>IF(F473="","限6字",IF(LENB(F473)/2&lt;=6,"OK","超過"))</f>
        <v>限6字</v>
      </c>
      <c r="H473" s="36" t="s">
        <v>263</v>
      </c>
      <c r="I473" s="29" t="s">
        <v>50</v>
      </c>
      <c r="J473" s="30" t="str">
        <f>IF(I473="","限6字",IF(LENB(I473)/2&lt;=6,"OK","超過"))</f>
        <v>限6字</v>
      </c>
      <c r="K473" s="36" t="s">
        <v>263</v>
      </c>
      <c r="L473" s="29" t="s">
        <v>50</v>
      </c>
      <c r="M473" s="30" t="str">
        <f>IF(L473="","限6字",IF(LENB(L473)/2&lt;=6,"OK","超過"))</f>
        <v>限6字</v>
      </c>
      <c r="N473" s="23"/>
      <c r="O473" s="23"/>
      <c r="P473" s="23"/>
      <c r="Q473" s="23"/>
      <c r="R473" s="23"/>
      <c r="S473" s="23"/>
      <c r="T473" s="23"/>
      <c r="U473" s="23"/>
      <c r="V473" s="23"/>
      <c r="W473" s="23"/>
      <c r="X473" s="23"/>
      <c r="Y473" s="23"/>
      <c r="Z473" s="23"/>
      <c r="AA473" s="23"/>
      <c r="AB473" s="23"/>
      <c r="AC473" s="23"/>
    </row>
    <row r="474" ht="24.75" customHeight="1">
      <c r="A474" s="33"/>
      <c r="B474" s="32"/>
      <c r="C474" s="32"/>
      <c r="D474" s="32"/>
      <c r="E474" s="32"/>
      <c r="F474" s="32"/>
      <c r="G474" s="32"/>
      <c r="H474" s="32"/>
      <c r="I474" s="32"/>
      <c r="J474" s="32"/>
      <c r="K474" s="32"/>
      <c r="L474" s="32"/>
      <c r="M474" s="32"/>
      <c r="N474" s="23"/>
      <c r="O474" s="23"/>
      <c r="P474" s="23"/>
      <c r="Q474" s="23"/>
      <c r="R474" s="23"/>
      <c r="S474" s="23"/>
      <c r="T474" s="23"/>
      <c r="U474" s="23"/>
      <c r="V474" s="23"/>
      <c r="W474" s="23"/>
      <c r="X474" s="23"/>
      <c r="Y474" s="23"/>
      <c r="Z474" s="23"/>
      <c r="AA474" s="23"/>
      <c r="AB474" s="23"/>
      <c r="AC474" s="23"/>
    </row>
    <row r="475" ht="24.75" customHeight="1">
      <c r="A475" s="33"/>
      <c r="B475" s="32"/>
      <c r="C475" s="32"/>
      <c r="D475" s="32"/>
      <c r="E475" s="32"/>
      <c r="F475" s="32"/>
      <c r="G475" s="32"/>
      <c r="H475" s="32"/>
      <c r="I475" s="32"/>
      <c r="J475" s="32"/>
      <c r="K475" s="32"/>
      <c r="L475" s="32"/>
      <c r="M475" s="32"/>
      <c r="N475" s="23"/>
      <c r="O475" s="23"/>
      <c r="P475" s="23"/>
      <c r="Q475" s="23"/>
      <c r="R475" s="23"/>
      <c r="S475" s="23"/>
      <c r="T475" s="23"/>
      <c r="U475" s="23"/>
      <c r="V475" s="23"/>
      <c r="W475" s="23"/>
      <c r="X475" s="23"/>
      <c r="Y475" s="23"/>
      <c r="Z475" s="23"/>
      <c r="AA475" s="23"/>
      <c r="AB475" s="23"/>
      <c r="AC475" s="23"/>
    </row>
    <row r="476" ht="24.75" customHeight="1">
      <c r="A476" s="40"/>
      <c r="B476" s="32"/>
      <c r="C476" s="32"/>
      <c r="D476" s="32"/>
      <c r="E476" s="32"/>
      <c r="F476" s="32"/>
      <c r="G476" s="32"/>
      <c r="H476" s="32"/>
      <c r="I476" s="32"/>
      <c r="J476" s="32"/>
      <c r="K476" s="32"/>
      <c r="L476" s="32"/>
      <c r="M476" s="32"/>
      <c r="N476" s="23"/>
      <c r="O476" s="23"/>
      <c r="P476" s="23"/>
      <c r="Q476" s="23"/>
      <c r="R476" s="23"/>
      <c r="S476" s="23"/>
      <c r="T476" s="23"/>
      <c r="U476" s="23"/>
      <c r="V476" s="23"/>
      <c r="W476" s="23"/>
      <c r="X476" s="23"/>
      <c r="Y476" s="23"/>
      <c r="Z476" s="23"/>
      <c r="AA476" s="23"/>
      <c r="AB476" s="23"/>
      <c r="AC476" s="23"/>
    </row>
    <row r="477">
      <c r="A477" s="41"/>
      <c r="B477" s="25"/>
      <c r="C477" s="25"/>
      <c r="D477" s="25"/>
      <c r="E477" s="25"/>
      <c r="F477" s="25"/>
      <c r="G477" s="25"/>
      <c r="H477" s="25"/>
      <c r="I477" s="25"/>
      <c r="J477" s="25"/>
      <c r="K477" s="25"/>
      <c r="L477" s="25"/>
      <c r="M477" s="25"/>
      <c r="N477" s="25"/>
      <c r="O477" s="23"/>
      <c r="P477" s="23"/>
      <c r="Q477" s="23"/>
      <c r="R477" s="23"/>
      <c r="S477" s="23"/>
      <c r="T477" s="23"/>
      <c r="U477" s="23"/>
      <c r="V477" s="23"/>
      <c r="W477" s="23"/>
      <c r="X477" s="23"/>
      <c r="Y477" s="23"/>
      <c r="Z477" s="23"/>
      <c r="AA477" s="23"/>
      <c r="AB477" s="23"/>
      <c r="AC477" s="23"/>
    </row>
    <row r="478" ht="24.75" customHeight="1">
      <c r="A478" s="18"/>
      <c r="B478" s="68" t="s">
        <v>1110</v>
      </c>
      <c r="C478" s="8"/>
      <c r="D478" s="8"/>
      <c r="E478" s="8"/>
      <c r="F478" s="8"/>
      <c r="G478" s="8"/>
      <c r="H478" s="8"/>
      <c r="I478" s="8"/>
      <c r="J478" s="8"/>
      <c r="K478" s="8"/>
      <c r="L478" s="8"/>
      <c r="M478" s="8"/>
      <c r="N478" s="23"/>
      <c r="O478" s="23"/>
      <c r="P478" s="23"/>
      <c r="Q478" s="23"/>
      <c r="R478" s="23"/>
      <c r="S478" s="23"/>
      <c r="T478" s="23"/>
      <c r="U478" s="23"/>
      <c r="V478" s="23"/>
      <c r="W478" s="23"/>
      <c r="X478" s="23"/>
      <c r="Y478" s="23"/>
      <c r="Z478" s="23"/>
      <c r="AA478" s="23"/>
      <c r="AB478" s="23"/>
      <c r="AC478" s="23"/>
    </row>
    <row r="479" ht="24.75" customHeight="1">
      <c r="A479" s="27" t="s">
        <v>1370</v>
      </c>
      <c r="B479" s="28" t="s">
        <v>61</v>
      </c>
      <c r="C479" s="29" t="s">
        <v>50</v>
      </c>
      <c r="D479" s="30" t="str">
        <f>IF(C479="","限7字",IF(LENB(C479)/2&lt;=7,"OK","超過"))</f>
        <v>限7字</v>
      </c>
      <c r="E479" s="61" t="s">
        <v>1366</v>
      </c>
      <c r="F479" s="62"/>
      <c r="G479" s="63"/>
      <c r="H479" s="32"/>
      <c r="I479" s="32"/>
      <c r="J479" s="32"/>
      <c r="K479" s="32"/>
      <c r="L479" s="32"/>
      <c r="M479" s="32"/>
      <c r="N479" s="23"/>
      <c r="O479" s="23"/>
      <c r="P479" s="23"/>
      <c r="Q479" s="23"/>
      <c r="R479" s="23"/>
      <c r="S479" s="23"/>
      <c r="T479" s="23"/>
      <c r="U479" s="23"/>
      <c r="V479" s="23"/>
      <c r="W479" s="23"/>
      <c r="X479" s="23"/>
      <c r="Y479" s="23"/>
      <c r="Z479" s="23"/>
      <c r="AA479" s="23"/>
      <c r="AB479" s="23"/>
      <c r="AC479" s="23"/>
    </row>
    <row r="480" ht="24.75" customHeight="1">
      <c r="A480" s="33"/>
      <c r="B480" s="50" t="s">
        <v>208</v>
      </c>
      <c r="C480" s="71" t="s">
        <v>1377</v>
      </c>
      <c r="D480" s="52" t="str">
        <f>IF(C480="","待填","OK")</f>
        <v>OK</v>
      </c>
      <c r="E480" s="50" t="s">
        <v>208</v>
      </c>
      <c r="F480" s="29" t="s">
        <v>50</v>
      </c>
      <c r="G480" s="52" t="str">
        <f>IF(F480="","待填","OK")</f>
        <v>待填</v>
      </c>
      <c r="H480" s="32"/>
      <c r="I480" s="32"/>
      <c r="J480" s="32"/>
      <c r="K480" s="32"/>
      <c r="L480" s="32"/>
      <c r="M480" s="32"/>
      <c r="N480" s="23"/>
      <c r="O480" s="23"/>
      <c r="P480" s="23"/>
      <c r="Q480" s="23"/>
      <c r="R480" s="23"/>
      <c r="S480" s="23"/>
      <c r="T480" s="23"/>
      <c r="U480" s="23"/>
      <c r="V480" s="23"/>
      <c r="W480" s="23"/>
      <c r="X480" s="23"/>
      <c r="Y480" s="23"/>
      <c r="Z480" s="23"/>
      <c r="AA480" s="23"/>
      <c r="AB480" s="23"/>
      <c r="AC480" s="23"/>
    </row>
    <row r="481" ht="24.75" customHeight="1">
      <c r="A481" s="33"/>
      <c r="B481" s="72" t="s">
        <v>1378</v>
      </c>
      <c r="C481" s="29" t="s">
        <v>50</v>
      </c>
      <c r="D481" s="30" t="str">
        <f t="shared" ref="D481:D482" si="43">IF(C481="","限6字",IF(LENB(C481)/2&lt;=6,"OK","超過"))</f>
        <v>限6字</v>
      </c>
      <c r="E481" s="72" t="s">
        <v>1378</v>
      </c>
      <c r="F481" s="29" t="s">
        <v>50</v>
      </c>
      <c r="G481" s="30" t="str">
        <f t="shared" ref="G481:G482" si="44">IF(F481="","限6字",IF(LENB(F481)/2&lt;=6,"OK","超過"))</f>
        <v>限6字</v>
      </c>
      <c r="H481" s="32"/>
      <c r="I481" s="32"/>
      <c r="J481" s="32"/>
      <c r="K481" s="32"/>
      <c r="L481" s="32"/>
      <c r="M481" s="32"/>
      <c r="N481" s="23"/>
      <c r="O481" s="23"/>
      <c r="P481" s="23"/>
      <c r="Q481" s="23"/>
      <c r="R481" s="23"/>
      <c r="S481" s="23"/>
      <c r="T481" s="23"/>
      <c r="U481" s="23"/>
      <c r="V481" s="23"/>
      <c r="W481" s="23"/>
      <c r="X481" s="23"/>
      <c r="Y481" s="23"/>
      <c r="Z481" s="23"/>
      <c r="AA481" s="23"/>
      <c r="AB481" s="23"/>
      <c r="AC481" s="23"/>
    </row>
    <row r="482" ht="24.75" customHeight="1">
      <c r="A482" s="33"/>
      <c r="B482" s="72" t="s">
        <v>1378</v>
      </c>
      <c r="C482" s="29" t="s">
        <v>50</v>
      </c>
      <c r="D482" s="30" t="str">
        <f t="shared" si="43"/>
        <v>限6字</v>
      </c>
      <c r="E482" s="72" t="s">
        <v>1378</v>
      </c>
      <c r="F482" s="29" t="s">
        <v>50</v>
      </c>
      <c r="G482" s="30" t="str">
        <f t="shared" si="44"/>
        <v>限6字</v>
      </c>
      <c r="H482" s="32"/>
      <c r="I482" s="32"/>
      <c r="J482" s="32"/>
      <c r="K482" s="32"/>
      <c r="L482" s="32"/>
      <c r="M482" s="32"/>
      <c r="N482" s="23"/>
      <c r="O482" s="23"/>
      <c r="P482" s="23"/>
      <c r="Q482" s="23"/>
      <c r="R482" s="23"/>
      <c r="S482" s="23"/>
      <c r="T482" s="23"/>
      <c r="U482" s="23"/>
      <c r="V482" s="23"/>
      <c r="W482" s="23"/>
      <c r="X482" s="23"/>
      <c r="Y482" s="23"/>
      <c r="Z482" s="23"/>
      <c r="AA482" s="23"/>
      <c r="AB482" s="23"/>
      <c r="AC482" s="23"/>
    </row>
    <row r="483" ht="24.75" customHeight="1">
      <c r="A483" s="33"/>
      <c r="B483" s="36" t="s">
        <v>263</v>
      </c>
      <c r="C483" s="29" t="s">
        <v>50</v>
      </c>
      <c r="D483" s="30" t="str">
        <f>IF(C483="","限10字",IF(LENB(C483)/2&lt;=10,"OK","超過"))</f>
        <v>限10字</v>
      </c>
      <c r="E483" s="61" t="s">
        <v>1366</v>
      </c>
      <c r="F483" s="62"/>
      <c r="G483" s="63"/>
      <c r="H483" s="32"/>
      <c r="I483" s="32"/>
      <c r="J483" s="32"/>
      <c r="K483" s="32"/>
      <c r="L483" s="32"/>
      <c r="M483" s="32"/>
      <c r="N483" s="23"/>
      <c r="O483" s="23"/>
      <c r="P483" s="23"/>
      <c r="Q483" s="23"/>
      <c r="R483" s="23"/>
      <c r="S483" s="23"/>
      <c r="T483" s="23"/>
      <c r="U483" s="23"/>
      <c r="V483" s="23"/>
      <c r="W483" s="23"/>
      <c r="X483" s="23"/>
      <c r="Y483" s="23"/>
      <c r="Z483" s="23"/>
      <c r="AA483" s="23"/>
      <c r="AB483" s="23"/>
      <c r="AC483" s="23"/>
    </row>
    <row r="484" ht="24.75" customHeight="1">
      <c r="A484" s="33"/>
      <c r="B484" s="32"/>
      <c r="C484" s="32"/>
      <c r="D484" s="32"/>
      <c r="E484" s="32"/>
      <c r="F484" s="32"/>
      <c r="G484" s="32"/>
      <c r="H484" s="32"/>
      <c r="I484" s="32"/>
      <c r="J484" s="32"/>
      <c r="K484" s="32"/>
      <c r="L484" s="32"/>
      <c r="M484" s="32"/>
      <c r="N484" s="23"/>
      <c r="O484" s="23"/>
      <c r="P484" s="23"/>
      <c r="Q484" s="23"/>
      <c r="R484" s="23"/>
      <c r="S484" s="23"/>
      <c r="T484" s="23"/>
      <c r="U484" s="23"/>
      <c r="V484" s="23"/>
      <c r="W484" s="23"/>
      <c r="X484" s="23"/>
      <c r="Y484" s="23"/>
      <c r="Z484" s="23"/>
      <c r="AA484" s="23"/>
      <c r="AB484" s="23"/>
      <c r="AC484" s="23"/>
    </row>
    <row r="485" ht="24.75" customHeight="1">
      <c r="A485" s="40"/>
      <c r="B485" s="32"/>
      <c r="C485" s="32"/>
      <c r="D485" s="32"/>
      <c r="E485" s="32"/>
      <c r="F485" s="32"/>
      <c r="G485" s="32"/>
      <c r="H485" s="32"/>
      <c r="I485" s="32"/>
      <c r="J485" s="32"/>
      <c r="K485" s="32"/>
      <c r="L485" s="32"/>
      <c r="M485" s="32"/>
      <c r="N485" s="23"/>
      <c r="O485" s="23"/>
      <c r="P485" s="23"/>
      <c r="Q485" s="23"/>
      <c r="R485" s="23"/>
      <c r="S485" s="23"/>
      <c r="T485" s="23"/>
      <c r="U485" s="23"/>
      <c r="V485" s="23"/>
      <c r="W485" s="23"/>
      <c r="X485" s="23"/>
      <c r="Y485" s="23"/>
      <c r="Z485" s="23"/>
      <c r="AA485" s="23"/>
      <c r="AB485" s="23"/>
      <c r="AC485" s="23"/>
    </row>
    <row r="486">
      <c r="A486" s="41"/>
      <c r="B486" s="25"/>
      <c r="C486" s="25"/>
      <c r="D486" s="25"/>
      <c r="E486" s="25"/>
      <c r="F486" s="25"/>
      <c r="G486" s="25"/>
      <c r="H486" s="25"/>
      <c r="I486" s="25"/>
      <c r="J486" s="25"/>
      <c r="K486" s="25"/>
      <c r="L486" s="25"/>
      <c r="M486" s="25"/>
      <c r="N486" s="25"/>
      <c r="O486" s="23"/>
      <c r="P486" s="23"/>
      <c r="Q486" s="23"/>
      <c r="R486" s="23"/>
      <c r="S486" s="23"/>
      <c r="T486" s="23"/>
      <c r="U486" s="23"/>
      <c r="V486" s="23"/>
      <c r="W486" s="23"/>
      <c r="X486" s="23"/>
      <c r="Y486" s="23"/>
      <c r="Z486" s="23"/>
      <c r="AA486" s="23"/>
      <c r="AB486" s="23"/>
      <c r="AC486" s="23"/>
    </row>
    <row r="487" ht="24.75" customHeight="1">
      <c r="A487" s="18"/>
      <c r="B487" s="68" t="s">
        <v>1128</v>
      </c>
      <c r="C487" s="8"/>
      <c r="D487" s="8"/>
      <c r="E487" s="8"/>
      <c r="F487" s="8"/>
      <c r="G487" s="8"/>
      <c r="H487" s="8"/>
      <c r="I487" s="8"/>
      <c r="J487" s="8"/>
      <c r="K487" s="8"/>
      <c r="L487" s="8"/>
      <c r="M487" s="8"/>
      <c r="N487" s="23"/>
      <c r="O487" s="23"/>
      <c r="P487" s="23"/>
      <c r="Q487" s="23"/>
      <c r="R487" s="23"/>
      <c r="S487" s="23"/>
      <c r="T487" s="23"/>
      <c r="U487" s="23"/>
      <c r="V487" s="23"/>
      <c r="W487" s="23"/>
      <c r="X487" s="23"/>
      <c r="Y487" s="23"/>
      <c r="Z487" s="23"/>
      <c r="AA487" s="23"/>
      <c r="AB487" s="23"/>
      <c r="AC487" s="23"/>
    </row>
    <row r="488" ht="24.75" customHeight="1">
      <c r="A488" s="27" t="s">
        <v>1370</v>
      </c>
      <c r="B488" s="28" t="s">
        <v>61</v>
      </c>
      <c r="C488" s="29" t="s">
        <v>50</v>
      </c>
      <c r="D488" s="30" t="str">
        <f>IF(C488="","限7字",IF(LENB(C488)/2&lt;=7,"OK","超過"))</f>
        <v>限7字</v>
      </c>
      <c r="E488" s="61" t="s">
        <v>1366</v>
      </c>
      <c r="F488" s="62"/>
      <c r="G488" s="63"/>
      <c r="H488" s="32"/>
      <c r="I488" s="32"/>
      <c r="J488" s="32"/>
      <c r="K488" s="32"/>
      <c r="L488" s="32"/>
      <c r="M488" s="32"/>
      <c r="N488" s="23"/>
      <c r="O488" s="23"/>
      <c r="P488" s="23"/>
      <c r="Q488" s="23"/>
      <c r="R488" s="23"/>
      <c r="S488" s="23"/>
      <c r="T488" s="23"/>
      <c r="U488" s="23"/>
      <c r="V488" s="23"/>
      <c r="W488" s="23"/>
      <c r="X488" s="23"/>
      <c r="Y488" s="23"/>
      <c r="Z488" s="23"/>
      <c r="AA488" s="23"/>
      <c r="AB488" s="23"/>
      <c r="AC488" s="23"/>
    </row>
    <row r="489" ht="24.75" customHeight="1">
      <c r="A489" s="33"/>
      <c r="B489" s="50" t="s">
        <v>208</v>
      </c>
      <c r="C489" s="71" t="s">
        <v>1379</v>
      </c>
      <c r="D489" s="52" t="str">
        <f>IF(C489="","待填","OK")</f>
        <v>OK</v>
      </c>
      <c r="E489" s="50" t="s">
        <v>208</v>
      </c>
      <c r="F489" s="29" t="s">
        <v>50</v>
      </c>
      <c r="G489" s="52" t="str">
        <f>IF(F489="","待填","OK")</f>
        <v>待填</v>
      </c>
      <c r="H489" s="32"/>
      <c r="I489" s="32"/>
      <c r="J489" s="32"/>
      <c r="K489" s="32"/>
      <c r="L489" s="32"/>
      <c r="M489" s="32"/>
      <c r="N489" s="23"/>
      <c r="O489" s="23"/>
      <c r="P489" s="23"/>
      <c r="Q489" s="23"/>
      <c r="R489" s="23"/>
      <c r="S489" s="23"/>
      <c r="T489" s="23"/>
      <c r="U489" s="23"/>
      <c r="V489" s="23"/>
      <c r="W489" s="23"/>
      <c r="X489" s="23"/>
      <c r="Y489" s="23"/>
      <c r="Z489" s="23"/>
      <c r="AA489" s="23"/>
      <c r="AB489" s="23"/>
      <c r="AC489" s="23"/>
    </row>
    <row r="490" ht="24.75" customHeight="1">
      <c r="A490" s="33"/>
      <c r="B490" s="72" t="s">
        <v>1378</v>
      </c>
      <c r="C490" s="29" t="s">
        <v>50</v>
      </c>
      <c r="D490" s="30" t="str">
        <f t="shared" ref="D490:D491" si="45">IF(C490="","限6字",IF(LENB(C490)/2&lt;=6,"OK","超過"))</f>
        <v>限6字</v>
      </c>
      <c r="E490" s="72" t="s">
        <v>1378</v>
      </c>
      <c r="F490" s="29" t="s">
        <v>50</v>
      </c>
      <c r="G490" s="30" t="str">
        <f t="shared" ref="G490:G491" si="46">IF(F490="","限6字",IF(LENB(F490)/2&lt;=6,"OK","超過"))</f>
        <v>限6字</v>
      </c>
      <c r="H490" s="32"/>
      <c r="I490" s="32"/>
      <c r="J490" s="32"/>
      <c r="K490" s="32"/>
      <c r="L490" s="32"/>
      <c r="M490" s="32"/>
      <c r="N490" s="23"/>
      <c r="O490" s="23"/>
      <c r="P490" s="23"/>
      <c r="Q490" s="23"/>
      <c r="R490" s="23"/>
      <c r="S490" s="23"/>
      <c r="T490" s="23"/>
      <c r="U490" s="23"/>
      <c r="V490" s="23"/>
      <c r="W490" s="23"/>
      <c r="X490" s="23"/>
      <c r="Y490" s="23"/>
      <c r="Z490" s="23"/>
      <c r="AA490" s="23"/>
      <c r="AB490" s="23"/>
      <c r="AC490" s="23"/>
    </row>
    <row r="491" ht="24.75" customHeight="1">
      <c r="A491" s="33"/>
      <c r="B491" s="72" t="s">
        <v>1378</v>
      </c>
      <c r="C491" s="29" t="s">
        <v>50</v>
      </c>
      <c r="D491" s="30" t="str">
        <f t="shared" si="45"/>
        <v>限6字</v>
      </c>
      <c r="E491" s="72" t="s">
        <v>1378</v>
      </c>
      <c r="F491" s="29" t="s">
        <v>50</v>
      </c>
      <c r="G491" s="30" t="str">
        <f t="shared" si="46"/>
        <v>限6字</v>
      </c>
      <c r="H491" s="32"/>
      <c r="I491" s="32"/>
      <c r="J491" s="32"/>
      <c r="K491" s="32"/>
      <c r="L491" s="32"/>
      <c r="M491" s="32"/>
      <c r="N491" s="23"/>
      <c r="O491" s="23"/>
      <c r="P491" s="23"/>
      <c r="Q491" s="23"/>
      <c r="R491" s="23"/>
      <c r="S491" s="23"/>
      <c r="T491" s="23"/>
      <c r="U491" s="23"/>
      <c r="V491" s="23"/>
      <c r="W491" s="23"/>
      <c r="X491" s="23"/>
      <c r="Y491" s="23"/>
      <c r="Z491" s="23"/>
      <c r="AA491" s="23"/>
      <c r="AB491" s="23"/>
      <c r="AC491" s="23"/>
    </row>
    <row r="492" ht="24.75" customHeight="1">
      <c r="A492" s="33"/>
      <c r="B492" s="36" t="s">
        <v>263</v>
      </c>
      <c r="C492" s="29" t="s">
        <v>50</v>
      </c>
      <c r="D492" s="30" t="str">
        <f>IF(C492="","限10字",IF(LENB(C492)/2&lt;=10,"OK","超過"))</f>
        <v>限10字</v>
      </c>
      <c r="E492" s="61" t="s">
        <v>1366</v>
      </c>
      <c r="F492" s="62"/>
      <c r="G492" s="63"/>
      <c r="H492" s="32"/>
      <c r="I492" s="32"/>
      <c r="J492" s="32"/>
      <c r="K492" s="32"/>
      <c r="L492" s="32"/>
      <c r="M492" s="32"/>
      <c r="N492" s="23"/>
      <c r="O492" s="23"/>
      <c r="P492" s="23"/>
      <c r="Q492" s="23"/>
      <c r="R492" s="23"/>
      <c r="S492" s="23"/>
      <c r="T492" s="23"/>
      <c r="U492" s="23"/>
      <c r="V492" s="23"/>
      <c r="W492" s="23"/>
      <c r="X492" s="23"/>
      <c r="Y492" s="23"/>
      <c r="Z492" s="23"/>
      <c r="AA492" s="23"/>
      <c r="AB492" s="23"/>
      <c r="AC492" s="23"/>
    </row>
    <row r="493" ht="24.75" customHeight="1">
      <c r="A493" s="33"/>
      <c r="B493" s="32"/>
      <c r="C493" s="32"/>
      <c r="D493" s="32"/>
      <c r="E493" s="32"/>
      <c r="F493" s="32"/>
      <c r="G493" s="32"/>
      <c r="H493" s="32"/>
      <c r="I493" s="32"/>
      <c r="J493" s="32"/>
      <c r="K493" s="32"/>
      <c r="L493" s="32"/>
      <c r="M493" s="32"/>
      <c r="N493" s="23"/>
      <c r="O493" s="23"/>
      <c r="P493" s="23"/>
      <c r="Q493" s="23"/>
      <c r="R493" s="23"/>
      <c r="S493" s="23"/>
      <c r="T493" s="23"/>
      <c r="U493" s="23"/>
      <c r="V493" s="23"/>
      <c r="W493" s="23"/>
      <c r="X493" s="23"/>
      <c r="Y493" s="23"/>
      <c r="Z493" s="23"/>
      <c r="AA493" s="23"/>
      <c r="AB493" s="23"/>
      <c r="AC493" s="23"/>
    </row>
    <row r="494" ht="24.75" customHeight="1">
      <c r="A494" s="40"/>
      <c r="B494" s="32"/>
      <c r="C494" s="32"/>
      <c r="D494" s="32"/>
      <c r="E494" s="32"/>
      <c r="F494" s="32"/>
      <c r="G494" s="32"/>
      <c r="H494" s="32"/>
      <c r="I494" s="32"/>
      <c r="J494" s="32"/>
      <c r="K494" s="32"/>
      <c r="L494" s="32"/>
      <c r="M494" s="32"/>
      <c r="N494" s="23"/>
      <c r="O494" s="23"/>
      <c r="P494" s="23"/>
      <c r="Q494" s="23"/>
      <c r="R494" s="23"/>
      <c r="S494" s="23"/>
      <c r="T494" s="23"/>
      <c r="U494" s="23"/>
      <c r="V494" s="23"/>
      <c r="W494" s="23"/>
      <c r="X494" s="23"/>
      <c r="Y494" s="23"/>
      <c r="Z494" s="23"/>
      <c r="AA494" s="23"/>
      <c r="AB494" s="23"/>
      <c r="AC494" s="23"/>
    </row>
    <row r="495">
      <c r="A495" s="41"/>
      <c r="B495" s="25"/>
      <c r="C495" s="25"/>
      <c r="D495" s="25"/>
      <c r="E495" s="25"/>
      <c r="F495" s="25"/>
      <c r="G495" s="25"/>
      <c r="H495" s="25"/>
      <c r="I495" s="25"/>
      <c r="J495" s="25"/>
      <c r="K495" s="25"/>
      <c r="L495" s="25"/>
      <c r="M495" s="25"/>
      <c r="N495" s="25"/>
      <c r="O495" s="23"/>
      <c r="P495" s="23"/>
      <c r="Q495" s="23"/>
      <c r="R495" s="23"/>
      <c r="S495" s="23"/>
      <c r="T495" s="23"/>
      <c r="U495" s="23"/>
      <c r="V495" s="23"/>
      <c r="W495" s="23"/>
      <c r="X495" s="23"/>
      <c r="Y495" s="23"/>
      <c r="Z495" s="23"/>
      <c r="AA495" s="23"/>
      <c r="AB495" s="23"/>
      <c r="AC495" s="23"/>
    </row>
    <row r="496" ht="24.75" customHeight="1">
      <c r="A496" s="18"/>
      <c r="B496" s="68" t="s">
        <v>1138</v>
      </c>
      <c r="C496" s="8"/>
      <c r="D496" s="8"/>
      <c r="E496" s="8"/>
      <c r="F496" s="8"/>
      <c r="G496" s="8"/>
      <c r="H496" s="8"/>
      <c r="I496" s="8"/>
      <c r="J496" s="8"/>
      <c r="K496" s="8"/>
      <c r="L496" s="8"/>
      <c r="M496" s="8"/>
      <c r="N496" s="23"/>
      <c r="O496" s="23"/>
      <c r="P496" s="23"/>
      <c r="Q496" s="23"/>
      <c r="R496" s="23"/>
      <c r="S496" s="23"/>
      <c r="T496" s="23"/>
      <c r="U496" s="23"/>
      <c r="V496" s="23"/>
      <c r="W496" s="23"/>
      <c r="X496" s="23"/>
      <c r="Y496" s="23"/>
      <c r="Z496" s="23"/>
      <c r="AA496" s="23"/>
      <c r="AB496" s="23"/>
      <c r="AC496" s="23"/>
    </row>
    <row r="497" ht="24.75" customHeight="1">
      <c r="A497" s="27" t="s">
        <v>1370</v>
      </c>
      <c r="B497" s="28" t="s">
        <v>61</v>
      </c>
      <c r="C497" s="29" t="s">
        <v>50</v>
      </c>
      <c r="D497" s="30" t="str">
        <f>IF(C497="","限7字",IF(LENB(C497)/2&lt;=7,"OK","超過"))</f>
        <v>限7字</v>
      </c>
      <c r="E497" s="61" t="s">
        <v>1366</v>
      </c>
      <c r="F497" s="62"/>
      <c r="G497" s="63"/>
      <c r="H497" s="32"/>
      <c r="I497" s="32"/>
      <c r="J497" s="32"/>
      <c r="K497" s="32"/>
      <c r="L497" s="32"/>
      <c r="M497" s="32"/>
      <c r="N497" s="23"/>
      <c r="O497" s="23"/>
      <c r="P497" s="23"/>
      <c r="Q497" s="23"/>
      <c r="R497" s="23"/>
      <c r="S497" s="23"/>
      <c r="T497" s="23"/>
      <c r="U497" s="23"/>
      <c r="V497" s="23"/>
      <c r="W497" s="23"/>
      <c r="X497" s="23"/>
      <c r="Y497" s="23"/>
      <c r="Z497" s="23"/>
      <c r="AA497" s="23"/>
      <c r="AB497" s="23"/>
      <c r="AC497" s="23"/>
    </row>
    <row r="498" ht="24.75" customHeight="1">
      <c r="A498" s="33"/>
      <c r="B498" s="50" t="s">
        <v>208</v>
      </c>
      <c r="C498" s="71" t="s">
        <v>1377</v>
      </c>
      <c r="D498" s="52" t="str">
        <f>IF(C498="","待填","OK")</f>
        <v>OK</v>
      </c>
      <c r="E498" s="50" t="s">
        <v>208</v>
      </c>
      <c r="F498" s="71" t="s">
        <v>1379</v>
      </c>
      <c r="G498" s="52" t="str">
        <f>IF(F498="","待填","OK")</f>
        <v>OK</v>
      </c>
      <c r="H498" s="32"/>
      <c r="I498" s="32"/>
      <c r="J498" s="32"/>
      <c r="K498" s="32"/>
      <c r="L498" s="32"/>
      <c r="M498" s="32"/>
      <c r="N498" s="23"/>
      <c r="O498" s="23"/>
      <c r="P498" s="23"/>
      <c r="Q498" s="23"/>
      <c r="R498" s="23"/>
      <c r="S498" s="23"/>
      <c r="T498" s="23"/>
      <c r="U498" s="23"/>
      <c r="V498" s="23"/>
      <c r="W498" s="23"/>
      <c r="X498" s="23"/>
      <c r="Y498" s="23"/>
      <c r="Z498" s="23"/>
      <c r="AA498" s="23"/>
      <c r="AB498" s="23"/>
      <c r="AC498" s="23"/>
    </row>
    <row r="499" ht="24.75" customHeight="1">
      <c r="A499" s="33"/>
      <c r="B499" s="72" t="s">
        <v>1378</v>
      </c>
      <c r="C499" s="29" t="s">
        <v>50</v>
      </c>
      <c r="D499" s="30" t="str">
        <f t="shared" ref="D499:D500" si="47">IF(C499="","限6字",IF(LENB(C499)/2&lt;=6,"OK","超過"))</f>
        <v>限6字</v>
      </c>
      <c r="E499" s="72" t="s">
        <v>1378</v>
      </c>
      <c r="F499" s="29" t="s">
        <v>50</v>
      </c>
      <c r="G499" s="30" t="str">
        <f t="shared" ref="G499:G500" si="48">IF(F499="","限6字",IF(LENB(F499)/2&lt;=6,"OK","超過"))</f>
        <v>限6字</v>
      </c>
      <c r="H499" s="32"/>
      <c r="I499" s="32"/>
      <c r="J499" s="32"/>
      <c r="K499" s="32"/>
      <c r="L499" s="32"/>
      <c r="M499" s="32"/>
      <c r="N499" s="23"/>
      <c r="O499" s="23"/>
      <c r="P499" s="23"/>
      <c r="Q499" s="23"/>
      <c r="R499" s="23"/>
      <c r="S499" s="23"/>
      <c r="T499" s="23"/>
      <c r="U499" s="23"/>
      <c r="V499" s="23"/>
      <c r="W499" s="23"/>
      <c r="X499" s="23"/>
      <c r="Y499" s="23"/>
      <c r="Z499" s="23"/>
      <c r="AA499" s="23"/>
      <c r="AB499" s="23"/>
      <c r="AC499" s="23"/>
    </row>
    <row r="500" ht="24.75" customHeight="1">
      <c r="A500" s="33"/>
      <c r="B500" s="72" t="s">
        <v>1378</v>
      </c>
      <c r="C500" s="29" t="s">
        <v>50</v>
      </c>
      <c r="D500" s="30" t="str">
        <f t="shared" si="47"/>
        <v>限6字</v>
      </c>
      <c r="E500" s="72" t="s">
        <v>1378</v>
      </c>
      <c r="F500" s="29" t="s">
        <v>50</v>
      </c>
      <c r="G500" s="30" t="str">
        <f t="shared" si="48"/>
        <v>限6字</v>
      </c>
      <c r="H500" s="32"/>
      <c r="I500" s="32"/>
      <c r="J500" s="32"/>
      <c r="K500" s="32"/>
      <c r="L500" s="32"/>
      <c r="M500" s="32"/>
      <c r="N500" s="23"/>
      <c r="O500" s="23"/>
      <c r="P500" s="23"/>
      <c r="Q500" s="23"/>
      <c r="R500" s="23"/>
      <c r="S500" s="23"/>
      <c r="T500" s="23"/>
      <c r="U500" s="23"/>
      <c r="V500" s="23"/>
      <c r="W500" s="23"/>
      <c r="X500" s="23"/>
      <c r="Y500" s="23"/>
      <c r="Z500" s="23"/>
      <c r="AA500" s="23"/>
      <c r="AB500" s="23"/>
      <c r="AC500" s="23"/>
    </row>
    <row r="501" ht="24.75" customHeight="1">
      <c r="A501" s="33"/>
      <c r="B501" s="36" t="s">
        <v>263</v>
      </c>
      <c r="C501" s="29" t="s">
        <v>50</v>
      </c>
      <c r="D501" s="30" t="str">
        <f>IF(C501="","限10字",IF(LENB(C501)/2&lt;=10,"OK","超過"))</f>
        <v>限10字</v>
      </c>
      <c r="E501" s="61" t="s">
        <v>1366</v>
      </c>
      <c r="F501" s="62"/>
      <c r="G501" s="63"/>
      <c r="H501" s="32"/>
      <c r="I501" s="32"/>
      <c r="J501" s="32"/>
      <c r="K501" s="32"/>
      <c r="L501" s="32"/>
      <c r="M501" s="32"/>
      <c r="N501" s="23"/>
      <c r="O501" s="23"/>
      <c r="P501" s="23"/>
      <c r="Q501" s="23"/>
      <c r="R501" s="23"/>
      <c r="S501" s="23"/>
      <c r="T501" s="23"/>
      <c r="U501" s="23"/>
      <c r="V501" s="23"/>
      <c r="W501" s="23"/>
      <c r="X501" s="23"/>
      <c r="Y501" s="23"/>
      <c r="Z501" s="23"/>
      <c r="AA501" s="23"/>
      <c r="AB501" s="23"/>
      <c r="AC501" s="23"/>
    </row>
    <row r="502" ht="24.75" customHeight="1">
      <c r="A502" s="33"/>
      <c r="B502" s="32"/>
      <c r="C502" s="32"/>
      <c r="D502" s="32"/>
      <c r="E502" s="32"/>
      <c r="F502" s="32"/>
      <c r="G502" s="32"/>
      <c r="H502" s="32"/>
      <c r="I502" s="32"/>
      <c r="J502" s="32"/>
      <c r="K502" s="32"/>
      <c r="L502" s="32"/>
      <c r="M502" s="32"/>
      <c r="N502" s="23"/>
      <c r="O502" s="23"/>
      <c r="P502" s="23"/>
      <c r="Q502" s="23"/>
      <c r="R502" s="23"/>
      <c r="S502" s="23"/>
      <c r="T502" s="23"/>
      <c r="U502" s="23"/>
      <c r="V502" s="23"/>
      <c r="W502" s="23"/>
      <c r="X502" s="23"/>
      <c r="Y502" s="23"/>
      <c r="Z502" s="23"/>
      <c r="AA502" s="23"/>
      <c r="AB502" s="23"/>
      <c r="AC502" s="23"/>
    </row>
    <row r="503" ht="24.75" customHeight="1">
      <c r="A503" s="40"/>
      <c r="B503" s="32"/>
      <c r="C503" s="32"/>
      <c r="D503" s="32"/>
      <c r="E503" s="32"/>
      <c r="F503" s="32"/>
      <c r="G503" s="32"/>
      <c r="H503" s="32"/>
      <c r="I503" s="32"/>
      <c r="J503" s="32"/>
      <c r="K503" s="32"/>
      <c r="L503" s="32"/>
      <c r="M503" s="32"/>
      <c r="N503" s="23"/>
      <c r="O503" s="23"/>
      <c r="P503" s="23"/>
      <c r="Q503" s="23"/>
      <c r="R503" s="23"/>
      <c r="S503" s="23"/>
      <c r="T503" s="23"/>
      <c r="U503" s="23"/>
      <c r="V503" s="23"/>
      <c r="W503" s="23"/>
      <c r="X503" s="23"/>
      <c r="Y503" s="23"/>
      <c r="Z503" s="23"/>
      <c r="AA503" s="23"/>
      <c r="AB503" s="23"/>
      <c r="AC503" s="23"/>
    </row>
    <row r="504">
      <c r="A504" s="41"/>
      <c r="B504" s="25"/>
      <c r="C504" s="25"/>
      <c r="D504" s="25"/>
      <c r="E504" s="25"/>
      <c r="F504" s="25"/>
      <c r="G504" s="25"/>
      <c r="H504" s="25"/>
      <c r="I504" s="25"/>
      <c r="J504" s="25"/>
      <c r="K504" s="25"/>
      <c r="L504" s="25"/>
      <c r="M504" s="25"/>
      <c r="N504" s="25"/>
      <c r="O504" s="23"/>
      <c r="P504" s="23"/>
      <c r="Q504" s="23"/>
      <c r="R504" s="23"/>
      <c r="S504" s="23"/>
      <c r="T504" s="23"/>
      <c r="U504" s="23"/>
      <c r="V504" s="23"/>
      <c r="W504" s="23"/>
      <c r="X504" s="23"/>
      <c r="Y504" s="23"/>
      <c r="Z504" s="23"/>
      <c r="AA504" s="23"/>
      <c r="AB504" s="23"/>
      <c r="AC504" s="23"/>
    </row>
    <row r="505" ht="24.75" customHeight="1">
      <c r="A505" s="18"/>
      <c r="B505" s="68" t="s">
        <v>1147</v>
      </c>
      <c r="C505" s="8"/>
      <c r="D505" s="8"/>
      <c r="E505" s="8"/>
      <c r="F505" s="8"/>
      <c r="G505" s="8"/>
      <c r="H505" s="8"/>
      <c r="I505" s="8"/>
      <c r="J505" s="8"/>
      <c r="K505" s="8"/>
      <c r="L505" s="8"/>
      <c r="M505" s="8"/>
      <c r="N505" s="23"/>
      <c r="O505" s="23"/>
      <c r="P505" s="23"/>
      <c r="Q505" s="23"/>
      <c r="R505" s="23"/>
      <c r="S505" s="23"/>
      <c r="T505" s="23"/>
      <c r="U505" s="23"/>
      <c r="V505" s="23"/>
      <c r="W505" s="23"/>
      <c r="X505" s="23"/>
      <c r="Y505" s="23"/>
      <c r="Z505" s="23"/>
      <c r="AA505" s="23"/>
      <c r="AB505" s="23"/>
      <c r="AC505" s="23"/>
    </row>
    <row r="506" ht="24.75" customHeight="1">
      <c r="A506" s="27" t="s">
        <v>1370</v>
      </c>
      <c r="B506" s="36" t="s">
        <v>957</v>
      </c>
      <c r="C506" s="29" t="s">
        <v>50</v>
      </c>
      <c r="D506" s="30" t="str">
        <f t="shared" ref="D506:D507" si="49">IF(C506="","限6字",IF(LENB(C506)/2&lt;=6,"OK","超過"))</f>
        <v>限6字</v>
      </c>
      <c r="E506" s="36" t="s">
        <v>957</v>
      </c>
      <c r="F506" s="29" t="s">
        <v>50</v>
      </c>
      <c r="G506" s="30" t="str">
        <f t="shared" ref="G506:G507" si="50">IF(F506="","限6字",IF(LENB(F506)/2&lt;=6,"OK","超過"))</f>
        <v>限6字</v>
      </c>
      <c r="H506" s="36" t="s">
        <v>957</v>
      </c>
      <c r="I506" s="29" t="s">
        <v>50</v>
      </c>
      <c r="J506" s="30" t="str">
        <f t="shared" ref="J506:J507" si="51">IF(I506="","限6字",IF(LENB(I506)/2&lt;=6,"OK","超過"))</f>
        <v>限6字</v>
      </c>
      <c r="K506" s="32"/>
      <c r="L506" s="32"/>
      <c r="M506" s="32"/>
      <c r="N506" s="23"/>
      <c r="O506" s="23"/>
      <c r="P506" s="23"/>
      <c r="Q506" s="23"/>
      <c r="R506" s="23"/>
      <c r="S506" s="23"/>
      <c r="T506" s="23"/>
      <c r="U506" s="23"/>
      <c r="V506" s="23"/>
      <c r="W506" s="23"/>
      <c r="X506" s="23"/>
      <c r="Y506" s="23"/>
      <c r="Z506" s="23"/>
      <c r="AA506" s="23"/>
      <c r="AB506" s="23"/>
      <c r="AC506" s="23"/>
    </row>
    <row r="507" ht="24.75" customHeight="1">
      <c r="A507" s="33"/>
      <c r="B507" s="36" t="s">
        <v>957</v>
      </c>
      <c r="C507" s="29" t="s">
        <v>50</v>
      </c>
      <c r="D507" s="30" t="str">
        <f t="shared" si="49"/>
        <v>限6字</v>
      </c>
      <c r="E507" s="36" t="s">
        <v>957</v>
      </c>
      <c r="F507" s="29" t="s">
        <v>50</v>
      </c>
      <c r="G507" s="30" t="str">
        <f t="shared" si="50"/>
        <v>限6字</v>
      </c>
      <c r="H507" s="36" t="s">
        <v>957</v>
      </c>
      <c r="I507" s="29" t="s">
        <v>50</v>
      </c>
      <c r="J507" s="30" t="str">
        <f t="shared" si="51"/>
        <v>限6字</v>
      </c>
      <c r="K507" s="32"/>
      <c r="L507" s="32"/>
      <c r="M507" s="32"/>
      <c r="N507" s="23"/>
      <c r="O507" s="23"/>
      <c r="P507" s="23"/>
      <c r="Q507" s="23"/>
      <c r="R507" s="23"/>
      <c r="S507" s="23"/>
      <c r="T507" s="23"/>
      <c r="U507" s="23"/>
      <c r="V507" s="23"/>
      <c r="W507" s="23"/>
      <c r="X507" s="23"/>
      <c r="Y507" s="23"/>
      <c r="Z507" s="23"/>
      <c r="AA507" s="23"/>
      <c r="AB507" s="23"/>
      <c r="AC507" s="23"/>
    </row>
    <row r="508" ht="24.75" customHeight="1">
      <c r="A508" s="33"/>
      <c r="B508" s="50" t="s">
        <v>208</v>
      </c>
      <c r="C508" s="71" t="s">
        <v>1379</v>
      </c>
      <c r="D508" s="52" t="str">
        <f>IF(C508="","待填","OK")</f>
        <v>OK</v>
      </c>
      <c r="E508" s="50" t="s">
        <v>208</v>
      </c>
      <c r="F508" s="71" t="s">
        <v>1380</v>
      </c>
      <c r="G508" s="52" t="str">
        <f>IF(F508="","待填","OK")</f>
        <v>OK</v>
      </c>
      <c r="H508" s="73" t="s">
        <v>1159</v>
      </c>
      <c r="I508" s="71"/>
      <c r="J508" s="52" t="str">
        <f>IF(I508="","待填","OK")</f>
        <v>待填</v>
      </c>
      <c r="K508" s="32"/>
      <c r="L508" s="32"/>
      <c r="M508" s="32"/>
      <c r="N508" s="23"/>
      <c r="O508" s="23"/>
      <c r="P508" s="23"/>
      <c r="Q508" s="23"/>
      <c r="R508" s="23"/>
      <c r="S508" s="23"/>
      <c r="T508" s="23"/>
      <c r="U508" s="23"/>
      <c r="V508" s="23"/>
      <c r="W508" s="23"/>
      <c r="X508" s="23"/>
      <c r="Y508" s="23"/>
      <c r="Z508" s="23"/>
      <c r="AA508" s="23"/>
      <c r="AB508" s="23"/>
      <c r="AC508" s="23"/>
    </row>
    <row r="509" ht="24.75" customHeight="1">
      <c r="A509" s="33"/>
      <c r="B509" s="72" t="s">
        <v>1378</v>
      </c>
      <c r="C509" s="29" t="s">
        <v>50</v>
      </c>
      <c r="D509" s="30" t="str">
        <f t="shared" ref="D509:D510" si="52">IF(C509="","限4字",IF(LENB(C509)/2&lt;=4,"OK","超過"))</f>
        <v>限4字</v>
      </c>
      <c r="E509" s="72" t="s">
        <v>1378</v>
      </c>
      <c r="F509" s="29" t="s">
        <v>50</v>
      </c>
      <c r="G509" s="30" t="str">
        <f t="shared" ref="G509:G510" si="53">IF(F509="","限4字",IF(LENB(F509)/2&lt;=4,"OK","超過"))</f>
        <v>限4字</v>
      </c>
      <c r="H509" s="72" t="s">
        <v>1378</v>
      </c>
      <c r="I509" s="29" t="s">
        <v>50</v>
      </c>
      <c r="J509" s="30" t="str">
        <f t="shared" ref="J509:J510" si="54">IF(I509="","限4字",IF(LENB(I509)/2&lt;=4,"OK","超過"))</f>
        <v>限4字</v>
      </c>
      <c r="K509" s="32"/>
      <c r="L509" s="32"/>
      <c r="M509" s="32"/>
      <c r="N509" s="23"/>
      <c r="O509" s="23"/>
      <c r="P509" s="23"/>
      <c r="Q509" s="23"/>
      <c r="R509" s="23"/>
      <c r="S509" s="23"/>
      <c r="T509" s="23"/>
      <c r="U509" s="23"/>
      <c r="V509" s="23"/>
      <c r="W509" s="23"/>
      <c r="X509" s="23"/>
      <c r="Y509" s="23"/>
      <c r="Z509" s="23"/>
      <c r="AA509" s="23"/>
      <c r="AB509" s="23"/>
      <c r="AC509" s="23"/>
    </row>
    <row r="510" ht="24.75" customHeight="1">
      <c r="A510" s="33"/>
      <c r="B510" s="72" t="s">
        <v>1378</v>
      </c>
      <c r="C510" s="29" t="s">
        <v>50</v>
      </c>
      <c r="D510" s="30" t="str">
        <f t="shared" si="52"/>
        <v>限4字</v>
      </c>
      <c r="E510" s="72" t="s">
        <v>1378</v>
      </c>
      <c r="F510" s="29" t="s">
        <v>50</v>
      </c>
      <c r="G510" s="30" t="str">
        <f t="shared" si="53"/>
        <v>限4字</v>
      </c>
      <c r="H510" s="72" t="s">
        <v>1378</v>
      </c>
      <c r="I510" s="29" t="s">
        <v>50</v>
      </c>
      <c r="J510" s="30" t="str">
        <f t="shared" si="54"/>
        <v>限4字</v>
      </c>
      <c r="K510" s="32"/>
      <c r="L510" s="32"/>
      <c r="M510" s="32"/>
      <c r="N510" s="23"/>
      <c r="O510" s="23"/>
      <c r="P510" s="23"/>
      <c r="Q510" s="23"/>
      <c r="R510" s="23"/>
      <c r="S510" s="23"/>
      <c r="T510" s="23"/>
      <c r="U510" s="23"/>
      <c r="V510" s="23"/>
      <c r="W510" s="23"/>
      <c r="X510" s="23"/>
      <c r="Y510" s="23"/>
      <c r="Z510" s="23"/>
      <c r="AA510" s="23"/>
      <c r="AB510" s="23"/>
      <c r="AC510" s="23"/>
    </row>
    <row r="511" ht="24.75" customHeight="1">
      <c r="A511" s="33"/>
      <c r="B511" s="28" t="s">
        <v>283</v>
      </c>
      <c r="C511" s="48" t="s">
        <v>1381</v>
      </c>
      <c r="D511" s="30" t="str">
        <f>IF(C511="","限3字",IF(LENB(C511)/2&lt;=3,"OK","超過"))</f>
        <v>OK</v>
      </c>
      <c r="E511" s="28" t="s">
        <v>283</v>
      </c>
      <c r="F511" s="48" t="s">
        <v>1381</v>
      </c>
      <c r="G511" s="30" t="str">
        <f>IF(F511="","限3字",IF(LENB(F511)/2&lt;=3,"OK","超過"))</f>
        <v>OK</v>
      </c>
      <c r="H511" s="28" t="s">
        <v>283</v>
      </c>
      <c r="I511" s="48" t="s">
        <v>1382</v>
      </c>
      <c r="J511" s="30" t="str">
        <f>IF(I511="","限3字",IF(LENB(I511)/2&lt;=3,"OK","超過"))</f>
        <v>OK</v>
      </c>
      <c r="K511" s="32"/>
      <c r="L511" s="32"/>
      <c r="M511" s="32"/>
      <c r="N511" s="23"/>
      <c r="O511" s="23"/>
      <c r="P511" s="23"/>
      <c r="Q511" s="23"/>
      <c r="R511" s="23"/>
      <c r="S511" s="23"/>
      <c r="T511" s="23"/>
      <c r="U511" s="23"/>
      <c r="V511" s="23"/>
      <c r="W511" s="23"/>
      <c r="X511" s="23"/>
      <c r="Y511" s="23"/>
      <c r="Z511" s="23"/>
      <c r="AA511" s="23"/>
      <c r="AB511" s="23"/>
      <c r="AC511" s="23"/>
    </row>
    <row r="512" ht="24.75" customHeight="1">
      <c r="A512" s="40"/>
      <c r="B512" s="32"/>
      <c r="C512" s="32"/>
      <c r="D512" s="32"/>
      <c r="E512" s="32"/>
      <c r="F512" s="32"/>
      <c r="G512" s="32"/>
      <c r="H512" s="32"/>
      <c r="I512" s="32"/>
      <c r="J512" s="32"/>
      <c r="K512" s="32"/>
      <c r="L512" s="32"/>
      <c r="M512" s="32"/>
      <c r="N512" s="23"/>
      <c r="O512" s="23"/>
      <c r="P512" s="23"/>
      <c r="Q512" s="23"/>
      <c r="R512" s="23"/>
      <c r="S512" s="23"/>
      <c r="T512" s="23"/>
      <c r="U512" s="23"/>
      <c r="V512" s="23"/>
      <c r="W512" s="23"/>
      <c r="X512" s="23"/>
      <c r="Y512" s="23"/>
      <c r="Z512" s="23"/>
      <c r="AA512" s="23"/>
      <c r="AB512" s="23"/>
      <c r="AC512" s="23"/>
    </row>
    <row r="513">
      <c r="A513" s="41"/>
      <c r="B513" s="25"/>
      <c r="C513" s="25"/>
      <c r="D513" s="25"/>
      <c r="E513" s="25"/>
      <c r="F513" s="25"/>
      <c r="G513" s="25"/>
      <c r="H513" s="25"/>
      <c r="I513" s="25"/>
      <c r="J513" s="25"/>
      <c r="K513" s="25"/>
      <c r="L513" s="25"/>
      <c r="M513" s="25"/>
      <c r="N513" s="25"/>
      <c r="O513" s="23"/>
      <c r="P513" s="23"/>
      <c r="Q513" s="23"/>
      <c r="R513" s="23"/>
      <c r="S513" s="23"/>
      <c r="T513" s="23"/>
      <c r="U513" s="23"/>
      <c r="V513" s="23"/>
      <c r="W513" s="23"/>
      <c r="X513" s="23"/>
      <c r="Y513" s="23"/>
      <c r="Z513" s="23"/>
      <c r="AA513" s="23"/>
      <c r="AB513" s="23"/>
      <c r="AC513" s="23"/>
    </row>
    <row r="514" ht="24.75" customHeight="1">
      <c r="A514" s="18"/>
      <c r="B514" s="68" t="s">
        <v>1172</v>
      </c>
      <c r="C514" s="8"/>
      <c r="D514" s="8"/>
      <c r="E514" s="8"/>
      <c r="F514" s="8"/>
      <c r="G514" s="8"/>
      <c r="H514" s="8"/>
      <c r="I514" s="8"/>
      <c r="J514" s="8"/>
      <c r="K514" s="8"/>
      <c r="L514" s="8"/>
      <c r="M514" s="8"/>
      <c r="N514" s="23"/>
      <c r="O514" s="23"/>
      <c r="P514" s="23"/>
      <c r="Q514" s="23"/>
      <c r="R514" s="23"/>
      <c r="S514" s="23"/>
      <c r="T514" s="23"/>
      <c r="U514" s="23"/>
      <c r="V514" s="23"/>
      <c r="W514" s="23"/>
      <c r="X514" s="23"/>
      <c r="Y514" s="23"/>
      <c r="Z514" s="23"/>
      <c r="AA514" s="23"/>
      <c r="AB514" s="23"/>
      <c r="AC514" s="23"/>
    </row>
    <row r="515" ht="24.75" customHeight="1">
      <c r="A515" s="27" t="s">
        <v>1370</v>
      </c>
      <c r="B515" s="28" t="s">
        <v>239</v>
      </c>
      <c r="C515" s="19" t="s">
        <v>50</v>
      </c>
      <c r="D515" s="30" t="str">
        <f>IF(C515="","待填","OK")</f>
        <v>待填</v>
      </c>
      <c r="E515" s="36" t="s">
        <v>957</v>
      </c>
      <c r="F515" s="29" t="s">
        <v>50</v>
      </c>
      <c r="G515" s="30" t="str">
        <f t="shared" ref="G515:G516" si="55">IF(F515="","限6字",IF(LENB(F515)/2&lt;=6,"OK","超過"))</f>
        <v>限6字</v>
      </c>
      <c r="H515" s="36" t="s">
        <v>957</v>
      </c>
      <c r="I515" s="29" t="s">
        <v>50</v>
      </c>
      <c r="J515" s="30" t="str">
        <f t="shared" ref="J515:J516" si="56">IF(I515="","限6字",IF(LENB(I515)/2&lt;=6,"OK","超過"))</f>
        <v>限6字</v>
      </c>
      <c r="K515" s="32"/>
      <c r="L515" s="32"/>
      <c r="M515" s="32"/>
      <c r="N515" s="23"/>
      <c r="O515" s="23"/>
      <c r="P515" s="23"/>
      <c r="Q515" s="23"/>
      <c r="R515" s="23"/>
      <c r="S515" s="23"/>
      <c r="T515" s="23"/>
      <c r="U515" s="23"/>
      <c r="V515" s="23"/>
      <c r="W515" s="23"/>
      <c r="X515" s="23"/>
      <c r="Y515" s="23"/>
      <c r="Z515" s="23"/>
      <c r="AA515" s="23"/>
      <c r="AB515" s="23"/>
      <c r="AC515" s="23"/>
    </row>
    <row r="516" ht="24.75" customHeight="1">
      <c r="A516" s="33"/>
      <c r="B516" s="32"/>
      <c r="C516" s="32"/>
      <c r="D516" s="32"/>
      <c r="E516" s="36" t="s">
        <v>957</v>
      </c>
      <c r="F516" s="29" t="s">
        <v>50</v>
      </c>
      <c r="G516" s="30" t="str">
        <f t="shared" si="55"/>
        <v>限6字</v>
      </c>
      <c r="H516" s="36" t="s">
        <v>957</v>
      </c>
      <c r="I516" s="29" t="s">
        <v>50</v>
      </c>
      <c r="J516" s="30" t="str">
        <f t="shared" si="56"/>
        <v>限6字</v>
      </c>
      <c r="K516" s="32"/>
      <c r="L516" s="32"/>
      <c r="M516" s="32"/>
      <c r="N516" s="23"/>
      <c r="O516" s="23"/>
      <c r="P516" s="23"/>
      <c r="Q516" s="23"/>
      <c r="R516" s="23"/>
      <c r="S516" s="23"/>
      <c r="T516" s="23"/>
      <c r="U516" s="23"/>
      <c r="V516" s="23"/>
      <c r="W516" s="23"/>
      <c r="X516" s="23"/>
      <c r="Y516" s="23"/>
      <c r="Z516" s="23"/>
      <c r="AA516" s="23"/>
      <c r="AB516" s="23"/>
      <c r="AC516" s="23"/>
    </row>
    <row r="517" ht="24.75" customHeight="1">
      <c r="A517" s="33"/>
      <c r="B517" s="32"/>
      <c r="C517" s="32"/>
      <c r="D517" s="32"/>
      <c r="E517" s="50" t="s">
        <v>208</v>
      </c>
      <c r="F517" s="71" t="s">
        <v>1377</v>
      </c>
      <c r="G517" s="52" t="str">
        <f>IF(F517="","待填","OK")</f>
        <v>OK</v>
      </c>
      <c r="H517" s="50" t="s">
        <v>208</v>
      </c>
      <c r="I517" s="71"/>
      <c r="J517" s="52" t="str">
        <f>IF(I517="","待填","OK")</f>
        <v>待填</v>
      </c>
      <c r="K517" s="32"/>
      <c r="L517" s="32"/>
      <c r="M517" s="32"/>
      <c r="N517" s="23"/>
      <c r="O517" s="23"/>
      <c r="P517" s="23"/>
      <c r="Q517" s="23"/>
      <c r="R517" s="23"/>
      <c r="S517" s="23"/>
      <c r="T517" s="23"/>
      <c r="U517" s="23"/>
      <c r="V517" s="23"/>
      <c r="W517" s="23"/>
      <c r="X517" s="23"/>
      <c r="Y517" s="23"/>
      <c r="Z517" s="23"/>
      <c r="AA517" s="23"/>
      <c r="AB517" s="23"/>
      <c r="AC517" s="23"/>
    </row>
    <row r="518" ht="24.75" customHeight="1">
      <c r="A518" s="33"/>
      <c r="B518" s="32"/>
      <c r="C518" s="32"/>
      <c r="D518" s="32"/>
      <c r="E518" s="72" t="s">
        <v>1378</v>
      </c>
      <c r="F518" s="29" t="s">
        <v>50</v>
      </c>
      <c r="G518" s="30" t="str">
        <f t="shared" ref="G518:G519" si="57">IF(F518="","限4字",IF(LENB(F518)/2&lt;=4,"OK","超過"))</f>
        <v>限4字</v>
      </c>
      <c r="H518" s="72" t="s">
        <v>1378</v>
      </c>
      <c r="I518" s="29" t="s">
        <v>50</v>
      </c>
      <c r="J518" s="30" t="str">
        <f t="shared" ref="J518:J519" si="58">IF(I518="","限4字",IF(LENB(I518)/2&lt;=4,"OK","超過"))</f>
        <v>限4字</v>
      </c>
      <c r="K518" s="32"/>
      <c r="L518" s="32"/>
      <c r="M518" s="32"/>
      <c r="N518" s="23"/>
      <c r="O518" s="23"/>
      <c r="P518" s="23"/>
      <c r="Q518" s="23"/>
      <c r="R518" s="23"/>
      <c r="S518" s="23"/>
      <c r="T518" s="23"/>
      <c r="U518" s="23"/>
      <c r="V518" s="23"/>
      <c r="W518" s="23"/>
      <c r="X518" s="23"/>
      <c r="Y518" s="23"/>
      <c r="Z518" s="23"/>
      <c r="AA518" s="23"/>
      <c r="AB518" s="23"/>
      <c r="AC518" s="23"/>
    </row>
    <row r="519" ht="24.75" customHeight="1">
      <c r="A519" s="33"/>
      <c r="B519" s="32"/>
      <c r="C519" s="32"/>
      <c r="D519" s="32"/>
      <c r="E519" s="72" t="s">
        <v>1378</v>
      </c>
      <c r="F519" s="29" t="s">
        <v>50</v>
      </c>
      <c r="G519" s="30" t="str">
        <f t="shared" si="57"/>
        <v>限4字</v>
      </c>
      <c r="H519" s="72" t="s">
        <v>1378</v>
      </c>
      <c r="I519" s="29" t="s">
        <v>50</v>
      </c>
      <c r="J519" s="30" t="str">
        <f t="shared" si="58"/>
        <v>限4字</v>
      </c>
      <c r="K519" s="32"/>
      <c r="L519" s="32"/>
      <c r="M519" s="32"/>
      <c r="N519" s="23"/>
      <c r="O519" s="23"/>
      <c r="P519" s="23"/>
      <c r="Q519" s="23"/>
      <c r="R519" s="23"/>
      <c r="S519" s="23"/>
      <c r="T519" s="23"/>
      <c r="U519" s="23"/>
      <c r="V519" s="23"/>
      <c r="W519" s="23"/>
      <c r="X519" s="23"/>
      <c r="Y519" s="23"/>
      <c r="Z519" s="23"/>
      <c r="AA519" s="23"/>
      <c r="AB519" s="23"/>
      <c r="AC519" s="23"/>
    </row>
    <row r="520" ht="24.75" customHeight="1">
      <c r="A520" s="33"/>
      <c r="B520" s="32"/>
      <c r="C520" s="32"/>
      <c r="D520" s="32"/>
      <c r="E520" s="28" t="s">
        <v>283</v>
      </c>
      <c r="F520" s="48" t="s">
        <v>1381</v>
      </c>
      <c r="G520" s="30" t="str">
        <f>IF(F520="","限3字",IF(LENB(F520)/2&lt;=3,"OK","超過"))</f>
        <v>OK</v>
      </c>
      <c r="H520" s="32"/>
      <c r="I520" s="32"/>
      <c r="J520" s="32"/>
      <c r="K520" s="32"/>
      <c r="L520" s="32"/>
      <c r="M520" s="32"/>
      <c r="N520" s="23"/>
      <c r="O520" s="23"/>
      <c r="P520" s="23"/>
      <c r="Q520" s="23"/>
      <c r="R520" s="23"/>
      <c r="S520" s="23"/>
      <c r="T520" s="23"/>
      <c r="U520" s="23"/>
      <c r="V520" s="23"/>
      <c r="W520" s="23"/>
      <c r="X520" s="23"/>
      <c r="Y520" s="23"/>
      <c r="Z520" s="23"/>
      <c r="AA520" s="23"/>
      <c r="AB520" s="23"/>
      <c r="AC520" s="23"/>
    </row>
    <row r="521" ht="24.75" customHeight="1">
      <c r="A521" s="40"/>
      <c r="B521" s="32"/>
      <c r="C521" s="32"/>
      <c r="D521" s="32"/>
      <c r="E521" s="32"/>
      <c r="F521" s="32"/>
      <c r="G521" s="32"/>
      <c r="H521" s="32"/>
      <c r="I521" s="32"/>
      <c r="J521" s="32"/>
      <c r="K521" s="32"/>
      <c r="L521" s="32"/>
      <c r="M521" s="32"/>
      <c r="N521" s="23"/>
      <c r="O521" s="23"/>
      <c r="P521" s="23"/>
      <c r="Q521" s="23"/>
      <c r="R521" s="23"/>
      <c r="S521" s="23"/>
      <c r="T521" s="23"/>
      <c r="U521" s="23"/>
      <c r="V521" s="23"/>
      <c r="W521" s="23"/>
      <c r="X521" s="23"/>
      <c r="Y521" s="23"/>
      <c r="Z521" s="23"/>
      <c r="AA521" s="23"/>
      <c r="AB521" s="23"/>
      <c r="AC521" s="23"/>
    </row>
    <row r="522">
      <c r="A522" s="41"/>
      <c r="B522" s="25"/>
      <c r="C522" s="25"/>
      <c r="D522" s="25"/>
      <c r="E522" s="25"/>
      <c r="F522" s="25"/>
      <c r="G522" s="25"/>
      <c r="H522" s="25"/>
      <c r="I522" s="25"/>
      <c r="J522" s="25"/>
      <c r="K522" s="25"/>
      <c r="L522" s="25"/>
      <c r="M522" s="25"/>
      <c r="N522" s="25"/>
      <c r="O522" s="23"/>
      <c r="P522" s="23"/>
      <c r="Q522" s="23"/>
      <c r="R522" s="23"/>
      <c r="S522" s="23"/>
      <c r="T522" s="23"/>
      <c r="U522" s="23"/>
      <c r="V522" s="23"/>
      <c r="W522" s="23"/>
      <c r="X522" s="23"/>
      <c r="Y522" s="23"/>
      <c r="Z522" s="23"/>
      <c r="AA522" s="23"/>
      <c r="AB522" s="23"/>
      <c r="AC522" s="23"/>
    </row>
    <row r="523" ht="24.75" customHeight="1">
      <c r="A523" s="18"/>
      <c r="B523" s="68" t="s">
        <v>1186</v>
      </c>
      <c r="C523" s="8"/>
      <c r="D523" s="8"/>
      <c r="E523" s="8"/>
      <c r="F523" s="8"/>
      <c r="G523" s="8"/>
      <c r="H523" s="8"/>
      <c r="I523" s="8"/>
      <c r="J523" s="8"/>
      <c r="K523" s="8"/>
      <c r="L523" s="8"/>
      <c r="M523" s="8"/>
      <c r="N523" s="23"/>
      <c r="O523" s="23"/>
      <c r="P523" s="23"/>
      <c r="Q523" s="23"/>
      <c r="R523" s="23"/>
      <c r="S523" s="23"/>
      <c r="T523" s="23"/>
      <c r="U523" s="23"/>
      <c r="V523" s="23"/>
      <c r="W523" s="23"/>
      <c r="X523" s="23"/>
      <c r="Y523" s="23"/>
      <c r="Z523" s="23"/>
      <c r="AA523" s="23"/>
      <c r="AB523" s="23"/>
      <c r="AC523" s="23"/>
    </row>
    <row r="524" ht="24.75" customHeight="1">
      <c r="A524" s="27" t="s">
        <v>1370</v>
      </c>
      <c r="B524" s="28" t="s">
        <v>239</v>
      </c>
      <c r="C524" s="19" t="s">
        <v>50</v>
      </c>
      <c r="D524" s="30" t="str">
        <f>IF(C524="","待填","OK")</f>
        <v>待填</v>
      </c>
      <c r="E524" s="28" t="s">
        <v>239</v>
      </c>
      <c r="F524" s="19" t="s">
        <v>50</v>
      </c>
      <c r="G524" s="30" t="str">
        <f>IF(F524="","待填","OK")</f>
        <v>待填</v>
      </c>
      <c r="H524" s="32"/>
      <c r="I524" s="32"/>
      <c r="J524" s="32"/>
      <c r="K524" s="32"/>
      <c r="L524" s="32"/>
      <c r="M524" s="32"/>
      <c r="N524" s="23"/>
      <c r="O524" s="23"/>
      <c r="P524" s="23"/>
      <c r="Q524" s="23"/>
      <c r="R524" s="23"/>
      <c r="S524" s="23"/>
      <c r="T524" s="23"/>
      <c r="U524" s="23"/>
      <c r="V524" s="23"/>
      <c r="W524" s="23"/>
      <c r="X524" s="23"/>
      <c r="Y524" s="23"/>
      <c r="Z524" s="23"/>
      <c r="AA524" s="23"/>
      <c r="AB524" s="23"/>
      <c r="AC524" s="23"/>
    </row>
    <row r="525" ht="24.75" customHeight="1">
      <c r="A525" s="33"/>
      <c r="B525" s="28" t="s">
        <v>77</v>
      </c>
      <c r="C525" s="29" t="s">
        <v>50</v>
      </c>
      <c r="D525" s="30" t="str">
        <f>IF(C525="","限9字",IF(LENB(C525)/2&lt;=9,"OK","超過"))</f>
        <v>限9字</v>
      </c>
      <c r="E525" s="28" t="s">
        <v>77</v>
      </c>
      <c r="F525" s="29" t="s">
        <v>50</v>
      </c>
      <c r="G525" s="30" t="str">
        <f>IF(F525="","限9字",IF(LENB(F525)/2&lt;=9,"OK","超過"))</f>
        <v>限9字</v>
      </c>
      <c r="H525" s="32"/>
      <c r="I525" s="32"/>
      <c r="J525" s="32"/>
      <c r="K525" s="32"/>
      <c r="L525" s="32"/>
      <c r="M525" s="32"/>
      <c r="N525" s="23"/>
      <c r="O525" s="23"/>
      <c r="P525" s="23"/>
      <c r="Q525" s="23"/>
      <c r="R525" s="23"/>
      <c r="S525" s="23"/>
      <c r="T525" s="23"/>
      <c r="U525" s="23"/>
      <c r="V525" s="23"/>
      <c r="W525" s="23"/>
      <c r="X525" s="23"/>
      <c r="Y525" s="23"/>
      <c r="Z525" s="23"/>
      <c r="AA525" s="23"/>
      <c r="AB525" s="23"/>
      <c r="AC525" s="23"/>
    </row>
    <row r="526" ht="24.75" customHeight="1">
      <c r="A526" s="33"/>
      <c r="B526" s="28" t="s">
        <v>283</v>
      </c>
      <c r="C526" s="48" t="s">
        <v>570</v>
      </c>
      <c r="D526" s="30" t="str">
        <f>IF(C526="","限3字",IF(LENB(C526)/2&lt;=3,"OK","超過"))</f>
        <v>OK</v>
      </c>
      <c r="E526" s="28" t="s">
        <v>283</v>
      </c>
      <c r="F526" s="48" t="s">
        <v>570</v>
      </c>
      <c r="G526" s="30" t="str">
        <f>IF(F526="","限3字",IF(LENB(F526)/2&lt;=3,"OK","超過"))</f>
        <v>OK</v>
      </c>
      <c r="H526" s="32"/>
      <c r="I526" s="32"/>
      <c r="J526" s="32"/>
      <c r="K526" s="32"/>
      <c r="L526" s="32"/>
      <c r="M526" s="32"/>
      <c r="N526" s="23"/>
      <c r="O526" s="23"/>
      <c r="P526" s="23"/>
      <c r="Q526" s="23"/>
      <c r="R526" s="23"/>
      <c r="S526" s="23"/>
      <c r="T526" s="23"/>
      <c r="U526" s="23"/>
      <c r="V526" s="23"/>
      <c r="W526" s="23"/>
      <c r="X526" s="23"/>
      <c r="Y526" s="23"/>
      <c r="Z526" s="23"/>
      <c r="AA526" s="23"/>
      <c r="AB526" s="23"/>
      <c r="AC526" s="23"/>
    </row>
    <row r="527" ht="24.75" customHeight="1">
      <c r="A527" s="33"/>
      <c r="B527" s="32"/>
      <c r="C527" s="32"/>
      <c r="D527" s="32"/>
      <c r="E527" s="32"/>
      <c r="F527" s="32"/>
      <c r="G527" s="32"/>
      <c r="H527" s="32"/>
      <c r="I527" s="32"/>
      <c r="J527" s="32"/>
      <c r="K527" s="32"/>
      <c r="L527" s="32"/>
      <c r="M527" s="32"/>
      <c r="N527" s="23"/>
      <c r="O527" s="23"/>
      <c r="P527" s="23"/>
      <c r="Q527" s="23"/>
      <c r="R527" s="23"/>
      <c r="S527" s="23"/>
      <c r="T527" s="23"/>
      <c r="U527" s="23"/>
      <c r="V527" s="23"/>
      <c r="W527" s="23"/>
      <c r="X527" s="23"/>
      <c r="Y527" s="23"/>
      <c r="Z527" s="23"/>
      <c r="AA527" s="23"/>
      <c r="AB527" s="23"/>
      <c r="AC527" s="23"/>
    </row>
    <row r="528" ht="24.75" customHeight="1">
      <c r="A528" s="33"/>
      <c r="B528" s="32"/>
      <c r="C528" s="32"/>
      <c r="D528" s="32"/>
      <c r="E528" s="32"/>
      <c r="F528" s="32"/>
      <c r="G528" s="32"/>
      <c r="H528" s="32"/>
      <c r="I528" s="32"/>
      <c r="J528" s="32"/>
      <c r="K528" s="32"/>
      <c r="L528" s="32"/>
      <c r="M528" s="32"/>
      <c r="N528" s="23"/>
      <c r="O528" s="23"/>
      <c r="P528" s="23"/>
      <c r="Q528" s="23"/>
      <c r="R528" s="23"/>
      <c r="S528" s="23"/>
      <c r="T528" s="23"/>
      <c r="U528" s="23"/>
      <c r="V528" s="23"/>
      <c r="W528" s="23"/>
      <c r="X528" s="23"/>
      <c r="Y528" s="23"/>
      <c r="Z528" s="23"/>
      <c r="AA528" s="23"/>
      <c r="AB528" s="23"/>
      <c r="AC528" s="23"/>
    </row>
    <row r="529" ht="24.75" customHeight="1">
      <c r="A529" s="33"/>
      <c r="B529" s="32"/>
      <c r="C529" s="32"/>
      <c r="D529" s="32"/>
      <c r="E529" s="32"/>
      <c r="F529" s="32"/>
      <c r="G529" s="32"/>
      <c r="H529" s="32"/>
      <c r="I529" s="32"/>
      <c r="J529" s="32"/>
      <c r="K529" s="32"/>
      <c r="L529" s="32"/>
      <c r="M529" s="32"/>
      <c r="N529" s="23"/>
      <c r="O529" s="23"/>
      <c r="P529" s="23"/>
      <c r="Q529" s="23"/>
      <c r="R529" s="23"/>
      <c r="S529" s="23"/>
      <c r="T529" s="23"/>
      <c r="U529" s="23"/>
      <c r="V529" s="23"/>
      <c r="W529" s="23"/>
      <c r="X529" s="23"/>
      <c r="Y529" s="23"/>
      <c r="Z529" s="23"/>
      <c r="AA529" s="23"/>
      <c r="AB529" s="23"/>
      <c r="AC529" s="23"/>
    </row>
    <row r="530" ht="24.75" customHeight="1">
      <c r="A530" s="40"/>
      <c r="B530" s="32"/>
      <c r="C530" s="32"/>
      <c r="D530" s="32"/>
      <c r="E530" s="32"/>
      <c r="F530" s="32"/>
      <c r="G530" s="32"/>
      <c r="H530" s="32"/>
      <c r="I530" s="32"/>
      <c r="J530" s="32"/>
      <c r="K530" s="32"/>
      <c r="L530" s="32"/>
      <c r="M530" s="32"/>
      <c r="N530" s="23"/>
      <c r="O530" s="23"/>
      <c r="P530" s="23"/>
      <c r="Q530" s="23"/>
      <c r="R530" s="23"/>
      <c r="S530" s="23"/>
      <c r="T530" s="23"/>
      <c r="U530" s="23"/>
      <c r="V530" s="23"/>
      <c r="W530" s="23"/>
      <c r="X530" s="23"/>
      <c r="Y530" s="23"/>
      <c r="Z530" s="23"/>
      <c r="AA530" s="23"/>
      <c r="AB530" s="23"/>
      <c r="AC530" s="23"/>
    </row>
    <row r="531">
      <c r="A531" s="41"/>
      <c r="B531" s="25"/>
      <c r="C531" s="25"/>
      <c r="D531" s="25"/>
      <c r="E531" s="25"/>
      <c r="F531" s="25"/>
      <c r="G531" s="25"/>
      <c r="H531" s="25"/>
      <c r="I531" s="25"/>
      <c r="J531" s="25"/>
      <c r="K531" s="25"/>
      <c r="L531" s="25"/>
      <c r="M531" s="25"/>
      <c r="N531" s="25"/>
      <c r="O531" s="23"/>
      <c r="P531" s="23"/>
      <c r="Q531" s="23"/>
      <c r="R531" s="23"/>
      <c r="S531" s="23"/>
      <c r="T531" s="23"/>
      <c r="U531" s="23"/>
      <c r="V531" s="23"/>
      <c r="W531" s="23"/>
      <c r="X531" s="23"/>
      <c r="Y531" s="23"/>
      <c r="Z531" s="23"/>
      <c r="AA531" s="23"/>
      <c r="AB531" s="23"/>
      <c r="AC531" s="23"/>
    </row>
    <row r="532" ht="24.75" customHeight="1">
      <c r="A532" s="18"/>
      <c r="B532" s="68" t="s">
        <v>1195</v>
      </c>
      <c r="C532" s="8"/>
      <c r="D532" s="8"/>
      <c r="E532" s="8"/>
      <c r="F532" s="8"/>
      <c r="G532" s="8"/>
      <c r="H532" s="8"/>
      <c r="I532" s="8"/>
      <c r="J532" s="8"/>
      <c r="K532" s="8"/>
      <c r="L532" s="8"/>
      <c r="M532" s="8"/>
      <c r="N532" s="23"/>
      <c r="O532" s="23"/>
      <c r="P532" s="23"/>
      <c r="Q532" s="23"/>
      <c r="R532" s="23"/>
      <c r="S532" s="23"/>
      <c r="T532" s="23"/>
      <c r="U532" s="23"/>
      <c r="V532" s="23"/>
      <c r="W532" s="23"/>
      <c r="X532" s="23"/>
      <c r="Y532" s="23"/>
      <c r="Z532" s="23"/>
      <c r="AA532" s="23"/>
      <c r="AB532" s="23"/>
      <c r="AC532" s="23"/>
    </row>
    <row r="533" ht="24.75" customHeight="1">
      <c r="A533" s="27" t="s">
        <v>1370</v>
      </c>
      <c r="B533" s="28" t="s">
        <v>239</v>
      </c>
      <c r="C533" s="19" t="s">
        <v>50</v>
      </c>
      <c r="D533" s="30" t="str">
        <f t="shared" ref="D533:D536" si="59">IF(C533="","待填","OK")</f>
        <v>待填</v>
      </c>
      <c r="E533" s="28" t="s">
        <v>239</v>
      </c>
      <c r="F533" s="19" t="s">
        <v>50</v>
      </c>
      <c r="G533" s="30" t="str">
        <f t="shared" ref="G533:G536" si="60">IF(F533="","待填","OK")</f>
        <v>待填</v>
      </c>
      <c r="H533" s="32"/>
      <c r="I533" s="32"/>
      <c r="J533" s="32"/>
      <c r="K533" s="32"/>
      <c r="L533" s="32"/>
      <c r="M533" s="32"/>
      <c r="N533" s="23"/>
      <c r="O533" s="23"/>
      <c r="P533" s="23"/>
      <c r="Q533" s="23"/>
      <c r="R533" s="23"/>
      <c r="S533" s="23"/>
      <c r="T533" s="23"/>
      <c r="U533" s="23"/>
      <c r="V533" s="23"/>
      <c r="W533" s="23"/>
      <c r="X533" s="23"/>
      <c r="Y533" s="23"/>
      <c r="Z533" s="23"/>
      <c r="AA533" s="23"/>
      <c r="AB533" s="23"/>
      <c r="AC533" s="23"/>
    </row>
    <row r="534" ht="24.75" customHeight="1">
      <c r="A534" s="33"/>
      <c r="B534" s="36" t="s">
        <v>1383</v>
      </c>
      <c r="C534" s="74" t="s">
        <v>1384</v>
      </c>
      <c r="D534" s="30" t="str">
        <f t="shared" si="59"/>
        <v>OK</v>
      </c>
      <c r="E534" s="36" t="s">
        <v>1383</v>
      </c>
      <c r="F534" s="74" t="s">
        <v>1384</v>
      </c>
      <c r="G534" s="30" t="str">
        <f t="shared" si="60"/>
        <v>OK</v>
      </c>
      <c r="H534" s="32"/>
      <c r="I534" s="32"/>
      <c r="J534" s="32"/>
      <c r="K534" s="32"/>
      <c r="L534" s="32"/>
      <c r="M534" s="32"/>
      <c r="N534" s="23"/>
      <c r="O534" s="23"/>
      <c r="P534" s="23"/>
      <c r="Q534" s="23"/>
      <c r="R534" s="23"/>
      <c r="S534" s="23"/>
      <c r="T534" s="23"/>
      <c r="U534" s="23"/>
      <c r="V534" s="23"/>
      <c r="W534" s="23"/>
      <c r="X534" s="23"/>
      <c r="Y534" s="23"/>
      <c r="Z534" s="23"/>
      <c r="AA534" s="23"/>
      <c r="AB534" s="23"/>
      <c r="AC534" s="23"/>
    </row>
    <row r="535" ht="24.75" customHeight="1">
      <c r="A535" s="33"/>
      <c r="B535" s="36" t="s">
        <v>1383</v>
      </c>
      <c r="C535" s="69" t="s">
        <v>1375</v>
      </c>
      <c r="D535" s="30" t="str">
        <f t="shared" si="59"/>
        <v>OK</v>
      </c>
      <c r="E535" s="36" t="s">
        <v>1383</v>
      </c>
      <c r="F535" s="69" t="s">
        <v>1375</v>
      </c>
      <c r="G535" s="30" t="str">
        <f t="shared" si="60"/>
        <v>OK</v>
      </c>
      <c r="H535" s="32"/>
      <c r="I535" s="32"/>
      <c r="J535" s="32"/>
      <c r="K535" s="32"/>
      <c r="L535" s="32"/>
      <c r="M535" s="32"/>
      <c r="N535" s="23"/>
      <c r="O535" s="23"/>
      <c r="P535" s="23"/>
      <c r="Q535" s="23"/>
      <c r="R535" s="23"/>
      <c r="S535" s="23"/>
      <c r="T535" s="23"/>
      <c r="U535" s="23"/>
      <c r="V535" s="23"/>
      <c r="W535" s="23"/>
      <c r="X535" s="23"/>
      <c r="Y535" s="23"/>
      <c r="Z535" s="23"/>
      <c r="AA535" s="23"/>
      <c r="AB535" s="23"/>
      <c r="AC535" s="23"/>
    </row>
    <row r="536" ht="24.75" customHeight="1">
      <c r="A536" s="33"/>
      <c r="B536" s="36" t="s">
        <v>1383</v>
      </c>
      <c r="C536" s="75" t="s">
        <v>1385</v>
      </c>
      <c r="D536" s="30" t="str">
        <f t="shared" si="59"/>
        <v>OK</v>
      </c>
      <c r="E536" s="36" t="s">
        <v>1383</v>
      </c>
      <c r="F536" s="75" t="s">
        <v>1385</v>
      </c>
      <c r="G536" s="30" t="str">
        <f t="shared" si="60"/>
        <v>OK</v>
      </c>
      <c r="H536" s="32"/>
      <c r="I536" s="32"/>
      <c r="J536" s="32"/>
      <c r="K536" s="32"/>
      <c r="L536" s="32"/>
      <c r="M536" s="32"/>
      <c r="N536" s="23"/>
      <c r="O536" s="23"/>
      <c r="P536" s="23"/>
      <c r="Q536" s="23"/>
      <c r="R536" s="23"/>
      <c r="S536" s="23"/>
      <c r="T536" s="23"/>
      <c r="U536" s="23"/>
      <c r="V536" s="23"/>
      <c r="W536" s="23"/>
      <c r="X536" s="23"/>
      <c r="Y536" s="23"/>
      <c r="Z536" s="23"/>
      <c r="AA536" s="23"/>
      <c r="AB536" s="23"/>
      <c r="AC536" s="23"/>
    </row>
    <row r="537" ht="24.75" customHeight="1">
      <c r="A537" s="33"/>
      <c r="B537" s="28" t="s">
        <v>283</v>
      </c>
      <c r="C537" s="48" t="s">
        <v>570</v>
      </c>
      <c r="D537" s="30" t="str">
        <f>IF(C537="","限3字",IF(LENB(C537)/2&lt;=3,"OK","超過"))</f>
        <v>OK</v>
      </c>
      <c r="E537" s="28" t="s">
        <v>283</v>
      </c>
      <c r="F537" s="48" t="s">
        <v>570</v>
      </c>
      <c r="G537" s="30" t="str">
        <f>IF(F537="","限3字",IF(LENB(F537)/2&lt;=3,"OK","超過"))</f>
        <v>OK</v>
      </c>
      <c r="H537" s="32"/>
      <c r="I537" s="32"/>
      <c r="J537" s="32"/>
      <c r="K537" s="32"/>
      <c r="L537" s="32"/>
      <c r="M537" s="32"/>
      <c r="N537" s="23"/>
      <c r="O537" s="23"/>
      <c r="P537" s="23"/>
      <c r="Q537" s="23"/>
      <c r="R537" s="23"/>
      <c r="S537" s="23"/>
      <c r="T537" s="23"/>
      <c r="U537" s="23"/>
      <c r="V537" s="23"/>
      <c r="W537" s="23"/>
      <c r="X537" s="23"/>
      <c r="Y537" s="23"/>
      <c r="Z537" s="23"/>
      <c r="AA537" s="23"/>
      <c r="AB537" s="23"/>
      <c r="AC537" s="23"/>
    </row>
    <row r="538" ht="24.75" customHeight="1">
      <c r="A538" s="33"/>
      <c r="B538" s="32"/>
      <c r="C538" s="32"/>
      <c r="D538" s="32"/>
      <c r="E538" s="32"/>
      <c r="F538" s="32"/>
      <c r="G538" s="32"/>
      <c r="H538" s="32"/>
      <c r="I538" s="32"/>
      <c r="J538" s="32"/>
      <c r="K538" s="32"/>
      <c r="L538" s="32"/>
      <c r="M538" s="32"/>
      <c r="N538" s="23"/>
      <c r="O538" s="23"/>
      <c r="P538" s="23"/>
      <c r="Q538" s="23"/>
      <c r="R538" s="23"/>
      <c r="S538" s="23"/>
      <c r="T538" s="23"/>
      <c r="U538" s="23"/>
      <c r="V538" s="23"/>
      <c r="W538" s="23"/>
      <c r="X538" s="23"/>
      <c r="Y538" s="23"/>
      <c r="Z538" s="23"/>
      <c r="AA538" s="23"/>
      <c r="AB538" s="23"/>
      <c r="AC538" s="23"/>
    </row>
    <row r="539" ht="24.75" customHeight="1">
      <c r="A539" s="40"/>
      <c r="B539" s="76" t="s">
        <v>1386</v>
      </c>
      <c r="C539" s="32"/>
      <c r="D539" s="32"/>
      <c r="E539" s="32"/>
      <c r="F539" s="32"/>
      <c r="G539" s="32"/>
      <c r="H539" s="32"/>
      <c r="I539" s="32"/>
      <c r="J539" s="32"/>
      <c r="K539" s="32"/>
      <c r="L539" s="32"/>
      <c r="M539" s="32"/>
      <c r="N539" s="23"/>
      <c r="O539" s="23"/>
      <c r="P539" s="23"/>
      <c r="Q539" s="23"/>
      <c r="R539" s="23"/>
      <c r="S539" s="23"/>
      <c r="T539" s="23"/>
      <c r="U539" s="23"/>
      <c r="V539" s="23"/>
      <c r="W539" s="23"/>
      <c r="X539" s="23"/>
      <c r="Y539" s="23"/>
      <c r="Z539" s="23"/>
      <c r="AA539" s="23"/>
      <c r="AB539" s="23"/>
      <c r="AC539" s="23"/>
    </row>
    <row r="540">
      <c r="A540" s="41"/>
      <c r="B540" s="25"/>
      <c r="C540" s="25"/>
      <c r="D540" s="25"/>
      <c r="E540" s="25"/>
      <c r="F540" s="25"/>
      <c r="G540" s="25"/>
      <c r="H540" s="25"/>
      <c r="I540" s="25"/>
      <c r="J540" s="25"/>
      <c r="K540" s="25"/>
      <c r="L540" s="25"/>
      <c r="M540" s="25"/>
      <c r="N540" s="25"/>
      <c r="O540" s="23"/>
      <c r="P540" s="23"/>
      <c r="Q540" s="23"/>
      <c r="R540" s="23"/>
      <c r="S540" s="23"/>
      <c r="T540" s="23"/>
      <c r="U540" s="23"/>
      <c r="V540" s="23"/>
      <c r="W540" s="23"/>
      <c r="X540" s="23"/>
      <c r="Y540" s="23"/>
      <c r="Z540" s="23"/>
      <c r="AA540" s="23"/>
      <c r="AB540" s="23"/>
      <c r="AC540" s="23"/>
    </row>
    <row r="541" ht="24.75" customHeight="1">
      <c r="A541" s="18"/>
      <c r="B541" s="68" t="s">
        <v>1205</v>
      </c>
      <c r="C541" s="8"/>
      <c r="D541" s="8"/>
      <c r="E541" s="8"/>
      <c r="F541" s="8"/>
      <c r="G541" s="8"/>
      <c r="H541" s="8"/>
      <c r="I541" s="8"/>
      <c r="J541" s="8"/>
      <c r="K541" s="8"/>
      <c r="L541" s="8"/>
      <c r="M541" s="8"/>
      <c r="N541" s="23"/>
      <c r="O541" s="23"/>
      <c r="P541" s="23"/>
      <c r="Q541" s="23"/>
      <c r="R541" s="23"/>
      <c r="S541" s="23"/>
      <c r="T541" s="23"/>
      <c r="U541" s="23"/>
      <c r="V541" s="23"/>
      <c r="W541" s="23"/>
      <c r="X541" s="23"/>
      <c r="Y541" s="23"/>
      <c r="Z541" s="23"/>
      <c r="AA541" s="23"/>
      <c r="AB541" s="23"/>
      <c r="AC541" s="23"/>
    </row>
    <row r="542" ht="24.75" customHeight="1">
      <c r="A542" s="27" t="s">
        <v>1370</v>
      </c>
      <c r="B542" s="28" t="s">
        <v>1203</v>
      </c>
      <c r="C542" s="29" t="s">
        <v>50</v>
      </c>
      <c r="D542" s="30" t="str">
        <f t="shared" ref="D542:D546" si="61">IF(C542="","限4字",IF(LENB(C542)/2&lt;=4,"OK","超過"))</f>
        <v>限4字</v>
      </c>
      <c r="E542" s="28" t="s">
        <v>1207</v>
      </c>
      <c r="F542" s="29" t="s">
        <v>50</v>
      </c>
      <c r="G542" s="30" t="str">
        <f t="shared" ref="G542:G546" si="62">IF(F542="","限9字",IF(LENB(F542)/2&lt;=9,"OK","超過"))</f>
        <v>限9字</v>
      </c>
      <c r="H542" s="28" t="s">
        <v>1207</v>
      </c>
      <c r="I542" s="29" t="s">
        <v>50</v>
      </c>
      <c r="J542" s="30" t="str">
        <f t="shared" ref="J542:J546" si="63">IF(I542="","限9字",IF(LENB(I542)/2&lt;=9,"OK","超過"))</f>
        <v>限9字</v>
      </c>
      <c r="K542" s="32"/>
      <c r="L542" s="32"/>
      <c r="M542" s="32"/>
      <c r="N542" s="23"/>
      <c r="O542" s="23"/>
      <c r="P542" s="23"/>
      <c r="Q542" s="23"/>
      <c r="R542" s="23"/>
      <c r="S542" s="23"/>
      <c r="T542" s="23"/>
      <c r="U542" s="23"/>
      <c r="V542" s="23"/>
      <c r="W542" s="23"/>
      <c r="X542" s="23"/>
      <c r="Y542" s="23"/>
      <c r="Z542" s="23"/>
      <c r="AA542" s="23"/>
      <c r="AB542" s="23"/>
      <c r="AC542" s="23"/>
    </row>
    <row r="543" ht="24.75" customHeight="1">
      <c r="A543" s="33"/>
      <c r="B543" s="28" t="s">
        <v>1203</v>
      </c>
      <c r="C543" s="29" t="s">
        <v>50</v>
      </c>
      <c r="D543" s="30" t="str">
        <f t="shared" si="61"/>
        <v>限4字</v>
      </c>
      <c r="E543" s="28" t="s">
        <v>1207</v>
      </c>
      <c r="F543" s="29" t="s">
        <v>50</v>
      </c>
      <c r="G543" s="30" t="str">
        <f t="shared" si="62"/>
        <v>限9字</v>
      </c>
      <c r="H543" s="28" t="s">
        <v>1207</v>
      </c>
      <c r="I543" s="29" t="s">
        <v>50</v>
      </c>
      <c r="J543" s="30" t="str">
        <f t="shared" si="63"/>
        <v>限9字</v>
      </c>
      <c r="K543" s="32"/>
      <c r="L543" s="32"/>
      <c r="M543" s="32"/>
      <c r="N543" s="23"/>
      <c r="O543" s="23"/>
      <c r="P543" s="23"/>
      <c r="Q543" s="23"/>
      <c r="R543" s="23"/>
      <c r="S543" s="23"/>
      <c r="T543" s="23"/>
      <c r="U543" s="23"/>
      <c r="V543" s="23"/>
      <c r="W543" s="23"/>
      <c r="X543" s="23"/>
      <c r="Y543" s="23"/>
      <c r="Z543" s="23"/>
      <c r="AA543" s="23"/>
      <c r="AB543" s="23"/>
      <c r="AC543" s="23"/>
    </row>
    <row r="544" ht="24.75" customHeight="1">
      <c r="A544" s="33"/>
      <c r="B544" s="28" t="s">
        <v>1203</v>
      </c>
      <c r="C544" s="29" t="s">
        <v>50</v>
      </c>
      <c r="D544" s="30" t="str">
        <f t="shared" si="61"/>
        <v>限4字</v>
      </c>
      <c r="E544" s="28" t="s">
        <v>1207</v>
      </c>
      <c r="F544" s="29" t="s">
        <v>50</v>
      </c>
      <c r="G544" s="30" t="str">
        <f t="shared" si="62"/>
        <v>限9字</v>
      </c>
      <c r="H544" s="28" t="s">
        <v>1207</v>
      </c>
      <c r="I544" s="29" t="s">
        <v>50</v>
      </c>
      <c r="J544" s="30" t="str">
        <f t="shared" si="63"/>
        <v>限9字</v>
      </c>
      <c r="K544" s="32"/>
      <c r="L544" s="32"/>
      <c r="M544" s="32"/>
      <c r="N544" s="23"/>
      <c r="O544" s="23"/>
      <c r="P544" s="23"/>
      <c r="Q544" s="23"/>
      <c r="R544" s="23"/>
      <c r="S544" s="23"/>
      <c r="T544" s="23"/>
      <c r="U544" s="23"/>
      <c r="V544" s="23"/>
      <c r="W544" s="23"/>
      <c r="X544" s="23"/>
      <c r="Y544" s="23"/>
      <c r="Z544" s="23"/>
      <c r="AA544" s="23"/>
      <c r="AB544" s="23"/>
      <c r="AC544" s="23"/>
    </row>
    <row r="545" ht="24.75" customHeight="1">
      <c r="A545" s="33"/>
      <c r="B545" s="28" t="s">
        <v>1203</v>
      </c>
      <c r="C545" s="29" t="s">
        <v>50</v>
      </c>
      <c r="D545" s="30" t="str">
        <f t="shared" si="61"/>
        <v>限4字</v>
      </c>
      <c r="E545" s="28" t="s">
        <v>1207</v>
      </c>
      <c r="F545" s="29" t="s">
        <v>50</v>
      </c>
      <c r="G545" s="30" t="str">
        <f t="shared" si="62"/>
        <v>限9字</v>
      </c>
      <c r="H545" s="28" t="s">
        <v>1207</v>
      </c>
      <c r="I545" s="29" t="s">
        <v>50</v>
      </c>
      <c r="J545" s="30" t="str">
        <f t="shared" si="63"/>
        <v>限9字</v>
      </c>
      <c r="K545" s="32"/>
      <c r="L545" s="32"/>
      <c r="M545" s="32"/>
      <c r="N545" s="23"/>
      <c r="O545" s="23"/>
      <c r="P545" s="23"/>
      <c r="Q545" s="23"/>
      <c r="R545" s="23"/>
      <c r="S545" s="23"/>
      <c r="T545" s="23"/>
      <c r="U545" s="23"/>
      <c r="V545" s="23"/>
      <c r="W545" s="23"/>
      <c r="X545" s="23"/>
      <c r="Y545" s="23"/>
      <c r="Z545" s="23"/>
      <c r="AA545" s="23"/>
      <c r="AB545" s="23"/>
      <c r="AC545" s="23"/>
    </row>
    <row r="546" ht="24.75" customHeight="1">
      <c r="A546" s="40"/>
      <c r="B546" s="28" t="s">
        <v>1203</v>
      </c>
      <c r="C546" s="29" t="s">
        <v>50</v>
      </c>
      <c r="D546" s="30" t="str">
        <f t="shared" si="61"/>
        <v>限4字</v>
      </c>
      <c r="E546" s="28" t="s">
        <v>1207</v>
      </c>
      <c r="F546" s="29" t="s">
        <v>50</v>
      </c>
      <c r="G546" s="30" t="str">
        <f t="shared" si="62"/>
        <v>限9字</v>
      </c>
      <c r="H546" s="28" t="s">
        <v>1207</v>
      </c>
      <c r="I546" s="29" t="s">
        <v>50</v>
      </c>
      <c r="J546" s="30" t="str">
        <f t="shared" si="63"/>
        <v>限9字</v>
      </c>
      <c r="K546" s="32"/>
      <c r="L546" s="32"/>
      <c r="M546" s="32"/>
      <c r="N546" s="23"/>
      <c r="O546" s="23"/>
      <c r="P546" s="23"/>
      <c r="Q546" s="23"/>
      <c r="R546" s="23"/>
      <c r="S546" s="23"/>
      <c r="T546" s="23"/>
      <c r="U546" s="23"/>
      <c r="V546" s="23"/>
      <c r="W546" s="23"/>
      <c r="X546" s="23"/>
      <c r="Y546" s="23"/>
      <c r="Z546" s="23"/>
      <c r="AA546" s="23"/>
      <c r="AB546" s="23"/>
      <c r="AC546" s="23"/>
    </row>
    <row r="547" ht="24.75" customHeight="1">
      <c r="A547" s="18"/>
      <c r="B547" s="32"/>
      <c r="C547" s="32"/>
      <c r="D547" s="32"/>
      <c r="E547" s="32"/>
      <c r="F547" s="32"/>
      <c r="G547" s="32"/>
      <c r="H547" s="32"/>
      <c r="I547" s="32"/>
      <c r="J547" s="32"/>
      <c r="K547" s="32"/>
      <c r="L547" s="32"/>
      <c r="M547" s="32"/>
      <c r="N547" s="23"/>
      <c r="O547" s="23"/>
      <c r="P547" s="23"/>
      <c r="Q547" s="23"/>
      <c r="R547" s="23"/>
      <c r="S547" s="23"/>
      <c r="T547" s="23"/>
      <c r="U547" s="23"/>
      <c r="V547" s="23"/>
      <c r="W547" s="23"/>
      <c r="X547" s="23"/>
      <c r="Y547" s="23"/>
      <c r="Z547" s="23"/>
      <c r="AA547" s="23"/>
      <c r="AB547" s="23"/>
      <c r="AC547" s="23"/>
    </row>
    <row r="548" ht="24.75" customHeight="1">
      <c r="A548" s="18"/>
      <c r="B548" s="76" t="s">
        <v>1387</v>
      </c>
      <c r="C548" s="32"/>
      <c r="D548" s="32"/>
      <c r="E548" s="32"/>
      <c r="F548" s="32"/>
      <c r="G548" s="32"/>
      <c r="H548" s="32"/>
      <c r="I548" s="32"/>
      <c r="J548" s="32"/>
      <c r="K548" s="32"/>
      <c r="L548" s="32"/>
      <c r="M548" s="32"/>
      <c r="N548" s="23"/>
      <c r="O548" s="23"/>
      <c r="P548" s="23"/>
      <c r="Q548" s="23"/>
      <c r="R548" s="23"/>
      <c r="S548" s="23"/>
      <c r="T548" s="23"/>
      <c r="U548" s="23"/>
      <c r="V548" s="23"/>
      <c r="W548" s="23"/>
      <c r="X548" s="23"/>
      <c r="Y548" s="23"/>
      <c r="Z548" s="23"/>
      <c r="AA548" s="23"/>
      <c r="AB548" s="23"/>
      <c r="AC548" s="23"/>
    </row>
    <row r="549">
      <c r="A549" s="41"/>
      <c r="B549" s="25"/>
      <c r="C549" s="25"/>
      <c r="D549" s="25"/>
      <c r="E549" s="25"/>
      <c r="F549" s="25"/>
      <c r="G549" s="25"/>
      <c r="H549" s="25"/>
      <c r="I549" s="25"/>
      <c r="J549" s="25"/>
      <c r="K549" s="25"/>
      <c r="L549" s="25"/>
      <c r="M549" s="25"/>
      <c r="N549" s="25"/>
      <c r="O549" s="23"/>
      <c r="P549" s="23"/>
      <c r="Q549" s="23"/>
      <c r="R549" s="23"/>
      <c r="S549" s="23"/>
      <c r="T549" s="23"/>
      <c r="U549" s="23"/>
      <c r="V549" s="23"/>
      <c r="W549" s="23"/>
      <c r="X549" s="23"/>
      <c r="Y549" s="23"/>
      <c r="Z549" s="23"/>
      <c r="AA549" s="23"/>
      <c r="AB549" s="23"/>
      <c r="AC549" s="23"/>
    </row>
    <row r="550" ht="24.75" customHeight="1">
      <c r="A550" s="18"/>
      <c r="B550" s="68" t="s">
        <v>1239</v>
      </c>
      <c r="C550" s="8"/>
      <c r="D550" s="8"/>
      <c r="E550" s="8"/>
      <c r="F550" s="8"/>
      <c r="G550" s="8"/>
      <c r="H550" s="8"/>
      <c r="I550" s="8"/>
      <c r="J550" s="8"/>
      <c r="K550" s="8"/>
      <c r="L550" s="8"/>
      <c r="M550" s="8"/>
      <c r="N550" s="23"/>
      <c r="O550" s="23"/>
      <c r="P550" s="23"/>
      <c r="Q550" s="23"/>
      <c r="R550" s="23"/>
      <c r="S550" s="23"/>
      <c r="T550" s="23"/>
      <c r="U550" s="23"/>
      <c r="V550" s="23"/>
      <c r="W550" s="23"/>
      <c r="X550" s="23"/>
      <c r="Y550" s="23"/>
      <c r="Z550" s="23"/>
      <c r="AA550" s="23"/>
      <c r="AB550" s="23"/>
      <c r="AC550" s="23"/>
    </row>
    <row r="551" ht="24.75" customHeight="1">
      <c r="A551" s="27" t="s">
        <v>1370</v>
      </c>
      <c r="B551" s="28" t="s">
        <v>1203</v>
      </c>
      <c r="C551" s="29" t="s">
        <v>50</v>
      </c>
      <c r="D551" s="30" t="str">
        <f t="shared" ref="D551:D555" si="64">IF(C551="","限4字",IF(LENB(C551)/2&lt;=4,"OK","超過"))</f>
        <v>限4字</v>
      </c>
      <c r="E551" s="28" t="s">
        <v>1207</v>
      </c>
      <c r="F551" s="29" t="s">
        <v>50</v>
      </c>
      <c r="G551" s="30" t="str">
        <f t="shared" ref="G551:G555" si="65">IF(F551="","限9字",IF(LENB(F551)/2&lt;=9,"OK","超過"))</f>
        <v>限9字</v>
      </c>
      <c r="H551" s="28" t="s">
        <v>1207</v>
      </c>
      <c r="I551" s="29" t="s">
        <v>50</v>
      </c>
      <c r="J551" s="30" t="str">
        <f t="shared" ref="J551:J555" si="66">IF(I551="","限9字",IF(LENB(I551)/2&lt;=9,"OK","超過"))</f>
        <v>限9字</v>
      </c>
      <c r="K551" s="32"/>
      <c r="L551" s="32"/>
      <c r="M551" s="32"/>
      <c r="N551" s="23"/>
      <c r="O551" s="23"/>
      <c r="P551" s="23"/>
      <c r="Q551" s="23"/>
      <c r="R551" s="23"/>
      <c r="S551" s="23"/>
      <c r="T551" s="23"/>
      <c r="U551" s="23"/>
      <c r="V551" s="23"/>
      <c r="W551" s="23"/>
      <c r="X551" s="23"/>
      <c r="Y551" s="23"/>
      <c r="Z551" s="23"/>
      <c r="AA551" s="23"/>
      <c r="AB551" s="23"/>
      <c r="AC551" s="23"/>
    </row>
    <row r="552" ht="24.75" customHeight="1">
      <c r="A552" s="33"/>
      <c r="B552" s="28" t="s">
        <v>1203</v>
      </c>
      <c r="C552" s="29" t="s">
        <v>50</v>
      </c>
      <c r="D552" s="30" t="str">
        <f t="shared" si="64"/>
        <v>限4字</v>
      </c>
      <c r="E552" s="28" t="s">
        <v>1207</v>
      </c>
      <c r="F552" s="29" t="s">
        <v>50</v>
      </c>
      <c r="G552" s="30" t="str">
        <f t="shared" si="65"/>
        <v>限9字</v>
      </c>
      <c r="H552" s="28" t="s">
        <v>1207</v>
      </c>
      <c r="I552" s="29" t="s">
        <v>50</v>
      </c>
      <c r="J552" s="30" t="str">
        <f t="shared" si="66"/>
        <v>限9字</v>
      </c>
      <c r="K552" s="32"/>
      <c r="L552" s="32"/>
      <c r="M552" s="32"/>
      <c r="N552" s="23"/>
      <c r="O552" s="23"/>
      <c r="P552" s="23"/>
      <c r="Q552" s="23"/>
      <c r="R552" s="23"/>
      <c r="S552" s="23"/>
      <c r="T552" s="23"/>
      <c r="U552" s="23"/>
      <c r="V552" s="23"/>
      <c r="W552" s="23"/>
      <c r="X552" s="23"/>
      <c r="Y552" s="23"/>
      <c r="Z552" s="23"/>
      <c r="AA552" s="23"/>
      <c r="AB552" s="23"/>
      <c r="AC552" s="23"/>
    </row>
    <row r="553" ht="24.75" customHeight="1">
      <c r="A553" s="33"/>
      <c r="B553" s="28" t="s">
        <v>1203</v>
      </c>
      <c r="C553" s="29" t="s">
        <v>50</v>
      </c>
      <c r="D553" s="30" t="str">
        <f t="shared" si="64"/>
        <v>限4字</v>
      </c>
      <c r="E553" s="28" t="s">
        <v>1207</v>
      </c>
      <c r="F553" s="29" t="s">
        <v>50</v>
      </c>
      <c r="G553" s="30" t="str">
        <f t="shared" si="65"/>
        <v>限9字</v>
      </c>
      <c r="H553" s="28" t="s">
        <v>1207</v>
      </c>
      <c r="I553" s="29" t="s">
        <v>50</v>
      </c>
      <c r="J553" s="30" t="str">
        <f t="shared" si="66"/>
        <v>限9字</v>
      </c>
      <c r="K553" s="32"/>
      <c r="L553" s="32"/>
      <c r="M553" s="32"/>
      <c r="N553" s="23"/>
      <c r="O553" s="23"/>
      <c r="P553" s="23"/>
      <c r="Q553" s="23"/>
      <c r="R553" s="23"/>
      <c r="S553" s="23"/>
      <c r="T553" s="23"/>
      <c r="U553" s="23"/>
      <c r="V553" s="23"/>
      <c r="W553" s="23"/>
      <c r="X553" s="23"/>
      <c r="Y553" s="23"/>
      <c r="Z553" s="23"/>
      <c r="AA553" s="23"/>
      <c r="AB553" s="23"/>
      <c r="AC553" s="23"/>
    </row>
    <row r="554" ht="24.75" customHeight="1">
      <c r="A554" s="33"/>
      <c r="B554" s="28" t="s">
        <v>1203</v>
      </c>
      <c r="C554" s="29" t="s">
        <v>50</v>
      </c>
      <c r="D554" s="30" t="str">
        <f t="shared" si="64"/>
        <v>限4字</v>
      </c>
      <c r="E554" s="28" t="s">
        <v>1207</v>
      </c>
      <c r="F554" s="29" t="s">
        <v>50</v>
      </c>
      <c r="G554" s="30" t="str">
        <f t="shared" si="65"/>
        <v>限9字</v>
      </c>
      <c r="H554" s="28" t="s">
        <v>1207</v>
      </c>
      <c r="I554" s="29" t="s">
        <v>50</v>
      </c>
      <c r="J554" s="30" t="str">
        <f t="shared" si="66"/>
        <v>限9字</v>
      </c>
      <c r="K554" s="32"/>
      <c r="L554" s="32"/>
      <c r="M554" s="32"/>
      <c r="N554" s="23"/>
      <c r="O554" s="23"/>
      <c r="P554" s="23"/>
      <c r="Q554" s="23"/>
      <c r="R554" s="23"/>
      <c r="S554" s="23"/>
      <c r="T554" s="23"/>
      <c r="U554" s="23"/>
      <c r="V554" s="23"/>
      <c r="W554" s="23"/>
      <c r="X554" s="23"/>
      <c r="Y554" s="23"/>
      <c r="Z554" s="23"/>
      <c r="AA554" s="23"/>
      <c r="AB554" s="23"/>
      <c r="AC554" s="23"/>
    </row>
    <row r="555" ht="24.75" customHeight="1">
      <c r="A555" s="33"/>
      <c r="B555" s="28" t="s">
        <v>1203</v>
      </c>
      <c r="C555" s="29" t="s">
        <v>50</v>
      </c>
      <c r="D555" s="30" t="str">
        <f t="shared" si="64"/>
        <v>限4字</v>
      </c>
      <c r="E555" s="28" t="s">
        <v>1207</v>
      </c>
      <c r="F555" s="29" t="s">
        <v>50</v>
      </c>
      <c r="G555" s="30" t="str">
        <f t="shared" si="65"/>
        <v>限9字</v>
      </c>
      <c r="H555" s="28" t="s">
        <v>1207</v>
      </c>
      <c r="I555" s="29" t="s">
        <v>50</v>
      </c>
      <c r="J555" s="30" t="str">
        <f t="shared" si="66"/>
        <v>限9字</v>
      </c>
      <c r="K555" s="32"/>
      <c r="L555" s="32"/>
      <c r="M555" s="32"/>
      <c r="N555" s="23"/>
      <c r="O555" s="23"/>
      <c r="P555" s="23"/>
      <c r="Q555" s="23"/>
      <c r="R555" s="23"/>
      <c r="S555" s="23"/>
      <c r="T555" s="23"/>
      <c r="U555" s="23"/>
      <c r="V555" s="23"/>
      <c r="W555" s="23"/>
      <c r="X555" s="23"/>
      <c r="Y555" s="23"/>
      <c r="Z555" s="23"/>
      <c r="AA555" s="23"/>
      <c r="AB555" s="23"/>
      <c r="AC555" s="23"/>
    </row>
    <row r="556" ht="24.75" customHeight="1">
      <c r="A556" s="33"/>
      <c r="B556" s="32"/>
      <c r="C556" s="32"/>
      <c r="D556" s="32"/>
      <c r="E556" s="32"/>
      <c r="F556" s="32"/>
      <c r="G556" s="32"/>
      <c r="H556" s="32"/>
      <c r="I556" s="32"/>
      <c r="J556" s="32"/>
      <c r="K556" s="32"/>
      <c r="L556" s="32"/>
      <c r="M556" s="32"/>
      <c r="N556" s="23"/>
      <c r="O556" s="23"/>
      <c r="P556" s="23"/>
      <c r="Q556" s="23"/>
      <c r="R556" s="23"/>
      <c r="S556" s="23"/>
      <c r="T556" s="23"/>
      <c r="U556" s="23"/>
      <c r="V556" s="23"/>
      <c r="W556" s="23"/>
      <c r="X556" s="23"/>
      <c r="Y556" s="23"/>
      <c r="Z556" s="23"/>
      <c r="AA556" s="23"/>
      <c r="AB556" s="23"/>
      <c r="AC556" s="23"/>
    </row>
    <row r="557" ht="24.75" customHeight="1">
      <c r="A557" s="40"/>
      <c r="B557" s="76" t="s">
        <v>1387</v>
      </c>
      <c r="C557" s="32"/>
      <c r="D557" s="32"/>
      <c r="E557" s="32"/>
      <c r="F557" s="32"/>
      <c r="G557" s="32"/>
      <c r="H557" s="32"/>
      <c r="I557" s="32"/>
      <c r="J557" s="32"/>
      <c r="K557" s="32"/>
      <c r="L557" s="32"/>
      <c r="M557" s="32"/>
      <c r="N557" s="23"/>
      <c r="O557" s="23"/>
      <c r="P557" s="23"/>
      <c r="Q557" s="23"/>
      <c r="R557" s="23"/>
      <c r="S557" s="23"/>
      <c r="T557" s="23"/>
      <c r="U557" s="23"/>
      <c r="V557" s="23"/>
      <c r="W557" s="23"/>
      <c r="X557" s="23"/>
      <c r="Y557" s="23"/>
      <c r="Z557" s="23"/>
      <c r="AA557" s="23"/>
      <c r="AB557" s="23"/>
      <c r="AC557" s="23"/>
    </row>
    <row r="558">
      <c r="A558" s="41"/>
      <c r="B558" s="25"/>
      <c r="C558" s="25"/>
      <c r="D558" s="25"/>
      <c r="E558" s="25"/>
      <c r="F558" s="25"/>
      <c r="G558" s="25"/>
      <c r="H558" s="25"/>
      <c r="I558" s="25"/>
      <c r="J558" s="25"/>
      <c r="K558" s="25"/>
      <c r="L558" s="25"/>
      <c r="M558" s="25"/>
      <c r="N558" s="25"/>
      <c r="O558" s="23"/>
      <c r="P558" s="23"/>
      <c r="Q558" s="23"/>
      <c r="R558" s="23"/>
      <c r="S558" s="23"/>
      <c r="T558" s="23"/>
      <c r="U558" s="23"/>
      <c r="V558" s="23"/>
      <c r="W558" s="23"/>
      <c r="X558" s="23"/>
      <c r="Y558" s="23"/>
      <c r="Z558" s="23"/>
      <c r="AA558" s="23"/>
      <c r="AB558" s="23"/>
      <c r="AC558" s="23"/>
    </row>
    <row r="559" ht="24.75" customHeight="1">
      <c r="A559" s="18"/>
      <c r="B559" s="68" t="s">
        <v>1259</v>
      </c>
      <c r="C559" s="8"/>
      <c r="D559" s="8"/>
      <c r="E559" s="8"/>
      <c r="F559" s="8"/>
      <c r="G559" s="8"/>
      <c r="H559" s="8"/>
      <c r="I559" s="8"/>
      <c r="J559" s="8"/>
      <c r="K559" s="8"/>
      <c r="L559" s="8"/>
      <c r="M559" s="8"/>
      <c r="N559" s="23"/>
      <c r="O559" s="23"/>
      <c r="P559" s="23"/>
      <c r="Q559" s="23"/>
      <c r="R559" s="23"/>
      <c r="S559" s="23"/>
      <c r="T559" s="23"/>
      <c r="U559" s="23"/>
      <c r="V559" s="23"/>
      <c r="W559" s="23"/>
      <c r="X559" s="23"/>
      <c r="Y559" s="23"/>
      <c r="Z559" s="23"/>
      <c r="AA559" s="23"/>
      <c r="AB559" s="23"/>
      <c r="AC559" s="23"/>
    </row>
    <row r="560" ht="24.75" customHeight="1">
      <c r="A560" s="27" t="s">
        <v>1370</v>
      </c>
      <c r="B560" s="28" t="s">
        <v>239</v>
      </c>
      <c r="C560" s="19" t="s">
        <v>50</v>
      </c>
      <c r="D560" s="30" t="str">
        <f>IF(C560="","待填","OK")</f>
        <v>待填</v>
      </c>
      <c r="E560" s="28" t="s">
        <v>239</v>
      </c>
      <c r="F560" s="19" t="s">
        <v>50</v>
      </c>
      <c r="G560" s="30" t="str">
        <f>IF(F560="","待填","OK")</f>
        <v>待填</v>
      </c>
      <c r="H560" s="28" t="s">
        <v>239</v>
      </c>
      <c r="I560" s="19" t="s">
        <v>50</v>
      </c>
      <c r="J560" s="30" t="str">
        <f>IF(I560="","待填","OK")</f>
        <v>待填</v>
      </c>
      <c r="K560" s="32"/>
      <c r="L560" s="32"/>
      <c r="M560" s="32"/>
      <c r="N560" s="23"/>
      <c r="O560" s="23"/>
      <c r="P560" s="23"/>
      <c r="Q560" s="23"/>
      <c r="R560" s="23"/>
      <c r="S560" s="23"/>
      <c r="T560" s="23"/>
      <c r="U560" s="23"/>
      <c r="V560" s="23"/>
      <c r="W560" s="23"/>
      <c r="X560" s="23"/>
      <c r="Y560" s="23"/>
      <c r="Z560" s="23"/>
      <c r="AA560" s="23"/>
      <c r="AB560" s="23"/>
      <c r="AC560" s="23"/>
    </row>
    <row r="561" ht="24.75" customHeight="1">
      <c r="A561" s="33"/>
      <c r="B561" s="28" t="s">
        <v>77</v>
      </c>
      <c r="C561" s="29" t="s">
        <v>50</v>
      </c>
      <c r="D561" s="30" t="str">
        <f>IF(C561="","限6字",IF(LENB(C561)/2&lt;=6,"OK","超過"))</f>
        <v>限6字</v>
      </c>
      <c r="E561" s="28" t="s">
        <v>77</v>
      </c>
      <c r="F561" s="29" t="s">
        <v>50</v>
      </c>
      <c r="G561" s="30" t="str">
        <f>IF(F561="","限6字",IF(LENB(F561)/2&lt;=6,"OK","超過"))</f>
        <v>限6字</v>
      </c>
      <c r="H561" s="28" t="s">
        <v>77</v>
      </c>
      <c r="I561" s="29" t="s">
        <v>50</v>
      </c>
      <c r="J561" s="30" t="str">
        <f>IF(I561="","限6字",IF(LENB(I561)/2&lt;=6,"OK","超過"))</f>
        <v>限6字</v>
      </c>
      <c r="K561" s="32"/>
      <c r="L561" s="32"/>
      <c r="M561" s="32"/>
      <c r="N561" s="23"/>
      <c r="O561" s="23"/>
      <c r="P561" s="23"/>
      <c r="Q561" s="23"/>
      <c r="R561" s="23"/>
      <c r="S561" s="23"/>
      <c r="T561" s="23"/>
      <c r="U561" s="23"/>
      <c r="V561" s="23"/>
      <c r="W561" s="23"/>
      <c r="X561" s="23"/>
      <c r="Y561" s="23"/>
      <c r="Z561" s="23"/>
      <c r="AA561" s="23"/>
      <c r="AB561" s="23"/>
      <c r="AC561" s="23"/>
    </row>
    <row r="562" ht="24.75" customHeight="1">
      <c r="A562" s="33"/>
      <c r="B562" s="28" t="s">
        <v>283</v>
      </c>
      <c r="C562" s="48" t="s">
        <v>570</v>
      </c>
      <c r="D562" s="30" t="str">
        <f>IF(C562="","限3字",IF(LENB(C562)/2&lt;=3,"OK","超過"))</f>
        <v>OK</v>
      </c>
      <c r="E562" s="28" t="s">
        <v>283</v>
      </c>
      <c r="F562" s="48" t="s">
        <v>570</v>
      </c>
      <c r="G562" s="30" t="str">
        <f>IF(F562="","限3字",IF(LENB(F562)/2&lt;=3,"OK","超過"))</f>
        <v>OK</v>
      </c>
      <c r="H562" s="28" t="s">
        <v>283</v>
      </c>
      <c r="I562" s="48" t="s">
        <v>570</v>
      </c>
      <c r="J562" s="30" t="str">
        <f>IF(I562="","限3字",IF(LENB(I562)/2&lt;=3,"OK","超過"))</f>
        <v>OK</v>
      </c>
      <c r="K562" s="32"/>
      <c r="L562" s="32"/>
      <c r="M562" s="32"/>
      <c r="N562" s="23"/>
      <c r="O562" s="23"/>
      <c r="P562" s="23"/>
      <c r="Q562" s="23"/>
      <c r="R562" s="23"/>
      <c r="S562" s="23"/>
      <c r="T562" s="23"/>
      <c r="U562" s="23"/>
      <c r="V562" s="23"/>
      <c r="W562" s="23"/>
      <c r="X562" s="23"/>
      <c r="Y562" s="23"/>
      <c r="Z562" s="23"/>
      <c r="AA562" s="23"/>
      <c r="AB562" s="23"/>
      <c r="AC562" s="23"/>
    </row>
    <row r="563" ht="24.75" customHeight="1">
      <c r="A563" s="33"/>
      <c r="B563" s="32"/>
      <c r="C563" s="32"/>
      <c r="D563" s="32"/>
      <c r="E563" s="32"/>
      <c r="F563" s="32"/>
      <c r="G563" s="32"/>
      <c r="H563" s="32"/>
      <c r="I563" s="32"/>
      <c r="J563" s="32"/>
      <c r="K563" s="32"/>
      <c r="L563" s="32"/>
      <c r="M563" s="32"/>
      <c r="N563" s="23"/>
      <c r="O563" s="23"/>
      <c r="P563" s="23"/>
      <c r="Q563" s="23"/>
      <c r="R563" s="23"/>
      <c r="S563" s="23"/>
      <c r="T563" s="23"/>
      <c r="U563" s="23"/>
      <c r="V563" s="23"/>
      <c r="W563" s="23"/>
      <c r="X563" s="23"/>
      <c r="Y563" s="23"/>
      <c r="Z563" s="23"/>
      <c r="AA563" s="23"/>
      <c r="AB563" s="23"/>
      <c r="AC563" s="23"/>
    </row>
    <row r="564" ht="24.75" customHeight="1">
      <c r="A564" s="33"/>
      <c r="B564" s="32"/>
      <c r="C564" s="32"/>
      <c r="D564" s="32"/>
      <c r="E564" s="32"/>
      <c r="F564" s="32"/>
      <c r="G564" s="32"/>
      <c r="H564" s="32"/>
      <c r="I564" s="32"/>
      <c r="J564" s="32"/>
      <c r="K564" s="32"/>
      <c r="L564" s="32"/>
      <c r="M564" s="32"/>
      <c r="N564" s="23"/>
      <c r="O564" s="23"/>
      <c r="P564" s="23"/>
      <c r="Q564" s="23"/>
      <c r="R564" s="23"/>
      <c r="S564" s="23"/>
      <c r="T564" s="23"/>
      <c r="U564" s="23"/>
      <c r="V564" s="23"/>
      <c r="W564" s="23"/>
      <c r="X564" s="23"/>
      <c r="Y564" s="23"/>
      <c r="Z564" s="23"/>
      <c r="AA564" s="23"/>
      <c r="AB564" s="23"/>
      <c r="AC564" s="23"/>
    </row>
    <row r="565" ht="24.75" customHeight="1">
      <c r="A565" s="33"/>
      <c r="B565" s="32"/>
      <c r="C565" s="32"/>
      <c r="D565" s="32"/>
      <c r="E565" s="32"/>
      <c r="F565" s="32"/>
      <c r="G565" s="32"/>
      <c r="H565" s="32"/>
      <c r="I565" s="32"/>
      <c r="J565" s="32"/>
      <c r="K565" s="32"/>
      <c r="L565" s="32"/>
      <c r="M565" s="32"/>
      <c r="N565" s="23"/>
      <c r="O565" s="23"/>
      <c r="P565" s="23"/>
      <c r="Q565" s="23"/>
      <c r="R565" s="23"/>
      <c r="S565" s="23"/>
      <c r="T565" s="23"/>
      <c r="U565" s="23"/>
      <c r="V565" s="23"/>
      <c r="W565" s="23"/>
      <c r="X565" s="23"/>
      <c r="Y565" s="23"/>
      <c r="Z565" s="23"/>
      <c r="AA565" s="23"/>
      <c r="AB565" s="23"/>
      <c r="AC565" s="23"/>
    </row>
    <row r="566" ht="24.75" customHeight="1">
      <c r="A566" s="40"/>
      <c r="B566" s="32"/>
      <c r="C566" s="32"/>
      <c r="D566" s="32"/>
      <c r="E566" s="32"/>
      <c r="F566" s="32"/>
      <c r="G566" s="32"/>
      <c r="H566" s="32"/>
      <c r="I566" s="32"/>
      <c r="J566" s="32"/>
      <c r="K566" s="32"/>
      <c r="L566" s="32"/>
      <c r="M566" s="32"/>
      <c r="N566" s="23"/>
      <c r="O566" s="23"/>
      <c r="P566" s="23"/>
      <c r="Q566" s="23"/>
      <c r="R566" s="23"/>
      <c r="S566" s="23"/>
      <c r="T566" s="23"/>
      <c r="U566" s="23"/>
      <c r="V566" s="23"/>
      <c r="W566" s="23"/>
      <c r="X566" s="23"/>
      <c r="Y566" s="23"/>
      <c r="Z566" s="23"/>
      <c r="AA566" s="23"/>
      <c r="AB566" s="23"/>
      <c r="AC566" s="23"/>
    </row>
    <row r="567">
      <c r="A567" s="41"/>
      <c r="B567" s="25"/>
      <c r="C567" s="25"/>
      <c r="D567" s="25"/>
      <c r="E567" s="25"/>
      <c r="F567" s="25"/>
      <c r="G567" s="25"/>
      <c r="H567" s="25"/>
      <c r="I567" s="25"/>
      <c r="J567" s="25"/>
      <c r="K567" s="25"/>
      <c r="L567" s="25"/>
      <c r="M567" s="25"/>
      <c r="N567" s="25"/>
      <c r="O567" s="23"/>
      <c r="P567" s="23"/>
      <c r="Q567" s="23"/>
      <c r="R567" s="23"/>
      <c r="S567" s="23"/>
      <c r="T567" s="23"/>
      <c r="U567" s="23"/>
      <c r="V567" s="23"/>
      <c r="W567" s="23"/>
      <c r="X567" s="23"/>
      <c r="Y567" s="23"/>
      <c r="Z567" s="23"/>
      <c r="AA567" s="23"/>
      <c r="AB567" s="23"/>
      <c r="AC567" s="23"/>
    </row>
    <row r="568" ht="24.75" customHeight="1">
      <c r="A568" s="18"/>
      <c r="B568" s="68" t="s">
        <v>1271</v>
      </c>
      <c r="C568" s="8"/>
      <c r="D568" s="8"/>
      <c r="E568" s="8"/>
      <c r="F568" s="8"/>
      <c r="G568" s="8"/>
      <c r="H568" s="8"/>
      <c r="I568" s="8"/>
      <c r="J568" s="8"/>
      <c r="K568" s="8"/>
      <c r="L568" s="8"/>
      <c r="M568" s="8"/>
      <c r="N568" s="23"/>
      <c r="O568" s="23"/>
      <c r="P568" s="23"/>
      <c r="Q568" s="23"/>
      <c r="R568" s="23"/>
      <c r="S568" s="23"/>
      <c r="T568" s="23"/>
      <c r="U568" s="23"/>
      <c r="V568" s="23"/>
      <c r="W568" s="23"/>
      <c r="X568" s="23"/>
      <c r="Y568" s="23"/>
      <c r="Z568" s="23"/>
      <c r="AA568" s="23"/>
      <c r="AB568" s="23"/>
      <c r="AC568" s="23"/>
    </row>
    <row r="569" ht="24.75" customHeight="1">
      <c r="A569" s="27" t="s">
        <v>1370</v>
      </c>
      <c r="B569" s="28" t="s">
        <v>239</v>
      </c>
      <c r="C569" s="19" t="s">
        <v>50</v>
      </c>
      <c r="D569" s="30" t="str">
        <f t="shared" ref="D569:D572" si="67">IF(C569="","待填","OK")</f>
        <v>待填</v>
      </c>
      <c r="E569" s="28" t="s">
        <v>239</v>
      </c>
      <c r="F569" s="19" t="s">
        <v>50</v>
      </c>
      <c r="G569" s="30" t="str">
        <f t="shared" ref="G569:G572" si="68">IF(F569="","待填","OK")</f>
        <v>待填</v>
      </c>
      <c r="H569" s="28" t="s">
        <v>239</v>
      </c>
      <c r="I569" s="19" t="s">
        <v>50</v>
      </c>
      <c r="J569" s="30" t="str">
        <f t="shared" ref="J569:J572" si="69">IF(I569="","待填","OK")</f>
        <v>待填</v>
      </c>
      <c r="K569" s="32"/>
      <c r="L569" s="32"/>
      <c r="M569" s="32"/>
      <c r="N569" s="23"/>
      <c r="O569" s="23"/>
      <c r="P569" s="23"/>
      <c r="Q569" s="23"/>
      <c r="R569" s="23"/>
      <c r="S569" s="23"/>
      <c r="T569" s="23"/>
      <c r="U569" s="23"/>
      <c r="V569" s="23"/>
      <c r="W569" s="23"/>
      <c r="X569" s="23"/>
      <c r="Y569" s="23"/>
      <c r="Z569" s="23"/>
      <c r="AA569" s="23"/>
      <c r="AB569" s="23"/>
      <c r="AC569" s="23"/>
    </row>
    <row r="570" ht="24.75" customHeight="1">
      <c r="A570" s="33"/>
      <c r="B570" s="36" t="s">
        <v>1383</v>
      </c>
      <c r="C570" s="74" t="s">
        <v>1384</v>
      </c>
      <c r="D570" s="30" t="str">
        <f t="shared" si="67"/>
        <v>OK</v>
      </c>
      <c r="E570" s="36" t="s">
        <v>1383</v>
      </c>
      <c r="F570" s="74" t="s">
        <v>1384</v>
      </c>
      <c r="G570" s="30" t="str">
        <f t="shared" si="68"/>
        <v>OK</v>
      </c>
      <c r="H570" s="36" t="s">
        <v>1383</v>
      </c>
      <c r="I570" s="74" t="s">
        <v>1384</v>
      </c>
      <c r="J570" s="30" t="str">
        <f t="shared" si="69"/>
        <v>OK</v>
      </c>
      <c r="K570" s="32"/>
      <c r="L570" s="32"/>
      <c r="M570" s="32"/>
      <c r="N570" s="23"/>
      <c r="O570" s="23"/>
      <c r="P570" s="23"/>
      <c r="Q570" s="23"/>
      <c r="R570" s="23"/>
      <c r="S570" s="23"/>
      <c r="T570" s="23"/>
      <c r="U570" s="23"/>
      <c r="V570" s="23"/>
      <c r="W570" s="23"/>
      <c r="X570" s="23"/>
      <c r="Y570" s="23"/>
      <c r="Z570" s="23"/>
      <c r="AA570" s="23"/>
      <c r="AB570" s="23"/>
      <c r="AC570" s="23"/>
    </row>
    <row r="571" ht="24.75" customHeight="1">
      <c r="A571" s="33"/>
      <c r="B571" s="36" t="s">
        <v>1383</v>
      </c>
      <c r="C571" s="69" t="s">
        <v>1375</v>
      </c>
      <c r="D571" s="30" t="str">
        <f t="shared" si="67"/>
        <v>OK</v>
      </c>
      <c r="E571" s="36" t="s">
        <v>1383</v>
      </c>
      <c r="F571" s="69" t="s">
        <v>1375</v>
      </c>
      <c r="G571" s="30" t="str">
        <f t="shared" si="68"/>
        <v>OK</v>
      </c>
      <c r="H571" s="36" t="s">
        <v>1383</v>
      </c>
      <c r="I571" s="69" t="s">
        <v>1375</v>
      </c>
      <c r="J571" s="30" t="str">
        <f t="shared" si="69"/>
        <v>OK</v>
      </c>
      <c r="K571" s="32"/>
      <c r="L571" s="32"/>
      <c r="M571" s="32"/>
      <c r="N571" s="23"/>
      <c r="O571" s="23"/>
      <c r="P571" s="23"/>
      <c r="Q571" s="23"/>
      <c r="R571" s="23"/>
      <c r="S571" s="23"/>
      <c r="T571" s="23"/>
      <c r="U571" s="23"/>
      <c r="V571" s="23"/>
      <c r="W571" s="23"/>
      <c r="X571" s="23"/>
      <c r="Y571" s="23"/>
      <c r="Z571" s="23"/>
      <c r="AA571" s="23"/>
      <c r="AB571" s="23"/>
      <c r="AC571" s="23"/>
    </row>
    <row r="572" ht="24.75" customHeight="1">
      <c r="A572" s="33"/>
      <c r="B572" s="36" t="s">
        <v>1383</v>
      </c>
      <c r="C572" s="75" t="s">
        <v>1385</v>
      </c>
      <c r="D572" s="30" t="str">
        <f t="shared" si="67"/>
        <v>OK</v>
      </c>
      <c r="E572" s="36" t="s">
        <v>1383</v>
      </c>
      <c r="F572" s="75" t="s">
        <v>1385</v>
      </c>
      <c r="G572" s="30" t="str">
        <f t="shared" si="68"/>
        <v>OK</v>
      </c>
      <c r="H572" s="36" t="s">
        <v>1383</v>
      </c>
      <c r="I572" s="75" t="s">
        <v>1385</v>
      </c>
      <c r="J572" s="30" t="str">
        <f t="shared" si="69"/>
        <v>OK</v>
      </c>
      <c r="K572" s="32"/>
      <c r="L572" s="32"/>
      <c r="M572" s="32"/>
      <c r="N572" s="23"/>
      <c r="O572" s="23"/>
      <c r="P572" s="23"/>
      <c r="Q572" s="23"/>
      <c r="R572" s="23"/>
      <c r="S572" s="23"/>
      <c r="T572" s="23"/>
      <c r="U572" s="23"/>
      <c r="V572" s="23"/>
      <c r="W572" s="23"/>
      <c r="X572" s="23"/>
      <c r="Y572" s="23"/>
      <c r="Z572" s="23"/>
      <c r="AA572" s="23"/>
      <c r="AB572" s="23"/>
      <c r="AC572" s="23"/>
    </row>
    <row r="573" ht="24.75" customHeight="1">
      <c r="A573" s="33"/>
      <c r="B573" s="28" t="s">
        <v>283</v>
      </c>
      <c r="C573" s="48" t="s">
        <v>570</v>
      </c>
      <c r="D573" s="30" t="str">
        <f>IF(C573="","限3字",IF(LENB(C573)/2&lt;=3,"OK","超過"))</f>
        <v>OK</v>
      </c>
      <c r="E573" s="28" t="s">
        <v>283</v>
      </c>
      <c r="F573" s="48" t="s">
        <v>570</v>
      </c>
      <c r="G573" s="30" t="str">
        <f>IF(F573="","限3字",IF(LENB(F573)/2&lt;=3,"OK","超過"))</f>
        <v>OK</v>
      </c>
      <c r="H573" s="28" t="s">
        <v>283</v>
      </c>
      <c r="I573" s="48" t="s">
        <v>570</v>
      </c>
      <c r="J573" s="30" t="str">
        <f>IF(I573="","限3字",IF(LENB(I573)/2&lt;=3,"OK","超過"))</f>
        <v>OK</v>
      </c>
      <c r="K573" s="32"/>
      <c r="L573" s="32"/>
      <c r="M573" s="32"/>
      <c r="N573" s="23"/>
      <c r="O573" s="23"/>
      <c r="P573" s="23"/>
      <c r="Q573" s="23"/>
      <c r="R573" s="23"/>
      <c r="S573" s="23"/>
      <c r="T573" s="23"/>
      <c r="U573" s="23"/>
      <c r="V573" s="23"/>
      <c r="W573" s="23"/>
      <c r="X573" s="23"/>
      <c r="Y573" s="23"/>
      <c r="Z573" s="23"/>
      <c r="AA573" s="23"/>
      <c r="AB573" s="23"/>
      <c r="AC573" s="23"/>
    </row>
    <row r="574" ht="24.75" customHeight="1">
      <c r="A574" s="33"/>
      <c r="B574" s="32"/>
      <c r="C574" s="32"/>
      <c r="D574" s="32"/>
      <c r="E574" s="32"/>
      <c r="F574" s="32"/>
      <c r="G574" s="32"/>
      <c r="H574" s="32"/>
      <c r="I574" s="32"/>
      <c r="J574" s="32"/>
      <c r="K574" s="32"/>
      <c r="L574" s="32"/>
      <c r="M574" s="32"/>
      <c r="N574" s="23"/>
      <c r="O574" s="23"/>
      <c r="P574" s="23"/>
      <c r="Q574" s="23"/>
      <c r="R574" s="23"/>
      <c r="S574" s="23"/>
      <c r="T574" s="23"/>
      <c r="U574" s="23"/>
      <c r="V574" s="23"/>
      <c r="W574" s="23"/>
      <c r="X574" s="23"/>
      <c r="Y574" s="23"/>
      <c r="Z574" s="23"/>
      <c r="AA574" s="23"/>
      <c r="AB574" s="23"/>
      <c r="AC574" s="23"/>
    </row>
    <row r="575" ht="24.75" customHeight="1">
      <c r="A575" s="40"/>
      <c r="B575" s="76" t="s">
        <v>1386</v>
      </c>
      <c r="C575" s="32"/>
      <c r="D575" s="32"/>
      <c r="E575" s="32"/>
      <c r="F575" s="32"/>
      <c r="G575" s="32"/>
      <c r="H575" s="32"/>
      <c r="I575" s="32"/>
      <c r="J575" s="32"/>
      <c r="K575" s="32"/>
      <c r="L575" s="32"/>
      <c r="M575" s="32"/>
      <c r="N575" s="23"/>
      <c r="O575" s="23"/>
      <c r="P575" s="23"/>
      <c r="Q575" s="23"/>
      <c r="R575" s="23"/>
      <c r="S575" s="23"/>
      <c r="T575" s="23"/>
      <c r="U575" s="23"/>
      <c r="V575" s="23"/>
      <c r="W575" s="23"/>
      <c r="X575" s="23"/>
      <c r="Y575" s="23"/>
      <c r="Z575" s="23"/>
      <c r="AA575" s="23"/>
      <c r="AB575" s="23"/>
      <c r="AC575" s="23"/>
    </row>
    <row r="576">
      <c r="A576" s="41"/>
      <c r="B576" s="25"/>
      <c r="C576" s="25"/>
      <c r="D576" s="25"/>
      <c r="E576" s="25"/>
      <c r="F576" s="25"/>
      <c r="G576" s="25"/>
      <c r="H576" s="25"/>
      <c r="I576" s="25"/>
      <c r="J576" s="25"/>
      <c r="K576" s="25"/>
      <c r="L576" s="25"/>
      <c r="M576" s="25"/>
      <c r="N576" s="25"/>
      <c r="O576" s="23"/>
      <c r="P576" s="23"/>
      <c r="Q576" s="23"/>
      <c r="R576" s="23"/>
      <c r="S576" s="23"/>
      <c r="T576" s="23"/>
      <c r="U576" s="23"/>
      <c r="V576" s="23"/>
      <c r="W576" s="23"/>
      <c r="X576" s="23"/>
      <c r="Y576" s="23"/>
      <c r="Z576" s="23"/>
      <c r="AA576" s="23"/>
      <c r="AB576" s="23"/>
      <c r="AC576" s="23"/>
    </row>
    <row r="577" ht="24.75" customHeight="1">
      <c r="A577" s="18"/>
      <c r="B577" s="68" t="s">
        <v>1282</v>
      </c>
      <c r="C577" s="8"/>
      <c r="D577" s="8"/>
      <c r="E577" s="8"/>
      <c r="F577" s="8"/>
      <c r="G577" s="8"/>
      <c r="H577" s="8"/>
      <c r="I577" s="8"/>
      <c r="J577" s="8"/>
      <c r="K577" s="8"/>
      <c r="L577" s="8"/>
      <c r="M577" s="8"/>
      <c r="N577" s="23"/>
      <c r="O577" s="23"/>
      <c r="P577" s="23"/>
      <c r="Q577" s="23"/>
      <c r="R577" s="23"/>
      <c r="S577" s="23"/>
      <c r="T577" s="23"/>
      <c r="U577" s="23"/>
      <c r="V577" s="23"/>
      <c r="W577" s="23"/>
      <c r="X577" s="23"/>
      <c r="Y577" s="23"/>
      <c r="Z577" s="23"/>
      <c r="AA577" s="23"/>
      <c r="AB577" s="23"/>
      <c r="AC577" s="23"/>
    </row>
    <row r="578" ht="24.75" customHeight="1">
      <c r="A578" s="27" t="s">
        <v>1370</v>
      </c>
      <c r="B578" s="28" t="s">
        <v>1203</v>
      </c>
      <c r="C578" s="29" t="s">
        <v>50</v>
      </c>
      <c r="D578" s="30" t="str">
        <f t="shared" ref="D578:D582" si="70">IF(C578="","限4字",IF(LENB(C578)/2&lt;=4,"OK","超過"))</f>
        <v>限4字</v>
      </c>
      <c r="E578" s="28" t="s">
        <v>1207</v>
      </c>
      <c r="F578" s="29" t="s">
        <v>50</v>
      </c>
      <c r="G578" s="30" t="str">
        <f t="shared" ref="G578:G582" si="71">IF(F578="","限6字",IF(LENB(F578)/2&lt;=6,"OK","超過"))</f>
        <v>限6字</v>
      </c>
      <c r="H578" s="28" t="s">
        <v>1207</v>
      </c>
      <c r="I578" s="29" t="s">
        <v>50</v>
      </c>
      <c r="J578" s="30" t="str">
        <f t="shared" ref="J578:J582" si="72">IF(I578="","限6字",IF(LENB(I578)/2&lt;=6,"OK","超過"))</f>
        <v>限6字</v>
      </c>
      <c r="K578" s="28" t="s">
        <v>1207</v>
      </c>
      <c r="L578" s="29" t="s">
        <v>50</v>
      </c>
      <c r="M578" s="30" t="str">
        <f t="shared" ref="M578:M582" si="73">IF(L578="","限6字",IF(LENB(L578)/2&lt;=6,"OK","超過"))</f>
        <v>限6字</v>
      </c>
      <c r="N578" s="23"/>
      <c r="O578" s="23"/>
      <c r="P578" s="23"/>
      <c r="Q578" s="23"/>
      <c r="R578" s="23"/>
      <c r="S578" s="23"/>
      <c r="T578" s="23"/>
      <c r="U578" s="23"/>
      <c r="V578" s="23"/>
      <c r="W578" s="23"/>
      <c r="X578" s="23"/>
      <c r="Y578" s="23"/>
      <c r="Z578" s="23"/>
      <c r="AA578" s="23"/>
      <c r="AB578" s="23"/>
      <c r="AC578" s="23"/>
    </row>
    <row r="579" ht="24.75" customHeight="1">
      <c r="A579" s="33"/>
      <c r="B579" s="28" t="s">
        <v>1203</v>
      </c>
      <c r="C579" s="29" t="s">
        <v>50</v>
      </c>
      <c r="D579" s="30" t="str">
        <f t="shared" si="70"/>
        <v>限4字</v>
      </c>
      <c r="E579" s="28" t="s">
        <v>1207</v>
      </c>
      <c r="F579" s="29" t="s">
        <v>50</v>
      </c>
      <c r="G579" s="30" t="str">
        <f t="shared" si="71"/>
        <v>限6字</v>
      </c>
      <c r="H579" s="28" t="s">
        <v>1207</v>
      </c>
      <c r="I579" s="29" t="s">
        <v>50</v>
      </c>
      <c r="J579" s="30" t="str">
        <f t="shared" si="72"/>
        <v>限6字</v>
      </c>
      <c r="K579" s="28" t="s">
        <v>1207</v>
      </c>
      <c r="L579" s="29" t="s">
        <v>50</v>
      </c>
      <c r="M579" s="30" t="str">
        <f t="shared" si="73"/>
        <v>限6字</v>
      </c>
      <c r="N579" s="23"/>
      <c r="O579" s="23"/>
      <c r="P579" s="23"/>
      <c r="Q579" s="23"/>
      <c r="R579" s="23"/>
      <c r="S579" s="23"/>
      <c r="T579" s="23"/>
      <c r="U579" s="23"/>
      <c r="V579" s="23"/>
      <c r="W579" s="23"/>
      <c r="X579" s="23"/>
      <c r="Y579" s="23"/>
      <c r="Z579" s="23"/>
      <c r="AA579" s="23"/>
      <c r="AB579" s="23"/>
      <c r="AC579" s="23"/>
    </row>
    <row r="580" ht="24.75" customHeight="1">
      <c r="A580" s="33"/>
      <c r="B580" s="28" t="s">
        <v>1203</v>
      </c>
      <c r="C580" s="29" t="s">
        <v>50</v>
      </c>
      <c r="D580" s="30" t="str">
        <f t="shared" si="70"/>
        <v>限4字</v>
      </c>
      <c r="E580" s="28" t="s">
        <v>1207</v>
      </c>
      <c r="F580" s="29" t="s">
        <v>50</v>
      </c>
      <c r="G580" s="30" t="str">
        <f t="shared" si="71"/>
        <v>限6字</v>
      </c>
      <c r="H580" s="28" t="s">
        <v>1207</v>
      </c>
      <c r="I580" s="29" t="s">
        <v>50</v>
      </c>
      <c r="J580" s="30" t="str">
        <f t="shared" si="72"/>
        <v>限6字</v>
      </c>
      <c r="K580" s="28" t="s">
        <v>1207</v>
      </c>
      <c r="L580" s="29" t="s">
        <v>50</v>
      </c>
      <c r="M580" s="30" t="str">
        <f t="shared" si="73"/>
        <v>限6字</v>
      </c>
      <c r="N580" s="23"/>
      <c r="O580" s="23"/>
      <c r="P580" s="23"/>
      <c r="Q580" s="23"/>
      <c r="R580" s="23"/>
      <c r="S580" s="23"/>
      <c r="T580" s="23"/>
      <c r="U580" s="23"/>
      <c r="V580" s="23"/>
      <c r="W580" s="23"/>
      <c r="X580" s="23"/>
      <c r="Y580" s="23"/>
      <c r="Z580" s="23"/>
      <c r="AA580" s="23"/>
      <c r="AB580" s="23"/>
      <c r="AC580" s="23"/>
    </row>
    <row r="581" ht="24.75" customHeight="1">
      <c r="A581" s="33"/>
      <c r="B581" s="28" t="s">
        <v>1203</v>
      </c>
      <c r="C581" s="29" t="s">
        <v>50</v>
      </c>
      <c r="D581" s="30" t="str">
        <f t="shared" si="70"/>
        <v>限4字</v>
      </c>
      <c r="E581" s="28" t="s">
        <v>1207</v>
      </c>
      <c r="F581" s="29" t="s">
        <v>50</v>
      </c>
      <c r="G581" s="30" t="str">
        <f t="shared" si="71"/>
        <v>限6字</v>
      </c>
      <c r="H581" s="28" t="s">
        <v>1207</v>
      </c>
      <c r="I581" s="29" t="s">
        <v>50</v>
      </c>
      <c r="J581" s="30" t="str">
        <f t="shared" si="72"/>
        <v>限6字</v>
      </c>
      <c r="K581" s="28" t="s">
        <v>1207</v>
      </c>
      <c r="L581" s="29" t="s">
        <v>50</v>
      </c>
      <c r="M581" s="30" t="str">
        <f t="shared" si="73"/>
        <v>限6字</v>
      </c>
      <c r="N581" s="23"/>
      <c r="O581" s="23"/>
      <c r="P581" s="23"/>
      <c r="Q581" s="23"/>
      <c r="R581" s="23"/>
      <c r="S581" s="23"/>
      <c r="T581" s="23"/>
      <c r="U581" s="23"/>
      <c r="V581" s="23"/>
      <c r="W581" s="23"/>
      <c r="X581" s="23"/>
      <c r="Y581" s="23"/>
      <c r="Z581" s="23"/>
      <c r="AA581" s="23"/>
      <c r="AB581" s="23"/>
      <c r="AC581" s="23"/>
    </row>
    <row r="582" ht="24.75" customHeight="1">
      <c r="A582" s="33"/>
      <c r="B582" s="28" t="s">
        <v>1203</v>
      </c>
      <c r="C582" s="29" t="s">
        <v>50</v>
      </c>
      <c r="D582" s="30" t="str">
        <f t="shared" si="70"/>
        <v>限4字</v>
      </c>
      <c r="E582" s="28" t="s">
        <v>1207</v>
      </c>
      <c r="F582" s="29" t="s">
        <v>50</v>
      </c>
      <c r="G582" s="30" t="str">
        <f t="shared" si="71"/>
        <v>限6字</v>
      </c>
      <c r="H582" s="28" t="s">
        <v>1207</v>
      </c>
      <c r="I582" s="29" t="s">
        <v>50</v>
      </c>
      <c r="J582" s="30" t="str">
        <f t="shared" si="72"/>
        <v>限6字</v>
      </c>
      <c r="K582" s="28" t="s">
        <v>1207</v>
      </c>
      <c r="L582" s="29" t="s">
        <v>50</v>
      </c>
      <c r="M582" s="30" t="str">
        <f t="shared" si="73"/>
        <v>限6字</v>
      </c>
      <c r="N582" s="23"/>
      <c r="O582" s="23"/>
      <c r="P582" s="23"/>
      <c r="Q582" s="23"/>
      <c r="R582" s="23"/>
      <c r="S582" s="23"/>
      <c r="T582" s="23"/>
      <c r="U582" s="23"/>
      <c r="V582" s="23"/>
      <c r="W582" s="23"/>
      <c r="X582" s="23"/>
      <c r="Y582" s="23"/>
      <c r="Z582" s="23"/>
      <c r="AA582" s="23"/>
      <c r="AB582" s="23"/>
      <c r="AC582" s="23"/>
    </row>
    <row r="583" ht="24.75" customHeight="1">
      <c r="A583" s="33"/>
      <c r="B583" s="32"/>
      <c r="C583" s="32"/>
      <c r="D583" s="32"/>
      <c r="E583" s="32"/>
      <c r="F583" s="32"/>
      <c r="G583" s="32"/>
      <c r="H583" s="32"/>
      <c r="I583" s="32"/>
      <c r="J583" s="32"/>
      <c r="K583" s="32"/>
      <c r="L583" s="32"/>
      <c r="M583" s="32"/>
      <c r="N583" s="23"/>
      <c r="O583" s="23"/>
      <c r="P583" s="23"/>
      <c r="Q583" s="23"/>
      <c r="R583" s="23"/>
      <c r="S583" s="23"/>
      <c r="T583" s="23"/>
      <c r="U583" s="23"/>
      <c r="V583" s="23"/>
      <c r="W583" s="23"/>
      <c r="X583" s="23"/>
      <c r="Y583" s="23"/>
      <c r="Z583" s="23"/>
      <c r="AA583" s="23"/>
      <c r="AB583" s="23"/>
      <c r="AC583" s="23"/>
    </row>
    <row r="584" ht="24.75" customHeight="1">
      <c r="A584" s="40"/>
      <c r="B584" s="76" t="s">
        <v>1387</v>
      </c>
      <c r="C584" s="32"/>
      <c r="D584" s="32"/>
      <c r="E584" s="32"/>
      <c r="F584" s="32"/>
      <c r="G584" s="32"/>
      <c r="H584" s="32"/>
      <c r="I584" s="32"/>
      <c r="J584" s="32"/>
      <c r="K584" s="32"/>
      <c r="L584" s="32"/>
      <c r="M584" s="32"/>
      <c r="N584" s="23"/>
      <c r="O584" s="23"/>
      <c r="P584" s="23"/>
      <c r="Q584" s="23"/>
      <c r="R584" s="23"/>
      <c r="S584" s="23"/>
      <c r="T584" s="23"/>
      <c r="U584" s="23"/>
      <c r="V584" s="23"/>
      <c r="W584" s="23"/>
      <c r="X584" s="23"/>
      <c r="Y584" s="23"/>
      <c r="Z584" s="23"/>
      <c r="AA584" s="23"/>
      <c r="AB584" s="23"/>
      <c r="AC584" s="23"/>
    </row>
    <row r="585">
      <c r="A585" s="41"/>
      <c r="B585" s="25"/>
      <c r="C585" s="25"/>
      <c r="D585" s="25"/>
      <c r="E585" s="25"/>
      <c r="F585" s="25"/>
      <c r="G585" s="25"/>
      <c r="H585" s="25"/>
      <c r="I585" s="25"/>
      <c r="J585" s="25"/>
      <c r="K585" s="25"/>
      <c r="L585" s="25"/>
      <c r="M585" s="25"/>
      <c r="N585" s="25"/>
      <c r="O585" s="23"/>
      <c r="P585" s="23"/>
      <c r="Q585" s="23"/>
      <c r="R585" s="23"/>
      <c r="S585" s="23"/>
      <c r="T585" s="23"/>
      <c r="U585" s="23"/>
      <c r="V585" s="23"/>
      <c r="W585" s="23"/>
      <c r="X585" s="23"/>
      <c r="Y585" s="23"/>
      <c r="Z585" s="23"/>
      <c r="AA585" s="23"/>
      <c r="AB585" s="23"/>
      <c r="AC585" s="23"/>
    </row>
    <row r="586" ht="24.75" customHeight="1">
      <c r="A586" s="18"/>
      <c r="B586" s="68" t="s">
        <v>1311</v>
      </c>
      <c r="C586" s="8"/>
      <c r="D586" s="8"/>
      <c r="E586" s="8"/>
      <c r="F586" s="8"/>
      <c r="G586" s="8"/>
      <c r="H586" s="8"/>
      <c r="I586" s="8"/>
      <c r="J586" s="8"/>
      <c r="K586" s="8"/>
      <c r="L586" s="8"/>
      <c r="M586" s="8"/>
      <c r="N586" s="23"/>
      <c r="O586" s="23"/>
      <c r="P586" s="23"/>
      <c r="Q586" s="23"/>
      <c r="R586" s="23"/>
      <c r="S586" s="23"/>
      <c r="T586" s="23"/>
      <c r="U586" s="23"/>
      <c r="V586" s="23"/>
      <c r="W586" s="23"/>
      <c r="X586" s="23"/>
      <c r="Y586" s="23"/>
      <c r="Z586" s="23"/>
      <c r="AA586" s="23"/>
      <c r="AB586" s="23"/>
      <c r="AC586" s="23"/>
    </row>
    <row r="587" ht="24.75" customHeight="1">
      <c r="A587" s="27" t="s">
        <v>1370</v>
      </c>
      <c r="B587" s="28" t="s">
        <v>1203</v>
      </c>
      <c r="C587" s="29" t="s">
        <v>50</v>
      </c>
      <c r="D587" s="30" t="str">
        <f t="shared" ref="D587:D591" si="74">IF(C587="","限4字",IF(LENB(C587)/2&lt;=4,"OK","超過"))</f>
        <v>限4字</v>
      </c>
      <c r="E587" s="28" t="s">
        <v>1207</v>
      </c>
      <c r="F587" s="29" t="s">
        <v>50</v>
      </c>
      <c r="G587" s="30" t="str">
        <f t="shared" ref="G587:G591" si="75">IF(F587="","限6字",IF(LENB(F587)/2&lt;=6,"OK","超過"))</f>
        <v>限6字</v>
      </c>
      <c r="H587" s="28" t="s">
        <v>1207</v>
      </c>
      <c r="I587" s="29" t="s">
        <v>50</v>
      </c>
      <c r="J587" s="30" t="str">
        <f t="shared" ref="J587:J591" si="76">IF(I587="","限6字",IF(LENB(I587)/2&lt;=6,"OK","超過"))</f>
        <v>限6字</v>
      </c>
      <c r="K587" s="28" t="s">
        <v>1207</v>
      </c>
      <c r="L587" s="29" t="s">
        <v>50</v>
      </c>
      <c r="M587" s="30" t="str">
        <f t="shared" ref="M587:M591" si="77">IF(L587="","限6字",IF(LENB(L587)/2&lt;=6,"OK","超過"))</f>
        <v>限6字</v>
      </c>
      <c r="N587" s="23"/>
      <c r="O587" s="23"/>
      <c r="P587" s="23"/>
      <c r="Q587" s="23"/>
      <c r="R587" s="23"/>
      <c r="S587" s="23"/>
      <c r="T587" s="23"/>
      <c r="U587" s="23"/>
      <c r="V587" s="23"/>
      <c r="W587" s="23"/>
      <c r="X587" s="23"/>
      <c r="Y587" s="23"/>
      <c r="Z587" s="23"/>
      <c r="AA587" s="23"/>
      <c r="AB587" s="23"/>
      <c r="AC587" s="23"/>
    </row>
    <row r="588" ht="24.75" customHeight="1">
      <c r="A588" s="33"/>
      <c r="B588" s="28" t="s">
        <v>1203</v>
      </c>
      <c r="C588" s="29" t="s">
        <v>50</v>
      </c>
      <c r="D588" s="30" t="str">
        <f t="shared" si="74"/>
        <v>限4字</v>
      </c>
      <c r="E588" s="28" t="s">
        <v>1207</v>
      </c>
      <c r="F588" s="29" t="s">
        <v>50</v>
      </c>
      <c r="G588" s="30" t="str">
        <f t="shared" si="75"/>
        <v>限6字</v>
      </c>
      <c r="H588" s="28" t="s">
        <v>1207</v>
      </c>
      <c r="I588" s="29" t="s">
        <v>50</v>
      </c>
      <c r="J588" s="30" t="str">
        <f t="shared" si="76"/>
        <v>限6字</v>
      </c>
      <c r="K588" s="28" t="s">
        <v>1207</v>
      </c>
      <c r="L588" s="29" t="s">
        <v>50</v>
      </c>
      <c r="M588" s="30" t="str">
        <f t="shared" si="77"/>
        <v>限6字</v>
      </c>
      <c r="N588" s="23"/>
      <c r="O588" s="23"/>
      <c r="P588" s="23"/>
      <c r="Q588" s="23"/>
      <c r="R588" s="23"/>
      <c r="S588" s="23"/>
      <c r="T588" s="23"/>
      <c r="U588" s="23"/>
      <c r="V588" s="23"/>
      <c r="W588" s="23"/>
      <c r="X588" s="23"/>
      <c r="Y588" s="23"/>
      <c r="Z588" s="23"/>
      <c r="AA588" s="23"/>
      <c r="AB588" s="23"/>
      <c r="AC588" s="23"/>
    </row>
    <row r="589" ht="24.75" customHeight="1">
      <c r="A589" s="33"/>
      <c r="B589" s="28" t="s">
        <v>1203</v>
      </c>
      <c r="C589" s="29" t="s">
        <v>50</v>
      </c>
      <c r="D589" s="30" t="str">
        <f t="shared" si="74"/>
        <v>限4字</v>
      </c>
      <c r="E589" s="28" t="s">
        <v>1207</v>
      </c>
      <c r="F589" s="29" t="s">
        <v>50</v>
      </c>
      <c r="G589" s="30" t="str">
        <f t="shared" si="75"/>
        <v>限6字</v>
      </c>
      <c r="H589" s="28" t="s">
        <v>1207</v>
      </c>
      <c r="I589" s="29" t="s">
        <v>50</v>
      </c>
      <c r="J589" s="30" t="str">
        <f t="shared" si="76"/>
        <v>限6字</v>
      </c>
      <c r="K589" s="28" t="s">
        <v>1207</v>
      </c>
      <c r="L589" s="29" t="s">
        <v>50</v>
      </c>
      <c r="M589" s="30" t="str">
        <f t="shared" si="77"/>
        <v>限6字</v>
      </c>
      <c r="N589" s="23"/>
      <c r="O589" s="23"/>
      <c r="P589" s="23"/>
      <c r="Q589" s="23"/>
      <c r="R589" s="23"/>
      <c r="S589" s="23"/>
      <c r="T589" s="23"/>
      <c r="U589" s="23"/>
      <c r="V589" s="23"/>
      <c r="W589" s="23"/>
      <c r="X589" s="23"/>
      <c r="Y589" s="23"/>
      <c r="Z589" s="23"/>
      <c r="AA589" s="23"/>
      <c r="AB589" s="23"/>
      <c r="AC589" s="23"/>
    </row>
    <row r="590" ht="24.75" customHeight="1">
      <c r="A590" s="33"/>
      <c r="B590" s="28" t="s">
        <v>1203</v>
      </c>
      <c r="C590" s="29" t="s">
        <v>50</v>
      </c>
      <c r="D590" s="30" t="str">
        <f t="shared" si="74"/>
        <v>限4字</v>
      </c>
      <c r="E590" s="28" t="s">
        <v>1207</v>
      </c>
      <c r="F590" s="29" t="s">
        <v>50</v>
      </c>
      <c r="G590" s="30" t="str">
        <f t="shared" si="75"/>
        <v>限6字</v>
      </c>
      <c r="H590" s="28" t="s">
        <v>1207</v>
      </c>
      <c r="I590" s="29" t="s">
        <v>50</v>
      </c>
      <c r="J590" s="30" t="str">
        <f t="shared" si="76"/>
        <v>限6字</v>
      </c>
      <c r="K590" s="28" t="s">
        <v>1207</v>
      </c>
      <c r="L590" s="29" t="s">
        <v>50</v>
      </c>
      <c r="M590" s="30" t="str">
        <f t="shared" si="77"/>
        <v>限6字</v>
      </c>
      <c r="N590" s="23"/>
      <c r="O590" s="23"/>
      <c r="P590" s="23"/>
      <c r="Q590" s="23"/>
      <c r="R590" s="23"/>
      <c r="S590" s="23"/>
      <c r="T590" s="23"/>
      <c r="U590" s="23"/>
      <c r="V590" s="23"/>
      <c r="W590" s="23"/>
      <c r="X590" s="23"/>
      <c r="Y590" s="23"/>
      <c r="Z590" s="23"/>
      <c r="AA590" s="23"/>
      <c r="AB590" s="23"/>
      <c r="AC590" s="23"/>
    </row>
    <row r="591" ht="24.75" customHeight="1">
      <c r="A591" s="33"/>
      <c r="B591" s="28" t="s">
        <v>1203</v>
      </c>
      <c r="C591" s="29" t="s">
        <v>50</v>
      </c>
      <c r="D591" s="30" t="str">
        <f t="shared" si="74"/>
        <v>限4字</v>
      </c>
      <c r="E591" s="28" t="s">
        <v>1207</v>
      </c>
      <c r="F591" s="29" t="s">
        <v>50</v>
      </c>
      <c r="G591" s="30" t="str">
        <f t="shared" si="75"/>
        <v>限6字</v>
      </c>
      <c r="H591" s="28" t="s">
        <v>1207</v>
      </c>
      <c r="I591" s="29" t="s">
        <v>50</v>
      </c>
      <c r="J591" s="30" t="str">
        <f t="shared" si="76"/>
        <v>限6字</v>
      </c>
      <c r="K591" s="28" t="s">
        <v>1207</v>
      </c>
      <c r="L591" s="29" t="s">
        <v>50</v>
      </c>
      <c r="M591" s="30" t="str">
        <f t="shared" si="77"/>
        <v>限6字</v>
      </c>
      <c r="N591" s="23"/>
      <c r="O591" s="23"/>
      <c r="P591" s="23"/>
      <c r="Q591" s="23"/>
      <c r="R591" s="23"/>
      <c r="S591" s="23"/>
      <c r="T591" s="23"/>
      <c r="U591" s="23"/>
      <c r="V591" s="23"/>
      <c r="W591" s="23"/>
      <c r="X591" s="23"/>
      <c r="Y591" s="23"/>
      <c r="Z591" s="23"/>
      <c r="AA591" s="23"/>
      <c r="AB591" s="23"/>
      <c r="AC591" s="23"/>
    </row>
    <row r="592" ht="24.75" customHeight="1">
      <c r="A592" s="33"/>
      <c r="B592" s="32"/>
      <c r="C592" s="32"/>
      <c r="D592" s="32"/>
      <c r="E592" s="32"/>
      <c r="F592" s="32"/>
      <c r="G592" s="32"/>
      <c r="H592" s="32"/>
      <c r="I592" s="32"/>
      <c r="J592" s="32"/>
      <c r="K592" s="32"/>
      <c r="L592" s="32"/>
      <c r="M592" s="32"/>
      <c r="N592" s="23"/>
      <c r="O592" s="23"/>
      <c r="P592" s="23"/>
      <c r="Q592" s="23"/>
      <c r="R592" s="23"/>
      <c r="S592" s="23"/>
      <c r="T592" s="23"/>
      <c r="U592" s="23"/>
      <c r="V592" s="23"/>
      <c r="W592" s="23"/>
      <c r="X592" s="23"/>
      <c r="Y592" s="23"/>
      <c r="Z592" s="23"/>
      <c r="AA592" s="23"/>
      <c r="AB592" s="23"/>
      <c r="AC592" s="23"/>
    </row>
    <row r="593" ht="24.75" customHeight="1">
      <c r="A593" s="40"/>
      <c r="B593" s="76" t="s">
        <v>1387</v>
      </c>
      <c r="C593" s="32"/>
      <c r="D593" s="32"/>
      <c r="E593" s="32"/>
      <c r="F593" s="32"/>
      <c r="G593" s="32"/>
      <c r="H593" s="32"/>
      <c r="I593" s="32"/>
      <c r="J593" s="32"/>
      <c r="K593" s="32"/>
      <c r="L593" s="32"/>
      <c r="M593" s="32"/>
      <c r="N593" s="23"/>
      <c r="O593" s="23"/>
      <c r="P593" s="23"/>
      <c r="Q593" s="23"/>
      <c r="R593" s="23"/>
      <c r="S593" s="23"/>
      <c r="T593" s="23"/>
      <c r="U593" s="23"/>
      <c r="V593" s="23"/>
      <c r="W593" s="23"/>
      <c r="X593" s="23"/>
      <c r="Y593" s="23"/>
      <c r="Z593" s="23"/>
      <c r="AA593" s="23"/>
      <c r="AB593" s="23"/>
      <c r="AC593" s="23"/>
    </row>
    <row r="594">
      <c r="A594" s="41"/>
      <c r="B594" s="25"/>
      <c r="C594" s="25"/>
      <c r="D594" s="25"/>
      <c r="E594" s="25"/>
      <c r="F594" s="25"/>
      <c r="G594" s="25"/>
      <c r="H594" s="25"/>
      <c r="I594" s="25"/>
      <c r="J594" s="25"/>
      <c r="K594" s="25"/>
      <c r="L594" s="25"/>
      <c r="M594" s="25"/>
      <c r="N594" s="25"/>
      <c r="O594" s="23"/>
      <c r="P594" s="23"/>
      <c r="Q594" s="23"/>
      <c r="R594" s="23"/>
      <c r="S594" s="23"/>
      <c r="T594" s="23"/>
      <c r="U594" s="23"/>
      <c r="V594" s="23"/>
      <c r="W594" s="23"/>
      <c r="X594" s="23"/>
      <c r="Y594" s="23"/>
      <c r="Z594" s="23"/>
      <c r="AA594" s="23"/>
      <c r="AB594" s="23"/>
      <c r="AC594" s="23"/>
    </row>
    <row r="595" ht="24.75" customHeight="1">
      <c r="A595" s="18"/>
      <c r="B595" s="68" t="s">
        <v>1335</v>
      </c>
      <c r="C595" s="8"/>
      <c r="D595" s="8"/>
      <c r="E595" s="8"/>
      <c r="F595" s="8"/>
      <c r="G595" s="8"/>
      <c r="H595" s="8"/>
      <c r="I595" s="8"/>
      <c r="J595" s="8"/>
      <c r="K595" s="8"/>
      <c r="L595" s="8"/>
      <c r="M595" s="8"/>
      <c r="N595" s="23"/>
      <c r="O595" s="23"/>
      <c r="P595" s="23"/>
      <c r="Q595" s="23"/>
      <c r="R595" s="23"/>
      <c r="S595" s="23"/>
      <c r="T595" s="23"/>
      <c r="U595" s="23"/>
      <c r="V595" s="23"/>
      <c r="W595" s="23"/>
      <c r="X595" s="23"/>
      <c r="Y595" s="23"/>
      <c r="Z595" s="23"/>
      <c r="AA595" s="23"/>
      <c r="AB595" s="23"/>
      <c r="AC595" s="23"/>
    </row>
    <row r="596" ht="24.75" customHeight="1">
      <c r="A596" s="27" t="s">
        <v>1370</v>
      </c>
      <c r="B596" s="28" t="s">
        <v>1207</v>
      </c>
      <c r="C596" s="29" t="s">
        <v>50</v>
      </c>
      <c r="D596" s="30" t="str">
        <f t="shared" ref="D596:D600" si="78">IF(C596="","限9字",IF(LENB(C596)/2&lt;=9,"OK","超過"))</f>
        <v>限9字</v>
      </c>
      <c r="E596" s="28" t="s">
        <v>1203</v>
      </c>
      <c r="F596" s="29" t="s">
        <v>50</v>
      </c>
      <c r="G596" s="30" t="str">
        <f t="shared" ref="G596:G600" si="79">IF(F596="","限4字",IF(LENB(F596)/2&lt;=4,"OK","超過"))</f>
        <v>限4字</v>
      </c>
      <c r="H596" s="28" t="s">
        <v>1207</v>
      </c>
      <c r="I596" s="29" t="s">
        <v>50</v>
      </c>
      <c r="J596" s="30" t="str">
        <f t="shared" ref="J596:J600" si="80">IF(I596="","限9字",IF(LENB(I596)/2&lt;=9,"OK","超過"))</f>
        <v>限9字</v>
      </c>
      <c r="K596" s="32"/>
      <c r="L596" s="32"/>
      <c r="M596" s="32"/>
      <c r="N596" s="23"/>
      <c r="O596" s="23"/>
      <c r="P596" s="23"/>
      <c r="Q596" s="23"/>
      <c r="R596" s="23"/>
      <c r="S596" s="23"/>
      <c r="T596" s="23"/>
      <c r="U596" s="23"/>
      <c r="V596" s="23"/>
      <c r="W596" s="23"/>
      <c r="X596" s="23"/>
      <c r="Y596" s="23"/>
      <c r="Z596" s="23"/>
      <c r="AA596" s="23"/>
      <c r="AB596" s="23"/>
      <c r="AC596" s="23"/>
    </row>
    <row r="597" ht="24.75" customHeight="1">
      <c r="A597" s="33"/>
      <c r="B597" s="28" t="s">
        <v>1207</v>
      </c>
      <c r="C597" s="29" t="s">
        <v>50</v>
      </c>
      <c r="D597" s="30" t="str">
        <f t="shared" si="78"/>
        <v>限9字</v>
      </c>
      <c r="E597" s="28" t="s">
        <v>1203</v>
      </c>
      <c r="F597" s="29" t="s">
        <v>50</v>
      </c>
      <c r="G597" s="30" t="str">
        <f t="shared" si="79"/>
        <v>限4字</v>
      </c>
      <c r="H597" s="28" t="s">
        <v>1207</v>
      </c>
      <c r="I597" s="29" t="s">
        <v>50</v>
      </c>
      <c r="J597" s="30" t="str">
        <f t="shared" si="80"/>
        <v>限9字</v>
      </c>
      <c r="K597" s="32"/>
      <c r="L597" s="32"/>
      <c r="M597" s="32"/>
      <c r="N597" s="23"/>
      <c r="O597" s="23"/>
      <c r="P597" s="23"/>
      <c r="Q597" s="23"/>
      <c r="R597" s="23"/>
      <c r="S597" s="23"/>
      <c r="T597" s="23"/>
      <c r="U597" s="23"/>
      <c r="V597" s="23"/>
      <c r="W597" s="23"/>
      <c r="X597" s="23"/>
      <c r="Y597" s="23"/>
      <c r="Z597" s="23"/>
      <c r="AA597" s="23"/>
      <c r="AB597" s="23"/>
      <c r="AC597" s="23"/>
    </row>
    <row r="598" ht="24.75" customHeight="1">
      <c r="A598" s="33"/>
      <c r="B598" s="28" t="s">
        <v>1207</v>
      </c>
      <c r="C598" s="29" t="s">
        <v>50</v>
      </c>
      <c r="D598" s="30" t="str">
        <f t="shared" si="78"/>
        <v>限9字</v>
      </c>
      <c r="E598" s="28" t="s">
        <v>1203</v>
      </c>
      <c r="F598" s="29" t="s">
        <v>50</v>
      </c>
      <c r="G598" s="30" t="str">
        <f t="shared" si="79"/>
        <v>限4字</v>
      </c>
      <c r="H598" s="28" t="s">
        <v>1207</v>
      </c>
      <c r="I598" s="29" t="s">
        <v>50</v>
      </c>
      <c r="J598" s="30" t="str">
        <f t="shared" si="80"/>
        <v>限9字</v>
      </c>
      <c r="K598" s="32"/>
      <c r="L598" s="32"/>
      <c r="M598" s="32"/>
      <c r="N598" s="23"/>
      <c r="O598" s="23"/>
      <c r="P598" s="23"/>
      <c r="Q598" s="23"/>
      <c r="R598" s="23"/>
      <c r="S598" s="23"/>
      <c r="T598" s="23"/>
      <c r="U598" s="23"/>
      <c r="V598" s="23"/>
      <c r="W598" s="23"/>
      <c r="X598" s="23"/>
      <c r="Y598" s="23"/>
      <c r="Z598" s="23"/>
      <c r="AA598" s="23"/>
      <c r="AB598" s="23"/>
      <c r="AC598" s="23"/>
    </row>
    <row r="599" ht="24.75" customHeight="1">
      <c r="A599" s="33"/>
      <c r="B599" s="28" t="s">
        <v>1207</v>
      </c>
      <c r="C599" s="29" t="s">
        <v>50</v>
      </c>
      <c r="D599" s="30" t="str">
        <f t="shared" si="78"/>
        <v>限9字</v>
      </c>
      <c r="E599" s="28" t="s">
        <v>1203</v>
      </c>
      <c r="F599" s="29" t="s">
        <v>50</v>
      </c>
      <c r="G599" s="30" t="str">
        <f t="shared" si="79"/>
        <v>限4字</v>
      </c>
      <c r="H599" s="28" t="s">
        <v>1207</v>
      </c>
      <c r="I599" s="29" t="s">
        <v>50</v>
      </c>
      <c r="J599" s="30" t="str">
        <f t="shared" si="80"/>
        <v>限9字</v>
      </c>
      <c r="K599" s="32"/>
      <c r="L599" s="32"/>
      <c r="M599" s="32"/>
      <c r="N599" s="23"/>
      <c r="O599" s="23"/>
      <c r="P599" s="23"/>
      <c r="Q599" s="23"/>
      <c r="R599" s="23"/>
      <c r="S599" s="23"/>
      <c r="T599" s="23"/>
      <c r="U599" s="23"/>
      <c r="V599" s="23"/>
      <c r="W599" s="23"/>
      <c r="X599" s="23"/>
      <c r="Y599" s="23"/>
      <c r="Z599" s="23"/>
      <c r="AA599" s="23"/>
      <c r="AB599" s="23"/>
      <c r="AC599" s="23"/>
    </row>
    <row r="600" ht="24.75" customHeight="1">
      <c r="A600" s="33"/>
      <c r="B600" s="28" t="s">
        <v>1207</v>
      </c>
      <c r="C600" s="29" t="s">
        <v>50</v>
      </c>
      <c r="D600" s="30" t="str">
        <f t="shared" si="78"/>
        <v>限9字</v>
      </c>
      <c r="E600" s="28" t="s">
        <v>1203</v>
      </c>
      <c r="F600" s="29" t="s">
        <v>50</v>
      </c>
      <c r="G600" s="30" t="str">
        <f t="shared" si="79"/>
        <v>限4字</v>
      </c>
      <c r="H600" s="28" t="s">
        <v>1207</v>
      </c>
      <c r="I600" s="29" t="s">
        <v>50</v>
      </c>
      <c r="J600" s="30" t="str">
        <f t="shared" si="80"/>
        <v>限9字</v>
      </c>
      <c r="K600" s="32"/>
      <c r="L600" s="32"/>
      <c r="M600" s="32"/>
      <c r="N600" s="23"/>
      <c r="O600" s="23"/>
      <c r="P600" s="23"/>
      <c r="Q600" s="23"/>
      <c r="R600" s="23"/>
      <c r="S600" s="23"/>
      <c r="T600" s="23"/>
      <c r="U600" s="23"/>
      <c r="V600" s="23"/>
      <c r="W600" s="23"/>
      <c r="X600" s="23"/>
      <c r="Y600" s="23"/>
      <c r="Z600" s="23"/>
      <c r="AA600" s="23"/>
      <c r="AB600" s="23"/>
      <c r="AC600" s="23"/>
    </row>
    <row r="601" ht="24.75" customHeight="1">
      <c r="A601" s="33"/>
      <c r="B601" s="32"/>
      <c r="C601" s="32"/>
      <c r="D601" s="32"/>
      <c r="E601" s="32"/>
      <c r="F601" s="32"/>
      <c r="G601" s="32"/>
      <c r="H601" s="32"/>
      <c r="I601" s="32"/>
      <c r="J601" s="32"/>
      <c r="K601" s="32"/>
      <c r="L601" s="32"/>
      <c r="M601" s="32"/>
      <c r="N601" s="23"/>
      <c r="O601" s="23"/>
      <c r="P601" s="23"/>
      <c r="Q601" s="23"/>
      <c r="R601" s="23"/>
      <c r="S601" s="23"/>
      <c r="T601" s="23"/>
      <c r="U601" s="23"/>
      <c r="V601" s="23"/>
      <c r="W601" s="23"/>
      <c r="X601" s="23"/>
      <c r="Y601" s="23"/>
      <c r="Z601" s="23"/>
      <c r="AA601" s="23"/>
      <c r="AB601" s="23"/>
      <c r="AC601" s="23"/>
    </row>
    <row r="602" ht="24.75" customHeight="1">
      <c r="A602" s="40"/>
      <c r="B602" s="76" t="s">
        <v>1387</v>
      </c>
      <c r="C602" s="32"/>
      <c r="D602" s="32"/>
      <c r="E602" s="32"/>
      <c r="F602" s="32"/>
      <c r="G602" s="32"/>
      <c r="H602" s="32"/>
      <c r="I602" s="32"/>
      <c r="J602" s="32"/>
      <c r="K602" s="32"/>
      <c r="L602" s="32"/>
      <c r="M602" s="32"/>
      <c r="N602" s="23"/>
      <c r="O602" s="23"/>
      <c r="P602" s="23"/>
      <c r="Q602" s="23"/>
      <c r="R602" s="23"/>
      <c r="S602" s="23"/>
      <c r="T602" s="23"/>
      <c r="U602" s="23"/>
      <c r="V602" s="23"/>
      <c r="W602" s="23"/>
      <c r="X602" s="23"/>
      <c r="Y602" s="23"/>
      <c r="Z602" s="23"/>
      <c r="AA602" s="23"/>
      <c r="AB602" s="23"/>
      <c r="AC602" s="23"/>
    </row>
    <row r="603">
      <c r="A603" s="41"/>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row>
    <row r="604" ht="24.75" customHeight="1">
      <c r="A604" s="18"/>
      <c r="B604" s="77" t="s">
        <v>1388</v>
      </c>
      <c r="C604" s="78"/>
      <c r="D604" s="78"/>
      <c r="E604" s="78"/>
      <c r="F604" s="78"/>
      <c r="G604" s="78"/>
      <c r="H604" s="78"/>
      <c r="I604" s="78"/>
      <c r="J604" s="78"/>
      <c r="K604" s="78"/>
      <c r="L604" s="78"/>
      <c r="M604" s="78"/>
      <c r="N604" s="25"/>
      <c r="O604" s="25"/>
      <c r="P604" s="25"/>
      <c r="Q604" s="25"/>
      <c r="R604" s="25"/>
      <c r="S604" s="25"/>
      <c r="T604" s="25"/>
      <c r="U604" s="25"/>
      <c r="V604" s="25"/>
      <c r="W604" s="25"/>
      <c r="X604" s="25"/>
      <c r="Y604" s="25"/>
      <c r="Z604" s="25"/>
      <c r="AA604" s="25"/>
      <c r="AB604" s="25"/>
      <c r="AC604" s="25"/>
    </row>
    <row r="605" ht="24.75" customHeight="1">
      <c r="A605" s="79" t="s">
        <v>1388</v>
      </c>
      <c r="B605" s="80" t="s">
        <v>391</v>
      </c>
      <c r="C605" s="36" t="s">
        <v>1389</v>
      </c>
      <c r="D605" s="81" t="s">
        <v>1390</v>
      </c>
      <c r="E605" s="30" t="str">
        <f t="shared" ref="E605:E609" si="81">IF(D605="","待填","OK")</f>
        <v>OK</v>
      </c>
      <c r="F605" s="82" t="s">
        <v>1378</v>
      </c>
      <c r="G605" s="83" t="s">
        <v>1391</v>
      </c>
      <c r="H605" s="30" t="str">
        <f t="shared" ref="H605:H609" si="82">IF(G605="","待填","OK")</f>
        <v>OK</v>
      </c>
      <c r="I605" s="84" t="s">
        <v>1392</v>
      </c>
      <c r="J605" s="8"/>
      <c r="K605" s="8"/>
      <c r="L605" s="8"/>
      <c r="M605" s="9"/>
      <c r="N605" s="25"/>
      <c r="O605" s="25"/>
      <c r="P605" s="25"/>
      <c r="Q605" s="25"/>
      <c r="R605" s="25"/>
      <c r="S605" s="25"/>
      <c r="T605" s="25"/>
      <c r="U605" s="25"/>
      <c r="V605" s="25"/>
      <c r="W605" s="25"/>
      <c r="X605" s="25"/>
      <c r="Y605" s="25"/>
      <c r="Z605" s="25"/>
      <c r="AA605" s="25"/>
      <c r="AB605" s="25"/>
      <c r="AC605" s="25"/>
    </row>
    <row r="606" ht="24.75" customHeight="1">
      <c r="A606" s="33"/>
      <c r="B606" s="85" t="s">
        <v>396</v>
      </c>
      <c r="C606" s="36" t="s">
        <v>1393</v>
      </c>
      <c r="D606" s="19" t="s">
        <v>50</v>
      </c>
      <c r="E606" s="30" t="str">
        <f t="shared" si="81"/>
        <v>待填</v>
      </c>
      <c r="F606" s="82" t="s">
        <v>1378</v>
      </c>
      <c r="G606" s="86" t="s">
        <v>50</v>
      </c>
      <c r="H606" s="30" t="str">
        <f t="shared" si="82"/>
        <v>待填</v>
      </c>
      <c r="I606" s="84" t="s">
        <v>1392</v>
      </c>
      <c r="J606" s="8"/>
      <c r="K606" s="8"/>
      <c r="L606" s="8"/>
      <c r="M606" s="9"/>
      <c r="N606" s="25"/>
      <c r="O606" s="25"/>
      <c r="P606" s="25"/>
      <c r="Q606" s="25"/>
      <c r="R606" s="25"/>
      <c r="S606" s="25"/>
      <c r="T606" s="25"/>
      <c r="U606" s="25"/>
      <c r="V606" s="25"/>
      <c r="W606" s="25"/>
      <c r="X606" s="25"/>
      <c r="Y606" s="25"/>
      <c r="Z606" s="25"/>
      <c r="AA606" s="25"/>
      <c r="AB606" s="25"/>
      <c r="AC606" s="25"/>
    </row>
    <row r="607" ht="24.75" customHeight="1">
      <c r="A607" s="33"/>
      <c r="B607" s="85" t="s">
        <v>401</v>
      </c>
      <c r="C607" s="36" t="s">
        <v>1394</v>
      </c>
      <c r="D607" s="19" t="s">
        <v>50</v>
      </c>
      <c r="E607" s="30" t="str">
        <f t="shared" si="81"/>
        <v>待填</v>
      </c>
      <c r="F607" s="82" t="s">
        <v>1378</v>
      </c>
      <c r="G607" s="86" t="s">
        <v>50</v>
      </c>
      <c r="H607" s="30" t="str">
        <f t="shared" si="82"/>
        <v>待填</v>
      </c>
      <c r="I607" s="84" t="s">
        <v>1392</v>
      </c>
      <c r="J607" s="8"/>
      <c r="K607" s="8"/>
      <c r="L607" s="8"/>
      <c r="M607" s="9"/>
      <c r="N607" s="25"/>
      <c r="O607" s="25"/>
      <c r="P607" s="25"/>
      <c r="Q607" s="25"/>
      <c r="R607" s="25"/>
      <c r="S607" s="25"/>
      <c r="T607" s="25"/>
      <c r="U607" s="25"/>
      <c r="V607" s="25"/>
      <c r="W607" s="25"/>
      <c r="X607" s="25"/>
      <c r="Y607" s="25"/>
      <c r="Z607" s="25"/>
      <c r="AA607" s="25"/>
      <c r="AB607" s="25"/>
      <c r="AC607" s="25"/>
    </row>
    <row r="608" ht="24.75" customHeight="1">
      <c r="A608" s="33"/>
      <c r="B608" s="85" t="s">
        <v>407</v>
      </c>
      <c r="C608" s="36" t="s">
        <v>1395</v>
      </c>
      <c r="D608" s="19" t="s">
        <v>50</v>
      </c>
      <c r="E608" s="30" t="str">
        <f t="shared" si="81"/>
        <v>待填</v>
      </c>
      <c r="F608" s="82" t="s">
        <v>1378</v>
      </c>
      <c r="G608" s="86" t="s">
        <v>50</v>
      </c>
      <c r="H608" s="30" t="str">
        <f t="shared" si="82"/>
        <v>待填</v>
      </c>
      <c r="I608" s="84" t="s">
        <v>1392</v>
      </c>
      <c r="J608" s="8"/>
      <c r="K608" s="8"/>
      <c r="L608" s="8"/>
      <c r="M608" s="9"/>
      <c r="N608" s="25"/>
      <c r="O608" s="25"/>
      <c r="P608" s="25"/>
      <c r="Q608" s="25"/>
      <c r="R608" s="25"/>
      <c r="S608" s="25"/>
      <c r="T608" s="25"/>
      <c r="U608" s="25"/>
      <c r="V608" s="25"/>
      <c r="W608" s="25"/>
      <c r="X608" s="25"/>
      <c r="Y608" s="25"/>
      <c r="Z608" s="25"/>
      <c r="AA608" s="25"/>
      <c r="AB608" s="25"/>
      <c r="AC608" s="25"/>
    </row>
    <row r="609" ht="24.75" customHeight="1">
      <c r="A609" s="33"/>
      <c r="B609" s="85" t="s">
        <v>412</v>
      </c>
      <c r="C609" s="36" t="s">
        <v>1396</v>
      </c>
      <c r="D609" s="19" t="s">
        <v>50</v>
      </c>
      <c r="E609" s="30" t="str">
        <f t="shared" si="81"/>
        <v>待填</v>
      </c>
      <c r="F609" s="82" t="s">
        <v>1378</v>
      </c>
      <c r="G609" s="86" t="s">
        <v>50</v>
      </c>
      <c r="H609" s="30" t="str">
        <f t="shared" si="82"/>
        <v>待填</v>
      </c>
      <c r="I609" s="84" t="s">
        <v>1392</v>
      </c>
      <c r="J609" s="8"/>
      <c r="K609" s="8"/>
      <c r="L609" s="8"/>
      <c r="M609" s="9"/>
      <c r="N609" s="25"/>
      <c r="O609" s="25"/>
      <c r="P609" s="25"/>
      <c r="Q609" s="25"/>
      <c r="R609" s="25"/>
      <c r="S609" s="25"/>
      <c r="T609" s="25"/>
      <c r="U609" s="25"/>
      <c r="V609" s="25"/>
      <c r="W609" s="25"/>
      <c r="X609" s="25"/>
      <c r="Y609" s="25"/>
      <c r="Z609" s="25"/>
      <c r="AA609" s="25"/>
      <c r="AB609" s="25"/>
      <c r="AC609" s="25"/>
    </row>
    <row r="610" ht="24.75" customHeight="1">
      <c r="A610" s="33"/>
      <c r="B610" s="32"/>
      <c r="C610" s="32"/>
      <c r="D610" s="32"/>
      <c r="E610" s="32"/>
      <c r="F610" s="32"/>
      <c r="G610" s="32"/>
      <c r="H610" s="32"/>
      <c r="I610" s="32"/>
      <c r="J610" s="49"/>
      <c r="K610" s="49"/>
      <c r="L610" s="49"/>
      <c r="M610" s="49"/>
      <c r="N610" s="25"/>
      <c r="O610" s="25"/>
      <c r="P610" s="25"/>
      <c r="Q610" s="25"/>
      <c r="R610" s="25"/>
      <c r="S610" s="25"/>
      <c r="T610" s="25"/>
      <c r="U610" s="25"/>
      <c r="V610" s="25"/>
      <c r="W610" s="25"/>
      <c r="X610" s="25"/>
      <c r="Y610" s="25"/>
      <c r="Z610" s="25"/>
      <c r="AA610" s="25"/>
      <c r="AB610" s="25"/>
      <c r="AC610" s="25"/>
    </row>
    <row r="611" ht="24.75" customHeight="1">
      <c r="A611" s="40"/>
      <c r="B611" s="76" t="s">
        <v>1397</v>
      </c>
      <c r="C611" s="32"/>
      <c r="D611" s="32"/>
      <c r="E611" s="32"/>
      <c r="F611" s="32"/>
      <c r="G611" s="32"/>
      <c r="H611" s="32"/>
      <c r="I611" s="32"/>
      <c r="J611" s="49"/>
      <c r="K611" s="49"/>
      <c r="L611" s="49"/>
      <c r="M611" s="49"/>
      <c r="N611" s="25"/>
      <c r="O611" s="25"/>
      <c r="P611" s="25"/>
      <c r="Q611" s="25"/>
      <c r="R611" s="25"/>
      <c r="S611" s="25"/>
      <c r="T611" s="25"/>
      <c r="U611" s="25"/>
      <c r="V611" s="25"/>
      <c r="W611" s="25"/>
      <c r="X611" s="25"/>
      <c r="Y611" s="25"/>
      <c r="Z611" s="25"/>
      <c r="AA611" s="25"/>
      <c r="AB611" s="25"/>
      <c r="AC611" s="25"/>
    </row>
    <row r="612">
      <c r="A612" s="41"/>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row>
  </sheetData>
  <mergeCells count="195">
    <mergeCell ref="B1:J1"/>
    <mergeCell ref="O1:AB1"/>
    <mergeCell ref="B2:D2"/>
    <mergeCell ref="E2:G2"/>
    <mergeCell ref="H2:J2"/>
    <mergeCell ref="A3:A9"/>
    <mergeCell ref="B11:D11"/>
    <mergeCell ref="E11:G11"/>
    <mergeCell ref="H11:J11"/>
    <mergeCell ref="A12:A18"/>
    <mergeCell ref="B20:D20"/>
    <mergeCell ref="E20:G20"/>
    <mergeCell ref="H20:J20"/>
    <mergeCell ref="A21:A27"/>
    <mergeCell ref="E47:G47"/>
    <mergeCell ref="H47:J47"/>
    <mergeCell ref="B29:D29"/>
    <mergeCell ref="E29:G29"/>
    <mergeCell ref="H29:J29"/>
    <mergeCell ref="A30:A36"/>
    <mergeCell ref="E38:G38"/>
    <mergeCell ref="H38:J38"/>
    <mergeCell ref="A39:A45"/>
    <mergeCell ref="E83:G83"/>
    <mergeCell ref="H83:J83"/>
    <mergeCell ref="B83:D83"/>
    <mergeCell ref="B92:D92"/>
    <mergeCell ref="E92:G92"/>
    <mergeCell ref="H92:J92"/>
    <mergeCell ref="B173:G173"/>
    <mergeCell ref="B182:G182"/>
    <mergeCell ref="A183:A189"/>
    <mergeCell ref="B191:G191"/>
    <mergeCell ref="H191:M191"/>
    <mergeCell ref="B200:G200"/>
    <mergeCell ref="H200:M200"/>
    <mergeCell ref="A192:A198"/>
    <mergeCell ref="A201:A207"/>
    <mergeCell ref="B209:G209"/>
    <mergeCell ref="H209:M209"/>
    <mergeCell ref="A210:A216"/>
    <mergeCell ref="H218:M218"/>
    <mergeCell ref="A219:A225"/>
    <mergeCell ref="B38:D38"/>
    <mergeCell ref="B47:D47"/>
    <mergeCell ref="A48:A54"/>
    <mergeCell ref="B56:D56"/>
    <mergeCell ref="B65:D65"/>
    <mergeCell ref="E65:G65"/>
    <mergeCell ref="H65:J65"/>
    <mergeCell ref="A57:A63"/>
    <mergeCell ref="A66:A72"/>
    <mergeCell ref="B74:D74"/>
    <mergeCell ref="E74:G74"/>
    <mergeCell ref="H74:J74"/>
    <mergeCell ref="A75:A81"/>
    <mergeCell ref="A84:A90"/>
    <mergeCell ref="A93:A99"/>
    <mergeCell ref="B101:D101"/>
    <mergeCell ref="E101:G101"/>
    <mergeCell ref="H101:J101"/>
    <mergeCell ref="B110:D110"/>
    <mergeCell ref="E110:G110"/>
    <mergeCell ref="H110:J110"/>
    <mergeCell ref="A102:A108"/>
    <mergeCell ref="A111:A117"/>
    <mergeCell ref="B119:D119"/>
    <mergeCell ref="E119:G119"/>
    <mergeCell ref="A120:A126"/>
    <mergeCell ref="H128:M128"/>
    <mergeCell ref="A129:A135"/>
    <mergeCell ref="H137:M137"/>
    <mergeCell ref="B128:G128"/>
    <mergeCell ref="B137:G137"/>
    <mergeCell ref="A138:A144"/>
    <mergeCell ref="B146:G146"/>
    <mergeCell ref="H146:M146"/>
    <mergeCell ref="B155:G155"/>
    <mergeCell ref="H155:M155"/>
    <mergeCell ref="A147:A153"/>
    <mergeCell ref="A156:A162"/>
    <mergeCell ref="B164:G164"/>
    <mergeCell ref="H164:M164"/>
    <mergeCell ref="A165:A170"/>
    <mergeCell ref="H173:M173"/>
    <mergeCell ref="A174:A179"/>
    <mergeCell ref="H263:M263"/>
    <mergeCell ref="K264:M264"/>
    <mergeCell ref="B390:M390"/>
    <mergeCell ref="B399:M399"/>
    <mergeCell ref="B327:M327"/>
    <mergeCell ref="B336:M336"/>
    <mergeCell ref="B345:M345"/>
    <mergeCell ref="B354:M354"/>
    <mergeCell ref="B363:M363"/>
    <mergeCell ref="B372:M372"/>
    <mergeCell ref="B381:M381"/>
    <mergeCell ref="B218:G218"/>
    <mergeCell ref="B227:G227"/>
    <mergeCell ref="H227:M227"/>
    <mergeCell ref="A228:A234"/>
    <mergeCell ref="B236:G236"/>
    <mergeCell ref="H236:M236"/>
    <mergeCell ref="B245:G245"/>
    <mergeCell ref="A237:A243"/>
    <mergeCell ref="A246:A252"/>
    <mergeCell ref="B254:G254"/>
    <mergeCell ref="H254:M254"/>
    <mergeCell ref="A255:A261"/>
    <mergeCell ref="B263:G263"/>
    <mergeCell ref="A264:A270"/>
    <mergeCell ref="H281:J281"/>
    <mergeCell ref="K281:M281"/>
    <mergeCell ref="B272:G272"/>
    <mergeCell ref="H272:M272"/>
    <mergeCell ref="A273:A279"/>
    <mergeCell ref="E273:G273"/>
    <mergeCell ref="K273:M273"/>
    <mergeCell ref="B281:D281"/>
    <mergeCell ref="E281:G281"/>
    <mergeCell ref="A282:A285"/>
    <mergeCell ref="B290:M290"/>
    <mergeCell ref="A291:A297"/>
    <mergeCell ref="B299:M299"/>
    <mergeCell ref="A300:A306"/>
    <mergeCell ref="B308:M308"/>
    <mergeCell ref="B318:M318"/>
    <mergeCell ref="A408:A414"/>
    <mergeCell ref="A417:A423"/>
    <mergeCell ref="A426:A432"/>
    <mergeCell ref="A435:A441"/>
    <mergeCell ref="A309:A316"/>
    <mergeCell ref="A319:A325"/>
    <mergeCell ref="A328:A334"/>
    <mergeCell ref="A337:A343"/>
    <mergeCell ref="A346:A352"/>
    <mergeCell ref="A355:A361"/>
    <mergeCell ref="A364:A370"/>
    <mergeCell ref="I605:M605"/>
    <mergeCell ref="I606:M606"/>
    <mergeCell ref="B550:M550"/>
    <mergeCell ref="B559:M559"/>
    <mergeCell ref="B568:M568"/>
    <mergeCell ref="B577:M577"/>
    <mergeCell ref="B586:M586"/>
    <mergeCell ref="B595:M595"/>
    <mergeCell ref="B604:M604"/>
    <mergeCell ref="A373:A379"/>
    <mergeCell ref="A382:A388"/>
    <mergeCell ref="A391:A397"/>
    <mergeCell ref="A400:A405"/>
    <mergeCell ref="B407:M407"/>
    <mergeCell ref="B416:M416"/>
    <mergeCell ref="B425:M425"/>
    <mergeCell ref="B434:M434"/>
    <mergeCell ref="B443:M443"/>
    <mergeCell ref="A444:A450"/>
    <mergeCell ref="B452:M452"/>
    <mergeCell ref="A453:A458"/>
    <mergeCell ref="B460:M460"/>
    <mergeCell ref="B469:M469"/>
    <mergeCell ref="B478:M478"/>
    <mergeCell ref="E479:G479"/>
    <mergeCell ref="E483:G483"/>
    <mergeCell ref="B487:M487"/>
    <mergeCell ref="E488:G488"/>
    <mergeCell ref="E492:G492"/>
    <mergeCell ref="B496:M496"/>
    <mergeCell ref="A461:A467"/>
    <mergeCell ref="A470:A476"/>
    <mergeCell ref="A479:A485"/>
    <mergeCell ref="A488:A494"/>
    <mergeCell ref="A497:A503"/>
    <mergeCell ref="A506:A512"/>
    <mergeCell ref="A515:A521"/>
    <mergeCell ref="E497:G497"/>
    <mergeCell ref="E501:G501"/>
    <mergeCell ref="B505:M505"/>
    <mergeCell ref="B514:M514"/>
    <mergeCell ref="B523:M523"/>
    <mergeCell ref="B532:M532"/>
    <mergeCell ref="B541:M541"/>
    <mergeCell ref="A587:A593"/>
    <mergeCell ref="A596:A602"/>
    <mergeCell ref="A605:A611"/>
    <mergeCell ref="I607:M607"/>
    <mergeCell ref="I608:M608"/>
    <mergeCell ref="I609:M609"/>
    <mergeCell ref="A524:A530"/>
    <mergeCell ref="A533:A539"/>
    <mergeCell ref="A542:A546"/>
    <mergeCell ref="A551:A557"/>
    <mergeCell ref="A560:A566"/>
    <mergeCell ref="A569:A575"/>
    <mergeCell ref="A578:A584"/>
  </mergeCells>
  <conditionalFormatting sqref="G3 G12 G21">
    <cfRule type="expression" dxfId="3" priority="1">
      <formula>G3="OK"</formula>
    </cfRule>
  </conditionalFormatting>
  <conditionalFormatting sqref="G5">
    <cfRule type="expression" dxfId="0" priority="2">
      <formula>G5="超過"</formula>
    </cfRule>
  </conditionalFormatting>
  <conditionalFormatting sqref="G5">
    <cfRule type="expression" dxfId="3" priority="3">
      <formula>G5="OK"</formula>
    </cfRule>
  </conditionalFormatting>
  <conditionalFormatting sqref="F6">
    <cfRule type="expression" dxfId="0" priority="4">
      <formula>LENB(F6)/2&gt;8</formula>
    </cfRule>
  </conditionalFormatting>
  <conditionalFormatting sqref="G6">
    <cfRule type="expression" dxfId="0" priority="5">
      <formula>G6="超過"</formula>
    </cfRule>
  </conditionalFormatting>
  <conditionalFormatting sqref="G6">
    <cfRule type="expression" dxfId="3" priority="6">
      <formula>G6="OK"</formula>
    </cfRule>
  </conditionalFormatting>
  <conditionalFormatting sqref="I4 I13 I22">
    <cfRule type="expression" dxfId="0" priority="7">
      <formula>LENB(I4)/2&gt;5</formula>
    </cfRule>
  </conditionalFormatting>
  <conditionalFormatting sqref="J4 J13 J22">
    <cfRule type="expression" dxfId="0" priority="8">
      <formula>J4="超過"</formula>
    </cfRule>
  </conditionalFormatting>
  <conditionalFormatting sqref="J4 J13 J22">
    <cfRule type="expression" dxfId="3" priority="9">
      <formula>J4="OK"</formula>
    </cfRule>
  </conditionalFormatting>
  <conditionalFormatting sqref="J3 J12 J21">
    <cfRule type="expression" dxfId="0" priority="10">
      <formula>J3="超過"</formula>
    </cfRule>
  </conditionalFormatting>
  <conditionalFormatting sqref="J3 J12 J21">
    <cfRule type="expression" dxfId="3" priority="11">
      <formula>J3="OK"</formula>
    </cfRule>
  </conditionalFormatting>
  <conditionalFormatting sqref="J5">
    <cfRule type="expression" dxfId="0" priority="12">
      <formula>J5="超過"</formula>
    </cfRule>
  </conditionalFormatting>
  <conditionalFormatting sqref="J5">
    <cfRule type="expression" dxfId="3" priority="13">
      <formula>J5="OK"</formula>
    </cfRule>
  </conditionalFormatting>
  <conditionalFormatting sqref="I6">
    <cfRule type="expression" dxfId="0" priority="14">
      <formula>LENB(I6)/2&gt;10</formula>
    </cfRule>
  </conditionalFormatting>
  <conditionalFormatting sqref="J6">
    <cfRule type="expression" dxfId="0" priority="15">
      <formula>J6="超過"</formula>
    </cfRule>
  </conditionalFormatting>
  <conditionalFormatting sqref="J6">
    <cfRule type="expression" dxfId="3" priority="16">
      <formula>J6="OK"</formula>
    </cfRule>
  </conditionalFormatting>
  <conditionalFormatting sqref="C3:C7 F3:F6 I3:I6 C12:C14 F12:F17 I12:I16 C21 F21:F24 I21:I25 C30:C32 F30:F32 I30:I32 C34 F34 C39:C44 F39:F42 I39:I42">
    <cfRule type="expression" dxfId="0" priority="17">
      <formula>LENB(C3)/2&gt;5</formula>
    </cfRule>
  </conditionalFormatting>
  <conditionalFormatting sqref="D12 D21">
    <cfRule type="expression" dxfId="0" priority="18">
      <formula>D12="超過"</formula>
    </cfRule>
  </conditionalFormatting>
  <conditionalFormatting sqref="D12 D21">
    <cfRule type="expression" dxfId="3" priority="19">
      <formula>D12="OK"</formula>
    </cfRule>
  </conditionalFormatting>
  <conditionalFormatting sqref="D13 D22">
    <cfRule type="expression" dxfId="0" priority="20">
      <formula>D13="超過"</formula>
    </cfRule>
  </conditionalFormatting>
  <conditionalFormatting sqref="D13 D22">
    <cfRule type="expression" dxfId="3" priority="21">
      <formula>D13="OK"</formula>
    </cfRule>
  </conditionalFormatting>
  <conditionalFormatting sqref="D14">
    <cfRule type="expression" dxfId="0" priority="22">
      <formula>D14="超過"</formula>
    </cfRule>
  </conditionalFormatting>
  <conditionalFormatting sqref="D14">
    <cfRule type="expression" dxfId="3" priority="23">
      <formula>D14="OK"</formula>
    </cfRule>
  </conditionalFormatting>
  <conditionalFormatting sqref="F12 F21">
    <cfRule type="expression" dxfId="0" priority="24">
      <formula>LENB(F12)/2&gt;5</formula>
    </cfRule>
  </conditionalFormatting>
  <conditionalFormatting sqref="G12 G21">
    <cfRule type="expression" dxfId="0" priority="25">
      <formula>G12="超過"</formula>
    </cfRule>
  </conditionalFormatting>
  <conditionalFormatting sqref="G12 G21">
    <cfRule type="expression" dxfId="3" priority="26">
      <formula>G12="OK"</formula>
    </cfRule>
  </conditionalFormatting>
  <conditionalFormatting sqref="G13 G22">
    <cfRule type="expression" dxfId="0" priority="27">
      <formula>G13="超過"</formula>
    </cfRule>
  </conditionalFormatting>
  <conditionalFormatting sqref="G13 G22">
    <cfRule type="expression" dxfId="3" priority="28">
      <formula>G13="OK"</formula>
    </cfRule>
  </conditionalFormatting>
  <conditionalFormatting sqref="G15">
    <cfRule type="expression" dxfId="0" priority="29">
      <formula>G15="超過"</formula>
    </cfRule>
  </conditionalFormatting>
  <conditionalFormatting sqref="G15">
    <cfRule type="expression" dxfId="3" priority="30">
      <formula>G15="OK"</formula>
    </cfRule>
  </conditionalFormatting>
  <conditionalFormatting sqref="F16">
    <cfRule type="expression" dxfId="0" priority="31">
      <formula>LENB(F16)/2&gt;8</formula>
    </cfRule>
  </conditionalFormatting>
  <conditionalFormatting sqref="G16">
    <cfRule type="expression" dxfId="0" priority="32">
      <formula>G16="超過"</formula>
    </cfRule>
  </conditionalFormatting>
  <conditionalFormatting sqref="G16">
    <cfRule type="expression" dxfId="3" priority="33">
      <formula>G16="OK"</formula>
    </cfRule>
  </conditionalFormatting>
  <conditionalFormatting sqref="F17">
    <cfRule type="expression" dxfId="0" priority="34">
      <formula>LENB(F17)/2&gt;10</formula>
    </cfRule>
  </conditionalFormatting>
  <conditionalFormatting sqref="G17">
    <cfRule type="expression" dxfId="0" priority="35">
      <formula>G17="超過"</formula>
    </cfRule>
  </conditionalFormatting>
  <conditionalFormatting sqref="G17">
    <cfRule type="expression" dxfId="3" priority="36">
      <formula>G17="OK"</formula>
    </cfRule>
  </conditionalFormatting>
  <conditionalFormatting sqref="F14">
    <cfRule type="expression" dxfId="0" priority="37">
      <formula>LENB(F14)/2&gt;7</formula>
    </cfRule>
  </conditionalFormatting>
  <conditionalFormatting sqref="G14 J14 D23 G23 J50 G76 J76 D85 G85 J112 J141 D150 J150 D176 J203 D212 J212 D238 D258 G258 J267 M267 G292 D301 D309 G309 D325 G325 D333 G333 D346 G346 J346 G426 J426 D435 G435 J435">
    <cfRule type="expression" dxfId="0" priority="38">
      <formula>G14="超過"</formula>
    </cfRule>
  </conditionalFormatting>
  <conditionalFormatting sqref="G14 J14 D23 G23 J50 G76 J76 D85 G85 J112 J141 D150 J150 D176 J203 D212 J212 D238 D258 G258 J267 M267 G292 D301 D309 G309 D325 G325 D333 G333 D346 G346 J346 G426 J426 D435 G435 J435">
    <cfRule type="expression" dxfId="3" priority="39">
      <formula>G14="OK"</formula>
    </cfRule>
  </conditionalFormatting>
  <conditionalFormatting sqref="I12 I21">
    <cfRule type="expression" dxfId="0" priority="40">
      <formula>LENB(I12)/2&gt;5</formula>
    </cfRule>
  </conditionalFormatting>
  <conditionalFormatting sqref="J12 J21">
    <cfRule type="expression" dxfId="0" priority="41">
      <formula>J12="超過"</formula>
    </cfRule>
  </conditionalFormatting>
  <conditionalFormatting sqref="J12 J21">
    <cfRule type="expression" dxfId="3" priority="42">
      <formula>J12="OK"</formula>
    </cfRule>
  </conditionalFormatting>
  <conditionalFormatting sqref="J13 J22">
    <cfRule type="expression" dxfId="0" priority="43">
      <formula>J13="超過"</formula>
    </cfRule>
  </conditionalFormatting>
  <conditionalFormatting sqref="J13 J22">
    <cfRule type="expression" dxfId="3" priority="44">
      <formula>J13="OK"</formula>
    </cfRule>
  </conditionalFormatting>
  <conditionalFormatting sqref="J15">
    <cfRule type="expression" dxfId="0" priority="45">
      <formula>J15="超過"</formula>
    </cfRule>
  </conditionalFormatting>
  <conditionalFormatting sqref="J15">
    <cfRule type="expression" dxfId="3" priority="46">
      <formula>J15="OK"</formula>
    </cfRule>
  </conditionalFormatting>
  <conditionalFormatting sqref="I16">
    <cfRule type="expression" dxfId="0" priority="47">
      <formula>LENB(I16)/2&gt;8</formula>
    </cfRule>
  </conditionalFormatting>
  <conditionalFormatting sqref="J16">
    <cfRule type="expression" dxfId="0" priority="48">
      <formula>J16="超過"</formula>
    </cfRule>
  </conditionalFormatting>
  <conditionalFormatting sqref="J16">
    <cfRule type="expression" dxfId="3" priority="49">
      <formula>J16="OK"</formula>
    </cfRule>
  </conditionalFormatting>
  <conditionalFormatting sqref="I14">
    <cfRule type="expression" dxfId="0" priority="50">
      <formula>LENB(I14)/2&gt;7</formula>
    </cfRule>
  </conditionalFormatting>
  <conditionalFormatting sqref="J14">
    <cfRule type="expression" dxfId="0" priority="51">
      <formula>J14="超過"</formula>
    </cfRule>
  </conditionalFormatting>
  <conditionalFormatting sqref="J14">
    <cfRule type="expression" dxfId="3" priority="52">
      <formula>J14="OK"</formula>
    </cfRule>
  </conditionalFormatting>
  <conditionalFormatting sqref="C3:C7 F3:F6 I3:I6 C12:C14 F12:F17 I12:I16 C21 F21:F24 I21:I25 C30:C32 F30:F32 I30:I32 C34 F34 C39:C44 F39:F42 I39:I42">
    <cfRule type="expression" dxfId="0" priority="53">
      <formula>LENB(C3)/2&gt;5</formula>
    </cfRule>
  </conditionalFormatting>
  <conditionalFormatting sqref="D21">
    <cfRule type="expression" dxfId="0" priority="54">
      <formula>D21="超過"</formula>
    </cfRule>
  </conditionalFormatting>
  <conditionalFormatting sqref="D21">
    <cfRule type="expression" dxfId="3" priority="55">
      <formula>D21="OK"</formula>
    </cfRule>
  </conditionalFormatting>
  <conditionalFormatting sqref="D22">
    <cfRule type="expression" dxfId="0" priority="56">
      <formula>D22="超過"</formula>
    </cfRule>
  </conditionalFormatting>
  <conditionalFormatting sqref="D22">
    <cfRule type="expression" dxfId="3" priority="57">
      <formula>D22="OK"</formula>
    </cfRule>
  </conditionalFormatting>
  <conditionalFormatting sqref="D24:D25">
    <cfRule type="expression" dxfId="0" priority="58">
      <formula>D24="超過"</formula>
    </cfRule>
  </conditionalFormatting>
  <conditionalFormatting sqref="D24:D25">
    <cfRule type="expression" dxfId="3" priority="59">
      <formula>D24="OK"</formula>
    </cfRule>
  </conditionalFormatting>
  <conditionalFormatting sqref="C25">
    <cfRule type="expression" dxfId="0" priority="60">
      <formula>LENB(C25)/2&gt;10</formula>
    </cfRule>
  </conditionalFormatting>
  <conditionalFormatting sqref="D25">
    <cfRule type="expression" dxfId="0" priority="61">
      <formula>D25="超過"</formula>
    </cfRule>
  </conditionalFormatting>
  <conditionalFormatting sqref="D25">
    <cfRule type="expression" dxfId="3" priority="62">
      <formula>D25="OK"</formula>
    </cfRule>
  </conditionalFormatting>
  <conditionalFormatting sqref="C23">
    <cfRule type="expression" dxfId="0" priority="63">
      <formula>LENB(C23)/2&gt;7</formula>
    </cfRule>
  </conditionalFormatting>
  <conditionalFormatting sqref="D23">
    <cfRule type="expression" dxfId="0" priority="64">
      <formula>D23="超過"</formula>
    </cfRule>
  </conditionalFormatting>
  <conditionalFormatting sqref="D23">
    <cfRule type="expression" dxfId="3" priority="65">
      <formula>D23="OK"</formula>
    </cfRule>
  </conditionalFormatting>
  <conditionalFormatting sqref="F21">
    <cfRule type="expression" dxfId="0" priority="66">
      <formula>LENB(F21)/2&gt;5</formula>
    </cfRule>
  </conditionalFormatting>
  <conditionalFormatting sqref="G21">
    <cfRule type="expression" dxfId="0" priority="67">
      <formula>G21="超過"</formula>
    </cfRule>
  </conditionalFormatting>
  <conditionalFormatting sqref="G21">
    <cfRule type="expression" dxfId="3" priority="68">
      <formula>G21="OK"</formula>
    </cfRule>
  </conditionalFormatting>
  <conditionalFormatting sqref="G22">
    <cfRule type="expression" dxfId="0" priority="69">
      <formula>G22="超過"</formula>
    </cfRule>
  </conditionalFormatting>
  <conditionalFormatting sqref="G22">
    <cfRule type="expression" dxfId="3" priority="70">
      <formula>G22="OK"</formula>
    </cfRule>
  </conditionalFormatting>
  <conditionalFormatting sqref="G24:G25">
    <cfRule type="expression" dxfId="0" priority="71">
      <formula>G24="超過"</formula>
    </cfRule>
  </conditionalFormatting>
  <conditionalFormatting sqref="G24:G25">
    <cfRule type="expression" dxfId="3" priority="72">
      <formula>G24="OK"</formula>
    </cfRule>
  </conditionalFormatting>
  <conditionalFormatting sqref="F23">
    <cfRule type="expression" dxfId="0" priority="73">
      <formula>LENB(F23)/2&gt;7</formula>
    </cfRule>
  </conditionalFormatting>
  <conditionalFormatting sqref="G23">
    <cfRule type="expression" dxfId="0" priority="74">
      <formula>G23="超過"</formula>
    </cfRule>
  </conditionalFormatting>
  <conditionalFormatting sqref="G23">
    <cfRule type="expression" dxfId="3" priority="75">
      <formula>G23="OK"</formula>
    </cfRule>
  </conditionalFormatting>
  <conditionalFormatting sqref="I21">
    <cfRule type="expression" dxfId="0" priority="76">
      <formula>LENB(I21)/2&gt;5</formula>
    </cfRule>
  </conditionalFormatting>
  <conditionalFormatting sqref="J21">
    <cfRule type="expression" dxfId="0" priority="77">
      <formula>J21="超過"</formula>
    </cfRule>
  </conditionalFormatting>
  <conditionalFormatting sqref="J21">
    <cfRule type="expression" dxfId="3" priority="78">
      <formula>J21="OK"</formula>
    </cfRule>
  </conditionalFormatting>
  <conditionalFormatting sqref="J22">
    <cfRule type="expression" dxfId="0" priority="79">
      <formula>J22="超過"</formula>
    </cfRule>
  </conditionalFormatting>
  <conditionalFormatting sqref="J22">
    <cfRule type="expression" dxfId="3" priority="80">
      <formula>J22="OK"</formula>
    </cfRule>
  </conditionalFormatting>
  <conditionalFormatting sqref="J23">
    <cfRule type="expression" dxfId="0" priority="81">
      <formula>J23="超過"</formula>
    </cfRule>
  </conditionalFormatting>
  <conditionalFormatting sqref="J23">
    <cfRule type="expression" dxfId="3" priority="82">
      <formula>J23="OK"</formula>
    </cfRule>
  </conditionalFormatting>
  <conditionalFormatting sqref="I24:I25">
    <cfRule type="expression" dxfId="0" priority="83">
      <formula>LENB(I24)/2&gt;8</formula>
    </cfRule>
  </conditionalFormatting>
  <conditionalFormatting sqref="J24:J25">
    <cfRule type="expression" dxfId="0" priority="84">
      <formula>J24="超過"</formula>
    </cfRule>
  </conditionalFormatting>
  <conditionalFormatting sqref="J24:J25">
    <cfRule type="expression" dxfId="3" priority="85">
      <formula>J24="OK"</formula>
    </cfRule>
  </conditionalFormatting>
  <conditionalFormatting sqref="I25">
    <cfRule type="expression" dxfId="0" priority="86">
      <formula>LENB(I25)/2&gt;10</formula>
    </cfRule>
  </conditionalFormatting>
  <conditionalFormatting sqref="J25">
    <cfRule type="expression" dxfId="0" priority="87">
      <formula>J25="超過"</formula>
    </cfRule>
  </conditionalFormatting>
  <conditionalFormatting sqref="J25">
    <cfRule type="expression" dxfId="3" priority="88">
      <formula>J25="OK"</formula>
    </cfRule>
  </conditionalFormatting>
  <conditionalFormatting sqref="C31">
    <cfRule type="expression" dxfId="0" priority="89">
      <formula>LENB(C31)/2&gt;5</formula>
    </cfRule>
  </conditionalFormatting>
  <conditionalFormatting sqref="D31">
    <cfRule type="expression" dxfId="0" priority="90">
      <formula>D31="超過"</formula>
    </cfRule>
  </conditionalFormatting>
  <conditionalFormatting sqref="D31">
    <cfRule type="expression" dxfId="3" priority="91">
      <formula>D31="OK"</formula>
    </cfRule>
  </conditionalFormatting>
  <conditionalFormatting sqref="D30">
    <cfRule type="expression" dxfId="0" priority="92">
      <formula>D30="超過"</formula>
    </cfRule>
  </conditionalFormatting>
  <conditionalFormatting sqref="D30">
    <cfRule type="expression" dxfId="3" priority="93">
      <formula>D30="OK"</formula>
    </cfRule>
  </conditionalFormatting>
  <conditionalFormatting sqref="D32">
    <cfRule type="expression" dxfId="0" priority="94">
      <formula>D32="超過"</formula>
    </cfRule>
  </conditionalFormatting>
  <conditionalFormatting sqref="D32">
    <cfRule type="expression" dxfId="3" priority="95">
      <formula>D32="OK"</formula>
    </cfRule>
  </conditionalFormatting>
  <conditionalFormatting sqref="C34">
    <cfRule type="expression" dxfId="0" priority="96">
      <formula>LENB(C34)/2&gt;8</formula>
    </cfRule>
  </conditionalFormatting>
  <conditionalFormatting sqref="D34">
    <cfRule type="expression" dxfId="0" priority="97">
      <formula>D34="超過"</formula>
    </cfRule>
  </conditionalFormatting>
  <conditionalFormatting sqref="D34">
    <cfRule type="expression" dxfId="3" priority="98">
      <formula>D34="OK"</formula>
    </cfRule>
  </conditionalFormatting>
  <conditionalFormatting sqref="F31">
    <cfRule type="expression" dxfId="0" priority="99">
      <formula>LENB(F31)/2&gt;5</formula>
    </cfRule>
  </conditionalFormatting>
  <conditionalFormatting sqref="G31">
    <cfRule type="expression" dxfId="0" priority="100">
      <formula>G31="超過"</formula>
    </cfRule>
  </conditionalFormatting>
  <conditionalFormatting sqref="G31">
    <cfRule type="expression" dxfId="3" priority="101">
      <formula>G31="OK"</formula>
    </cfRule>
  </conditionalFormatting>
  <conditionalFormatting sqref="G30">
    <cfRule type="expression" dxfId="0" priority="102">
      <formula>G30="超過"</formula>
    </cfRule>
  </conditionalFormatting>
  <conditionalFormatting sqref="G30">
    <cfRule type="expression" dxfId="3" priority="103">
      <formula>G30="OK"</formula>
    </cfRule>
  </conditionalFormatting>
  <conditionalFormatting sqref="G32">
    <cfRule type="expression" dxfId="0" priority="104">
      <formula>G32="超過"</formula>
    </cfRule>
  </conditionalFormatting>
  <conditionalFormatting sqref="G32">
    <cfRule type="expression" dxfId="3" priority="105">
      <formula>G32="OK"</formula>
    </cfRule>
  </conditionalFormatting>
  <conditionalFormatting sqref="F34">
    <cfRule type="expression" dxfId="0" priority="106">
      <formula>LENB(F34)/2&gt;10</formula>
    </cfRule>
  </conditionalFormatting>
  <conditionalFormatting sqref="G34">
    <cfRule type="expression" dxfId="0" priority="107">
      <formula>G34="超過"</formula>
    </cfRule>
  </conditionalFormatting>
  <conditionalFormatting sqref="G34">
    <cfRule type="expression" dxfId="3" priority="108">
      <formula>G34="OK"</formula>
    </cfRule>
  </conditionalFormatting>
  <conditionalFormatting sqref="I31">
    <cfRule type="expression" dxfId="0" priority="109">
      <formula>LENB(I31)/2&gt;5</formula>
    </cfRule>
  </conditionalFormatting>
  <conditionalFormatting sqref="J31">
    <cfRule type="expression" dxfId="0" priority="110">
      <formula>J31="超過"</formula>
    </cfRule>
  </conditionalFormatting>
  <conditionalFormatting sqref="J31">
    <cfRule type="expression" dxfId="3" priority="111">
      <formula>J31="OK"</formula>
    </cfRule>
  </conditionalFormatting>
  <conditionalFormatting sqref="J30">
    <cfRule type="expression" dxfId="0" priority="112">
      <formula>J30="超過"</formula>
    </cfRule>
  </conditionalFormatting>
  <conditionalFormatting sqref="J30">
    <cfRule type="expression" dxfId="3" priority="113">
      <formula>J30="OK"</formula>
    </cfRule>
  </conditionalFormatting>
  <conditionalFormatting sqref="J32">
    <cfRule type="expression" dxfId="0" priority="114">
      <formula>J32="超過"</formula>
    </cfRule>
  </conditionalFormatting>
  <conditionalFormatting sqref="J32">
    <cfRule type="expression" dxfId="3" priority="115">
      <formula>J32="OK"</formula>
    </cfRule>
  </conditionalFormatting>
  <conditionalFormatting sqref="C40">
    <cfRule type="expression" dxfId="0" priority="116">
      <formula>LENB(C40)/2&gt;5</formula>
    </cfRule>
  </conditionalFormatting>
  <conditionalFormatting sqref="D40">
    <cfRule type="expression" dxfId="0" priority="117">
      <formula>D40="超過"</formula>
    </cfRule>
  </conditionalFormatting>
  <conditionalFormatting sqref="D40">
    <cfRule type="expression" dxfId="3" priority="118">
      <formula>D40="OK"</formula>
    </cfRule>
  </conditionalFormatting>
  <conditionalFormatting sqref="D39">
    <cfRule type="expression" dxfId="0" priority="119">
      <formula>D39="超過"</formula>
    </cfRule>
  </conditionalFormatting>
  <conditionalFormatting sqref="D39">
    <cfRule type="expression" dxfId="3" priority="120">
      <formula>D39="OK"</formula>
    </cfRule>
  </conditionalFormatting>
  <conditionalFormatting sqref="D44">
    <cfRule type="expression" dxfId="0" priority="121">
      <formula>D44="超過"</formula>
    </cfRule>
  </conditionalFormatting>
  <conditionalFormatting sqref="D44">
    <cfRule type="expression" dxfId="3" priority="122">
      <formula>D44="OK"</formula>
    </cfRule>
  </conditionalFormatting>
  <conditionalFormatting sqref="C41">
    <cfRule type="expression" dxfId="0" priority="123">
      <formula>LENB(C41)/2&gt;4</formula>
    </cfRule>
  </conditionalFormatting>
  <conditionalFormatting sqref="D41">
    <cfRule type="expression" dxfId="0" priority="124">
      <formula>D41="超過"</formula>
    </cfRule>
  </conditionalFormatting>
  <conditionalFormatting sqref="D41">
    <cfRule type="expression" dxfId="3" priority="125">
      <formula>D41="OK"</formula>
    </cfRule>
  </conditionalFormatting>
  <conditionalFormatting sqref="C42">
    <cfRule type="expression" dxfId="0" priority="126">
      <formula>LENB(C42)/2&gt;4</formula>
    </cfRule>
  </conditionalFormatting>
  <conditionalFormatting sqref="D42">
    <cfRule type="expression" dxfId="0" priority="127">
      <formula>D42="超過"</formula>
    </cfRule>
  </conditionalFormatting>
  <conditionalFormatting sqref="D42">
    <cfRule type="expression" dxfId="3" priority="128">
      <formula>D42="OK"</formula>
    </cfRule>
  </conditionalFormatting>
  <conditionalFormatting sqref="C43">
    <cfRule type="expression" dxfId="0" priority="129">
      <formula>LENB(C43)/2&gt;5</formula>
    </cfRule>
  </conditionalFormatting>
  <conditionalFormatting sqref="D43">
    <cfRule type="expression" dxfId="0" priority="130">
      <formula>D43="超過"</formula>
    </cfRule>
  </conditionalFormatting>
  <conditionalFormatting sqref="D43">
    <cfRule type="expression" dxfId="3" priority="131">
      <formula>D43="OK"</formula>
    </cfRule>
  </conditionalFormatting>
  <conditionalFormatting sqref="C45">
    <cfRule type="expression" dxfId="0" priority="132">
      <formula>LENB(C45)/2&gt;3</formula>
    </cfRule>
  </conditionalFormatting>
  <conditionalFormatting sqref="D45">
    <cfRule type="expression" dxfId="0" priority="133">
      <formula>D45="超過"</formula>
    </cfRule>
  </conditionalFormatting>
  <conditionalFormatting sqref="D45">
    <cfRule type="expression" dxfId="3" priority="134">
      <formula>D45="OK"</formula>
    </cfRule>
  </conditionalFormatting>
  <conditionalFormatting sqref="F40">
    <cfRule type="expression" dxfId="0" priority="135">
      <formula>LENB(F40)/2&gt;5</formula>
    </cfRule>
  </conditionalFormatting>
  <conditionalFormatting sqref="G40">
    <cfRule type="expression" dxfId="0" priority="136">
      <formula>G40="超過"</formula>
    </cfRule>
  </conditionalFormatting>
  <conditionalFormatting sqref="G40">
    <cfRule type="expression" dxfId="3" priority="137">
      <formula>G40="OK"</formula>
    </cfRule>
  </conditionalFormatting>
  <conditionalFormatting sqref="G39">
    <cfRule type="expression" dxfId="0" priority="138">
      <formula>G39="超過"</formula>
    </cfRule>
  </conditionalFormatting>
  <conditionalFormatting sqref="G39">
    <cfRule type="expression" dxfId="3" priority="139">
      <formula>G39="OK"</formula>
    </cfRule>
  </conditionalFormatting>
  <conditionalFormatting sqref="G41">
    <cfRule type="expression" dxfId="0" priority="140">
      <formula>G41="超過"</formula>
    </cfRule>
  </conditionalFormatting>
  <conditionalFormatting sqref="G41">
    <cfRule type="expression" dxfId="3" priority="141">
      <formula>G41="OK"</formula>
    </cfRule>
  </conditionalFormatting>
  <conditionalFormatting sqref="F42">
    <cfRule type="expression" dxfId="0" priority="142">
      <formula>LENB(F42)/2&gt;8</formula>
    </cfRule>
  </conditionalFormatting>
  <conditionalFormatting sqref="G42">
    <cfRule type="expression" dxfId="0" priority="143">
      <formula>G42="超過"</formula>
    </cfRule>
  </conditionalFormatting>
  <conditionalFormatting sqref="G42">
    <cfRule type="expression" dxfId="3" priority="144">
      <formula>G42="OK"</formula>
    </cfRule>
  </conditionalFormatting>
  <conditionalFormatting sqref="F43">
    <cfRule type="expression" dxfId="0" priority="145">
      <formula>LENB(F43)/2&gt;3</formula>
    </cfRule>
  </conditionalFormatting>
  <conditionalFormatting sqref="G43">
    <cfRule type="expression" dxfId="0" priority="146">
      <formula>G43="超過"</formula>
    </cfRule>
  </conditionalFormatting>
  <conditionalFormatting sqref="G43">
    <cfRule type="expression" dxfId="3" priority="147">
      <formula>G43="OK"</formula>
    </cfRule>
  </conditionalFormatting>
  <conditionalFormatting sqref="I40">
    <cfRule type="expression" dxfId="0" priority="148">
      <formula>LENB(I40)/2&gt;5</formula>
    </cfRule>
  </conditionalFormatting>
  <conditionalFormatting sqref="J40">
    <cfRule type="expression" dxfId="0" priority="149">
      <formula>J40="超過"</formula>
    </cfRule>
  </conditionalFormatting>
  <conditionalFormatting sqref="J40">
    <cfRule type="expression" dxfId="3" priority="150">
      <formula>J40="OK"</formula>
    </cfRule>
  </conditionalFormatting>
  <conditionalFormatting sqref="J39">
    <cfRule type="expression" dxfId="0" priority="151">
      <formula>J39="超過"</formula>
    </cfRule>
  </conditionalFormatting>
  <conditionalFormatting sqref="J39">
    <cfRule type="expression" dxfId="3" priority="152">
      <formula>J39="OK"</formula>
    </cfRule>
  </conditionalFormatting>
  <conditionalFormatting sqref="J41">
    <cfRule type="expression" dxfId="0" priority="153">
      <formula>J41="超過"</formula>
    </cfRule>
  </conditionalFormatting>
  <conditionalFormatting sqref="J41">
    <cfRule type="expression" dxfId="3" priority="154">
      <formula>J41="OK"</formula>
    </cfRule>
  </conditionalFormatting>
  <conditionalFormatting sqref="I42">
    <cfRule type="expression" dxfId="0" priority="155">
      <formula>LENB(I42)/2&gt;10</formula>
    </cfRule>
  </conditionalFormatting>
  <conditionalFormatting sqref="J42">
    <cfRule type="expression" dxfId="0" priority="156">
      <formula>J42="超過"</formula>
    </cfRule>
  </conditionalFormatting>
  <conditionalFormatting sqref="J42">
    <cfRule type="expression" dxfId="3" priority="157">
      <formula>J42="OK"</formula>
    </cfRule>
  </conditionalFormatting>
  <conditionalFormatting sqref="I43">
    <cfRule type="expression" dxfId="0" priority="158">
      <formula>LENB(I43)/2&gt;3</formula>
    </cfRule>
  </conditionalFormatting>
  <conditionalFormatting sqref="J43">
    <cfRule type="expression" dxfId="0" priority="159">
      <formula>J43="超過"</formula>
    </cfRule>
  </conditionalFormatting>
  <conditionalFormatting sqref="J43">
    <cfRule type="expression" dxfId="3" priority="160">
      <formula>J43="OK"</formula>
    </cfRule>
  </conditionalFormatting>
  <conditionalFormatting sqref="C49">
    <cfRule type="expression" dxfId="0" priority="161">
      <formula>LENB(C49)/2&gt;5</formula>
    </cfRule>
  </conditionalFormatting>
  <conditionalFormatting sqref="D49">
    <cfRule type="expression" dxfId="0" priority="162">
      <formula>D49="超過"</formula>
    </cfRule>
  </conditionalFormatting>
  <conditionalFormatting sqref="D49">
    <cfRule type="expression" dxfId="3" priority="163">
      <formula>D49="OK"</formula>
    </cfRule>
  </conditionalFormatting>
  <conditionalFormatting sqref="D48">
    <cfRule type="expression" dxfId="0" priority="164">
      <formula>D48="超過"</formula>
    </cfRule>
  </conditionalFormatting>
  <conditionalFormatting sqref="D48">
    <cfRule type="expression" dxfId="3" priority="165">
      <formula>D48="OK"</formula>
    </cfRule>
  </conditionalFormatting>
  <conditionalFormatting sqref="D50">
    <cfRule type="expression" dxfId="0" priority="166">
      <formula>D50="超過"</formula>
    </cfRule>
  </conditionalFormatting>
  <conditionalFormatting sqref="D50">
    <cfRule type="expression" dxfId="3" priority="167">
      <formula>D50="OK"</formula>
    </cfRule>
  </conditionalFormatting>
  <conditionalFormatting sqref="I26 C33 F33 I33 F43 I43 C45 C51 C63 I86 C95 F95 I95 F105 I105 C107 C113 C124 F124 C159 I159 C168 I179 C188 C221 I221 C223 C230:C231 I231 I240:I241 C241 C249:C250 F296 C305 C314 F314 C322 F322 C338 F338 C348 F348 I348 C356 F356 I356 F368 F384 C404 F404 C410 F410 F428 I428 C446 F446 I446 C464 F464 I464 L464 C473 F473 I473 L473 C483 C492 C501 C511 F511 I511 F520 C526 F526 C537 F537 C562 F562 I562 C573 F573 I573">
    <cfRule type="expression" dxfId="0" priority="168">
      <formula>LENB(I26)/2&gt;3</formula>
    </cfRule>
  </conditionalFormatting>
  <conditionalFormatting sqref="J26 D33 G33 J33 D51 D63 J86 D95 G95 J95 D124 D159 J159 D168 J179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0" priority="169">
      <formula>J26="超過"</formula>
    </cfRule>
  </conditionalFormatting>
  <conditionalFormatting sqref="J26 D33 G33 J33 D51 D63 J86 D95 G95 J95 D124 D159 J159 D168 J179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3" priority="170">
      <formula>J26="OK"</formula>
    </cfRule>
  </conditionalFormatting>
  <conditionalFormatting sqref="F49">
    <cfRule type="expression" dxfId="0" priority="171">
      <formula>LENB(F49)/2&gt;5</formula>
    </cfRule>
  </conditionalFormatting>
  <conditionalFormatting sqref="G49">
    <cfRule type="expression" dxfId="0" priority="172">
      <formula>G49="超過"</formula>
    </cfRule>
  </conditionalFormatting>
  <conditionalFormatting sqref="G49">
    <cfRule type="expression" dxfId="3" priority="173">
      <formula>G49="OK"</formula>
    </cfRule>
  </conditionalFormatting>
  <conditionalFormatting sqref="G48">
    <cfRule type="expression" dxfId="0" priority="174">
      <formula>G48="超過"</formula>
    </cfRule>
  </conditionalFormatting>
  <conditionalFormatting sqref="G48">
    <cfRule type="expression" dxfId="3" priority="175">
      <formula>G48="OK"</formula>
    </cfRule>
  </conditionalFormatting>
  <conditionalFormatting sqref="G52">
    <cfRule type="expression" dxfId="0" priority="176">
      <formula>G52="超過"</formula>
    </cfRule>
  </conditionalFormatting>
  <conditionalFormatting sqref="G52">
    <cfRule type="expression" dxfId="3" priority="177">
      <formula>G52="OK"</formula>
    </cfRule>
  </conditionalFormatting>
  <conditionalFormatting sqref="F50">
    <cfRule type="expression" dxfId="0" priority="178">
      <formula>LENB(F50)/2&gt;4</formula>
    </cfRule>
  </conditionalFormatting>
  <conditionalFormatting sqref="G50">
    <cfRule type="expression" dxfId="0" priority="179">
      <formula>G50="超過"</formula>
    </cfRule>
  </conditionalFormatting>
  <conditionalFormatting sqref="G50">
    <cfRule type="expression" dxfId="3" priority="180">
      <formula>G50="OK"</formula>
    </cfRule>
  </conditionalFormatting>
  <conditionalFormatting sqref="F51">
    <cfRule type="expression" dxfId="0" priority="181">
      <formula>LENB(F51)/2&gt;4</formula>
    </cfRule>
  </conditionalFormatting>
  <conditionalFormatting sqref="G51">
    <cfRule type="expression" dxfId="0" priority="182">
      <formula>G51="超過"</formula>
    </cfRule>
  </conditionalFormatting>
  <conditionalFormatting sqref="G51">
    <cfRule type="expression" dxfId="3" priority="183">
      <formula>G51="OK"</formula>
    </cfRule>
  </conditionalFormatting>
  <conditionalFormatting sqref="F53">
    <cfRule type="expression" dxfId="0" priority="184">
      <formula>LENB(F53)/2&gt;5</formula>
    </cfRule>
  </conditionalFormatting>
  <conditionalFormatting sqref="G53">
    <cfRule type="expression" dxfId="0" priority="185">
      <formula>G53="超過"</formula>
    </cfRule>
  </conditionalFormatting>
  <conditionalFormatting sqref="G53">
    <cfRule type="expression" dxfId="3" priority="186">
      <formula>G53="OK"</formula>
    </cfRule>
  </conditionalFormatting>
  <conditionalFormatting sqref="I49">
    <cfRule type="expression" dxfId="0" priority="187">
      <formula>LENB(I49)/2&gt;5</formula>
    </cfRule>
  </conditionalFormatting>
  <conditionalFormatting sqref="J49">
    <cfRule type="expression" dxfId="0" priority="188">
      <formula>J49="超過"</formula>
    </cfRule>
  </conditionalFormatting>
  <conditionalFormatting sqref="J49">
    <cfRule type="expression" dxfId="3" priority="189">
      <formula>J49="OK"</formula>
    </cfRule>
  </conditionalFormatting>
  <conditionalFormatting sqref="J48">
    <cfRule type="expression" dxfId="0" priority="190">
      <formula>J48="超過"</formula>
    </cfRule>
  </conditionalFormatting>
  <conditionalFormatting sqref="J48">
    <cfRule type="expression" dxfId="3" priority="191">
      <formula>J48="OK"</formula>
    </cfRule>
  </conditionalFormatting>
  <conditionalFormatting sqref="J54">
    <cfRule type="expression" dxfId="0" priority="192">
      <formula>J54="超過"</formula>
    </cfRule>
  </conditionalFormatting>
  <conditionalFormatting sqref="J54">
    <cfRule type="expression" dxfId="3" priority="193">
      <formula>J54="OK"</formula>
    </cfRule>
  </conditionalFormatting>
  <conditionalFormatting sqref="I51">
    <cfRule type="expression" dxfId="0" priority="194">
      <formula>LENB(I51)/2&gt;4</formula>
    </cfRule>
  </conditionalFormatting>
  <conditionalFormatting sqref="J51">
    <cfRule type="expression" dxfId="0" priority="195">
      <formula>J51="超過"</formula>
    </cfRule>
  </conditionalFormatting>
  <conditionalFormatting sqref="J51">
    <cfRule type="expression" dxfId="3" priority="196">
      <formula>J51="OK"</formula>
    </cfRule>
  </conditionalFormatting>
  <conditionalFormatting sqref="I52">
    <cfRule type="expression" dxfId="0" priority="197">
      <formula>LENB(I52)/2&gt;4</formula>
    </cfRule>
  </conditionalFormatting>
  <conditionalFormatting sqref="J52">
    <cfRule type="expression" dxfId="0" priority="198">
      <formula>J52="超過"</formula>
    </cfRule>
  </conditionalFormatting>
  <conditionalFormatting sqref="J52">
    <cfRule type="expression" dxfId="3" priority="199">
      <formula>J52="OK"</formula>
    </cfRule>
  </conditionalFormatting>
  <conditionalFormatting sqref="I53">
    <cfRule type="expression" dxfId="0" priority="200">
      <formula>LENB(I53)/2&gt;5</formula>
    </cfRule>
  </conditionalFormatting>
  <conditionalFormatting sqref="J53">
    <cfRule type="expression" dxfId="0" priority="201">
      <formula>J53="超過"</formula>
    </cfRule>
  </conditionalFormatting>
  <conditionalFormatting sqref="J53">
    <cfRule type="expression" dxfId="3" priority="202">
      <formula>J53="OK"</formula>
    </cfRule>
  </conditionalFormatting>
  <conditionalFormatting sqref="I50">
    <cfRule type="expression" dxfId="0" priority="203">
      <formula>LENB(I50)/2&gt;7</formula>
    </cfRule>
  </conditionalFormatting>
  <conditionalFormatting sqref="J50">
    <cfRule type="expression" dxfId="0" priority="204">
      <formula>J50="超過"</formula>
    </cfRule>
  </conditionalFormatting>
  <conditionalFormatting sqref="J50">
    <cfRule type="expression" dxfId="3" priority="205">
      <formula>J50="OK"</formula>
    </cfRule>
  </conditionalFormatting>
  <conditionalFormatting sqref="C58 C130 I130 C139 I139 C148 I148 C157 I157 C166 I166 C175 I175 C184 C192 F192:F194 C201:C203 I201:I205 C210:C213 I210:I213 C219 I219 C228 I228:I232 C237:C242 I237 C246 C255:C259 F255:F259 I255:I258 L255:L258 C264:C266 F264:F266 I264:I268 L265:L268 C273:C276 I273:I275 F274:F276 L274:L275 C282:C285 F282:F285 I282:I285 L282:L285 C291:C294 F300:F303 C364:C366 C373:C375 F373:F376 C382:C384 C391:C393 C417:C420 F417:F420 C426:C428 C435:C438 F435:F438 I435:I438">
    <cfRule type="expression" dxfId="0" priority="206">
      <formula>LENB(C58)/2&gt;5</formula>
    </cfRule>
  </conditionalFormatting>
  <conditionalFormatting sqref="D58 D130 J130 D139 J139 D148 J148 D157 J157 D166 J166 D175 J175 D184 D192 G192 D201 J201 D210 J210 D219 J219 D228 J228 D237 J237 D246 G255 M255 G264">
    <cfRule type="expression" dxfId="0" priority="207">
      <formula>D58="超過"</formula>
    </cfRule>
  </conditionalFormatting>
  <conditionalFormatting sqref="D58 D130 J130 D139 J139 D148 J148 D157 J157 D166 J166 D175 J175 D184 D192 G192 D201 J201 D210 J210 D219 J219 D228 J228 D237 J237 D246 G255 M255 G264">
    <cfRule type="expression" dxfId="3" priority="208">
      <formula>D58="OK"</formula>
    </cfRule>
  </conditionalFormatting>
  <conditionalFormatting sqref="D57 D129 J129 D138 J138 D147 J147 D156 J156 D165 J165 D174 J174 D183 D255 J255 D264 J264 D273 J273 D282 G282 J282 M282 D337 G337 D355 G355 J355 G382 D444 G444 J444 D480 G480 D489 G489 D498 G498 D508 G508 J508 G517 J517">
    <cfRule type="expression" dxfId="0" priority="209">
      <formula>D57="超過"</formula>
    </cfRule>
  </conditionalFormatting>
  <conditionalFormatting sqref="D57 D129 J129 D138 J138 D147 J147 D156 J156 D165 J165 D174 J174 D183 D255 J255 D264 J264 D273 J273 D282 G282 J282 M282 D337 G337 D355 G355 J355 G382 D444 G444 J444 D480 G480 D489 G489 D498 G498 D508 G508 J508 G517 J517">
    <cfRule type="expression" dxfId="3" priority="210">
      <formula>D57="OK"</formula>
    </cfRule>
  </conditionalFormatting>
  <conditionalFormatting sqref="C62">
    <cfRule type="expression" dxfId="0" priority="211">
      <formula>LENB(C62)/2&gt;5</formula>
    </cfRule>
  </conditionalFormatting>
  <conditionalFormatting sqref="D62">
    <cfRule type="expression" dxfId="0" priority="212">
      <formula>D62="超過"</formula>
    </cfRule>
  </conditionalFormatting>
  <conditionalFormatting sqref="D62">
    <cfRule type="expression" dxfId="3" priority="213">
      <formula>D62="OK"</formula>
    </cfRule>
  </conditionalFormatting>
  <conditionalFormatting sqref="C66">
    <cfRule type="expression" dxfId="0" priority="214">
      <formula>LENB(C66)/2&gt;8</formula>
    </cfRule>
  </conditionalFormatting>
  <conditionalFormatting sqref="D66">
    <cfRule type="expression" dxfId="0" priority="215">
      <formula>D66="超過"</formula>
    </cfRule>
  </conditionalFormatting>
  <conditionalFormatting sqref="D66">
    <cfRule type="expression" dxfId="3" priority="216">
      <formula>D66="OK"</formula>
    </cfRule>
  </conditionalFormatting>
  <conditionalFormatting sqref="D67">
    <cfRule type="expression" dxfId="0" priority="217">
      <formula>D67="超過"</formula>
    </cfRule>
  </conditionalFormatting>
  <conditionalFormatting sqref="D67">
    <cfRule type="expression" dxfId="3" priority="218">
      <formula>D67="OK"</formula>
    </cfRule>
  </conditionalFormatting>
  <conditionalFormatting sqref="C68">
    <cfRule type="expression" dxfId="0" priority="219">
      <formula>LENB(C68)/2&gt;8</formula>
    </cfRule>
  </conditionalFormatting>
  <conditionalFormatting sqref="D68">
    <cfRule type="expression" dxfId="0" priority="220">
      <formula>D68="超過"</formula>
    </cfRule>
  </conditionalFormatting>
  <conditionalFormatting sqref="D68">
    <cfRule type="expression" dxfId="3" priority="221">
      <formula>D68="OK"</formula>
    </cfRule>
  </conditionalFormatting>
  <conditionalFormatting sqref="C69">
    <cfRule type="expression" dxfId="0" priority="222">
      <formula>LENB(C69)/2&gt;10</formula>
    </cfRule>
  </conditionalFormatting>
  <conditionalFormatting sqref="D69">
    <cfRule type="expression" dxfId="0" priority="223">
      <formula>D69="超過"</formula>
    </cfRule>
  </conditionalFormatting>
  <conditionalFormatting sqref="D69">
    <cfRule type="expression" dxfId="3" priority="224">
      <formula>D69="OK"</formula>
    </cfRule>
  </conditionalFormatting>
  <conditionalFormatting sqref="F66">
    <cfRule type="expression" dxfId="0" priority="225">
      <formula>LENB(F66)/2&gt;8</formula>
    </cfRule>
  </conditionalFormatting>
  <conditionalFormatting sqref="G66">
    <cfRule type="expression" dxfId="0" priority="226">
      <formula>G66="超過"</formula>
    </cfRule>
  </conditionalFormatting>
  <conditionalFormatting sqref="G66">
    <cfRule type="expression" dxfId="3" priority="227">
      <formula>G66="OK"</formula>
    </cfRule>
  </conditionalFormatting>
  <conditionalFormatting sqref="G67">
    <cfRule type="expression" dxfId="0" priority="228">
      <formula>G67="超過"</formula>
    </cfRule>
  </conditionalFormatting>
  <conditionalFormatting sqref="G67">
    <cfRule type="expression" dxfId="3" priority="229">
      <formula>G67="OK"</formula>
    </cfRule>
  </conditionalFormatting>
  <conditionalFormatting sqref="F68">
    <cfRule type="expression" dxfId="0" priority="230">
      <formula>LENB(F68)/2&gt;8</formula>
    </cfRule>
  </conditionalFormatting>
  <conditionalFormatting sqref="G68">
    <cfRule type="expression" dxfId="0" priority="231">
      <formula>G68="超過"</formula>
    </cfRule>
  </conditionalFormatting>
  <conditionalFormatting sqref="G68">
    <cfRule type="expression" dxfId="3" priority="232">
      <formula>G68="OK"</formula>
    </cfRule>
  </conditionalFormatting>
  <conditionalFormatting sqref="I66">
    <cfRule type="expression" dxfId="0" priority="233">
      <formula>LENB(I66)/2&gt;8</formula>
    </cfRule>
  </conditionalFormatting>
  <conditionalFormatting sqref="J66">
    <cfRule type="expression" dxfId="0" priority="234">
      <formula>J66="超過"</formula>
    </cfRule>
  </conditionalFormatting>
  <conditionalFormatting sqref="J66">
    <cfRule type="expression" dxfId="3" priority="235">
      <formula>J66="OK"</formula>
    </cfRule>
  </conditionalFormatting>
  <conditionalFormatting sqref="J67">
    <cfRule type="expression" dxfId="0" priority="236">
      <formula>J67="超過"</formula>
    </cfRule>
  </conditionalFormatting>
  <conditionalFormatting sqref="J67">
    <cfRule type="expression" dxfId="3" priority="237">
      <formula>J67="OK"</formula>
    </cfRule>
  </conditionalFormatting>
  <conditionalFormatting sqref="I68">
    <cfRule type="expression" dxfId="0" priority="238">
      <formula>LENB(I68)/2&gt;10</formula>
    </cfRule>
  </conditionalFormatting>
  <conditionalFormatting sqref="J68">
    <cfRule type="expression" dxfId="0" priority="239">
      <formula>J68="超過"</formula>
    </cfRule>
  </conditionalFormatting>
  <conditionalFormatting sqref="J68">
    <cfRule type="expression" dxfId="3" priority="240">
      <formula>J68="OK"</formula>
    </cfRule>
  </conditionalFormatting>
  <conditionalFormatting sqref="C75">
    <cfRule type="expression" dxfId="0" priority="241">
      <formula>LENB(C75)/2&gt;8</formula>
    </cfRule>
  </conditionalFormatting>
  <conditionalFormatting sqref="D75">
    <cfRule type="expression" dxfId="0" priority="242">
      <formula>D75="超過"</formula>
    </cfRule>
  </conditionalFormatting>
  <conditionalFormatting sqref="D75">
    <cfRule type="expression" dxfId="3" priority="243">
      <formula>D75="OK"</formula>
    </cfRule>
  </conditionalFormatting>
  <conditionalFormatting sqref="D76">
    <cfRule type="expression" dxfId="0" priority="244">
      <formula>D76="超過"</formula>
    </cfRule>
  </conditionalFormatting>
  <conditionalFormatting sqref="D76">
    <cfRule type="expression" dxfId="3" priority="245">
      <formula>D76="OK"</formula>
    </cfRule>
  </conditionalFormatting>
  <conditionalFormatting sqref="F75">
    <cfRule type="expression" dxfId="0" priority="246">
      <formula>LENB(F75)/2&gt;8</formula>
    </cfRule>
  </conditionalFormatting>
  <conditionalFormatting sqref="G75">
    <cfRule type="expression" dxfId="0" priority="247">
      <formula>G75="超過"</formula>
    </cfRule>
  </conditionalFormatting>
  <conditionalFormatting sqref="G75">
    <cfRule type="expression" dxfId="3" priority="248">
      <formula>G75="OK"</formula>
    </cfRule>
  </conditionalFormatting>
  <conditionalFormatting sqref="G77">
    <cfRule type="expression" dxfId="0" priority="249">
      <formula>G77="超過"</formula>
    </cfRule>
  </conditionalFormatting>
  <conditionalFormatting sqref="G77">
    <cfRule type="expression" dxfId="3" priority="250">
      <formula>G77="OK"</formula>
    </cfRule>
  </conditionalFormatting>
  <conditionalFormatting sqref="F78">
    <cfRule type="expression" dxfId="0" priority="251">
      <formula>LENB(F78)/2&gt;8</formula>
    </cfRule>
  </conditionalFormatting>
  <conditionalFormatting sqref="G78">
    <cfRule type="expression" dxfId="0" priority="252">
      <formula>G78="超過"</formula>
    </cfRule>
  </conditionalFormatting>
  <conditionalFormatting sqref="G78">
    <cfRule type="expression" dxfId="3" priority="253">
      <formula>G78="OK"</formula>
    </cfRule>
  </conditionalFormatting>
  <conditionalFormatting sqref="F79">
    <cfRule type="expression" dxfId="0" priority="254">
      <formula>LENB(F79)/2&gt;10</formula>
    </cfRule>
  </conditionalFormatting>
  <conditionalFormatting sqref="G79">
    <cfRule type="expression" dxfId="0" priority="255">
      <formula>G79="超過"</formula>
    </cfRule>
  </conditionalFormatting>
  <conditionalFormatting sqref="G79">
    <cfRule type="expression" dxfId="3" priority="256">
      <formula>G79="OK"</formula>
    </cfRule>
  </conditionalFormatting>
  <conditionalFormatting sqref="F76">
    <cfRule type="expression" dxfId="0" priority="257">
      <formula>LENB(F76)/2&gt;7</formula>
    </cfRule>
  </conditionalFormatting>
  <conditionalFormatting sqref="G76">
    <cfRule type="expression" dxfId="0" priority="258">
      <formula>G76="超過"</formula>
    </cfRule>
  </conditionalFormatting>
  <conditionalFormatting sqref="G76">
    <cfRule type="expression" dxfId="3" priority="259">
      <formula>G76="OK"</formula>
    </cfRule>
  </conditionalFormatting>
  <conditionalFormatting sqref="I75">
    <cfRule type="expression" dxfId="0" priority="260">
      <formula>LENB(I75)/2&gt;8</formula>
    </cfRule>
  </conditionalFormatting>
  <conditionalFormatting sqref="J75">
    <cfRule type="expression" dxfId="0" priority="261">
      <formula>J75="超過"</formula>
    </cfRule>
  </conditionalFormatting>
  <conditionalFormatting sqref="J75">
    <cfRule type="expression" dxfId="3" priority="262">
      <formula>J75="OK"</formula>
    </cfRule>
  </conditionalFormatting>
  <conditionalFormatting sqref="J77">
    <cfRule type="expression" dxfId="0" priority="263">
      <formula>J77="超過"</formula>
    </cfRule>
  </conditionalFormatting>
  <conditionalFormatting sqref="J77">
    <cfRule type="expression" dxfId="3" priority="264">
      <formula>J77="OK"</formula>
    </cfRule>
  </conditionalFormatting>
  <conditionalFormatting sqref="I78">
    <cfRule type="expression" dxfId="0" priority="265">
      <formula>LENB(I78)/2&gt;8</formula>
    </cfRule>
  </conditionalFormatting>
  <conditionalFormatting sqref="J78">
    <cfRule type="expression" dxfId="0" priority="266">
      <formula>J78="超過"</formula>
    </cfRule>
  </conditionalFormatting>
  <conditionalFormatting sqref="J78">
    <cfRule type="expression" dxfId="3" priority="267">
      <formula>J78="OK"</formula>
    </cfRule>
  </conditionalFormatting>
  <conditionalFormatting sqref="I76">
    <cfRule type="expression" dxfId="0" priority="268">
      <formula>LENB(I76)/2&gt;7</formula>
    </cfRule>
  </conditionalFormatting>
  <conditionalFormatting sqref="J76">
    <cfRule type="expression" dxfId="0" priority="269">
      <formula>J76="超過"</formula>
    </cfRule>
  </conditionalFormatting>
  <conditionalFormatting sqref="J76">
    <cfRule type="expression" dxfId="3" priority="270">
      <formula>J76="OK"</formula>
    </cfRule>
  </conditionalFormatting>
  <conditionalFormatting sqref="C84">
    <cfRule type="expression" dxfId="0" priority="271">
      <formula>LENB(C84)/2&gt;8</formula>
    </cfRule>
  </conditionalFormatting>
  <conditionalFormatting sqref="D84">
    <cfRule type="expression" dxfId="0" priority="272">
      <formula>D84="超過"</formula>
    </cfRule>
  </conditionalFormatting>
  <conditionalFormatting sqref="D84">
    <cfRule type="expression" dxfId="3" priority="273">
      <formula>D84="OK"</formula>
    </cfRule>
  </conditionalFormatting>
  <conditionalFormatting sqref="D86">
    <cfRule type="expression" dxfId="0" priority="274">
      <formula>D86="超過"</formula>
    </cfRule>
  </conditionalFormatting>
  <conditionalFormatting sqref="D86">
    <cfRule type="expression" dxfId="3" priority="275">
      <formula>D86="OK"</formula>
    </cfRule>
  </conditionalFormatting>
  <conditionalFormatting sqref="C87">
    <cfRule type="expression" dxfId="0" priority="276">
      <formula>LENB(C87)/2&gt;10</formula>
    </cfRule>
  </conditionalFormatting>
  <conditionalFormatting sqref="D87">
    <cfRule type="expression" dxfId="0" priority="277">
      <formula>D87="超過"</formula>
    </cfRule>
  </conditionalFormatting>
  <conditionalFormatting sqref="D87">
    <cfRule type="expression" dxfId="3" priority="278">
      <formula>D87="OK"</formula>
    </cfRule>
  </conditionalFormatting>
  <conditionalFormatting sqref="C85">
    <cfRule type="expression" dxfId="0" priority="279">
      <formula>LENB(C85)/2&gt;7</formula>
    </cfRule>
  </conditionalFormatting>
  <conditionalFormatting sqref="D85">
    <cfRule type="expression" dxfId="0" priority="280">
      <formula>D85="超過"</formula>
    </cfRule>
  </conditionalFormatting>
  <conditionalFormatting sqref="D85">
    <cfRule type="expression" dxfId="3" priority="281">
      <formula>D85="OK"</formula>
    </cfRule>
  </conditionalFormatting>
  <conditionalFormatting sqref="F84">
    <cfRule type="expression" dxfId="0" priority="282">
      <formula>LENB(F84)/2&gt;8</formula>
    </cfRule>
  </conditionalFormatting>
  <conditionalFormatting sqref="G84">
    <cfRule type="expression" dxfId="0" priority="283">
      <formula>G84="超過"</formula>
    </cfRule>
  </conditionalFormatting>
  <conditionalFormatting sqref="G84">
    <cfRule type="expression" dxfId="3" priority="284">
      <formula>G84="OK"</formula>
    </cfRule>
  </conditionalFormatting>
  <conditionalFormatting sqref="G86">
    <cfRule type="expression" dxfId="0" priority="285">
      <formula>G86="超過"</formula>
    </cfRule>
  </conditionalFormatting>
  <conditionalFormatting sqref="G86">
    <cfRule type="expression" dxfId="3" priority="286">
      <formula>G86="OK"</formula>
    </cfRule>
  </conditionalFormatting>
  <conditionalFormatting sqref="I84">
    <cfRule type="expression" dxfId="0" priority="287">
      <formula>LENB(I84)/2&gt;8</formula>
    </cfRule>
  </conditionalFormatting>
  <conditionalFormatting sqref="J84">
    <cfRule type="expression" dxfId="0" priority="288">
      <formula>J84="超過"</formula>
    </cfRule>
  </conditionalFormatting>
  <conditionalFormatting sqref="J84">
    <cfRule type="expression" dxfId="3" priority="289">
      <formula>J84="OK"</formula>
    </cfRule>
  </conditionalFormatting>
  <conditionalFormatting sqref="J85 J87">
    <cfRule type="expression" dxfId="0" priority="290">
      <formula>J85="超過"</formula>
    </cfRule>
  </conditionalFormatting>
  <conditionalFormatting sqref="J85 J87">
    <cfRule type="expression" dxfId="3" priority="291">
      <formula>J85="OK"</formula>
    </cfRule>
  </conditionalFormatting>
  <conditionalFormatting sqref="I87">
    <cfRule type="expression" dxfId="0" priority="292">
      <formula>LENB(I87)/2&gt;8</formula>
    </cfRule>
  </conditionalFormatting>
  <conditionalFormatting sqref="J87">
    <cfRule type="expression" dxfId="0" priority="293">
      <formula>J87="超過"</formula>
    </cfRule>
  </conditionalFormatting>
  <conditionalFormatting sqref="J87">
    <cfRule type="expression" dxfId="3" priority="294">
      <formula>J87="OK"</formula>
    </cfRule>
  </conditionalFormatting>
  <conditionalFormatting sqref="I88">
    <cfRule type="expression" dxfId="0" priority="295">
      <formula>LENB(I88)/2&gt;10</formula>
    </cfRule>
  </conditionalFormatting>
  <conditionalFormatting sqref="J88">
    <cfRule type="expression" dxfId="0" priority="296">
      <formula>J88="超過"</formula>
    </cfRule>
  </conditionalFormatting>
  <conditionalFormatting sqref="J88">
    <cfRule type="expression" dxfId="3" priority="297">
      <formula>J88="OK"</formula>
    </cfRule>
  </conditionalFormatting>
  <conditionalFormatting sqref="C93">
    <cfRule type="expression" dxfId="0" priority="298">
      <formula>LENB(C93)/2&gt;8</formula>
    </cfRule>
  </conditionalFormatting>
  <conditionalFormatting sqref="D93">
    <cfRule type="expression" dxfId="0" priority="299">
      <formula>D93="超過"</formula>
    </cfRule>
  </conditionalFormatting>
  <conditionalFormatting sqref="D93">
    <cfRule type="expression" dxfId="3" priority="300">
      <formula>D93="OK"</formula>
    </cfRule>
  </conditionalFormatting>
  <conditionalFormatting sqref="D94:D95">
    <cfRule type="expression" dxfId="0" priority="301">
      <formula>D94="超過"</formula>
    </cfRule>
  </conditionalFormatting>
  <conditionalFormatting sqref="D94:D95">
    <cfRule type="expression" dxfId="3" priority="302">
      <formula>D94="OK"</formula>
    </cfRule>
  </conditionalFormatting>
  <conditionalFormatting sqref="C96">
    <cfRule type="expression" dxfId="0" priority="303">
      <formula>LENB(C96)/2&gt;8</formula>
    </cfRule>
  </conditionalFormatting>
  <conditionalFormatting sqref="D96">
    <cfRule type="expression" dxfId="0" priority="304">
      <formula>D96="超過"</formula>
    </cfRule>
  </conditionalFormatting>
  <conditionalFormatting sqref="D96">
    <cfRule type="expression" dxfId="3" priority="305">
      <formula>D96="OK"</formula>
    </cfRule>
  </conditionalFormatting>
  <conditionalFormatting sqref="F93">
    <cfRule type="expression" dxfId="0" priority="306">
      <formula>LENB(F93)/2&gt;8</formula>
    </cfRule>
  </conditionalFormatting>
  <conditionalFormatting sqref="G93">
    <cfRule type="expression" dxfId="0" priority="307">
      <formula>G93="超過"</formula>
    </cfRule>
  </conditionalFormatting>
  <conditionalFormatting sqref="G93">
    <cfRule type="expression" dxfId="3" priority="308">
      <formula>G93="OK"</formula>
    </cfRule>
  </conditionalFormatting>
  <conditionalFormatting sqref="G94:G95">
    <cfRule type="expression" dxfId="0" priority="309">
      <formula>G94="超過"</formula>
    </cfRule>
  </conditionalFormatting>
  <conditionalFormatting sqref="G94:G95">
    <cfRule type="expression" dxfId="3" priority="310">
      <formula>G94="OK"</formula>
    </cfRule>
  </conditionalFormatting>
  <conditionalFormatting sqref="F96">
    <cfRule type="expression" dxfId="0" priority="311">
      <formula>LENB(F96)/2&gt;10</formula>
    </cfRule>
  </conditionalFormatting>
  <conditionalFormatting sqref="G96">
    <cfRule type="expression" dxfId="0" priority="312">
      <formula>G96="超過"</formula>
    </cfRule>
  </conditionalFormatting>
  <conditionalFormatting sqref="G96">
    <cfRule type="expression" dxfId="3" priority="313">
      <formula>G96="OK"</formula>
    </cfRule>
  </conditionalFormatting>
  <conditionalFormatting sqref="I93">
    <cfRule type="expression" dxfId="0" priority="314">
      <formula>LENB(I93)/2&gt;8</formula>
    </cfRule>
  </conditionalFormatting>
  <conditionalFormatting sqref="J93">
    <cfRule type="expression" dxfId="0" priority="315">
      <formula>J93="超過"</formula>
    </cfRule>
  </conditionalFormatting>
  <conditionalFormatting sqref="J93">
    <cfRule type="expression" dxfId="3" priority="316">
      <formula>J93="OK"</formula>
    </cfRule>
  </conditionalFormatting>
  <conditionalFormatting sqref="J94:J96 D124 D159 J159 D168 J179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0" priority="317">
      <formula>J94="超過"</formula>
    </cfRule>
  </conditionalFormatting>
  <conditionalFormatting sqref="J94:J96 D124 D159 J159 D168 J179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3" priority="318">
      <formula>J94="OK"</formula>
    </cfRule>
  </conditionalFormatting>
  <conditionalFormatting sqref="C102">
    <cfRule type="expression" dxfId="0" priority="319">
      <formula>LENB(C102)/2&gt;8</formula>
    </cfRule>
  </conditionalFormatting>
  <conditionalFormatting sqref="D102">
    <cfRule type="expression" dxfId="0" priority="320">
      <formula>D102="超過"</formula>
    </cfRule>
  </conditionalFormatting>
  <conditionalFormatting sqref="D102">
    <cfRule type="expression" dxfId="3" priority="321">
      <formula>D102="OK"</formula>
    </cfRule>
  </conditionalFormatting>
  <conditionalFormatting sqref="D106">
    <cfRule type="expression" dxfId="0" priority="322">
      <formula>D106="超過"</formula>
    </cfRule>
  </conditionalFormatting>
  <conditionalFormatting sqref="D106">
    <cfRule type="expression" dxfId="3" priority="323">
      <formula>D106="OK"</formula>
    </cfRule>
  </conditionalFormatting>
  <conditionalFormatting sqref="C104">
    <cfRule type="expression" dxfId="0" priority="324">
      <formula>LENB(C104)/2&gt;4</formula>
    </cfRule>
  </conditionalFormatting>
  <conditionalFormatting sqref="D104">
    <cfRule type="expression" dxfId="0" priority="325">
      <formula>D104="超過"</formula>
    </cfRule>
  </conditionalFormatting>
  <conditionalFormatting sqref="D104">
    <cfRule type="expression" dxfId="3" priority="326">
      <formula>D104="OK"</formula>
    </cfRule>
  </conditionalFormatting>
  <conditionalFormatting sqref="C103">
    <cfRule type="expression" dxfId="0" priority="327">
      <formula>LENB(C103)/2&gt;4</formula>
    </cfRule>
  </conditionalFormatting>
  <conditionalFormatting sqref="D103">
    <cfRule type="expression" dxfId="0" priority="328">
      <formula>D103="超過"</formula>
    </cfRule>
  </conditionalFormatting>
  <conditionalFormatting sqref="D103">
    <cfRule type="expression" dxfId="3" priority="329">
      <formula>D103="OK"</formula>
    </cfRule>
  </conditionalFormatting>
  <conditionalFormatting sqref="C105">
    <cfRule type="expression" dxfId="0" priority="330">
      <formula>LENB(C105)/2&gt;5</formula>
    </cfRule>
  </conditionalFormatting>
  <conditionalFormatting sqref="D105">
    <cfRule type="expression" dxfId="0" priority="331">
      <formula>D105="超過"</formula>
    </cfRule>
  </conditionalFormatting>
  <conditionalFormatting sqref="D105">
    <cfRule type="expression" dxfId="3" priority="332">
      <formula>D105="OK"</formula>
    </cfRule>
  </conditionalFormatting>
  <conditionalFormatting sqref="C107">
    <cfRule type="expression" dxfId="0" priority="333">
      <formula>LENB(C107)/2&gt;3</formula>
    </cfRule>
  </conditionalFormatting>
  <conditionalFormatting sqref="D107">
    <cfRule type="expression" dxfId="0" priority="334">
      <formula>D107="超過"</formula>
    </cfRule>
  </conditionalFormatting>
  <conditionalFormatting sqref="D107">
    <cfRule type="expression" dxfId="3" priority="335">
      <formula>D107="OK"</formula>
    </cfRule>
  </conditionalFormatting>
  <conditionalFormatting sqref="F102">
    <cfRule type="expression" dxfId="0" priority="336">
      <formula>LENB(F102)/2&gt;8</formula>
    </cfRule>
  </conditionalFormatting>
  <conditionalFormatting sqref="G102">
    <cfRule type="expression" dxfId="0" priority="337">
      <formula>G102="超過"</formula>
    </cfRule>
  </conditionalFormatting>
  <conditionalFormatting sqref="G102">
    <cfRule type="expression" dxfId="3" priority="338">
      <formula>G102="OK"</formula>
    </cfRule>
  </conditionalFormatting>
  <conditionalFormatting sqref="G103:G104">
    <cfRule type="expression" dxfId="0" priority="339">
      <formula>G103="超過"</formula>
    </cfRule>
  </conditionalFormatting>
  <conditionalFormatting sqref="G103:G104">
    <cfRule type="expression" dxfId="3" priority="340">
      <formula>G103="OK"</formula>
    </cfRule>
  </conditionalFormatting>
  <conditionalFormatting sqref="F104">
    <cfRule type="expression" dxfId="0" priority="341">
      <formula>LENB(F104)/2&gt;8</formula>
    </cfRule>
  </conditionalFormatting>
  <conditionalFormatting sqref="G104">
    <cfRule type="expression" dxfId="0" priority="342">
      <formula>G104="超過"</formula>
    </cfRule>
  </conditionalFormatting>
  <conditionalFormatting sqref="G104">
    <cfRule type="expression" dxfId="3" priority="343">
      <formula>G104="OK"</formula>
    </cfRule>
  </conditionalFormatting>
  <conditionalFormatting sqref="F105">
    <cfRule type="expression" dxfId="0" priority="344">
      <formula>LENB(F105)/2&gt;3</formula>
    </cfRule>
  </conditionalFormatting>
  <conditionalFormatting sqref="G105">
    <cfRule type="expression" dxfId="0" priority="345">
      <formula>G105="超過"</formula>
    </cfRule>
  </conditionalFormatting>
  <conditionalFormatting sqref="G105">
    <cfRule type="expression" dxfId="3" priority="346">
      <formula>G105="OK"</formula>
    </cfRule>
  </conditionalFormatting>
  <conditionalFormatting sqref="I102">
    <cfRule type="expression" dxfId="0" priority="347">
      <formula>LENB(I102)/2&gt;8</formula>
    </cfRule>
  </conditionalFormatting>
  <conditionalFormatting sqref="J102">
    <cfRule type="expression" dxfId="0" priority="348">
      <formula>J102="超過"</formula>
    </cfRule>
  </conditionalFormatting>
  <conditionalFormatting sqref="J102">
    <cfRule type="expression" dxfId="3" priority="349">
      <formula>J102="OK"</formula>
    </cfRule>
  </conditionalFormatting>
  <conditionalFormatting sqref="J103:J104">
    <cfRule type="expression" dxfId="0" priority="350">
      <formula>J103="超過"</formula>
    </cfRule>
  </conditionalFormatting>
  <conditionalFormatting sqref="J103:J104">
    <cfRule type="expression" dxfId="3" priority="351">
      <formula>J103="OK"</formula>
    </cfRule>
  </conditionalFormatting>
  <conditionalFormatting sqref="I104">
    <cfRule type="expression" dxfId="0" priority="352">
      <formula>LENB(I104)/2&gt;10</formula>
    </cfRule>
  </conditionalFormatting>
  <conditionalFormatting sqref="J104">
    <cfRule type="expression" dxfId="0" priority="353">
      <formula>J104="超過"</formula>
    </cfRule>
  </conditionalFormatting>
  <conditionalFormatting sqref="J104">
    <cfRule type="expression" dxfId="3" priority="354">
      <formula>J104="OK"</formula>
    </cfRule>
  </conditionalFormatting>
  <conditionalFormatting sqref="I105">
    <cfRule type="expression" dxfId="0" priority="355">
      <formula>LENB(I105)/2&gt;3</formula>
    </cfRule>
  </conditionalFormatting>
  <conditionalFormatting sqref="J105">
    <cfRule type="expression" dxfId="0" priority="356">
      <formula>J105="超過"</formula>
    </cfRule>
  </conditionalFormatting>
  <conditionalFormatting sqref="J105">
    <cfRule type="expression" dxfId="3" priority="357">
      <formula>J105="OK"</formula>
    </cfRule>
  </conditionalFormatting>
  <conditionalFormatting sqref="C111">
    <cfRule type="expression" dxfId="0" priority="358">
      <formula>LENB(C111)/2&gt;8</formula>
    </cfRule>
  </conditionalFormatting>
  <conditionalFormatting sqref="D111">
    <cfRule type="expression" dxfId="0" priority="359">
      <formula>D111="超過"</formula>
    </cfRule>
  </conditionalFormatting>
  <conditionalFormatting sqref="D111">
    <cfRule type="expression" dxfId="3" priority="360">
      <formula>D111="OK"</formula>
    </cfRule>
  </conditionalFormatting>
  <conditionalFormatting sqref="D112">
    <cfRule type="expression" dxfId="0" priority="361">
      <formula>D112="超過"</formula>
    </cfRule>
  </conditionalFormatting>
  <conditionalFormatting sqref="D112">
    <cfRule type="expression" dxfId="3" priority="362">
      <formula>D112="OK"</formula>
    </cfRule>
  </conditionalFormatting>
  <conditionalFormatting sqref="C113">
    <cfRule type="expression" dxfId="0" priority="363">
      <formula>LENB(C113)/2&gt;3</formula>
    </cfRule>
  </conditionalFormatting>
  <conditionalFormatting sqref="D113">
    <cfRule type="expression" dxfId="0" priority="364">
      <formula>D113="超過"</formula>
    </cfRule>
  </conditionalFormatting>
  <conditionalFormatting sqref="D113">
    <cfRule type="expression" dxfId="3" priority="365">
      <formula>D113="OK"</formula>
    </cfRule>
  </conditionalFormatting>
  <conditionalFormatting sqref="F111">
    <cfRule type="expression" dxfId="0" priority="366">
      <formula>LENB(F111)/2&gt;8</formula>
    </cfRule>
  </conditionalFormatting>
  <conditionalFormatting sqref="G111">
    <cfRule type="expression" dxfId="0" priority="367">
      <formula>G111="超過"</formula>
    </cfRule>
  </conditionalFormatting>
  <conditionalFormatting sqref="G111">
    <cfRule type="expression" dxfId="3" priority="368">
      <formula>G111="OK"</formula>
    </cfRule>
  </conditionalFormatting>
  <conditionalFormatting sqref="G115">
    <cfRule type="expression" dxfId="0" priority="369">
      <formula>G115="超過"</formula>
    </cfRule>
  </conditionalFormatting>
  <conditionalFormatting sqref="G115">
    <cfRule type="expression" dxfId="3" priority="370">
      <formula>G115="OK"</formula>
    </cfRule>
  </conditionalFormatting>
  <conditionalFormatting sqref="F112">
    <cfRule type="expression" dxfId="0" priority="371">
      <formula>LENB(F112)/2&gt;4</formula>
    </cfRule>
  </conditionalFormatting>
  <conditionalFormatting sqref="G112">
    <cfRule type="expression" dxfId="0" priority="372">
      <formula>G112="超過"</formula>
    </cfRule>
  </conditionalFormatting>
  <conditionalFormatting sqref="G112">
    <cfRule type="expression" dxfId="3" priority="373">
      <formula>G112="OK"</formula>
    </cfRule>
  </conditionalFormatting>
  <conditionalFormatting sqref="F113">
    <cfRule type="expression" dxfId="0" priority="374">
      <formula>LENB(F113)/2&gt;4</formula>
    </cfRule>
  </conditionalFormatting>
  <conditionalFormatting sqref="G113">
    <cfRule type="expression" dxfId="0" priority="375">
      <formula>G113="超過"</formula>
    </cfRule>
  </conditionalFormatting>
  <conditionalFormatting sqref="G113">
    <cfRule type="expression" dxfId="3" priority="376">
      <formula>G113="OK"</formula>
    </cfRule>
  </conditionalFormatting>
  <conditionalFormatting sqref="F114">
    <cfRule type="expression" dxfId="0" priority="377">
      <formula>LENB(F114)/2&gt;5</formula>
    </cfRule>
  </conditionalFormatting>
  <conditionalFormatting sqref="G114">
    <cfRule type="expression" dxfId="0" priority="378">
      <formula>G114="超過"</formula>
    </cfRule>
  </conditionalFormatting>
  <conditionalFormatting sqref="G114">
    <cfRule type="expression" dxfId="3" priority="379">
      <formula>G114="OK"</formula>
    </cfRule>
  </conditionalFormatting>
  <conditionalFormatting sqref="I111">
    <cfRule type="expression" dxfId="0" priority="380">
      <formula>LENB(I111)/2&gt;8</formula>
    </cfRule>
  </conditionalFormatting>
  <conditionalFormatting sqref="J111">
    <cfRule type="expression" dxfId="0" priority="381">
      <formula>J111="超過"</formula>
    </cfRule>
  </conditionalFormatting>
  <conditionalFormatting sqref="J111">
    <cfRule type="expression" dxfId="3" priority="382">
      <formula>J111="OK"</formula>
    </cfRule>
  </conditionalFormatting>
  <conditionalFormatting sqref="J116">
    <cfRule type="expression" dxfId="0" priority="383">
      <formula>J116="超過"</formula>
    </cfRule>
  </conditionalFormatting>
  <conditionalFormatting sqref="J116">
    <cfRule type="expression" dxfId="3" priority="384">
      <formula>J116="OK"</formula>
    </cfRule>
  </conditionalFormatting>
  <conditionalFormatting sqref="I113">
    <cfRule type="expression" dxfId="0" priority="385">
      <formula>LENB(I113)/2&gt;4</formula>
    </cfRule>
  </conditionalFormatting>
  <conditionalFormatting sqref="J113">
    <cfRule type="expression" dxfId="0" priority="386">
      <formula>J113="超過"</formula>
    </cfRule>
  </conditionalFormatting>
  <conditionalFormatting sqref="J113">
    <cfRule type="expression" dxfId="3" priority="387">
      <formula>J113="OK"</formula>
    </cfRule>
  </conditionalFormatting>
  <conditionalFormatting sqref="I114">
    <cfRule type="expression" dxfId="0" priority="388">
      <formula>LENB(I114)/2&gt;4</formula>
    </cfRule>
  </conditionalFormatting>
  <conditionalFormatting sqref="J114">
    <cfRule type="expression" dxfId="0" priority="389">
      <formula>J114="超過"</formula>
    </cfRule>
  </conditionalFormatting>
  <conditionalFormatting sqref="J114">
    <cfRule type="expression" dxfId="3" priority="390">
      <formula>J114="OK"</formula>
    </cfRule>
  </conditionalFormatting>
  <conditionalFormatting sqref="I115">
    <cfRule type="expression" dxfId="0" priority="391">
      <formula>LENB(I115)/2&gt;5</formula>
    </cfRule>
  </conditionalFormatting>
  <conditionalFormatting sqref="J115">
    <cfRule type="expression" dxfId="0" priority="392">
      <formula>J115="超過"</formula>
    </cfRule>
  </conditionalFormatting>
  <conditionalFormatting sqref="J115">
    <cfRule type="expression" dxfId="3" priority="393">
      <formula>J115="OK"</formula>
    </cfRule>
  </conditionalFormatting>
  <conditionalFormatting sqref="C120">
    <cfRule type="expression" dxfId="0" priority="394">
      <formula>LENB(C120)/2&gt;8</formula>
    </cfRule>
  </conditionalFormatting>
  <conditionalFormatting sqref="D120">
    <cfRule type="expression" dxfId="0" priority="395">
      <formula>D120="超過"</formula>
    </cfRule>
  </conditionalFormatting>
  <conditionalFormatting sqref="D120">
    <cfRule type="expression" dxfId="3" priority="396">
      <formula>D120="OK"</formula>
    </cfRule>
  </conditionalFormatting>
  <conditionalFormatting sqref="D125">
    <cfRule type="expression" dxfId="0" priority="397">
      <formula>D125="超過"</formula>
    </cfRule>
  </conditionalFormatting>
  <conditionalFormatting sqref="D125">
    <cfRule type="expression" dxfId="3" priority="398">
      <formula>D125="OK"</formula>
    </cfRule>
  </conditionalFormatting>
  <conditionalFormatting sqref="C122">
    <cfRule type="expression" dxfId="0" priority="399">
      <formula>LENB(C122)/2&gt;4</formula>
    </cfRule>
  </conditionalFormatting>
  <conditionalFormatting sqref="D122">
    <cfRule type="expression" dxfId="0" priority="400">
      <formula>D122="超過"</formula>
    </cfRule>
  </conditionalFormatting>
  <conditionalFormatting sqref="D122">
    <cfRule type="expression" dxfId="3" priority="401">
      <formula>D122="OK"</formula>
    </cfRule>
  </conditionalFormatting>
  <conditionalFormatting sqref="C121">
    <cfRule type="expression" dxfId="0" priority="402">
      <formula>LENB(C121)/2&gt;4</formula>
    </cfRule>
  </conditionalFormatting>
  <conditionalFormatting sqref="D121">
    <cfRule type="expression" dxfId="0" priority="403">
      <formula>D121="超過"</formula>
    </cfRule>
  </conditionalFormatting>
  <conditionalFormatting sqref="D121">
    <cfRule type="expression" dxfId="3" priority="404">
      <formula>D121="OK"</formula>
    </cfRule>
  </conditionalFormatting>
  <conditionalFormatting sqref="F120">
    <cfRule type="expression" dxfId="0" priority="405">
      <formula>LENB(F120)/2&gt;8</formula>
    </cfRule>
  </conditionalFormatting>
  <conditionalFormatting sqref="G120">
    <cfRule type="expression" dxfId="0" priority="406">
      <formula>G120="超過"</formula>
    </cfRule>
  </conditionalFormatting>
  <conditionalFormatting sqref="G120">
    <cfRule type="expression" dxfId="3" priority="407">
      <formula>G120="OK"</formula>
    </cfRule>
  </conditionalFormatting>
  <conditionalFormatting sqref="G125">
    <cfRule type="expression" dxfId="0" priority="408">
      <formula>G125="超過"</formula>
    </cfRule>
  </conditionalFormatting>
  <conditionalFormatting sqref="G125">
    <cfRule type="expression" dxfId="3" priority="409">
      <formula>G125="OK"</formula>
    </cfRule>
  </conditionalFormatting>
  <conditionalFormatting sqref="F121">
    <cfRule type="expression" dxfId="0" priority="410">
      <formula>LENB(F121)/2&gt;4</formula>
    </cfRule>
  </conditionalFormatting>
  <conditionalFormatting sqref="G121">
    <cfRule type="expression" dxfId="0" priority="411">
      <formula>G121="超過"</formula>
    </cfRule>
  </conditionalFormatting>
  <conditionalFormatting sqref="G121">
    <cfRule type="expression" dxfId="3" priority="412">
      <formula>G121="OK"</formula>
    </cfRule>
  </conditionalFormatting>
  <conditionalFormatting sqref="F122">
    <cfRule type="expression" dxfId="0" priority="413">
      <formula>LENB(F122)/2&gt;4</formula>
    </cfRule>
  </conditionalFormatting>
  <conditionalFormatting sqref="G122">
    <cfRule type="expression" dxfId="0" priority="414">
      <formula>G122="超過"</formula>
    </cfRule>
  </conditionalFormatting>
  <conditionalFormatting sqref="G122">
    <cfRule type="expression" dxfId="3" priority="415">
      <formula>G122="OK"</formula>
    </cfRule>
  </conditionalFormatting>
  <conditionalFormatting sqref="F123">
    <cfRule type="expression" dxfId="0" priority="416">
      <formula>LENB(F123)/2&gt;5</formula>
    </cfRule>
  </conditionalFormatting>
  <conditionalFormatting sqref="G123">
    <cfRule type="expression" dxfId="0" priority="417">
      <formula>G123="超過"</formula>
    </cfRule>
  </conditionalFormatting>
  <conditionalFormatting sqref="G123">
    <cfRule type="expression" dxfId="3" priority="418">
      <formula>G123="OK"</formula>
    </cfRule>
  </conditionalFormatting>
  <conditionalFormatting sqref="F124 C188">
    <cfRule type="expression" dxfId="0" priority="419">
      <formula>LENB(F124)/2&gt;3</formula>
    </cfRule>
  </conditionalFormatting>
  <conditionalFormatting sqref="G124 D188">
    <cfRule type="expression" dxfId="0" priority="420">
      <formula>G124="超過"</formula>
    </cfRule>
  </conditionalFormatting>
  <conditionalFormatting sqref="G124 D188">
    <cfRule type="expression" dxfId="3" priority="421">
      <formula>G124="OK"</formula>
    </cfRule>
  </conditionalFormatting>
  <conditionalFormatting sqref="C129 I129 C138 I138 C147 I147 C156 I156 C165 I165 C174 I174 C183 C255 I255 C264 I264 C273 I273 C282 F282 I282 L282 C337 F337 C355 F355 I355 F382 C444 F444 I444 C480 F480 C489 F489 C498 F498 C508 F508 I508 F517 I517">
    <cfRule type="expression" dxfId="0" priority="422">
      <formula>LENB(C129)/2&gt;8</formula>
    </cfRule>
  </conditionalFormatting>
  <conditionalFormatting sqref="J129 J138 D147 J147 D156 J156 D165 J165 D174 J174 D183 D255 J255 D264 J264 D273 J273 D282 G282 J282 M282 D337 G337 D355 G355 J355 G382 D444 G444 J444 D480 G480 D489 G489 D498 G498 D508 G508 J508 G517 J517">
    <cfRule type="expression" dxfId="0" priority="423">
      <formula>LENB(J129)/2&gt;8</formula>
    </cfRule>
  </conditionalFormatting>
  <conditionalFormatting sqref="C138">
    <cfRule type="expression" dxfId="0" priority="424">
      <formula>LENB(C138)/2&gt;8</formula>
    </cfRule>
  </conditionalFormatting>
  <conditionalFormatting sqref="J138 D147 J147 D156 J156 D165 J165 D174 J174 D183 D255 J255 D264 J264 D273 J273 D282 G282 J282 M282 D337 G337 D355 G355 J355 G382 D444 G444 J444 D480 G480 D489 G489 D498 G498 D508 G508 J508 G517 J517">
    <cfRule type="expression" dxfId="0" priority="425">
      <formula>LENB(J138)/2&gt;8</formula>
    </cfRule>
  </conditionalFormatting>
  <conditionalFormatting sqref="D142:D143 J152">
    <cfRule type="expression" dxfId="0" priority="426">
      <formula>D142="超過"</formula>
    </cfRule>
  </conditionalFormatting>
  <conditionalFormatting sqref="D142:D143 J152">
    <cfRule type="expression" dxfId="3" priority="427">
      <formula>D142="OK"</formula>
    </cfRule>
  </conditionalFormatting>
  <conditionalFormatting sqref="J153 G161:G162 J161:J162 D170:D171 J171 J174:J180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0" priority="428">
      <formula>J153="超過"</formula>
    </cfRule>
  </conditionalFormatting>
  <conditionalFormatting sqref="J153 G161:G162 J161:J162 D170:D171 J171 J174:J180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3" priority="429">
      <formula>J153="OK"</formula>
    </cfRule>
  </conditionalFormatting>
  <conditionalFormatting sqref="E138:G144 D144 J144">
    <cfRule type="expression" dxfId="0" priority="430">
      <formula>E138="超過"</formula>
    </cfRule>
  </conditionalFormatting>
  <conditionalFormatting sqref="E138:G144 D144 J144">
    <cfRule type="expression" dxfId="3" priority="431">
      <formula>E138="OK"</formula>
    </cfRule>
  </conditionalFormatting>
  <conditionalFormatting sqref="C147 I147 C156 I156 C165 I165 C174 I174 C183 C255 I255 C264 I264 C273 I273 C282 F282 I282 L282 C337 F337 C355 F355 I355 F382 C444 F444 I444 C480 F480 C489 F489 C498 F498 C508 F508 I508 F517 I517">
    <cfRule type="expression" dxfId="0" priority="432">
      <formula>LENB(C147)/2&gt;8</formula>
    </cfRule>
  </conditionalFormatting>
  <conditionalFormatting sqref="J147">
    <cfRule type="expression" dxfId="0" priority="433">
      <formula>LENB(J147)/2&gt;8</formula>
    </cfRule>
  </conditionalFormatting>
  <conditionalFormatting sqref="J152">
    <cfRule type="expression" dxfId="0" priority="434">
      <formula>J152="超過"</formula>
    </cfRule>
  </conditionalFormatting>
  <conditionalFormatting sqref="J152">
    <cfRule type="expression" dxfId="3" priority="435">
      <formula>J152="OK"</formula>
    </cfRule>
  </conditionalFormatting>
  <conditionalFormatting sqref="J153 G161:G162 J161:J162 D170:D171 J171 J174:J180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0" priority="436">
      <formula>J153="超過"</formula>
    </cfRule>
  </conditionalFormatting>
  <conditionalFormatting sqref="J153 G161:G162 J161:J162 D170:D171 J171 J174:J180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3" priority="437">
      <formula>J153="OK"</formula>
    </cfRule>
  </conditionalFormatting>
  <conditionalFormatting sqref="C156 I156 C165 I165 C174 I174 C183 C255 I255 C264 I264 C273 I273 C282 F282 I282 L282 C337 F337 C355 F355 I355 F382 C444 F444 I444 C480 F480 C489 F489 C498 F498 C508 F508 I508 F517 I517">
    <cfRule type="expression" dxfId="0" priority="438">
      <formula>LENB(C156)/2&gt;8</formula>
    </cfRule>
  </conditionalFormatting>
  <conditionalFormatting sqref="C160 I160">
    <cfRule type="expression" dxfId="0" priority="439">
      <formula>LENB(C160)/2&gt;16</formula>
    </cfRule>
  </conditionalFormatting>
  <conditionalFormatting sqref="J156 J165 D174 J174 D183 D255 J255 D264 J264 D273 J273 D282 G282 J282 M282 D337 G337 D355 G355 J355 G382 D444 G444 J444 D480 G480 D489 G489 D498 G498 D508 G508 J508 G517 J517">
    <cfRule type="expression" dxfId="0" priority="440">
      <formula>LENB(J156)/2&gt;8</formula>
    </cfRule>
  </conditionalFormatting>
  <conditionalFormatting sqref="J160">
    <cfRule type="expression" dxfId="0" priority="441">
      <formula>LENB(J160)/2&gt;12</formula>
    </cfRule>
  </conditionalFormatting>
  <conditionalFormatting sqref="C165">
    <cfRule type="expression" dxfId="0" priority="442">
      <formula>LENB(C165)/2&gt;8</formula>
    </cfRule>
  </conditionalFormatting>
  <conditionalFormatting sqref="J165 D174 J174 D183 D255 J255 D264 J264 D273 J273 D282 G282 J282 M282 D337 G337 D355 G355 J355 G382 D444 G444 J444 D480 G480 D489 G489 D498 G498 D508 G508 J508 G517 J517">
    <cfRule type="expression" dxfId="0" priority="443">
      <formula>LENB(J165)/2&gt;8</formula>
    </cfRule>
  </conditionalFormatting>
  <conditionalFormatting sqref="J168 J177 D178 D186">
    <cfRule type="expression" dxfId="0" priority="444">
      <formula>LENB(J168)/2&gt;6</formula>
    </cfRule>
  </conditionalFormatting>
  <conditionalFormatting sqref="D170:D171 J171 J174:J180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0" priority="445">
      <formula>D170="超過"</formula>
    </cfRule>
  </conditionalFormatting>
  <conditionalFormatting sqref="D170:D171 J171 J174:J180 D221 J221 D223 D230:D231 J231 J240:J241 D241 D249: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3" priority="446">
      <formula>D170="OK"</formula>
    </cfRule>
  </conditionalFormatting>
  <conditionalFormatting sqref="C174 I174 C183 C255 I255 C264 I264 C273 I273 C282 F282 I282 L282 C337 F337 C355 F355 I355 F382 C444 F444 I444 C480 F480 C489 F489 C498 F498 C508 F508 I508 F517 I517">
    <cfRule type="expression" dxfId="0" priority="447">
      <formula>LENB(C174)/2&gt;8</formula>
    </cfRule>
  </conditionalFormatting>
  <conditionalFormatting sqref="I176 C177 C185 C194 F194 I204 C213 I213 C222:C223 I222 I229:I231 C231 I238:I240 C239:C241 C247:C249 C256 F256 I256 L256 C265 F265 I265 L265 C274 F274 I274 L274 C283 F283 I283 L283">
    <cfRule type="expression" dxfId="0" priority="448">
      <formula>LENB(I176)/2&gt;7</formula>
    </cfRule>
  </conditionalFormatting>
  <conditionalFormatting sqref="J174">
    <cfRule type="expression" dxfId="0" priority="449">
      <formula>LENB(J174)/2&gt;8</formula>
    </cfRule>
  </conditionalFormatting>
  <conditionalFormatting sqref="J176">
    <cfRule type="expression" dxfId="0" priority="450">
      <formula>LENB(J176)/2&gt;6</formula>
    </cfRule>
  </conditionalFormatting>
  <conditionalFormatting sqref="J177">
    <cfRule type="expression" dxfId="0" priority="451">
      <formula>LENB(J177)/2&gt;6</formula>
    </cfRule>
  </conditionalFormatting>
  <conditionalFormatting sqref="J178">
    <cfRule type="expression" dxfId="0" priority="452">
      <formula>LENB(J178)/2&gt;6</formula>
    </cfRule>
  </conditionalFormatting>
  <conditionalFormatting sqref="C183">
    <cfRule type="expression" dxfId="0" priority="453">
      <formula>LENB(C183)/2&gt;8</formula>
    </cfRule>
  </conditionalFormatting>
  <conditionalFormatting sqref="C185 C194 F194 I204 C213 I213 C222:C223 I222 I229:I231 C231 I238:I240 C239:C241 C247:C249">
    <cfRule type="expression" dxfId="0" priority="454">
      <formula>LENB(C185)/2&gt;6</formula>
    </cfRule>
  </conditionalFormatting>
  <conditionalFormatting sqref="C186">
    <cfRule type="expression" dxfId="0" priority="455">
      <formula>LENB(C186)/2&gt;6</formula>
    </cfRule>
  </conditionalFormatting>
  <conditionalFormatting sqref="C187 C195 C203 I205 I213 C223 C231 I231 I240 C241 C249">
    <cfRule type="expression" dxfId="0" priority="456">
      <formula>LENB(C187)/2&gt;6</formula>
    </cfRule>
  </conditionalFormatting>
  <conditionalFormatting sqref="C189 C193 F193 C202 I202 C211 I211 C220 I220 C229 I232 C242 I242 C251">
    <cfRule type="expression" dxfId="0" priority="457">
      <formula>LENB(C189)/2&gt;6</formula>
    </cfRule>
  </conditionalFormatting>
  <conditionalFormatting sqref="C192 F192:F194 C201:C203 I201:I205 C210:C213 I210:I213 C219 I219 C228 I228:I232 C237:C242 I237 C246 C255:C259 F255:F259 I255:I258 L255:L258 C264:C266 F264:F266 I264:I268 L265:L268 C273:C276 I273:I275 F274:F276 L274:L275 C282:C285 F282:F285 I282:I285 L282:L285 C291:C294 F300:F303 C364:C366 C373:C375 F373:F376 C382:C384 C391:C393 C417:C420 F417:F420 C426:C428 C435:C438 F435:F438 I435:I438">
    <cfRule type="expression" dxfId="0" priority="458">
      <formula>LENB(C192)/2&gt;12</formula>
    </cfRule>
  </conditionalFormatting>
  <conditionalFormatting sqref="C194 F194 I204 C213 I213 C222:C223 I222 I229:I231 C231 I238:I240 C239:C241 C247:C249">
    <cfRule type="expression" dxfId="0" priority="459">
      <formula>LENB(C194)/2&gt;12</formula>
    </cfRule>
  </conditionalFormatting>
  <conditionalFormatting sqref="C195 C203 I205 I213 C223 C231 I231 I240 C241 C249">
    <cfRule type="expression" dxfId="0" priority="460">
      <formula>LENB(C195)/2&gt;16</formula>
    </cfRule>
  </conditionalFormatting>
  <conditionalFormatting sqref="G192">
    <cfRule type="expression" dxfId="0" priority="461">
      <formula>LENB(G192)/2&gt;12</formula>
    </cfRule>
  </conditionalFormatting>
  <conditionalFormatting sqref="G194 J204 D213 J213 D222:D223 J222 J229:J231 D231 J238:J240 D239:D241 D247:D249">
    <cfRule type="expression" dxfId="0" priority="462">
      <formula>LENB(G194)/2&gt;12</formula>
    </cfRule>
  </conditionalFormatting>
  <conditionalFormatting sqref="C201 I201 C210 I210 C219 I219 C228 I228 C237 I237 C246">
    <cfRule type="expression" dxfId="0" priority="463">
      <formula>LENB(C201)/2&gt;12</formula>
    </cfRule>
  </conditionalFormatting>
  <conditionalFormatting sqref="J201 D210 J210 D219 J219 D228 J228 D237 J237 D246">
    <cfRule type="expression" dxfId="0" priority="464">
      <formula>LENB(J201)/2&gt;12</formula>
    </cfRule>
  </conditionalFormatting>
  <conditionalFormatting sqref="J205 J213 D223 D231 J231 J240 D241 D249">
    <cfRule type="expression" dxfId="0" priority="465">
      <formula>LENB(J205)/2&gt;12</formula>
    </cfRule>
  </conditionalFormatting>
  <conditionalFormatting sqref="J204 D213 J213 D222:D223 J222 J229:J231 D231 J238:J240 D239:D241 D247:D249">
    <cfRule type="expression" dxfId="0" priority="466">
      <formula>LENB(J204)/2&gt;16</formula>
    </cfRule>
  </conditionalFormatting>
  <conditionalFormatting sqref="C210 I210 C219 I219 C228 I228 C237 I237 C246">
    <cfRule type="expression" dxfId="0" priority="467">
      <formula>LENB(C210)/2&gt;12</formula>
    </cfRule>
  </conditionalFormatting>
  <conditionalFormatting sqref="J210">
    <cfRule type="expression" dxfId="0" priority="468">
      <formula>LENB(J210)/2&gt;12</formula>
    </cfRule>
  </conditionalFormatting>
  <conditionalFormatting sqref="C219 I219 C228 I228 C237 I237 C246">
    <cfRule type="expression" dxfId="0" priority="469">
      <formula>LENB(C219)/2&gt;12</formula>
    </cfRule>
  </conditionalFormatting>
  <conditionalFormatting sqref="C222 I222 I229:I230 I238:I239 C239:C240 C247:C248">
    <cfRule type="expression" dxfId="0" priority="470">
      <formula>LENB(C222)/2&gt;12</formula>
    </cfRule>
  </conditionalFormatting>
  <conditionalFormatting sqref="J219">
    <cfRule type="expression" dxfId="0" priority="471">
      <formula>LENB(J219)/2&gt;12</formula>
    </cfRule>
  </conditionalFormatting>
  <conditionalFormatting sqref="J221:J222 J229:J230 J238:J239 D239:D240 D247:D248">
    <cfRule type="expression" dxfId="0" priority="472">
      <formula>LENB(J221)/2&gt;12</formula>
    </cfRule>
  </conditionalFormatting>
  <conditionalFormatting sqref="C228 I228 C237 I237 C246">
    <cfRule type="expression" dxfId="0" priority="473">
      <formula>LENB(C228)/2&gt;12</formula>
    </cfRule>
  </conditionalFormatting>
  <conditionalFormatting sqref="F43 I43 C45 C51 F105 I105 C107 C113 F124 C188 C230 I241 C250 F296 C305 C314 F314 C322 F322 C338 F338 C348 F348 I348 C356 F356 I356 F368 F384 C404 F404 C410 F410 F428 I428 C446 F446 I446 C464 F464 I464 L464 C473 F473 I473 L473 C483 C492 C501 C511 F511 I511 F520 C526 F526 C537 F537 C562 F562 I562 C573 F573 I573">
    <cfRule type="expression" dxfId="0" priority="474">
      <formula>LENB(F43)/2&gt;16</formula>
    </cfRule>
  </conditionalFormatting>
  <conditionalFormatting sqref="J228">
    <cfRule type="expression" dxfId="0" priority="475">
      <formula>LENB(J228)/2&gt;12</formula>
    </cfRule>
  </conditionalFormatting>
  <conditionalFormatting sqref="J230 J239 D240 D248">
    <cfRule type="expression" dxfId="0" priority="476">
      <formula>LENB(J230)/2&gt;6</formula>
    </cfRule>
  </conditionalFormatting>
  <conditionalFormatting sqref="J231 J240 D241 D249">
    <cfRule type="expression" dxfId="0" priority="477">
      <formula>LENB(J231)/2&gt;6</formula>
    </cfRule>
  </conditionalFormatting>
  <conditionalFormatting sqref="C237 I237 C246">
    <cfRule type="expression" dxfId="0" priority="478">
      <formula>LENB(C237)/2&gt;12</formula>
    </cfRule>
  </conditionalFormatting>
  <conditionalFormatting sqref="I238 C239 C247">
    <cfRule type="expression" dxfId="0" priority="479">
      <formula>LENB(I238)/2&gt;6</formula>
    </cfRule>
  </conditionalFormatting>
  <conditionalFormatting sqref="I239 C240 C248">
    <cfRule type="expression" dxfId="0" priority="480">
      <formula>LENB(I239)/2&gt;6</formula>
    </cfRule>
  </conditionalFormatting>
  <conditionalFormatting sqref="I240 C241 C249">
    <cfRule type="expression" dxfId="0" priority="481">
      <formula>LENB(I240)/2&gt;6</formula>
    </cfRule>
  </conditionalFormatting>
  <conditionalFormatting sqref="C242 I242 C251">
    <cfRule type="expression" dxfId="0" priority="482">
      <formula>LENB(C242)/2&gt;6</formula>
    </cfRule>
  </conditionalFormatting>
  <conditionalFormatting sqref="J237 D246">
    <cfRule type="expression" dxfId="0" priority="483">
      <formula>LENB(J237)/2&gt;12</formula>
    </cfRule>
  </conditionalFormatting>
  <conditionalFormatting sqref="J239 D248">
    <cfRule type="expression" dxfId="0" priority="484">
      <formula>LENB(J239)/2&gt;6</formula>
    </cfRule>
  </conditionalFormatting>
  <conditionalFormatting sqref="J240 D249">
    <cfRule type="expression" dxfId="0" priority="485">
      <formula>LENB(J240)/2&gt;6</formula>
    </cfRule>
  </conditionalFormatting>
  <conditionalFormatting sqref="J241 D250 G296 D305 D314 G314 D322 G322 D338 G338 D348 G348 J348 D356 G356 J356 G368 G384 D404 G404 D410 G410 G428 J428 D446 G446 J446 D464 G464 J464 M464 D473 G473 J473 M473 D483 D492 D501 D511 G511 J511 G520 D526 G526 D537 G537 D562 G562 J562 D573 G573 J573">
    <cfRule type="expression" dxfId="0" priority="486">
      <formula>LENB(J241)/2&gt;6</formula>
    </cfRule>
  </conditionalFormatting>
  <conditionalFormatting sqref="J242 D251">
    <cfRule type="expression" dxfId="0" priority="487">
      <formula>LENB(J242)/2&gt;6</formula>
    </cfRule>
  </conditionalFormatting>
  <conditionalFormatting sqref="C246">
    <cfRule type="expression" dxfId="0" priority="488">
      <formula>LENB(C246)/2&gt;12</formula>
    </cfRule>
  </conditionalFormatting>
  <conditionalFormatting sqref="C248">
    <cfRule type="expression" dxfId="0" priority="489">
      <formula>LENB(C248)/2&gt;6</formula>
    </cfRule>
  </conditionalFormatting>
  <conditionalFormatting sqref="C249">
    <cfRule type="expression" dxfId="0" priority="490">
      <formula>LENB(C249)/2&gt;6</formula>
    </cfRule>
  </conditionalFormatting>
  <conditionalFormatting sqref="F43 I43 C45 C51 F105 I105 C107 C113 F124 C188 C250 F296 C305 C314 F314 C322 F322 C338 F338 C348 F348 I348 C356 F356 I356 F368 F384 C404 F404 C410 F410 F428 I428 C446 F446 I446 C464 F464 I464 L464 C473 F473 I473 L473 C483 C492 C501 C511 F511 I511 F520 C526 F526 C537 F537 C562 F562 I562 C573 F573 I573">
    <cfRule type="expression" dxfId="0" priority="491">
      <formula>LENB(F43)/2&gt;6</formula>
    </cfRule>
  </conditionalFormatting>
  <conditionalFormatting sqref="C251">
    <cfRule type="expression" dxfId="0" priority="492">
      <formula>LENB(C251)/2&gt;6</formula>
    </cfRule>
  </conditionalFormatting>
  <conditionalFormatting sqref="I258 L258 C259 F259 I268 L268 C276 F276 C285 F285 I285 L285">
    <cfRule type="expression" dxfId="0" priority="493">
      <formula>LENB(I258)/2&gt;6</formula>
    </cfRule>
  </conditionalFormatting>
  <conditionalFormatting sqref="J258 M258 D259 G259 J268 M268 D276 G276 D285 G285 J285 M285">
    <cfRule type="expression" dxfId="0" priority="494">
      <formula>LENB(J258)/2&gt;6</formula>
    </cfRule>
  </conditionalFormatting>
  <conditionalFormatting sqref="M255">
    <cfRule type="expression" dxfId="0" priority="495">
      <formula>M255="超過"</formula>
    </cfRule>
  </conditionalFormatting>
  <conditionalFormatting sqref="M255">
    <cfRule type="expression" dxfId="3" priority="496">
      <formula>M255="OK"</formula>
    </cfRule>
  </conditionalFormatting>
  <conditionalFormatting sqref="J256">
    <cfRule type="expression" dxfId="0" priority="497">
      <formula>J256="超過"</formula>
    </cfRule>
  </conditionalFormatting>
  <conditionalFormatting sqref="J256">
    <cfRule type="expression" dxfId="3" priority="498">
      <formula>J256="OK"</formula>
    </cfRule>
  </conditionalFormatting>
  <conditionalFormatting sqref="J257">
    <cfRule type="expression" dxfId="0" priority="499">
      <formula>J257="超過"</formula>
    </cfRule>
  </conditionalFormatting>
  <conditionalFormatting sqref="J257">
    <cfRule type="expression" dxfId="3" priority="500">
      <formula>J257="OK"</formula>
    </cfRule>
  </conditionalFormatting>
  <conditionalFormatting sqref="G258">
    <cfRule type="expression" dxfId="0" priority="501">
      <formula>LENB(G258)/2&gt;5</formula>
    </cfRule>
  </conditionalFormatting>
  <conditionalFormatting sqref="I258 I268 C276 C285 F285 I285 L285">
    <cfRule type="expression" dxfId="0" priority="502">
      <formula>I258="超過"</formula>
    </cfRule>
  </conditionalFormatting>
  <conditionalFormatting sqref="I258 I268 C276 C285 F285 I285 L285">
    <cfRule type="expression" dxfId="3" priority="503">
      <formula>I258="OK"</formula>
    </cfRule>
  </conditionalFormatting>
  <conditionalFormatting sqref="J258 J268 D276 D285 G285 J285 M285">
    <cfRule type="expression" dxfId="0" priority="504">
      <formula>J258="超過"</formula>
    </cfRule>
  </conditionalFormatting>
  <conditionalFormatting sqref="J258 J268 D276 D285 G285 J285 M285">
    <cfRule type="expression" dxfId="3" priority="505">
      <formula>J258="OK"</formula>
    </cfRule>
  </conditionalFormatting>
  <conditionalFormatting sqref="M258 G259 M268 G276">
    <cfRule type="expression" dxfId="0" priority="506">
      <formula>LENB(M258)/2&gt;6</formula>
    </cfRule>
  </conditionalFormatting>
  <conditionalFormatting sqref="C276 C285 F285 I285 L285">
    <cfRule type="expression" dxfId="0" priority="507">
      <formula>LENB(C276)/2&gt;5</formula>
    </cfRule>
  </conditionalFormatting>
  <conditionalFormatting sqref="D276 D285 G285 J285 M285">
    <cfRule type="expression" dxfId="0" priority="508">
      <formula>LENB(D276)/2&gt;5</formula>
    </cfRule>
  </conditionalFormatting>
  <conditionalFormatting sqref="J274:M274">
    <cfRule type="expression" dxfId="0" priority="509">
      <formula>J274="超過"</formula>
    </cfRule>
  </conditionalFormatting>
  <conditionalFormatting sqref="J274:M274">
    <cfRule type="expression" dxfId="3" priority="510">
      <formula>J274="OK"</formula>
    </cfRule>
  </conditionalFormatting>
  <conditionalFormatting sqref="J275:M275 J284:M284">
    <cfRule type="expression" dxfId="0" priority="511">
      <formula>J275="超過"</formula>
    </cfRule>
  </conditionalFormatting>
  <conditionalFormatting sqref="J275:M275 J284:M284">
    <cfRule type="expression" dxfId="3" priority="512">
      <formula>J275="OK"</formula>
    </cfRule>
  </conditionalFormatting>
  <conditionalFormatting sqref="G276">
    <cfRule type="expression" dxfId="0" priority="513">
      <formula>LENB(G276)/2&gt;5</formula>
    </cfRule>
  </conditionalFormatting>
  <conditionalFormatting sqref="C285 F285 I285 L285">
    <cfRule type="expression" dxfId="0" priority="514">
      <formula>LENB(C285)/2&gt;5</formula>
    </cfRule>
  </conditionalFormatting>
  <conditionalFormatting sqref="E285">
    <cfRule type="expression" dxfId="0" priority="515">
      <formula>LENB(E285)/2&gt;5</formula>
    </cfRule>
  </conditionalFormatting>
  <conditionalFormatting sqref="E286:E288">
    <cfRule type="expression" dxfId="0" priority="516">
      <formula>LENB(E286)/2&gt;6</formula>
    </cfRule>
  </conditionalFormatting>
  <conditionalFormatting sqref="I282">
    <cfRule type="expression" dxfId="0" priority="517">
      <formula>I282="超過"</formula>
    </cfRule>
  </conditionalFormatting>
  <conditionalFormatting sqref="I282">
    <cfRule type="expression" dxfId="3" priority="518">
      <formula>I282="OK"</formula>
    </cfRule>
  </conditionalFormatting>
  <conditionalFormatting sqref="I283">
    <cfRule type="expression" dxfId="0" priority="519">
      <formula>I283="超過"</formula>
    </cfRule>
  </conditionalFormatting>
  <conditionalFormatting sqref="I283">
    <cfRule type="expression" dxfId="3" priority="520">
      <formula>I283="OK"</formula>
    </cfRule>
  </conditionalFormatting>
  <conditionalFormatting sqref="G285">
    <cfRule type="expression" dxfId="0" priority="521">
      <formula>LENB(G285)/2&gt;5</formula>
    </cfRule>
  </conditionalFormatting>
  <conditionalFormatting sqref="I285">
    <cfRule type="expression" dxfId="0" priority="522">
      <formula>I285="超過"</formula>
    </cfRule>
  </conditionalFormatting>
  <conditionalFormatting sqref="I285">
    <cfRule type="expression" dxfId="3" priority="523">
      <formula>I285="OK"</formula>
    </cfRule>
  </conditionalFormatting>
  <conditionalFormatting sqref="G286:G288">
    <cfRule type="expression" dxfId="0" priority="524">
      <formula>LENB(G286)/2&gt;6</formula>
    </cfRule>
  </conditionalFormatting>
  <conditionalFormatting sqref="I286:I288">
    <cfRule type="expression" dxfId="0" priority="525">
      <formula>I286="超過"</formula>
    </cfRule>
  </conditionalFormatting>
  <conditionalFormatting sqref="I286:I288">
    <cfRule type="expression" dxfId="3" priority="526">
      <formula>I286="OK"</formula>
    </cfRule>
  </conditionalFormatting>
  <conditionalFormatting sqref="J282:M282">
    <cfRule type="expression" dxfId="0" priority="527">
      <formula>J282="超過"</formula>
    </cfRule>
  </conditionalFormatting>
  <conditionalFormatting sqref="J282:M282">
    <cfRule type="expression" dxfId="3" priority="528">
      <formula>J282="OK"</formula>
    </cfRule>
  </conditionalFormatting>
  <conditionalFormatting sqref="J283:M283">
    <cfRule type="expression" dxfId="0" priority="529">
      <formula>J283="超過"</formula>
    </cfRule>
  </conditionalFormatting>
  <conditionalFormatting sqref="J283:M283">
    <cfRule type="expression" dxfId="3" priority="530">
      <formula>J283="OK"</formula>
    </cfRule>
  </conditionalFormatting>
  <conditionalFormatting sqref="J285:M285">
    <cfRule type="expression" dxfId="0" priority="531">
      <formula>J285="超過"</formula>
    </cfRule>
  </conditionalFormatting>
  <conditionalFormatting sqref="J285:M285">
    <cfRule type="expression" dxfId="3" priority="532">
      <formula>J285="OK"</formula>
    </cfRule>
  </conditionalFormatting>
  <conditionalFormatting sqref="J286:M288">
    <cfRule type="expression" dxfId="0" priority="533">
      <formula>J286="超過"</formula>
    </cfRule>
  </conditionalFormatting>
  <conditionalFormatting sqref="J286:M288">
    <cfRule type="expression" dxfId="3" priority="534">
      <formula>J286="OK"</formula>
    </cfRule>
  </conditionalFormatting>
  <conditionalFormatting sqref="C291 F300 C319 F319 C328 F328 F364 F373 C400 F400 C408 F408 C417 F417 C426 C461 F461 I461 L461 C470 F470:F473 I470:I473 L470:L473 C479 F480:F482 C488 F489:F491 C497 C506:C507 F506:F507 I506:I507 F515:F516 I515:I516">
    <cfRule type="expression" dxfId="0" priority="535">
      <formula>LENB(C291)/2&gt;7</formula>
    </cfRule>
  </conditionalFormatting>
  <conditionalFormatting sqref="C293 F302">
    <cfRule type="expression" dxfId="0" priority="536">
      <formula>LENB(C293)/2&gt;8</formula>
    </cfRule>
  </conditionalFormatting>
  <conditionalFormatting sqref="C294 F303 C316 F316 F367 F376">
    <cfRule type="expression" dxfId="0" priority="537">
      <formula>LENB(C294)/2&gt;9</formula>
    </cfRule>
  </conditionalFormatting>
  <conditionalFormatting sqref="H6 B7 E17 B25 H25 E34 H42 B43 E53 H53 B62 H68 B69 E79 B87 H88 E96 H104 B105 E114 H115 B123 E123 B133 B141 H143 H151 B161 B169 H169 H178 B179 B187 B195 B203 H213 B223 B231 H231 H240 B241 B249 H258 K258 B259 E259 H268 K268 B276 E276 B285 E285 H285 K285 B294 E296 E303 B305 B314 E314 B316 E316 B322 E322 B338 E338 B348 E348 H348 B356 E356 H356 E367:E368 E376 E384 B403:B404 E403:E404 B410 E410 B412 E412 B420 E420 E428 H428 E430 H430 B438 E438 H438 B446 E446 H446 B455 E455 H455 B464 E464 H464 K464 B473 E473 H473 K473 B483 B492 B501 B511 E511 H511 E520 B526 E526 B537 E537 B562 E562 H562 B573 E573 H573">
    <cfRule type="expression" dxfId="0" priority="538">
      <formula>LENB(H6)/2&gt;5</formula>
    </cfRule>
  </conditionalFormatting>
  <conditionalFormatting sqref="E300 B319 E319 B328 E328 E364 E373 B400 E400 B408 E408 B417 E417 B426 B461 E461 H461 K461 B470 E470 H470 K470 B479 B488 B497 B506:B507 E506:E507 H506:H507 E515:E516 H515:H516">
    <cfRule type="expression" dxfId="0" priority="539">
      <formula>LENB(E300)/2&gt;7</formula>
    </cfRule>
  </conditionalFormatting>
  <conditionalFormatting sqref="C302 C310 F310 C365 C374 C383 C392">
    <cfRule type="expression" dxfId="0" priority="540">
      <formula>LENB(C302)/2&gt;7</formula>
    </cfRule>
  </conditionalFormatting>
  <conditionalFormatting sqref="E302">
    <cfRule type="expression" dxfId="0" priority="541">
      <formula>LENB(E302)/2&gt;8</formula>
    </cfRule>
  </conditionalFormatting>
  <conditionalFormatting sqref="F293:F294 C301:C303 C309:C311 F309:F311 C324:C325 F324:F325 C332:C333 F332:F333 C346 F346 I346 C365:C366 C374:C375 C383:C384 C392:C393 F426 I426 C435 F435 I435">
    <cfRule type="expression" dxfId="0" priority="542">
      <formula>LENB(F293)/2&gt;5</formula>
    </cfRule>
  </conditionalFormatting>
  <conditionalFormatting sqref="E303 B316 E316 E367 E376">
    <cfRule type="expression" dxfId="0" priority="543">
      <formula>LENB(E303)/2&gt;9</formula>
    </cfRule>
  </conditionalFormatting>
  <conditionalFormatting sqref="C304 C312 F312 C375 C384 C393">
    <cfRule type="expression" dxfId="0" priority="544">
      <formula>LENB(C304)/2&gt;5</formula>
    </cfRule>
  </conditionalFormatting>
  <conditionalFormatting sqref="C306">
    <cfRule type="expression" dxfId="0" priority="545">
      <formula>LENB(C306)/2&gt;3</formula>
    </cfRule>
  </conditionalFormatting>
  <conditionalFormatting sqref="C309 F309 C325 F325 C333 F333 C346 F346 I346 F426 I426 C435 F435 I435">
    <cfRule type="expression" dxfId="0" priority="546">
      <formula>LENB(C309)/2&gt;7</formula>
    </cfRule>
  </conditionalFormatting>
  <conditionalFormatting sqref="C310 F310">
    <cfRule type="expression" dxfId="0" priority="547">
      <formula>LENB(C310)/2&gt;5</formula>
    </cfRule>
  </conditionalFormatting>
  <conditionalFormatting sqref="C311 F311 C324 F324 C332 F332">
    <cfRule type="expression" dxfId="0" priority="548">
      <formula>LENB(C311)/2&gt;5</formula>
    </cfRule>
  </conditionalFormatting>
  <conditionalFormatting sqref="C312 F312">
    <cfRule type="expression" dxfId="0" priority="549">
      <formula>LENB(C312)/2&gt;10</formula>
    </cfRule>
  </conditionalFormatting>
  <conditionalFormatting sqref="E309">
    <cfRule type="expression" dxfId="0" priority="550">
      <formula>LENB(E309)/2&gt;7</formula>
    </cfRule>
  </conditionalFormatting>
  <conditionalFormatting sqref="C328 F364 F373 C400 F400 C408 F408 C417 F417 C426 C461 F461 I461 L461 C470 F470:F473 I470:I473 L470:L473 C479 F480:F482 C488 F489:F491 C497 C506:C507 F506:F507 I506:I507 F515:F516 I515:I516">
    <cfRule type="expression" dxfId="0" priority="551">
      <formula>LENB(C328)/2&gt;6</formula>
    </cfRule>
  </conditionalFormatting>
  <conditionalFormatting sqref="C330">
    <cfRule type="expression" dxfId="0" priority="552">
      <formula>LENB(C330)/2&gt;8</formula>
    </cfRule>
  </conditionalFormatting>
  <conditionalFormatting sqref="C332:C333 C346 F346 I346 F426 I426 C435 F435 I435">
    <cfRule type="expression" dxfId="0" priority="553">
      <formula>LENB(C332)/2&gt;7</formula>
    </cfRule>
  </conditionalFormatting>
  <conditionalFormatting sqref="E328">
    <cfRule type="expression" dxfId="0" priority="554">
      <formula>LENB(E328)/2&gt;6</formula>
    </cfRule>
  </conditionalFormatting>
  <conditionalFormatting sqref="E330">
    <cfRule type="expression" dxfId="0" priority="555">
      <formula>LENB(E330)/2&gt;8</formula>
    </cfRule>
  </conditionalFormatting>
  <conditionalFormatting sqref="E333">
    <cfRule type="expression" dxfId="0" priority="556">
      <formula>LENB(E333)/2&gt;7</formula>
    </cfRule>
  </conditionalFormatting>
  <conditionalFormatting sqref="I355:I361">
    <cfRule type="expression" dxfId="0" priority="557">
      <formula>I355="超過"</formula>
    </cfRule>
  </conditionalFormatting>
  <conditionalFormatting sqref="I355:I361">
    <cfRule type="expression" dxfId="3" priority="558">
      <formula>I355="OK"</formula>
    </cfRule>
  </conditionalFormatting>
  <conditionalFormatting sqref="E373 B400 E400 B408 E408 B417 E417 B426 B461 E461 H461 K461 B470 E470 H470 K470 B479 B488 B497 B506:B507 E506:E507 H506:H507 E515:E516 H515:H516">
    <cfRule type="expression" dxfId="0" priority="559">
      <formula>LENB(E373)/2&gt;7</formula>
    </cfRule>
  </conditionalFormatting>
  <conditionalFormatting sqref="C374 C383 C392">
    <cfRule type="expression" dxfId="0" priority="560">
      <formula>LENB(C374)/2&gt;8</formula>
    </cfRule>
  </conditionalFormatting>
  <conditionalFormatting sqref="E375">
    <cfRule type="expression" dxfId="0" priority="561">
      <formula>LENB(E375)/2&gt;8</formula>
    </cfRule>
  </conditionalFormatting>
  <conditionalFormatting sqref="E376">
    <cfRule type="expression" dxfId="0" priority="562">
      <formula>LENB(E376)/2&gt;9</formula>
    </cfRule>
  </conditionalFormatting>
  <conditionalFormatting sqref="C383:C384 C386:C387 C392:C393 C395:C396">
    <cfRule type="expression" dxfId="0" priority="563">
      <formula>LENB(C383)/2&gt;8</formula>
    </cfRule>
  </conditionalFormatting>
  <conditionalFormatting sqref="H6 B7 E17 B25 H25 E34 H42 B43 E53 H53 B62 H68 B69 E79 B87 H88 E96 H104 B105 E114 H115 B123 E123 B133 B141 H143 H151 B161 B169 H169 H178 B179 B187 B195 B203 H213 B223 B231 H231 H240 B241 B249 H258 K258 B259 E259 H268 K268 B276 E276 B285 E285 H285 K285 B294 E303 B316 E316 E367 E376 E383:E384 B403:B404 E403:E404 B410 E410 B412 E412 B420 E420 E428 H428 E430 H430 B438 E438 H438 B446 E446 H446 B455 E455 H455 B464 E464 H464 K464 B473 E473 H473 K473 B483 B492 B501 B511 E511 H511 E520 B526 E526 B537 E537 B562 E562 H562 B573 E573 H573">
    <cfRule type="expression" dxfId="0" priority="564">
      <formula>LENB(H6)/2&gt;10</formula>
    </cfRule>
  </conditionalFormatting>
  <conditionalFormatting sqref="C392:C393 C395">
    <cfRule type="expression" dxfId="0" priority="565">
      <formula>LENB(C392)/2&gt;5</formula>
    </cfRule>
  </conditionalFormatting>
  <conditionalFormatting sqref="C400 F400 C408 F408 C417 F417 C426 C461 F461 I461 L461 C470 F470:F473 I470:I473 L470:L473 C479 F480:F482 C488 F489:F491 C497 C506:C507 F506:F507 I506:I507 F515:F516 I515:I516">
    <cfRule type="expression" dxfId="0" priority="566">
      <formula>LENB(C400)/2&gt;8</formula>
    </cfRule>
  </conditionalFormatting>
  <conditionalFormatting sqref="C402 F402">
    <cfRule type="expression" dxfId="0" priority="567">
      <formula>LENB(C402)/2&gt;6</formula>
    </cfRule>
  </conditionalFormatting>
  <conditionalFormatting sqref="C403 F403 C412 F412 C420 F420 F430 I430 C438 F438 I438 C455 F455 I455 C473 F473 I473 L473 C483 C492 C501">
    <cfRule type="expression" dxfId="0" priority="568">
      <formula>LENB(C403)/2&gt;6</formula>
    </cfRule>
  </conditionalFormatting>
  <conditionalFormatting sqref="C404 F404 C410 F410 F428 I428 C446 F446 I446 C464 F464 I464 L464 C473 F473 I473 L473 C483 C492 C501 C511 F511 I511 F520 C526 F526 C537 F537 C562 F562 I562 C573 F573 I573">
    <cfRule type="expression" dxfId="0" priority="569">
      <formula>LENB(C404)/2&gt;5</formula>
    </cfRule>
  </conditionalFormatting>
  <conditionalFormatting sqref="C408 F408 C417 F417 C426 C461 F461 I461 L461 C470 F470:F473 I470:I473 L470:L473 C479 F480:F482 C488 F489:F491 C497 C506:C507 F506:F507 I506:I507 F515:F516 I515:I516">
    <cfRule type="expression" dxfId="0" priority="570">
      <formula>LENB(C408)/2&gt;8</formula>
    </cfRule>
  </conditionalFormatting>
  <conditionalFormatting sqref="C417 F417 C426 C461 F461 I461 L461 C470 F470:F473 I470:I473 L470:L473 C479 F480:F482 C488 F489:F491 C497 C506:C507 F506:F507 I506:I507 F515:F516 I515:I516">
    <cfRule type="expression" dxfId="0" priority="571">
      <formula>LENB(C417)/2&gt;8</formula>
    </cfRule>
  </conditionalFormatting>
  <conditionalFormatting sqref="C461 F461 I461 L461 C470 F470:F473 I470:I473 L470:L473 C479 F480:F482 C488 F489:F491 C497 C506:C507 F506:F507 I506:I507 F515:F516 I515:I516">
    <cfRule type="expression" dxfId="0" priority="572">
      <formula>LENB(C461)/2&gt;5</formula>
    </cfRule>
  </conditionalFormatting>
  <conditionalFormatting sqref="C470 F470:F473 I470:I473 L470:L473 C479 F480:F482 C488 F489:F491 C497 C506:C507 F506:F507 I506:I507 F515:F516 I515:I516">
    <cfRule type="expression" dxfId="0" priority="573">
      <formula>LENB(C470)/2&gt;5</formula>
    </cfRule>
  </conditionalFormatting>
  <conditionalFormatting sqref="C475">
    <cfRule type="expression" dxfId="0" priority="574">
      <formula>LENB(C475)/2&gt;5</formula>
    </cfRule>
  </conditionalFormatting>
  <conditionalFormatting sqref="C476">
    <cfRule type="expression" dxfId="0" priority="575">
      <formula>LENB(C476)/2&gt;6</formula>
    </cfRule>
  </conditionalFormatting>
  <conditionalFormatting sqref="E470">
    <cfRule type="expression" dxfId="0" priority="576">
      <formula>LENB(E470)/2&gt;5</formula>
    </cfRule>
  </conditionalFormatting>
  <conditionalFormatting sqref="E475">
    <cfRule type="expression" dxfId="0" priority="577">
      <formula>LENB(E475)/2&gt;5</formula>
    </cfRule>
  </conditionalFormatting>
  <conditionalFormatting sqref="E476">
    <cfRule type="expression" dxfId="0" priority="578">
      <formula>LENB(E476)/2&gt;6</formula>
    </cfRule>
  </conditionalFormatting>
  <conditionalFormatting sqref="G470">
    <cfRule type="expression" dxfId="0" priority="579">
      <formula>LENB(G470)/2&gt;5</formula>
    </cfRule>
  </conditionalFormatting>
  <conditionalFormatting sqref="I470">
    <cfRule type="expression" dxfId="0" priority="580">
      <formula>I470="超過"</formula>
    </cfRule>
  </conditionalFormatting>
  <conditionalFormatting sqref="I470">
    <cfRule type="expression" dxfId="3" priority="581">
      <formula>I470="OK"</formula>
    </cfRule>
  </conditionalFormatting>
  <conditionalFormatting sqref="I471:I474">
    <cfRule type="expression" dxfId="0" priority="582">
      <formula>I471="超過"</formula>
    </cfRule>
  </conditionalFormatting>
  <conditionalFormatting sqref="I471:I474">
    <cfRule type="expression" dxfId="3" priority="583">
      <formula>I471="OK"</formula>
    </cfRule>
  </conditionalFormatting>
  <conditionalFormatting sqref="G475">
    <cfRule type="expression" dxfId="0" priority="584">
      <formula>LENB(G475)/2&gt;5</formula>
    </cfRule>
  </conditionalFormatting>
  <conditionalFormatting sqref="I475">
    <cfRule type="expression" dxfId="0" priority="585">
      <formula>I475="超過"</formula>
    </cfRule>
  </conditionalFormatting>
  <conditionalFormatting sqref="I475">
    <cfRule type="expression" dxfId="3" priority="586">
      <formula>I475="OK"</formula>
    </cfRule>
  </conditionalFormatting>
  <conditionalFormatting sqref="G476">
    <cfRule type="expression" dxfId="0" priority="587">
      <formula>LENB(G476)/2&gt;6</formula>
    </cfRule>
  </conditionalFormatting>
  <conditionalFormatting sqref="I476">
    <cfRule type="expression" dxfId="0" priority="588">
      <formula>I476="超過"</formula>
    </cfRule>
  </conditionalFormatting>
  <conditionalFormatting sqref="I476">
    <cfRule type="expression" dxfId="3" priority="589">
      <formula>I476="OK"</formula>
    </cfRule>
  </conditionalFormatting>
  <conditionalFormatting sqref="J470:M470">
    <cfRule type="expression" dxfId="0" priority="590">
      <formula>J470="超過"</formula>
    </cfRule>
  </conditionalFormatting>
  <conditionalFormatting sqref="J470:M470">
    <cfRule type="expression" dxfId="3" priority="591">
      <formula>J470="OK"</formula>
    </cfRule>
  </conditionalFormatting>
  <conditionalFormatting sqref="J471:M474">
    <cfRule type="expression" dxfId="0" priority="592">
      <formula>J471="超過"</formula>
    </cfRule>
  </conditionalFormatting>
  <conditionalFormatting sqref="J471:M474">
    <cfRule type="expression" dxfId="3" priority="593">
      <formula>J471="OK"</formula>
    </cfRule>
  </conditionalFormatting>
  <conditionalFormatting sqref="J475:M475">
    <cfRule type="expression" dxfId="0" priority="594">
      <formula>J475="超過"</formula>
    </cfRule>
  </conditionalFormatting>
  <conditionalFormatting sqref="J475:M475">
    <cfRule type="expression" dxfId="3" priority="595">
      <formula>J475="OK"</formula>
    </cfRule>
  </conditionalFormatting>
  <conditionalFormatting sqref="J476:M476">
    <cfRule type="expression" dxfId="0" priority="596">
      <formula>J476="超過"</formula>
    </cfRule>
  </conditionalFormatting>
  <conditionalFormatting sqref="J476:M476">
    <cfRule type="expression" dxfId="3" priority="597">
      <formula>J476="OK"</formula>
    </cfRule>
  </conditionalFormatting>
  <conditionalFormatting sqref="C488 C497 C506:C507 F506:F507 I506:I507 F515:F516 I515:I516">
    <cfRule type="expression" dxfId="0" priority="598">
      <formula>LENB(C488)/2&gt;8</formula>
    </cfRule>
  </conditionalFormatting>
  <conditionalFormatting sqref="J488:M488 J497:M497">
    <cfRule type="expression" dxfId="0" priority="599">
      <formula>J488="超過"</formula>
    </cfRule>
  </conditionalFormatting>
  <conditionalFormatting sqref="J488:M488 J497:M497">
    <cfRule type="expression" dxfId="3" priority="600">
      <formula>J488="OK"</formula>
    </cfRule>
  </conditionalFormatting>
  <conditionalFormatting sqref="C489:C490 C498:C499 F498 C508:C509 F508:F509 I508:I509 F517:F518 I517:I518">
    <cfRule type="expression" dxfId="0" priority="601">
      <formula>LENB(C489)/2&gt;10</formula>
    </cfRule>
  </conditionalFormatting>
  <conditionalFormatting sqref="J489:M490 J498:M499">
    <cfRule type="expression" dxfId="0" priority="602">
      <formula>J489="超過"</formula>
    </cfRule>
  </conditionalFormatting>
  <conditionalFormatting sqref="J489:M490 J498:M499">
    <cfRule type="expression" dxfId="3" priority="603">
      <formula>J489="OK"</formula>
    </cfRule>
  </conditionalFormatting>
  <conditionalFormatting sqref="J492:M492 J501:M501">
    <cfRule type="expression" dxfId="0" priority="604">
      <formula>J492="超過"</formula>
    </cfRule>
  </conditionalFormatting>
  <conditionalFormatting sqref="J492:M492 J501:M501">
    <cfRule type="expression" dxfId="3" priority="605">
      <formula>J492="OK"</formula>
    </cfRule>
  </conditionalFormatting>
  <conditionalFormatting sqref="J493:M493 J502:M502">
    <cfRule type="expression" dxfId="0" priority="606">
      <formula>J493="超過"</formula>
    </cfRule>
  </conditionalFormatting>
  <conditionalFormatting sqref="J493:M493 J502:M502">
    <cfRule type="expression" dxfId="3" priority="607">
      <formula>J493="OK"</formula>
    </cfRule>
  </conditionalFormatting>
  <conditionalFormatting sqref="J494:M494 J503:M503">
    <cfRule type="expression" dxfId="0" priority="608">
      <formula>J494="超過"</formula>
    </cfRule>
  </conditionalFormatting>
  <conditionalFormatting sqref="J494:M494 J503:M503">
    <cfRule type="expression" dxfId="3" priority="609">
      <formula>J494="OK"</formula>
    </cfRule>
  </conditionalFormatting>
  <conditionalFormatting sqref="C497 C506:C507 F506:F507 I506:I507 F515:F516 I515:I516">
    <cfRule type="expression" dxfId="0" priority="610">
      <formula>LENB(C497)/2&gt;8</formula>
    </cfRule>
  </conditionalFormatting>
  <conditionalFormatting sqref="J497:M497">
    <cfRule type="expression" dxfId="0" priority="611">
      <formula>J497="超過"</formula>
    </cfRule>
  </conditionalFormatting>
  <conditionalFormatting sqref="J497:M497">
    <cfRule type="expression" dxfId="3" priority="612">
      <formula>J497="OK"</formula>
    </cfRule>
  </conditionalFormatting>
  <conditionalFormatting sqref="J499:M501">
    <cfRule type="expression" dxfId="0" priority="613">
      <formula>J499="超過"</formula>
    </cfRule>
  </conditionalFormatting>
  <conditionalFormatting sqref="J499:M501">
    <cfRule type="expression" dxfId="3" priority="614">
      <formula>J499="OK"</formula>
    </cfRule>
  </conditionalFormatting>
  <conditionalFormatting sqref="J502:M502">
    <cfRule type="expression" dxfId="0" priority="615">
      <formula>J502="超過"</formula>
    </cfRule>
  </conditionalFormatting>
  <conditionalFormatting sqref="J502:M502">
    <cfRule type="expression" dxfId="3" priority="616">
      <formula>J502="OK"</formula>
    </cfRule>
  </conditionalFormatting>
  <conditionalFormatting sqref="C503">
    <cfRule type="expression" dxfId="0" priority="617">
      <formula>LENB(C503)/2&gt;10</formula>
    </cfRule>
  </conditionalFormatting>
  <conditionalFormatting sqref="C542 C551 C578 C587 F596">
    <cfRule type="expression" dxfId="0" priority="618">
      <formula>LENB(C542)/2&gt;4</formula>
    </cfRule>
  </conditionalFormatting>
  <conditionalFormatting sqref="D542 D551 D578 D587 G596:G600">
    <cfRule type="expression" dxfId="0" priority="619">
      <formula>D542="超過"</formula>
    </cfRule>
  </conditionalFormatting>
  <conditionalFormatting sqref="D542 D551 D578 D587 G596:G600">
    <cfRule type="expression" dxfId="3" priority="620">
      <formula>D542="OK"</formula>
    </cfRule>
  </conditionalFormatting>
  <conditionalFormatting sqref="F542 F551 F578 F587 C596 H596">
    <cfRule type="expression" dxfId="0" priority="621">
      <formula>LENB(F542)/2&gt;9</formula>
    </cfRule>
  </conditionalFormatting>
  <conditionalFormatting sqref="G542 G551 G578 G587 D596 I596">
    <cfRule type="expression" dxfId="0" priority="622">
      <formula>G542="超過"</formula>
    </cfRule>
  </conditionalFormatting>
  <conditionalFormatting sqref="G542 G551 G578 G587 D596 I596">
    <cfRule type="expression" dxfId="3" priority="623">
      <formula>G542="OK"</formula>
    </cfRule>
  </conditionalFormatting>
  <conditionalFormatting sqref="I542 I551 I578 L578 I587 L587 I596">
    <cfRule type="expression" dxfId="0" priority="624">
      <formula>LENB(I542)/2&gt;9</formula>
    </cfRule>
  </conditionalFormatting>
  <conditionalFormatting sqref="J542 J551 G578:G582 J578:J582 M578:M582 G587:G591 J587:J591 M587:M591 J596">
    <cfRule type="expression" dxfId="0" priority="625">
      <formula>J542="超過"</formula>
    </cfRule>
  </conditionalFormatting>
  <conditionalFormatting sqref="J542 J551 G578:G582 J578:J582 M578:M582 G587:G591 J587:J591 M587:M591 J596">
    <cfRule type="expression" dxfId="3" priority="626">
      <formula>J542="OK"</formula>
    </cfRule>
  </conditionalFormatting>
  <conditionalFormatting sqref="C543 C552 C579 C588 F597">
    <cfRule type="expression" dxfId="0" priority="627">
      <formula>LENB(C543)/2&gt;4</formula>
    </cfRule>
  </conditionalFormatting>
  <conditionalFormatting sqref="D543 D552 D579 D588 G597">
    <cfRule type="expression" dxfId="0" priority="628">
      <formula>D543="超過"</formula>
    </cfRule>
  </conditionalFormatting>
  <conditionalFormatting sqref="D543 D552 D579 D588 G597">
    <cfRule type="expression" dxfId="3" priority="629">
      <formula>D543="OK"</formula>
    </cfRule>
  </conditionalFormatting>
  <conditionalFormatting sqref="F543 F552 F579 F588 C597 H597">
    <cfRule type="expression" dxfId="0" priority="630">
      <formula>LENB(F543)/2&gt;9</formula>
    </cfRule>
  </conditionalFormatting>
  <conditionalFormatting sqref="G543 G552 G579 G588 D597 I597">
    <cfRule type="expression" dxfId="0" priority="631">
      <formula>G543="超過"</formula>
    </cfRule>
  </conditionalFormatting>
  <conditionalFormatting sqref="G543 G552 G579 G588 D597 I597">
    <cfRule type="expression" dxfId="3" priority="632">
      <formula>G543="OK"</formula>
    </cfRule>
  </conditionalFormatting>
  <conditionalFormatting sqref="I543 I552 I579 L579 I588 L588 I597">
    <cfRule type="expression" dxfId="0" priority="633">
      <formula>LENB(I543)/2&gt;9</formula>
    </cfRule>
  </conditionalFormatting>
  <conditionalFormatting sqref="J543 J552 J579 M579 J588 M588 J597">
    <cfRule type="expression" dxfId="0" priority="634">
      <formula>J543="超過"</formula>
    </cfRule>
  </conditionalFormatting>
  <conditionalFormatting sqref="J543 J552 J579 M579 J588 M588 J597">
    <cfRule type="expression" dxfId="3" priority="635">
      <formula>J543="OK"</formula>
    </cfRule>
  </conditionalFormatting>
  <conditionalFormatting sqref="C544 C553 C580 C589 F598">
    <cfRule type="expression" dxfId="0" priority="636">
      <formula>LENB(C544)/2&gt;4</formula>
    </cfRule>
  </conditionalFormatting>
  <conditionalFormatting sqref="D544 D553 D580 D589 G598">
    <cfRule type="expression" dxfId="0" priority="637">
      <formula>D544="超過"</formula>
    </cfRule>
  </conditionalFormatting>
  <conditionalFormatting sqref="D544 D553 D580 D589 G598">
    <cfRule type="expression" dxfId="3" priority="638">
      <formula>D544="OK"</formula>
    </cfRule>
  </conditionalFormatting>
  <conditionalFormatting sqref="F544 F553 F580 F589 C598 H598">
    <cfRule type="expression" dxfId="0" priority="639">
      <formula>LENB(F544)/2&gt;9</formula>
    </cfRule>
  </conditionalFormatting>
  <conditionalFormatting sqref="G544 G553 G580 G589 D598 I598">
    <cfRule type="expression" dxfId="0" priority="640">
      <formula>G544="超過"</formula>
    </cfRule>
  </conditionalFormatting>
  <conditionalFormatting sqref="G544 G553 G580 G589 D598 I598">
    <cfRule type="expression" dxfId="3" priority="641">
      <formula>G544="OK"</formula>
    </cfRule>
  </conditionalFormatting>
  <conditionalFormatting sqref="I544 I553 I580 L580 I589 L589 I598">
    <cfRule type="expression" dxfId="0" priority="642">
      <formula>LENB(I544)/2&gt;9</formula>
    </cfRule>
  </conditionalFormatting>
  <conditionalFormatting sqref="J544 J553 J580 M580 J589 M589 J598">
    <cfRule type="expression" dxfId="0" priority="643">
      <formula>J544="超過"</formula>
    </cfRule>
  </conditionalFormatting>
  <conditionalFormatting sqref="J544 J553 J580 M580 J589 M589 J598">
    <cfRule type="expression" dxfId="3" priority="644">
      <formula>J544="OK"</formula>
    </cfRule>
  </conditionalFormatting>
  <conditionalFormatting sqref="C545 C554 C581 C590 F599">
    <cfRule type="expression" dxfId="0" priority="645">
      <formula>LENB(C545)/2&gt;4</formula>
    </cfRule>
  </conditionalFormatting>
  <conditionalFormatting sqref="D545 D554 D581 D590 G599">
    <cfRule type="expression" dxfId="0" priority="646">
      <formula>D545="超過"</formula>
    </cfRule>
  </conditionalFormatting>
  <conditionalFormatting sqref="D545 D554 D581 D590 G599">
    <cfRule type="expression" dxfId="3" priority="647">
      <formula>D545="OK"</formula>
    </cfRule>
  </conditionalFormatting>
  <conditionalFormatting sqref="F545 F554 F581 F590 C599 H599">
    <cfRule type="expression" dxfId="0" priority="648">
      <formula>LENB(F545)/2&gt;9</formula>
    </cfRule>
  </conditionalFormatting>
  <conditionalFormatting sqref="G545 G554 G581 G590 D599 I599">
    <cfRule type="expression" dxfId="0" priority="649">
      <formula>G545="超過"</formula>
    </cfRule>
  </conditionalFormatting>
  <conditionalFormatting sqref="G545 G554 G581 G590 D599 I599">
    <cfRule type="expression" dxfId="3" priority="650">
      <formula>G545="OK"</formula>
    </cfRule>
  </conditionalFormatting>
  <conditionalFormatting sqref="I545 I554 I581 L581 I590 L590 I599">
    <cfRule type="expression" dxfId="0" priority="651">
      <formula>LENB(I545)/2&gt;9</formula>
    </cfRule>
  </conditionalFormatting>
  <conditionalFormatting sqref="J545 J554 J581 M581 J590 M590 J599">
    <cfRule type="expression" dxfId="0" priority="652">
      <formula>J545="超過"</formula>
    </cfRule>
  </conditionalFormatting>
  <conditionalFormatting sqref="J545 J554 J581 M581 J590 M590 J599">
    <cfRule type="expression" dxfId="3" priority="653">
      <formula>J545="OK"</formula>
    </cfRule>
  </conditionalFormatting>
  <conditionalFormatting sqref="C546 C555 C582 C591 F600">
    <cfRule type="expression" dxfId="0" priority="654">
      <formula>LENB(C546)/2&gt;4</formula>
    </cfRule>
  </conditionalFormatting>
  <conditionalFormatting sqref="D546 D555 D582 D591 G600">
    <cfRule type="expression" dxfId="0" priority="655">
      <formula>D546="超過"</formula>
    </cfRule>
  </conditionalFormatting>
  <conditionalFormatting sqref="D546 D555 D582 D591 G600">
    <cfRule type="expression" dxfId="3" priority="656">
      <formula>D546="OK"</formula>
    </cfRule>
  </conditionalFormatting>
  <conditionalFormatting sqref="F546 F555 F582 F591 C600 H600">
    <cfRule type="expression" dxfId="0" priority="657">
      <formula>LENB(F546)/2&gt;9</formula>
    </cfRule>
  </conditionalFormatting>
  <conditionalFormatting sqref="G546 G555 G582 G591 D600 I600">
    <cfRule type="expression" dxfId="0" priority="658">
      <formula>G546="超過"</formula>
    </cfRule>
  </conditionalFormatting>
  <conditionalFormatting sqref="G546 G555 G582 G591 D600 I600">
    <cfRule type="expression" dxfId="3" priority="659">
      <formula>G546="OK"</formula>
    </cfRule>
  </conditionalFormatting>
  <conditionalFormatting sqref="I546 I555 I582 L582 I591 L591 I600">
    <cfRule type="expression" dxfId="0" priority="660">
      <formula>LENB(I546)/2&gt;9</formula>
    </cfRule>
  </conditionalFormatting>
  <conditionalFormatting sqref="J546 J555 J582 M582 J591 M591 J600">
    <cfRule type="expression" dxfId="0" priority="661">
      <formula>J546="超過"</formula>
    </cfRule>
  </conditionalFormatting>
  <conditionalFormatting sqref="J546 J555 J582 M582 J591 M591 J600">
    <cfRule type="expression" dxfId="3" priority="662">
      <formula>J546="OK"</formula>
    </cfRule>
  </conditionalFormatting>
  <conditionalFormatting sqref="C551 C578 C587 F596">
    <cfRule type="expression" dxfId="0" priority="663">
      <formula>LENB(C551)/2&gt;4</formula>
    </cfRule>
  </conditionalFormatting>
  <conditionalFormatting sqref="D551 D578 D587 G596:G600">
    <cfRule type="expression" dxfId="0" priority="664">
      <formula>D551="超過"</formula>
    </cfRule>
  </conditionalFormatting>
  <conditionalFormatting sqref="D551 D578 D587 G596:G600">
    <cfRule type="expression" dxfId="3" priority="665">
      <formula>D551="OK"</formula>
    </cfRule>
  </conditionalFormatting>
  <conditionalFormatting sqref="F551 F578 F587 C596 H596">
    <cfRule type="expression" dxfId="0" priority="666">
      <formula>LENB(F551)/2&gt;9</formula>
    </cfRule>
  </conditionalFormatting>
  <conditionalFormatting sqref="G551 G578 G587 D596 I596">
    <cfRule type="expression" dxfId="0" priority="667">
      <formula>G551="超過"</formula>
    </cfRule>
  </conditionalFormatting>
  <conditionalFormatting sqref="G551 G578 G587 D596 I596">
    <cfRule type="expression" dxfId="3" priority="668">
      <formula>G551="OK"</formula>
    </cfRule>
  </conditionalFormatting>
  <conditionalFormatting sqref="I551 I578 L578 I587 L587 I596">
    <cfRule type="expression" dxfId="0" priority="669">
      <formula>LENB(I551)/2&gt;9</formula>
    </cfRule>
  </conditionalFormatting>
  <conditionalFormatting sqref="J551:M551 G578:G582 J578:J582 K578:L578 M578:M582 G587:G591 J587:J591 K587:L587 M587:M591 J596">
    <cfRule type="expression" dxfId="0" priority="670">
      <formula>J551="超過"</formula>
    </cfRule>
  </conditionalFormatting>
  <conditionalFormatting sqref="J551:M551 G578:G582 J578:J582 K578:L578 M578:M582 G587:G591 J587:J591 K587:L587 M587:M591 J596">
    <cfRule type="expression" dxfId="3" priority="671">
      <formula>J551="OK"</formula>
    </cfRule>
  </conditionalFormatting>
  <conditionalFormatting sqref="C552 C579 C588 F597">
    <cfRule type="expression" dxfId="0" priority="672">
      <formula>LENB(C552)/2&gt;4</formula>
    </cfRule>
  </conditionalFormatting>
  <conditionalFormatting sqref="D552 D579 D588 G597">
    <cfRule type="expression" dxfId="0" priority="673">
      <formula>D552="超過"</formula>
    </cfRule>
  </conditionalFormatting>
  <conditionalFormatting sqref="D552 D579 D588 G597">
    <cfRule type="expression" dxfId="3" priority="674">
      <formula>D552="OK"</formula>
    </cfRule>
  </conditionalFormatting>
  <conditionalFormatting sqref="F552 F579 F588 C597 H597">
    <cfRule type="expression" dxfId="0" priority="675">
      <formula>LENB(F552)/2&gt;9</formula>
    </cfRule>
  </conditionalFormatting>
  <conditionalFormatting sqref="G552 G579 G588 D597 I597">
    <cfRule type="expression" dxfId="0" priority="676">
      <formula>G552="超過"</formula>
    </cfRule>
  </conditionalFormatting>
  <conditionalFormatting sqref="G552 G579 G588 D597 I597">
    <cfRule type="expression" dxfId="3" priority="677">
      <formula>G552="OK"</formula>
    </cfRule>
  </conditionalFormatting>
  <conditionalFormatting sqref="I552 I579 L579 I588 L588 I597">
    <cfRule type="expression" dxfId="0" priority="678">
      <formula>LENB(I552)/2&gt;9</formula>
    </cfRule>
  </conditionalFormatting>
  <conditionalFormatting sqref="J552:M552 J579:M579 J588:M588 J597">
    <cfRule type="expression" dxfId="0" priority="679">
      <formula>J552="超過"</formula>
    </cfRule>
  </conditionalFormatting>
  <conditionalFormatting sqref="J552:M552 J579:M579 J588:M588 J597">
    <cfRule type="expression" dxfId="3" priority="680">
      <formula>J552="OK"</formula>
    </cfRule>
  </conditionalFormatting>
  <conditionalFormatting sqref="C553 C580 C589 F598">
    <cfRule type="expression" dxfId="0" priority="681">
      <formula>LENB(C553)/2&gt;4</formula>
    </cfRule>
  </conditionalFormatting>
  <conditionalFormatting sqref="D553 D580 D589 G598">
    <cfRule type="expression" dxfId="0" priority="682">
      <formula>D553="超過"</formula>
    </cfRule>
  </conditionalFormatting>
  <conditionalFormatting sqref="D553 D580 D589 G598">
    <cfRule type="expression" dxfId="3" priority="683">
      <formula>D553="OK"</formula>
    </cfRule>
  </conditionalFormatting>
  <conditionalFormatting sqref="F553 F580 F589 C598 H598">
    <cfRule type="expression" dxfId="0" priority="684">
      <formula>LENB(F553)/2&gt;9</formula>
    </cfRule>
  </conditionalFormatting>
  <conditionalFormatting sqref="G553 G580 G589 D598 I598">
    <cfRule type="expression" dxfId="0" priority="685">
      <formula>G553="超過"</formula>
    </cfRule>
  </conditionalFormatting>
  <conditionalFormatting sqref="G553 G580 G589 D598 I598">
    <cfRule type="expression" dxfId="3" priority="686">
      <formula>G553="OK"</formula>
    </cfRule>
  </conditionalFormatting>
  <conditionalFormatting sqref="I553 I580 L580 I589 L589 I598">
    <cfRule type="expression" dxfId="0" priority="687">
      <formula>LENB(I553)/2&gt;9</formula>
    </cfRule>
  </conditionalFormatting>
  <conditionalFormatting sqref="J553:M553 J580:M580 J589:M589 J598">
    <cfRule type="expression" dxfId="0" priority="688">
      <formula>J553="超過"</formula>
    </cfRule>
  </conditionalFormatting>
  <conditionalFormatting sqref="J553:M553 J580:M580 J589:M589 J598">
    <cfRule type="expression" dxfId="3" priority="689">
      <formula>J553="OK"</formula>
    </cfRule>
  </conditionalFormatting>
  <conditionalFormatting sqref="C554:C556 C581:C583 C590:C592 F599:F601">
    <cfRule type="expression" dxfId="0" priority="690">
      <formula>LENB(C554)/2&gt;4</formula>
    </cfRule>
  </conditionalFormatting>
  <conditionalFormatting sqref="D554:D556 D581:D583 D590:D592 G599:G601">
    <cfRule type="expression" dxfId="0" priority="691">
      <formula>D554="超過"</formula>
    </cfRule>
  </conditionalFormatting>
  <conditionalFormatting sqref="D554:D556 D581:D583 D590:D592 G599:G601">
    <cfRule type="expression" dxfId="3" priority="692">
      <formula>D554="OK"</formula>
    </cfRule>
  </conditionalFormatting>
  <conditionalFormatting sqref="F554:F556 F581:F583 F590:F592 C599:C601 H599:H600">
    <cfRule type="expression" dxfId="0" priority="693">
      <formula>LENB(F554)/2&gt;9</formula>
    </cfRule>
  </conditionalFormatting>
  <conditionalFormatting sqref="G554:G556 G581:G583 G590:G592 D599:D601 I599:I600">
    <cfRule type="expression" dxfId="0" priority="694">
      <formula>G554="超過"</formula>
    </cfRule>
  </conditionalFormatting>
  <conditionalFormatting sqref="G554:G556 G581:G583 G590:G592 D599:D601 I599:I600">
    <cfRule type="expression" dxfId="3" priority="695">
      <formula>G554="OK"</formula>
    </cfRule>
  </conditionalFormatting>
  <conditionalFormatting sqref="J554:M556 J581:M583 J590:M592 J599:J600">
    <cfRule type="expression" dxfId="0" priority="696">
      <formula>J554="超過"</formula>
    </cfRule>
  </conditionalFormatting>
  <conditionalFormatting sqref="J554:M556 J581:M583 J590:M592 J599:J600">
    <cfRule type="expression" dxfId="3" priority="697">
      <formula>J554="OK"</formula>
    </cfRule>
  </conditionalFormatting>
  <conditionalFormatting sqref="C557 C584 C593">
    <cfRule type="expression" dxfId="0" priority="698">
      <formula>LENB(C557)/2&gt;4</formula>
    </cfRule>
  </conditionalFormatting>
  <conditionalFormatting sqref="D557 D584 D593">
    <cfRule type="expression" dxfId="0" priority="699">
      <formula>D557="超過"</formula>
    </cfRule>
  </conditionalFormatting>
  <conditionalFormatting sqref="D557 D584 D593">
    <cfRule type="expression" dxfId="3" priority="700">
      <formula>D557="OK"</formula>
    </cfRule>
  </conditionalFormatting>
  <conditionalFormatting sqref="F557 F584 F593 C602">
    <cfRule type="expression" dxfId="0" priority="701">
      <formula>LENB(F557)/2&gt;9</formula>
    </cfRule>
  </conditionalFormatting>
  <conditionalFormatting sqref="G557 G584 G593 D602">
    <cfRule type="expression" dxfId="0" priority="702">
      <formula>G557="超過"</formula>
    </cfRule>
  </conditionalFormatting>
  <conditionalFormatting sqref="G557 G584 G593 D602">
    <cfRule type="expression" dxfId="3" priority="703">
      <formula>G557="OK"</formula>
    </cfRule>
  </conditionalFormatting>
  <conditionalFormatting sqref="I557 I584 I593">
    <cfRule type="expression" dxfId="0" priority="704">
      <formula>LENB(I557)/2&gt;9</formula>
    </cfRule>
  </conditionalFormatting>
  <conditionalFormatting sqref="J557:M557 J584:M584 J593:M593">
    <cfRule type="expression" dxfId="0" priority="705">
      <formula>J557="超過"</formula>
    </cfRule>
  </conditionalFormatting>
  <conditionalFormatting sqref="J557:M557 J584:M584 J593:M593">
    <cfRule type="expression" dxfId="3" priority="706">
      <formula>J557="OK"</formula>
    </cfRule>
  </conditionalFormatting>
  <conditionalFormatting sqref="D560 G560 J560">
    <cfRule type="expression" dxfId="0" priority="707">
      <formula>D560="超過"</formula>
    </cfRule>
  </conditionalFormatting>
  <conditionalFormatting sqref="D560 G560 J560">
    <cfRule type="expression" dxfId="3" priority="708">
      <formula>D560="OK"</formula>
    </cfRule>
  </conditionalFormatting>
  <conditionalFormatting sqref="G560">
    <cfRule type="expression" dxfId="0" priority="709">
      <formula>G560="超過"</formula>
    </cfRule>
  </conditionalFormatting>
  <conditionalFormatting sqref="G560">
    <cfRule type="expression" dxfId="3" priority="710">
      <formula>G560="OK"</formula>
    </cfRule>
  </conditionalFormatting>
  <conditionalFormatting sqref="C561:C565 F561:F562 I561:I562">
    <cfRule type="expression" dxfId="0" priority="711">
      <formula>LENB(C561)/2&gt;6</formula>
    </cfRule>
  </conditionalFormatting>
  <conditionalFormatting sqref="D561:D565 G561:G562 J561:J562">
    <cfRule type="expression" dxfId="0" priority="712">
      <formula>D561="超過"</formula>
    </cfRule>
  </conditionalFormatting>
  <conditionalFormatting sqref="D561:D565 G561:G562 J561:J562">
    <cfRule type="expression" dxfId="3" priority="713">
      <formula>D561="OK"</formula>
    </cfRule>
  </conditionalFormatting>
  <conditionalFormatting sqref="F561:F565">
    <cfRule type="expression" dxfId="0" priority="714">
      <formula>LENB(F561)/2&gt;6</formula>
    </cfRule>
  </conditionalFormatting>
  <conditionalFormatting sqref="G561:G565">
    <cfRule type="expression" dxfId="0" priority="715">
      <formula>G561="超過"</formula>
    </cfRule>
  </conditionalFormatting>
  <conditionalFormatting sqref="G561:G565">
    <cfRule type="expression" dxfId="3" priority="716">
      <formula>G561="OK"</formula>
    </cfRule>
  </conditionalFormatting>
  <conditionalFormatting sqref="I561:I565">
    <cfRule type="expression" dxfId="0" priority="717">
      <formula>LENB(I561)/2&gt;6</formula>
    </cfRule>
  </conditionalFormatting>
  <conditionalFormatting sqref="D566">
    <cfRule type="expression" dxfId="0" priority="718">
      <formula>D566="超過"</formula>
    </cfRule>
  </conditionalFormatting>
  <conditionalFormatting sqref="D566">
    <cfRule type="expression" dxfId="3" priority="719">
      <formula>D566="OK"</formula>
    </cfRule>
  </conditionalFormatting>
  <conditionalFormatting sqref="F566">
    <cfRule type="expression" dxfId="0" priority="720">
      <formula>LENB(F566)/2&gt;3</formula>
    </cfRule>
  </conditionalFormatting>
  <conditionalFormatting sqref="G566">
    <cfRule type="expression" dxfId="0" priority="721">
      <formula>G566="超過"</formula>
    </cfRule>
  </conditionalFormatting>
  <conditionalFormatting sqref="G566">
    <cfRule type="expression" dxfId="3" priority="722">
      <formula>G566="OK"</formula>
    </cfRule>
  </conditionalFormatting>
  <conditionalFormatting sqref="I566">
    <cfRule type="expression" dxfId="0" priority="723">
      <formula>LENB(I566)/2&gt;3</formula>
    </cfRule>
  </conditionalFormatting>
  <conditionalFormatting sqref="I574:I575">
    <cfRule type="expression" dxfId="0" priority="724">
      <formula>LENB(I574)/2&gt;3</formula>
    </cfRule>
  </conditionalFormatting>
  <conditionalFormatting sqref="C578">
    <cfRule type="expression" dxfId="0" priority="725">
      <formula>LENB(C578)/2&gt;4</formula>
    </cfRule>
  </conditionalFormatting>
  <conditionalFormatting sqref="E578">
    <cfRule type="expression" dxfId="0" priority="726">
      <formula>LENB(E578)/2&gt;6</formula>
    </cfRule>
  </conditionalFormatting>
  <conditionalFormatting sqref="G578 G587">
    <cfRule type="expression" dxfId="0" priority="727">
      <formula>LENB(G578)/2&gt;6</formula>
    </cfRule>
  </conditionalFormatting>
  <conditionalFormatting sqref="I578 L578 I587 L587">
    <cfRule type="expression" dxfId="0" priority="728">
      <formula>I578="超過"</formula>
    </cfRule>
  </conditionalFormatting>
  <conditionalFormatting sqref="I578 L578 I587 L587">
    <cfRule type="expression" dxfId="3" priority="729">
      <formula>I578="OK"</formula>
    </cfRule>
  </conditionalFormatting>
  <conditionalFormatting sqref="G578:G582 J578:J582 K578:L578 M578:M582 G587:G591 J587:J591 K587:L587 M587:M591">
    <cfRule type="expression" dxfId="0" priority="730">
      <formula>G578="超過"</formula>
    </cfRule>
  </conditionalFormatting>
  <conditionalFormatting sqref="G578:G582 J578:J582 K578:L578 M578:M582 G587:G591 J587:J591 K587:L587 M587:M591">
    <cfRule type="expression" dxfId="3" priority="731">
      <formula>G578="OK"</formula>
    </cfRule>
  </conditionalFormatting>
  <conditionalFormatting sqref="C579">
    <cfRule type="expression" dxfId="0" priority="732">
      <formula>LENB(C579)/2&gt;4</formula>
    </cfRule>
  </conditionalFormatting>
  <conditionalFormatting sqref="E579">
    <cfRule type="expression" dxfId="0" priority="733">
      <formula>LENB(E579)/2&gt;6</formula>
    </cfRule>
  </conditionalFormatting>
  <conditionalFormatting sqref="G579 G588">
    <cfRule type="expression" dxfId="0" priority="734">
      <formula>LENB(G579)/2&gt;6</formula>
    </cfRule>
  </conditionalFormatting>
  <conditionalFormatting sqref="I579 L579 I588 L588">
    <cfRule type="expression" dxfId="0" priority="735">
      <formula>I579="超過"</formula>
    </cfRule>
  </conditionalFormatting>
  <conditionalFormatting sqref="I579 L579 I588 L588">
    <cfRule type="expression" dxfId="3" priority="736">
      <formula>I579="OK"</formula>
    </cfRule>
  </conditionalFormatting>
  <conditionalFormatting sqref="J579:M579 J588:M588">
    <cfRule type="expression" dxfId="0" priority="737">
      <formula>J579="超過"</formula>
    </cfRule>
  </conditionalFormatting>
  <conditionalFormatting sqref="J579:M579 J588:M588">
    <cfRule type="expression" dxfId="3" priority="738">
      <formula>J579="OK"</formula>
    </cfRule>
  </conditionalFormatting>
  <conditionalFormatting sqref="C580:C582">
    <cfRule type="expression" dxfId="0" priority="739">
      <formula>LENB(C580)/2&gt;4</formula>
    </cfRule>
  </conditionalFormatting>
  <conditionalFormatting sqref="E580:E582">
    <cfRule type="expression" dxfId="0" priority="740">
      <formula>LENB(E580)/2&gt;6</formula>
    </cfRule>
  </conditionalFormatting>
  <conditionalFormatting sqref="G580:G582 G589:G591">
    <cfRule type="expression" dxfId="0" priority="741">
      <formula>LENB(G580)/2&gt;6</formula>
    </cfRule>
  </conditionalFormatting>
  <conditionalFormatting sqref="I580:I582 L580:L582 I589:I591 L589:L591">
    <cfRule type="expression" dxfId="0" priority="742">
      <formula>I580="超過"</formula>
    </cfRule>
  </conditionalFormatting>
  <conditionalFormatting sqref="I580:I582 L580:L582 I589:I591 L589:L591">
    <cfRule type="expression" dxfId="3" priority="743">
      <formula>I580="OK"</formula>
    </cfRule>
  </conditionalFormatting>
  <conditionalFormatting sqref="J580:M582 J589:M591">
    <cfRule type="expression" dxfId="0" priority="744">
      <formula>J580="超過"</formula>
    </cfRule>
  </conditionalFormatting>
  <conditionalFormatting sqref="J580:M582 J589:M591">
    <cfRule type="expression" dxfId="3" priority="745">
      <formula>J580="OK"</formula>
    </cfRule>
  </conditionalFormatting>
  <conditionalFormatting sqref="C583">
    <cfRule type="expression" dxfId="0" priority="746">
      <formula>LENB(C583)/2&gt;4</formula>
    </cfRule>
  </conditionalFormatting>
  <conditionalFormatting sqref="E583">
    <cfRule type="expression" dxfId="0" priority="747">
      <formula>LENB(E583)/2&gt;6</formula>
    </cfRule>
  </conditionalFormatting>
  <conditionalFormatting sqref="G583">
    <cfRule type="expression" dxfId="0" priority="748">
      <formula>LENB(G583)/2&gt;6</formula>
    </cfRule>
  </conditionalFormatting>
  <conditionalFormatting sqref="I583">
    <cfRule type="expression" dxfId="0" priority="749">
      <formula>I583="超過"</formula>
    </cfRule>
  </conditionalFormatting>
  <conditionalFormatting sqref="I583">
    <cfRule type="expression" dxfId="3" priority="750">
      <formula>I583="OK"</formula>
    </cfRule>
  </conditionalFormatting>
  <conditionalFormatting sqref="J583:M583">
    <cfRule type="expression" dxfId="0" priority="751">
      <formula>J583="超過"</formula>
    </cfRule>
  </conditionalFormatting>
  <conditionalFormatting sqref="J583:M583">
    <cfRule type="expression" dxfId="3" priority="752">
      <formula>J583="OK"</formula>
    </cfRule>
  </conditionalFormatting>
  <conditionalFormatting sqref="C584">
    <cfRule type="expression" dxfId="0" priority="753">
      <formula>LENB(C584)/2&gt;4</formula>
    </cfRule>
  </conditionalFormatting>
  <conditionalFormatting sqref="E584">
    <cfRule type="expression" dxfId="0" priority="754">
      <formula>LENB(E584)/2&gt;6</formula>
    </cfRule>
  </conditionalFormatting>
  <conditionalFormatting sqref="G584">
    <cfRule type="expression" dxfId="0" priority="755">
      <formula>LENB(G584)/2&gt;6</formula>
    </cfRule>
  </conditionalFormatting>
  <conditionalFormatting sqref="I584">
    <cfRule type="expression" dxfId="0" priority="756">
      <formula>I584="超過"</formula>
    </cfRule>
  </conditionalFormatting>
  <conditionalFormatting sqref="I584">
    <cfRule type="expression" dxfId="3" priority="757">
      <formula>I584="OK"</formula>
    </cfRule>
  </conditionalFormatting>
  <conditionalFormatting sqref="J584:M584">
    <cfRule type="expression" dxfId="0" priority="758">
      <formula>J584="超過"</formula>
    </cfRule>
  </conditionalFormatting>
  <conditionalFormatting sqref="J584:M584">
    <cfRule type="expression" dxfId="3" priority="759">
      <formula>J584="OK"</formula>
    </cfRule>
  </conditionalFormatting>
  <conditionalFormatting sqref="C587 F596">
    <cfRule type="expression" dxfId="0" priority="760">
      <formula>LENB(C587)/2&gt;4</formula>
    </cfRule>
  </conditionalFormatting>
  <conditionalFormatting sqref="E587 B596 G596">
    <cfRule type="expression" dxfId="0" priority="761">
      <formula>LENB(E587)/2&gt;6</formula>
    </cfRule>
  </conditionalFormatting>
  <conditionalFormatting sqref="G587 D596 I596">
    <cfRule type="expression" dxfId="0" priority="762">
      <formula>LENB(G587)/2&gt;6</formula>
    </cfRule>
  </conditionalFormatting>
  <conditionalFormatting sqref="I587 I596">
    <cfRule type="expression" dxfId="0" priority="763">
      <formula>I587="超過"</formula>
    </cfRule>
  </conditionalFormatting>
  <conditionalFormatting sqref="I587 I596">
    <cfRule type="expression" dxfId="3" priority="764">
      <formula>I587="OK"</formula>
    </cfRule>
  </conditionalFormatting>
  <conditionalFormatting sqref="J587:M587 J596">
    <cfRule type="expression" dxfId="0" priority="765">
      <formula>J587="超過"</formula>
    </cfRule>
  </conditionalFormatting>
  <conditionalFormatting sqref="J587:M587 J596">
    <cfRule type="expression" dxfId="3" priority="766">
      <formula>J587="OK"</formula>
    </cfRule>
  </conditionalFormatting>
  <conditionalFormatting sqref="C588:C590 F597:F599">
    <cfRule type="expression" dxfId="0" priority="767">
      <formula>LENB(C588)/2&gt;4</formula>
    </cfRule>
  </conditionalFormatting>
  <conditionalFormatting sqref="E588:E590 B597:B599 G597:G599">
    <cfRule type="expression" dxfId="0" priority="768">
      <formula>LENB(E588)/2&gt;6</formula>
    </cfRule>
  </conditionalFormatting>
  <conditionalFormatting sqref="G588:G590 D597:D599 I597:I599">
    <cfRule type="expression" dxfId="0" priority="769">
      <formula>LENB(G588)/2&gt;6</formula>
    </cfRule>
  </conditionalFormatting>
  <conditionalFormatting sqref="I588:I590 I597:I599">
    <cfRule type="expression" dxfId="0" priority="770">
      <formula>I588="超過"</formula>
    </cfRule>
  </conditionalFormatting>
  <conditionalFormatting sqref="I588:I590 I597:I599">
    <cfRule type="expression" dxfId="3" priority="771">
      <formula>I588="OK"</formula>
    </cfRule>
  </conditionalFormatting>
  <conditionalFormatting sqref="J588:M590 J597:J599">
    <cfRule type="expression" dxfId="0" priority="772">
      <formula>J588="超過"</formula>
    </cfRule>
  </conditionalFormatting>
  <conditionalFormatting sqref="J588:M590 J597:J599">
    <cfRule type="expression" dxfId="3" priority="773">
      <formula>J588="OK"</formula>
    </cfRule>
  </conditionalFormatting>
  <conditionalFormatting sqref="C591 F600">
    <cfRule type="expression" dxfId="0" priority="774">
      <formula>LENB(C591)/2&gt;4</formula>
    </cfRule>
  </conditionalFormatting>
  <conditionalFormatting sqref="E591 B600 G600">
    <cfRule type="expression" dxfId="0" priority="775">
      <formula>LENB(E591)/2&gt;6</formula>
    </cfRule>
  </conditionalFormatting>
  <conditionalFormatting sqref="G591 D600 I600">
    <cfRule type="expression" dxfId="0" priority="776">
      <formula>LENB(G591)/2&gt;6</formula>
    </cfRule>
  </conditionalFormatting>
  <conditionalFormatting sqref="I591 I600">
    <cfRule type="expression" dxfId="0" priority="777">
      <formula>I591="超過"</formula>
    </cfRule>
  </conditionalFormatting>
  <conditionalFormatting sqref="I591 I600">
    <cfRule type="expression" dxfId="3" priority="778">
      <formula>I591="OK"</formula>
    </cfRule>
  </conditionalFormatting>
  <conditionalFormatting sqref="J591:M591 J600">
    <cfRule type="expression" dxfId="0" priority="779">
      <formula>J591="超過"</formula>
    </cfRule>
  </conditionalFormatting>
  <conditionalFormatting sqref="J591:M591 J600">
    <cfRule type="expression" dxfId="3" priority="780">
      <formula>J591="OK"</formula>
    </cfRule>
  </conditionalFormatting>
  <conditionalFormatting sqref="C592 F601">
    <cfRule type="expression" dxfId="0" priority="781">
      <formula>LENB(C592)/2&gt;4</formula>
    </cfRule>
  </conditionalFormatting>
  <conditionalFormatting sqref="G592 D601">
    <cfRule type="expression" dxfId="0" priority="782">
      <formula>LENB(G592)/2&gt;6</formula>
    </cfRule>
  </conditionalFormatting>
  <conditionalFormatting sqref="I592">
    <cfRule type="expression" dxfId="0" priority="783">
      <formula>I592="超過"</formula>
    </cfRule>
  </conditionalFormatting>
  <conditionalFormatting sqref="I592">
    <cfRule type="expression" dxfId="3" priority="784">
      <formula>I592="OK"</formula>
    </cfRule>
  </conditionalFormatting>
  <conditionalFormatting sqref="J592:M592">
    <cfRule type="expression" dxfId="0" priority="785">
      <formula>J592="超過"</formula>
    </cfRule>
  </conditionalFormatting>
  <conditionalFormatting sqref="J592:M592">
    <cfRule type="expression" dxfId="3" priority="786">
      <formula>J592="OK"</formula>
    </cfRule>
  </conditionalFormatting>
  <conditionalFormatting sqref="C593">
    <cfRule type="expression" dxfId="0" priority="787">
      <formula>LENB(C593)/2&gt;4</formula>
    </cfRule>
  </conditionalFormatting>
  <conditionalFormatting sqref="E593">
    <cfRule type="expression" dxfId="0" priority="788">
      <formula>LENB(E593)/2&gt;6</formula>
    </cfRule>
  </conditionalFormatting>
  <conditionalFormatting sqref="G593 D602">
    <cfRule type="expression" dxfId="0" priority="789">
      <formula>LENB(G593)/2&gt;6</formula>
    </cfRule>
  </conditionalFormatting>
  <conditionalFormatting sqref="I593">
    <cfRule type="expression" dxfId="0" priority="790">
      <formula>I593="超過"</formula>
    </cfRule>
  </conditionalFormatting>
  <conditionalFormatting sqref="I593">
    <cfRule type="expression" dxfId="3" priority="791">
      <formula>I593="OK"</formula>
    </cfRule>
  </conditionalFormatting>
  <conditionalFormatting sqref="J593:M593">
    <cfRule type="expression" dxfId="0" priority="792">
      <formula>J593="超過"</formula>
    </cfRule>
  </conditionalFormatting>
  <conditionalFormatting sqref="J593:M593">
    <cfRule type="expression" dxfId="3" priority="793">
      <formula>J593="OK"</formula>
    </cfRule>
  </conditionalFormatting>
  <conditionalFormatting sqref="C596 H596">
    <cfRule type="expression" dxfId="0" priority="794">
      <formula>LENB(C596)/2&gt;9</formula>
    </cfRule>
  </conditionalFormatting>
  <conditionalFormatting sqref="C597:C599 H597:H599">
    <cfRule type="expression" dxfId="0" priority="795">
      <formula>LENB(C597)/2&gt;9</formula>
    </cfRule>
  </conditionalFormatting>
  <conditionalFormatting sqref="C600 H600">
    <cfRule type="expression" dxfId="0" priority="796">
      <formula>LENB(C600)/2&gt;9</formula>
    </cfRule>
  </conditionalFormatting>
  <conditionalFormatting sqref="C601">
    <cfRule type="expression" dxfId="0" priority="797">
      <formula>LENB(C601)/2&gt;9</formula>
    </cfRule>
  </conditionalFormatting>
  <conditionalFormatting sqref="C602">
    <cfRule type="expression" dxfId="0" priority="798">
      <formula>LENB(C602)/2&gt;9</formula>
    </cfRule>
  </conditionalFormatting>
  <conditionalFormatting sqref="E596">
    <cfRule type="expression" dxfId="0" priority="799">
      <formula>LENB(E596)/2&gt;4</formula>
    </cfRule>
  </conditionalFormatting>
  <conditionalFormatting sqref="E597:E599">
    <cfRule type="expression" dxfId="0" priority="800">
      <formula>LENB(E597)/2&gt;4</formula>
    </cfRule>
  </conditionalFormatting>
  <conditionalFormatting sqref="E600">
    <cfRule type="expression" dxfId="0" priority="801">
      <formula>LENB(E600)/2&gt;4</formula>
    </cfRule>
  </conditionalFormatting>
  <conditionalFormatting sqref="E601">
    <cfRule type="expression" dxfId="0" priority="802">
      <formula>LENB(E601)/2&gt;4</formula>
    </cfRule>
  </conditionalFormatting>
  <conditionalFormatting sqref="E602">
    <cfRule type="expression" dxfId="0" priority="803">
      <formula>LENB(E602)/2&gt;4</formula>
    </cfRule>
  </conditionalFormatting>
  <conditionalFormatting sqref="G596">
    <cfRule type="expression" dxfId="0" priority="804">
      <formula>LENB(G596)/2&gt;9</formula>
    </cfRule>
  </conditionalFormatting>
  <conditionalFormatting sqref="I596">
    <cfRule type="expression" dxfId="0" priority="805">
      <formula>I596="超過"</formula>
    </cfRule>
  </conditionalFormatting>
  <conditionalFormatting sqref="I596">
    <cfRule type="expression" dxfId="3" priority="806">
      <formula>I596="OK"</formula>
    </cfRule>
  </conditionalFormatting>
  <conditionalFormatting sqref="G597:G599">
    <cfRule type="expression" dxfId="0" priority="807">
      <formula>LENB(G597)/2&gt;9</formula>
    </cfRule>
  </conditionalFormatting>
  <conditionalFormatting sqref="I597:I599">
    <cfRule type="expression" dxfId="0" priority="808">
      <formula>I597="超過"</formula>
    </cfRule>
  </conditionalFormatting>
  <conditionalFormatting sqref="I597:I599">
    <cfRule type="expression" dxfId="3" priority="809">
      <formula>I597="OK"</formula>
    </cfRule>
  </conditionalFormatting>
  <conditionalFormatting sqref="G600">
    <cfRule type="expression" dxfId="0" priority="810">
      <formula>LENB(G600)/2&gt;9</formula>
    </cfRule>
  </conditionalFormatting>
  <conditionalFormatting sqref="I600">
    <cfRule type="expression" dxfId="0" priority="811">
      <formula>I600="超過"</formula>
    </cfRule>
  </conditionalFormatting>
  <conditionalFormatting sqref="I600">
    <cfRule type="expression" dxfId="3" priority="812">
      <formula>I600="OK"</formula>
    </cfRule>
  </conditionalFormatting>
  <conditionalFormatting sqref="G601">
    <cfRule type="expression" dxfId="0" priority="813">
      <formula>LENB(G601)/2&gt;9</formula>
    </cfRule>
  </conditionalFormatting>
  <conditionalFormatting sqref="I601">
    <cfRule type="expression" dxfId="0" priority="814">
      <formula>I601="超過"</formula>
    </cfRule>
  </conditionalFormatting>
  <conditionalFormatting sqref="I601">
    <cfRule type="expression" dxfId="3" priority="815">
      <formula>I601="OK"</formula>
    </cfRule>
  </conditionalFormatting>
  <conditionalFormatting sqref="G602">
    <cfRule type="expression" dxfId="0" priority="816">
      <formula>LENB(G602)/2&gt;9</formula>
    </cfRule>
  </conditionalFormatting>
  <conditionalFormatting sqref="I602">
    <cfRule type="expression" dxfId="0" priority="817">
      <formula>I602="超過"</formula>
    </cfRule>
  </conditionalFormatting>
  <conditionalFormatting sqref="I602">
    <cfRule type="expression" dxfId="3" priority="818">
      <formula>I602="OK"</formula>
    </cfRule>
  </conditionalFormatting>
  <conditionalFormatting sqref="B608:B610">
    <cfRule type="expression" dxfId="0" priority="819">
      <formula>AND(NOT(OR(B608="",B608="文案5字內")),LENB(B608)/2&gt;5)</formula>
    </cfRule>
  </conditionalFormatting>
  <dataValidations>
    <dataValidation type="custom" allowBlank="1" showInputMessage="1" showErrorMessage="1" prompt="字數限制：6 - 中文算 1，英數與半形符號算 0.5。" sqref="C403 F403 C412 F412 F430 I430 C455 F455 I455 C473 C483 C492 C501">
      <formula1>LENB(C403)/2&lt;=6</formula1>
    </dataValidation>
    <dataValidation type="custom" allowBlank="1" showInputMessage="1" showErrorMessage="1" prompt="字數限制：3 - 中文算 1，英數與半形符號算 0.5。" sqref="I26 C33 F33 I33 F43 I43 C45 C51 C63 I86 C95 F95 I95 F105 I105 C107 C113 C124 F124 C159 I159 C168 I179 C188 C221 I221 C230 I241 C250 F296 C305 C314 F314 C322 F322 C338 F338 C348 F348 I348 C356 F356 I356 F368 F384 C404 F404 C410 F410 F428 I428 C446 F446 I446 C464 F464 I464 L464 C511 F511 I511 F520 C526 F526 C537 F537 C562 F562 I562 C573 F573 I573">
      <formula1>LENB(C26)/2&lt;=3</formula1>
    </dataValidation>
    <dataValidation type="custom" allowBlank="1" showInputMessage="1" showErrorMessage="1" prompt="字數限制：8 - 中文算 1，英數與半形符號算 0.5。" sqref="C66 F66 I66 C68 F68 C75 F75 I75 F78 I78 C84 F84 I84 I87 C93 F93 I93 C96 C102 F102 I102 F104 C111 F111 I111 C120 F120 C315 F315 C320:C321 F320:F321 C329:C330 F329:F330 C349 F349 I349 F365:F366 F383 C401:C402 F401:F402 C411 F411 F429 I429 C445 F445 I445 C454 F454 I454 C463 F463 I463 L463 C472 C481:C482 C490:C491 C499:C500 F499:F500 C509:C510 F509:F510 I509:I510 F518:F519 I518:I519 C525 F525 C561 F561 I561">
      <formula1>LENB(C66)/2&lt;=8</formula1>
    </dataValidation>
    <dataValidation type="custom" allowBlank="1" showInputMessage="1" showErrorMessage="1" prompt="字數限制：9 - 中文算 1，英數與半形符號算 0.5。" sqref="C316 F316 F367 F542:F546 I542:I546 F551:F555 I551:I555 F578:F582 I578:I582 L578:L582 F587:F591 I587:I591 L587:L591 C596:C600 I596:I600">
      <formula1>LENB(C316)/2&lt;=9</formula1>
    </dataValidation>
    <dataValidation type="custom" allowBlank="1" showInputMessage="1" showErrorMessage="1" prompt="字數限制：10 - 中文算 1，英數與半形符號算 0.5。" sqref="C25 I68 C69 F79 C87 I88 F96 I104">
      <formula1>LENB(C25)/2&lt;=10</formula1>
    </dataValidation>
    <dataValidation type="custom" allowBlank="1" showInputMessage="1" showErrorMessage="1" prompt="字數限制：5 - 中文算 1，英數與半形符號算 0.5。" sqref="C22 C49 F49 I49 F53 I53 C58 C62 C105 F114 I115 C123 F123 C130 I130 C133 C139 I139 C141 I143 C148 I148 I151 C157 I157 C161 C166 I166 C169 I169 C175 I175 I178 C179 C184 C187 C192 F192:F194 C195 C201:C203 I201:I205 C210:C213 I210:I213 C219 I219 C223 C228 C231 I228:I232 I237 I240 C237:C242 C246 C249 I255:I258 L255:L258 C255:C259 F255:F259 C264:C266 F264:F266 I264:I268 L265:L268 I273:I275 L274:L275 C273:C276 F274:F276 C282:C285 F282:F285 I282:I285 L282:L285 C291:C294 F293:F294 C302:C303 F300:F303 C310:C311 F310:F311 C324 F324 C332 F332 C364:C366 C373:C375 F373:F376 C382:C384 C391:C393 C417:C420 F417:F420 C426:C428 C435:C438 F435:F438 I435:I438">
      <formula1>LENB(C22)/2&lt;=5</formula1>
    </dataValidation>
    <dataValidation type="custom" allowBlank="1" showInputMessage="1" showErrorMessage="1" prompt="字數限制：4 - 中文算 1，英數與半形符號算 0.5。" sqref="F50:F51 I51:I52 C59:C60 C103:C104 F112:F113 I113:I114 C121:C122 F121:F122 C132 I132 I142 C151 C160 I160 I167:I168 I176:I177 C177:C178 C185:C186 C194 C222 I222 I238:I239 C247:C248 C542:C546 C551:C555 C578:C582 C587:C591 F596:F600">
      <formula1>LENB(C50)/2&lt;=4</formula1>
    </dataValidation>
    <dataValidation type="custom" allowBlank="1" showInputMessage="1" showErrorMessage="1" prompt="字數限制：7 - 中文算 1，英數與半形符號算 0.5。" sqref="C23 I50 F76 I76 C85 F85 I112 I141 C150 I150 C176 F292 C301 C309 F309 C319 F319 C325 F325 C328 F328 C333 F333 C346 F346 I346 F364 C400 F400 C408 F408 F426 I426 C461 F461 I461 L461 C470 F470:F473 I470:I473 L470:L473 C479 F480:F482 C488 F489:F491 C497 C506:C507 F506:F507 I506:I507 F515:F516 I515:I516">
      <formula1>LENB(C23)/2&lt;=7</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24</v>
      </c>
      <c r="X1" s="1" t="s">
        <v>25</v>
      </c>
      <c r="Y1" s="1" t="s">
        <v>26</v>
      </c>
      <c r="Z1" s="1" t="s">
        <v>28</v>
      </c>
      <c r="AA1" s="1"/>
      <c r="AB1" s="1" t="s">
        <v>30</v>
      </c>
      <c r="AC1" s="1" t="s">
        <v>32</v>
      </c>
      <c r="AD1" s="1" t="s">
        <v>34</v>
      </c>
      <c r="AE1" s="1" t="s">
        <v>36</v>
      </c>
      <c r="AF1" s="1" t="s">
        <v>38</v>
      </c>
      <c r="AG1" s="1" t="s">
        <v>40</v>
      </c>
      <c r="AH1" s="1" t="s">
        <v>42</v>
      </c>
      <c r="AI1" s="1" t="s">
        <v>44</v>
      </c>
      <c r="AJ1" s="1" t="s">
        <v>46</v>
      </c>
    </row>
    <row r="2">
      <c r="A2" s="1" t="s">
        <v>47</v>
      </c>
      <c r="B2" s="1">
        <v>8.0</v>
      </c>
      <c r="C2" s="1" t="s">
        <v>49</v>
      </c>
      <c r="D2" s="1" t="s">
        <v>50</v>
      </c>
      <c r="E2" s="1" t="s">
        <v>50</v>
      </c>
      <c r="F2" s="1" t="s">
        <v>50</v>
      </c>
      <c r="G2" s="1" t="s">
        <v>50</v>
      </c>
      <c r="H2" s="1" t="s">
        <v>50</v>
      </c>
      <c r="I2" s="1" t="s">
        <v>50</v>
      </c>
      <c r="J2" s="1" t="s">
        <v>50</v>
      </c>
      <c r="K2" s="1" t="s">
        <v>50</v>
      </c>
      <c r="L2" s="1" t="s">
        <v>50</v>
      </c>
      <c r="M2" s="1" t="s">
        <v>50</v>
      </c>
      <c r="N2" s="1" t="s">
        <v>50</v>
      </c>
      <c r="O2" s="1" t="s">
        <v>56</v>
      </c>
      <c r="P2" s="1" t="s">
        <v>50</v>
      </c>
      <c r="Q2" s="1" t="s">
        <v>50</v>
      </c>
      <c r="R2" s="1" t="s">
        <v>50</v>
      </c>
      <c r="S2" s="1" t="s">
        <v>50</v>
      </c>
      <c r="T2" s="1" t="s">
        <v>50</v>
      </c>
      <c r="U2" s="1" t="s">
        <v>50</v>
      </c>
      <c r="V2" s="1" t="s">
        <v>50</v>
      </c>
      <c r="W2" s="1" t="s">
        <v>50</v>
      </c>
      <c r="X2" s="1" t="s">
        <v>50</v>
      </c>
      <c r="Y2" s="1" t="s">
        <v>50</v>
      </c>
      <c r="Z2" s="1" t="s">
        <v>50</v>
      </c>
      <c r="AA2" s="1"/>
      <c r="AB2" s="1" t="s">
        <v>49</v>
      </c>
      <c r="AC2" s="1" t="s">
        <v>49</v>
      </c>
      <c r="AD2" s="1">
        <v>2.0</v>
      </c>
      <c r="AE2" s="1" t="s">
        <v>60</v>
      </c>
      <c r="AF2" s="1" t="s">
        <v>62</v>
      </c>
      <c r="AG2" s="1" t="s">
        <v>64</v>
      </c>
      <c r="AH2" s="1" t="s">
        <v>66</v>
      </c>
      <c r="AI2" s="1" t="s">
        <v>68</v>
      </c>
      <c r="AJ2" s="1" t="s">
        <v>69</v>
      </c>
    </row>
    <row r="3">
      <c r="A3" s="1" t="s">
        <v>71</v>
      </c>
      <c r="B3" s="1">
        <v>4.0</v>
      </c>
      <c r="C3" s="1" t="s">
        <v>49</v>
      </c>
      <c r="D3" s="1" t="s">
        <v>50</v>
      </c>
      <c r="E3" s="1" t="s">
        <v>50</v>
      </c>
      <c r="F3" s="1" t="s">
        <v>50</v>
      </c>
      <c r="G3" s="1" t="s">
        <v>50</v>
      </c>
      <c r="H3" s="1" t="s">
        <v>50</v>
      </c>
      <c r="I3" s="1" t="s">
        <v>50</v>
      </c>
      <c r="J3" s="1" t="s">
        <v>50</v>
      </c>
      <c r="K3" s="1" t="s">
        <v>50</v>
      </c>
      <c r="L3" s="1" t="s">
        <v>50</v>
      </c>
      <c r="M3" s="1" t="s">
        <v>50</v>
      </c>
      <c r="N3" s="1" t="s">
        <v>50</v>
      </c>
      <c r="O3" s="1" t="s">
        <v>56</v>
      </c>
      <c r="P3" s="1" t="s">
        <v>50</v>
      </c>
      <c r="Q3" s="1" t="s">
        <v>50</v>
      </c>
      <c r="R3" s="1" t="s">
        <v>50</v>
      </c>
      <c r="S3" s="1" t="s">
        <v>50</v>
      </c>
      <c r="T3" s="1" t="s">
        <v>50</v>
      </c>
      <c r="U3" s="1" t="s">
        <v>50</v>
      </c>
      <c r="V3" s="1" t="s">
        <v>50</v>
      </c>
      <c r="W3" s="1" t="s">
        <v>50</v>
      </c>
      <c r="X3" s="1" t="s">
        <v>50</v>
      </c>
      <c r="Y3" s="1" t="s">
        <v>50</v>
      </c>
      <c r="Z3" s="1" t="s">
        <v>50</v>
      </c>
      <c r="AA3" s="1"/>
      <c r="AB3" s="1" t="s">
        <v>80</v>
      </c>
      <c r="AC3" s="1" t="s">
        <v>81</v>
      </c>
      <c r="AD3" s="1">
        <v>1.0</v>
      </c>
      <c r="AE3" s="1" t="s">
        <v>83</v>
      </c>
      <c r="AF3" s="1" t="s">
        <v>62</v>
      </c>
      <c r="AG3" s="1" t="s">
        <v>86</v>
      </c>
      <c r="AH3" s="1" t="s">
        <v>87</v>
      </c>
      <c r="AI3" s="1" t="s">
        <v>88</v>
      </c>
      <c r="AJ3" s="1" t="s">
        <v>69</v>
      </c>
    </row>
    <row r="4">
      <c r="A4" s="1" t="s">
        <v>90</v>
      </c>
      <c r="B4" s="1">
        <v>4.0</v>
      </c>
      <c r="C4" s="1" t="s">
        <v>49</v>
      </c>
      <c r="D4" s="1" t="s">
        <v>50</v>
      </c>
      <c r="E4" s="1" t="s">
        <v>50</v>
      </c>
      <c r="F4" s="1" t="s">
        <v>50</v>
      </c>
      <c r="G4" s="1" t="s">
        <v>50</v>
      </c>
      <c r="H4" s="1" t="s">
        <v>50</v>
      </c>
      <c r="I4" s="1" t="s">
        <v>50</v>
      </c>
      <c r="J4" s="1" t="s">
        <v>50</v>
      </c>
      <c r="K4" s="1" t="s">
        <v>50</v>
      </c>
      <c r="L4" s="1" t="s">
        <v>50</v>
      </c>
      <c r="M4" s="1" t="s">
        <v>50</v>
      </c>
      <c r="N4" s="1" t="s">
        <v>50</v>
      </c>
      <c r="O4" s="1" t="s">
        <v>56</v>
      </c>
      <c r="P4" s="1" t="s">
        <v>50</v>
      </c>
      <c r="Q4" s="1" t="s">
        <v>50</v>
      </c>
      <c r="R4" s="1" t="s">
        <v>50</v>
      </c>
      <c r="S4" s="1" t="s">
        <v>50</v>
      </c>
      <c r="T4" s="1" t="s">
        <v>50</v>
      </c>
      <c r="U4" s="1" t="s">
        <v>50</v>
      </c>
      <c r="V4" s="1" t="s">
        <v>50</v>
      </c>
      <c r="W4" s="1" t="s">
        <v>50</v>
      </c>
      <c r="X4" s="1" t="s">
        <v>50</v>
      </c>
      <c r="Y4" s="1" t="s">
        <v>50</v>
      </c>
      <c r="Z4" s="1" t="s">
        <v>50</v>
      </c>
      <c r="AA4" s="1"/>
      <c r="AB4" s="1" t="s">
        <v>95</v>
      </c>
      <c r="AC4" s="1" t="s">
        <v>96</v>
      </c>
      <c r="AD4" s="1">
        <v>1.0</v>
      </c>
      <c r="AE4" s="1" t="s">
        <v>97</v>
      </c>
      <c r="AF4" s="1" t="s">
        <v>62</v>
      </c>
      <c r="AG4" s="1" t="s">
        <v>86</v>
      </c>
      <c r="AH4" s="1" t="s">
        <v>98</v>
      </c>
      <c r="AI4" s="1" t="s">
        <v>99</v>
      </c>
      <c r="AJ4" s="1" t="s">
        <v>69</v>
      </c>
    </row>
    <row r="5">
      <c r="A5" s="1" t="s">
        <v>100</v>
      </c>
      <c r="B5" s="1">
        <v>6.0</v>
      </c>
      <c r="C5" s="1" t="s">
        <v>49</v>
      </c>
      <c r="D5" s="1" t="s">
        <v>50</v>
      </c>
      <c r="E5" s="1" t="s">
        <v>50</v>
      </c>
      <c r="F5" s="1" t="s">
        <v>50</v>
      </c>
      <c r="G5" s="1" t="s">
        <v>50</v>
      </c>
      <c r="H5" s="1" t="s">
        <v>50</v>
      </c>
      <c r="I5" s="1" t="s">
        <v>50</v>
      </c>
      <c r="J5" s="1" t="s">
        <v>50</v>
      </c>
      <c r="K5" s="1" t="s">
        <v>50</v>
      </c>
      <c r="L5" s="1" t="s">
        <v>50</v>
      </c>
      <c r="M5" s="1" t="s">
        <v>50</v>
      </c>
      <c r="N5" s="1" t="s">
        <v>50</v>
      </c>
      <c r="O5" s="1" t="s">
        <v>56</v>
      </c>
      <c r="P5" s="1" t="s">
        <v>50</v>
      </c>
      <c r="Q5" s="1" t="s">
        <v>50</v>
      </c>
      <c r="R5" s="1" t="s">
        <v>50</v>
      </c>
      <c r="S5" s="1" t="s">
        <v>50</v>
      </c>
      <c r="T5" s="1" t="s">
        <v>50</v>
      </c>
      <c r="U5" s="1" t="s">
        <v>50</v>
      </c>
      <c r="V5" s="1" t="s">
        <v>50</v>
      </c>
      <c r="W5" s="1" t="s">
        <v>50</v>
      </c>
      <c r="X5" s="1" t="s">
        <v>50</v>
      </c>
      <c r="Y5" s="1" t="s">
        <v>50</v>
      </c>
      <c r="Z5" s="1" t="s">
        <v>50</v>
      </c>
      <c r="AA5" s="1"/>
      <c r="AB5" s="1" t="s">
        <v>103</v>
      </c>
      <c r="AC5" s="1" t="s">
        <v>103</v>
      </c>
      <c r="AD5" s="1">
        <v>1.0</v>
      </c>
      <c r="AE5" s="1" t="s">
        <v>105</v>
      </c>
      <c r="AF5" s="1" t="s">
        <v>62</v>
      </c>
      <c r="AG5" s="1" t="s">
        <v>86</v>
      </c>
      <c r="AH5" s="1" t="s">
        <v>50</v>
      </c>
      <c r="AI5" s="1" t="s">
        <v>50</v>
      </c>
      <c r="AJ5" s="1" t="s">
        <v>106</v>
      </c>
    </row>
    <row r="6">
      <c r="A6" s="1" t="s">
        <v>107</v>
      </c>
      <c r="B6" s="1">
        <v>0.0</v>
      </c>
      <c r="C6" s="1" t="s">
        <v>49</v>
      </c>
      <c r="D6" s="1" t="s">
        <v>50</v>
      </c>
      <c r="E6" s="1" t="s">
        <v>50</v>
      </c>
      <c r="F6" s="1" t="s">
        <v>50</v>
      </c>
      <c r="G6" s="1" t="s">
        <v>50</v>
      </c>
      <c r="H6" s="1" t="s">
        <v>50</v>
      </c>
      <c r="I6" s="1" t="s">
        <v>50</v>
      </c>
      <c r="J6" s="1" t="s">
        <v>50</v>
      </c>
      <c r="K6" s="1" t="s">
        <v>50</v>
      </c>
      <c r="L6" s="1" t="s">
        <v>50</v>
      </c>
      <c r="M6" s="1" t="s">
        <v>50</v>
      </c>
      <c r="N6" s="1" t="s">
        <v>50</v>
      </c>
      <c r="O6" s="1" t="s">
        <v>56</v>
      </c>
      <c r="P6" s="1" t="s">
        <v>50</v>
      </c>
      <c r="Q6" s="1" t="s">
        <v>50</v>
      </c>
      <c r="R6" s="1" t="s">
        <v>50</v>
      </c>
      <c r="S6" s="1" t="s">
        <v>50</v>
      </c>
      <c r="T6" s="1" t="s">
        <v>50</v>
      </c>
      <c r="U6" s="1" t="s">
        <v>50</v>
      </c>
      <c r="V6" s="1" t="s">
        <v>50</v>
      </c>
      <c r="W6" s="1" t="s">
        <v>50</v>
      </c>
      <c r="X6" s="1" t="s">
        <v>50</v>
      </c>
      <c r="Y6" s="1" t="s">
        <v>50</v>
      </c>
      <c r="Z6" s="1" t="s">
        <v>50</v>
      </c>
      <c r="AA6" s="1"/>
      <c r="AB6" s="1" t="s">
        <v>110</v>
      </c>
      <c r="AC6" s="1" t="s">
        <v>111</v>
      </c>
      <c r="AD6" s="1">
        <v>1.0</v>
      </c>
      <c r="AE6" s="1" t="s">
        <v>113</v>
      </c>
      <c r="AF6" s="1" t="s">
        <v>114</v>
      </c>
      <c r="AG6" s="1" t="s">
        <v>115</v>
      </c>
      <c r="AH6" s="1" t="s">
        <v>116</v>
      </c>
      <c r="AI6" s="1" t="s">
        <v>110</v>
      </c>
      <c r="AJ6" s="1" t="s">
        <v>69</v>
      </c>
    </row>
    <row r="7">
      <c r="A7" s="1" t="s">
        <v>117</v>
      </c>
      <c r="B7" s="1">
        <v>6.0</v>
      </c>
      <c r="C7" s="1" t="s">
        <v>49</v>
      </c>
      <c r="D7" s="1" t="s">
        <v>80</v>
      </c>
      <c r="E7" s="1" t="s">
        <v>95</v>
      </c>
      <c r="F7" s="1" t="s">
        <v>103</v>
      </c>
      <c r="G7" s="1" t="s">
        <v>110</v>
      </c>
      <c r="H7" s="1" t="s">
        <v>120</v>
      </c>
      <c r="I7" s="1" t="s">
        <v>121</v>
      </c>
      <c r="J7" s="1" t="s">
        <v>123</v>
      </c>
      <c r="K7" s="1" t="s">
        <v>124</v>
      </c>
      <c r="L7" s="1" t="s">
        <v>125</v>
      </c>
      <c r="M7" s="1" t="s">
        <v>126</v>
      </c>
      <c r="N7" s="1" t="s">
        <v>127</v>
      </c>
      <c r="O7" s="1" t="s">
        <v>56</v>
      </c>
      <c r="P7" s="1" t="s">
        <v>56</v>
      </c>
      <c r="Q7" s="1" t="s">
        <v>56</v>
      </c>
      <c r="R7" s="1" t="s">
        <v>56</v>
      </c>
      <c r="S7" s="1" t="s">
        <v>56</v>
      </c>
      <c r="T7" s="1" t="s">
        <v>56</v>
      </c>
      <c r="U7" s="1" t="s">
        <v>56</v>
      </c>
      <c r="V7" s="1" t="s">
        <v>56</v>
      </c>
      <c r="W7" s="1" t="s">
        <v>128</v>
      </c>
      <c r="X7" s="1" t="s">
        <v>128</v>
      </c>
      <c r="Y7" s="1" t="s">
        <v>128</v>
      </c>
      <c r="Z7" s="1" t="s">
        <v>128</v>
      </c>
      <c r="AA7" s="1"/>
      <c r="AB7" s="1" t="s">
        <v>120</v>
      </c>
      <c r="AC7" s="1" t="s">
        <v>120</v>
      </c>
      <c r="AD7" s="1">
        <v>1.0</v>
      </c>
      <c r="AE7" s="1" t="s">
        <v>130</v>
      </c>
      <c r="AF7" s="1" t="s">
        <v>114</v>
      </c>
      <c r="AG7" s="1" t="s">
        <v>131</v>
      </c>
      <c r="AH7" s="1" t="s">
        <v>132</v>
      </c>
      <c r="AI7" s="1" t="s">
        <v>133</v>
      </c>
      <c r="AJ7" s="1" t="s">
        <v>106</v>
      </c>
    </row>
    <row r="8">
      <c r="A8" s="1" t="s">
        <v>134</v>
      </c>
      <c r="B8" s="1">
        <v>0.0</v>
      </c>
      <c r="C8" s="1" t="s">
        <v>49</v>
      </c>
      <c r="D8" s="1" t="s">
        <v>80</v>
      </c>
      <c r="E8" s="1" t="s">
        <v>95</v>
      </c>
      <c r="F8" s="1" t="s">
        <v>103</v>
      </c>
      <c r="G8" s="1" t="s">
        <v>110</v>
      </c>
      <c r="H8" s="1" t="s">
        <v>120</v>
      </c>
      <c r="I8" s="1" t="s">
        <v>121</v>
      </c>
      <c r="J8" s="1" t="s">
        <v>123</v>
      </c>
      <c r="K8" s="1" t="s">
        <v>124</v>
      </c>
      <c r="L8" s="1" t="s">
        <v>125</v>
      </c>
      <c r="M8" s="1" t="s">
        <v>126</v>
      </c>
      <c r="N8" s="1" t="s">
        <v>127</v>
      </c>
      <c r="O8" s="1" t="s">
        <v>56</v>
      </c>
      <c r="P8" s="1" t="s">
        <v>56</v>
      </c>
      <c r="Q8" s="1" t="s">
        <v>56</v>
      </c>
      <c r="R8" s="1" t="s">
        <v>56</v>
      </c>
      <c r="S8" s="1" t="s">
        <v>56</v>
      </c>
      <c r="T8" s="1" t="s">
        <v>56</v>
      </c>
      <c r="U8" s="1" t="s">
        <v>56</v>
      </c>
      <c r="V8" s="1" t="s">
        <v>56</v>
      </c>
      <c r="W8" s="1" t="s">
        <v>128</v>
      </c>
      <c r="X8" s="1" t="s">
        <v>128</v>
      </c>
      <c r="Y8" s="1" t="s">
        <v>128</v>
      </c>
      <c r="Z8" s="1" t="s">
        <v>128</v>
      </c>
      <c r="AA8" s="1"/>
      <c r="AB8" s="1" t="s">
        <v>121</v>
      </c>
      <c r="AC8" s="1" t="s">
        <v>136</v>
      </c>
      <c r="AD8" s="1">
        <v>1.0</v>
      </c>
      <c r="AE8" s="1" t="s">
        <v>137</v>
      </c>
      <c r="AF8" s="1" t="s">
        <v>62</v>
      </c>
      <c r="AG8" s="1" t="s">
        <v>138</v>
      </c>
      <c r="AH8" s="1" t="s">
        <v>140</v>
      </c>
      <c r="AI8" s="1" t="s">
        <v>141</v>
      </c>
      <c r="AJ8" s="1" t="s">
        <v>69</v>
      </c>
    </row>
    <row r="9">
      <c r="A9" s="1" t="s">
        <v>142</v>
      </c>
      <c r="B9" s="1">
        <v>6.0</v>
      </c>
      <c r="C9" s="1" t="s">
        <v>49</v>
      </c>
      <c r="D9" s="1" t="s">
        <v>80</v>
      </c>
      <c r="E9" s="1" t="s">
        <v>95</v>
      </c>
      <c r="F9" s="1" t="s">
        <v>103</v>
      </c>
      <c r="G9" s="1" t="s">
        <v>110</v>
      </c>
      <c r="H9" s="1" t="s">
        <v>120</v>
      </c>
      <c r="I9" s="1" t="s">
        <v>121</v>
      </c>
      <c r="J9" s="1" t="s">
        <v>123</v>
      </c>
      <c r="K9" s="1" t="s">
        <v>124</v>
      </c>
      <c r="L9" s="1" t="s">
        <v>125</v>
      </c>
      <c r="M9" s="1" t="s">
        <v>50</v>
      </c>
      <c r="N9" s="1" t="s">
        <v>50</v>
      </c>
      <c r="O9" s="1" t="s">
        <v>56</v>
      </c>
      <c r="P9" s="1" t="s">
        <v>56</v>
      </c>
      <c r="Q9" s="1" t="s">
        <v>56</v>
      </c>
      <c r="R9" s="1" t="s">
        <v>56</v>
      </c>
      <c r="S9" s="1" t="s">
        <v>56</v>
      </c>
      <c r="T9" s="1" t="s">
        <v>56</v>
      </c>
      <c r="U9" s="1" t="s">
        <v>128</v>
      </c>
      <c r="V9" s="1" t="s">
        <v>128</v>
      </c>
      <c r="W9" s="1" t="s">
        <v>128</v>
      </c>
      <c r="X9" s="1" t="s">
        <v>128</v>
      </c>
      <c r="Y9" s="1" t="s">
        <v>50</v>
      </c>
      <c r="Z9" s="1" t="s">
        <v>50</v>
      </c>
      <c r="AA9" s="1"/>
      <c r="AB9" s="1" t="s">
        <v>123</v>
      </c>
      <c r="AC9" s="1" t="s">
        <v>123</v>
      </c>
      <c r="AD9" s="1">
        <v>1.0</v>
      </c>
      <c r="AE9" s="1" t="s">
        <v>149</v>
      </c>
      <c r="AF9" s="1" t="s">
        <v>62</v>
      </c>
      <c r="AG9" s="1" t="s">
        <v>150</v>
      </c>
      <c r="AH9" s="1" t="s">
        <v>132</v>
      </c>
      <c r="AI9" s="1" t="s">
        <v>133</v>
      </c>
      <c r="AJ9" s="1" t="s">
        <v>106</v>
      </c>
    </row>
    <row r="10">
      <c r="A10" s="1" t="s">
        <v>102</v>
      </c>
      <c r="B10" s="1">
        <v>6.0</v>
      </c>
      <c r="C10" s="1" t="s">
        <v>49</v>
      </c>
      <c r="D10" s="1" t="s">
        <v>80</v>
      </c>
      <c r="E10" s="1" t="s">
        <v>95</v>
      </c>
      <c r="F10" s="1" t="s">
        <v>103</v>
      </c>
      <c r="G10" s="1" t="s">
        <v>110</v>
      </c>
      <c r="H10" s="1" t="s">
        <v>120</v>
      </c>
      <c r="I10" s="1" t="s">
        <v>121</v>
      </c>
      <c r="J10" s="1" t="s">
        <v>123</v>
      </c>
      <c r="K10" s="1" t="s">
        <v>124</v>
      </c>
      <c r="L10" s="1" t="s">
        <v>125</v>
      </c>
      <c r="M10" s="1" t="s">
        <v>50</v>
      </c>
      <c r="N10" s="1" t="s">
        <v>50</v>
      </c>
      <c r="O10" s="1" t="s">
        <v>56</v>
      </c>
      <c r="P10" s="1" t="s">
        <v>56</v>
      </c>
      <c r="Q10" s="1" t="s">
        <v>56</v>
      </c>
      <c r="R10" s="1" t="s">
        <v>56</v>
      </c>
      <c r="S10" s="1" t="s">
        <v>56</v>
      </c>
      <c r="T10" s="1" t="s">
        <v>56</v>
      </c>
      <c r="U10" s="1" t="s">
        <v>128</v>
      </c>
      <c r="V10" s="1" t="s">
        <v>128</v>
      </c>
      <c r="W10" s="1" t="s">
        <v>128</v>
      </c>
      <c r="X10" s="1" t="s">
        <v>128</v>
      </c>
      <c r="Y10" s="1" t="s">
        <v>50</v>
      </c>
      <c r="Z10" s="1" t="s">
        <v>50</v>
      </c>
      <c r="AA10" s="1"/>
      <c r="AB10" s="1" t="s">
        <v>124</v>
      </c>
      <c r="AC10" s="1" t="s">
        <v>154</v>
      </c>
      <c r="AD10" s="1">
        <v>1.0</v>
      </c>
      <c r="AE10" s="1" t="s">
        <v>155</v>
      </c>
      <c r="AF10" s="1" t="s">
        <v>62</v>
      </c>
      <c r="AG10" s="1" t="s">
        <v>138</v>
      </c>
      <c r="AH10" s="1" t="s">
        <v>140</v>
      </c>
      <c r="AI10" s="1" t="s">
        <v>158</v>
      </c>
      <c r="AJ10" s="1" t="s">
        <v>69</v>
      </c>
    </row>
    <row r="11">
      <c r="A11" s="1" t="s">
        <v>159</v>
      </c>
      <c r="B11" s="1">
        <v>3.0</v>
      </c>
      <c r="C11" s="1" t="s">
        <v>49</v>
      </c>
      <c r="D11" s="1" t="s">
        <v>125</v>
      </c>
      <c r="E11" s="1" t="s">
        <v>95</v>
      </c>
      <c r="F11" s="1" t="s">
        <v>80</v>
      </c>
      <c r="G11" s="1" t="s">
        <v>124</v>
      </c>
      <c r="H11" s="1" t="s">
        <v>121</v>
      </c>
      <c r="I11" s="1" t="s">
        <v>163</v>
      </c>
      <c r="J11" s="1" t="s">
        <v>127</v>
      </c>
      <c r="K11" s="1" t="s">
        <v>126</v>
      </c>
      <c r="L11" s="1" t="s">
        <v>50</v>
      </c>
      <c r="M11" s="1" t="s">
        <v>50</v>
      </c>
      <c r="N11" s="1" t="s">
        <v>50</v>
      </c>
      <c r="O11" s="1" t="s">
        <v>56</v>
      </c>
      <c r="P11" s="1" t="s">
        <v>56</v>
      </c>
      <c r="Q11" s="1" t="s">
        <v>56</v>
      </c>
      <c r="R11" s="1" t="s">
        <v>56</v>
      </c>
      <c r="S11" s="1" t="s">
        <v>56</v>
      </c>
      <c r="T11" s="1" t="s">
        <v>56</v>
      </c>
      <c r="U11" s="1" t="s">
        <v>56</v>
      </c>
      <c r="V11" s="1" t="s">
        <v>56</v>
      </c>
      <c r="W11" s="1" t="s">
        <v>56</v>
      </c>
      <c r="X11" s="1" t="s">
        <v>50</v>
      </c>
      <c r="Y11" s="1" t="s">
        <v>50</v>
      </c>
      <c r="Z11" s="1" t="s">
        <v>50</v>
      </c>
      <c r="AA11" s="1"/>
      <c r="AB11" s="1" t="s">
        <v>125</v>
      </c>
      <c r="AC11" s="1" t="s">
        <v>125</v>
      </c>
      <c r="AD11" s="1">
        <v>1.0</v>
      </c>
      <c r="AE11" s="1" t="s">
        <v>165</v>
      </c>
      <c r="AF11" s="1" t="s">
        <v>62</v>
      </c>
      <c r="AG11" s="1" t="s">
        <v>138</v>
      </c>
      <c r="AH11" s="1" t="s">
        <v>140</v>
      </c>
      <c r="AI11" s="1" t="s">
        <v>166</v>
      </c>
      <c r="AJ11" s="1" t="s">
        <v>69</v>
      </c>
    </row>
    <row r="12">
      <c r="A12" s="1" t="s">
        <v>167</v>
      </c>
      <c r="B12" s="1">
        <v>3.0</v>
      </c>
      <c r="C12" s="1" t="s">
        <v>49</v>
      </c>
      <c r="D12" s="1" t="s">
        <v>80</v>
      </c>
      <c r="E12" s="1" t="s">
        <v>95</v>
      </c>
      <c r="F12" s="1" t="s">
        <v>103</v>
      </c>
      <c r="G12" s="1" t="s">
        <v>120</v>
      </c>
      <c r="H12" s="1" t="s">
        <v>124</v>
      </c>
      <c r="I12" s="1" t="s">
        <v>50</v>
      </c>
      <c r="J12" s="1" t="s">
        <v>50</v>
      </c>
      <c r="K12" s="1" t="s">
        <v>50</v>
      </c>
      <c r="L12" s="1" t="s">
        <v>50</v>
      </c>
      <c r="M12" s="1" t="s">
        <v>50</v>
      </c>
      <c r="N12" s="1" t="s">
        <v>50</v>
      </c>
      <c r="O12" s="1" t="s">
        <v>56</v>
      </c>
      <c r="P12" s="1" t="s">
        <v>56</v>
      </c>
      <c r="Q12" s="1" t="s">
        <v>56</v>
      </c>
      <c r="R12" s="1" t="s">
        <v>56</v>
      </c>
      <c r="S12" s="1" t="s">
        <v>56</v>
      </c>
      <c r="T12" s="1" t="s">
        <v>128</v>
      </c>
      <c r="U12" s="1" t="s">
        <v>50</v>
      </c>
      <c r="V12" s="1" t="s">
        <v>50</v>
      </c>
      <c r="W12" s="1" t="s">
        <v>50</v>
      </c>
      <c r="X12" s="1" t="s">
        <v>50</v>
      </c>
      <c r="Y12" s="1" t="s">
        <v>50</v>
      </c>
      <c r="Z12" s="1" t="s">
        <v>50</v>
      </c>
      <c r="AA12" s="1"/>
      <c r="AB12" s="1" t="s">
        <v>126</v>
      </c>
      <c r="AC12" s="1" t="s">
        <v>172</v>
      </c>
      <c r="AD12" s="1">
        <v>1.0</v>
      </c>
      <c r="AE12" s="1" t="s">
        <v>173</v>
      </c>
      <c r="AF12" s="1" t="s">
        <v>174</v>
      </c>
      <c r="AG12" s="1" t="s">
        <v>175</v>
      </c>
      <c r="AH12" s="1" t="s">
        <v>176</v>
      </c>
      <c r="AI12" s="1" t="s">
        <v>177</v>
      </c>
      <c r="AJ12" s="1" t="s">
        <v>69</v>
      </c>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t="s">
        <v>127</v>
      </c>
      <c r="AC13" s="1" t="s">
        <v>179</v>
      </c>
      <c r="AD13" s="1">
        <v>1.0</v>
      </c>
      <c r="AE13" s="1" t="s">
        <v>180</v>
      </c>
      <c r="AF13" s="1" t="s">
        <v>114</v>
      </c>
      <c r="AG13" s="1" t="s">
        <v>181</v>
      </c>
      <c r="AH13" s="1" t="s">
        <v>182</v>
      </c>
      <c r="AI13" s="1" t="s">
        <v>183</v>
      </c>
      <c r="AJ13" s="1" t="s">
        <v>69</v>
      </c>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t="s">
        <v>163</v>
      </c>
      <c r="AC14" s="1" t="s">
        <v>187</v>
      </c>
      <c r="AD14" s="1">
        <v>1.0</v>
      </c>
      <c r="AE14" s="1" t="s">
        <v>189</v>
      </c>
      <c r="AF14" s="1" t="s">
        <v>62</v>
      </c>
      <c r="AG14" s="1" t="s">
        <v>190</v>
      </c>
      <c r="AH14" s="1" t="s">
        <v>191</v>
      </c>
      <c r="AI14" s="1" t="s">
        <v>194</v>
      </c>
      <c r="AJ14" s="1"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v>
      </c>
    </row>
    <row r="2">
      <c r="A2" s="1" t="s">
        <v>27</v>
      </c>
      <c r="B2" s="1" t="s">
        <v>29</v>
      </c>
      <c r="C2" s="1" t="s">
        <v>31</v>
      </c>
      <c r="D2" s="1" t="s">
        <v>33</v>
      </c>
      <c r="E2" s="1" t="s">
        <v>35</v>
      </c>
      <c r="F2" s="1" t="s">
        <v>37</v>
      </c>
      <c r="G2" s="1" t="s">
        <v>39</v>
      </c>
      <c r="H2" s="1" t="s">
        <v>41</v>
      </c>
      <c r="I2" s="1" t="s">
        <v>43</v>
      </c>
      <c r="J2" s="1" t="s">
        <v>45</v>
      </c>
      <c r="K2" s="1" t="s">
        <v>48</v>
      </c>
      <c r="L2" s="1" t="s">
        <v>51</v>
      </c>
      <c r="M2" s="1" t="s">
        <v>52</v>
      </c>
      <c r="N2" s="1" t="s">
        <v>53</v>
      </c>
      <c r="O2" s="1" t="s">
        <v>54</v>
      </c>
      <c r="P2" s="1" t="s">
        <v>55</v>
      </c>
    </row>
    <row r="3">
      <c r="A3" s="1" t="s">
        <v>57</v>
      </c>
      <c r="B3" s="1" t="s">
        <v>58</v>
      </c>
      <c r="C3" s="1">
        <v>1.0</v>
      </c>
      <c r="D3" s="1">
        <v>1.0</v>
      </c>
      <c r="E3" s="1" t="s">
        <v>59</v>
      </c>
      <c r="F3" s="1">
        <v>1.0</v>
      </c>
      <c r="G3" s="1">
        <v>1.0</v>
      </c>
      <c r="H3" s="1" t="s">
        <v>50</v>
      </c>
      <c r="I3" s="1">
        <v>1.0</v>
      </c>
      <c r="J3" s="1" t="s">
        <v>61</v>
      </c>
      <c r="K3" s="1" t="s">
        <v>63</v>
      </c>
      <c r="L3" s="1" t="s">
        <v>65</v>
      </c>
      <c r="M3" s="1" t="s">
        <v>67</v>
      </c>
      <c r="N3" s="1">
        <v>0.0</v>
      </c>
      <c r="O3" s="1" t="s">
        <v>70</v>
      </c>
      <c r="P3" s="1" t="s">
        <v>50</v>
      </c>
    </row>
    <row r="4">
      <c r="A4" s="1" t="s">
        <v>57</v>
      </c>
      <c r="B4" s="1" t="s">
        <v>58</v>
      </c>
      <c r="C4" s="1">
        <v>1.0</v>
      </c>
      <c r="D4" s="1">
        <v>1.0</v>
      </c>
      <c r="E4" s="1" t="s">
        <v>59</v>
      </c>
      <c r="F4" s="1">
        <v>1.0</v>
      </c>
      <c r="G4" s="1">
        <v>1.0</v>
      </c>
      <c r="H4" s="1" t="s">
        <v>50</v>
      </c>
      <c r="I4" s="1">
        <v>1.0</v>
      </c>
      <c r="J4" s="1" t="s">
        <v>72</v>
      </c>
      <c r="K4" s="1" t="s">
        <v>73</v>
      </c>
      <c r="L4" s="1" t="s">
        <v>65</v>
      </c>
      <c r="M4" s="1" t="s">
        <v>67</v>
      </c>
      <c r="N4" s="1">
        <v>0.0</v>
      </c>
      <c r="O4" s="1" t="s">
        <v>74</v>
      </c>
      <c r="P4" s="1" t="s">
        <v>50</v>
      </c>
    </row>
    <row r="5">
      <c r="A5" s="1" t="s">
        <v>57</v>
      </c>
      <c r="B5" s="1" t="s">
        <v>58</v>
      </c>
      <c r="C5" s="1">
        <v>1.0</v>
      </c>
      <c r="D5" s="1">
        <v>1.0</v>
      </c>
      <c r="E5" s="1" t="s">
        <v>59</v>
      </c>
      <c r="F5" s="1">
        <v>1.0</v>
      </c>
      <c r="G5" s="1">
        <v>1.0</v>
      </c>
      <c r="H5" s="1" t="s">
        <v>50</v>
      </c>
      <c r="I5" s="1">
        <v>1.0</v>
      </c>
      <c r="J5" s="1" t="s">
        <v>75</v>
      </c>
      <c r="K5" s="1" t="s">
        <v>76</v>
      </c>
      <c r="L5" s="1" t="s">
        <v>65</v>
      </c>
      <c r="M5" s="1" t="s">
        <v>67</v>
      </c>
      <c r="N5" s="1">
        <v>0.0</v>
      </c>
      <c r="O5" s="1" t="s">
        <v>74</v>
      </c>
      <c r="P5" s="1" t="s">
        <v>50</v>
      </c>
    </row>
    <row r="6">
      <c r="A6" s="1" t="s">
        <v>57</v>
      </c>
      <c r="B6" s="1" t="s">
        <v>58</v>
      </c>
      <c r="C6" s="1">
        <v>1.0</v>
      </c>
      <c r="D6" s="1">
        <v>1.0</v>
      </c>
      <c r="E6" s="1" t="s">
        <v>59</v>
      </c>
      <c r="F6" s="1">
        <v>1.0</v>
      </c>
      <c r="G6" s="1">
        <v>1.0</v>
      </c>
      <c r="H6" s="1" t="s">
        <v>50</v>
      </c>
      <c r="I6" s="1">
        <v>1.0</v>
      </c>
      <c r="J6" s="1" t="s">
        <v>77</v>
      </c>
      <c r="K6" s="1" t="s">
        <v>78</v>
      </c>
      <c r="L6" s="1" t="s">
        <v>65</v>
      </c>
      <c r="M6" s="1" t="s">
        <v>67</v>
      </c>
      <c r="N6" s="1">
        <v>0.0</v>
      </c>
      <c r="O6" s="1" t="s">
        <v>79</v>
      </c>
      <c r="P6" s="1" t="s">
        <v>50</v>
      </c>
    </row>
    <row r="7">
      <c r="A7" s="1" t="s">
        <v>57</v>
      </c>
      <c r="B7" s="1" t="s">
        <v>58</v>
      </c>
      <c r="C7" s="1">
        <v>1.0</v>
      </c>
      <c r="D7" s="1">
        <v>1.0</v>
      </c>
      <c r="E7" s="1" t="s">
        <v>59</v>
      </c>
      <c r="F7" s="1">
        <v>1.0</v>
      </c>
      <c r="G7" s="1">
        <v>1.0</v>
      </c>
      <c r="H7" s="1" t="s">
        <v>50</v>
      </c>
      <c r="I7" s="1">
        <v>1.0</v>
      </c>
      <c r="J7" s="1" t="s">
        <v>84</v>
      </c>
      <c r="K7" s="1" t="s">
        <v>85</v>
      </c>
      <c r="L7" s="1" t="s">
        <v>65</v>
      </c>
      <c r="M7" s="1" t="s">
        <v>67</v>
      </c>
      <c r="N7" s="1">
        <v>0.0</v>
      </c>
      <c r="O7" s="1" t="s">
        <v>89</v>
      </c>
      <c r="P7" s="1" t="s">
        <v>50</v>
      </c>
    </row>
    <row r="8">
      <c r="A8" s="1" t="s">
        <v>57</v>
      </c>
      <c r="B8" s="1" t="s">
        <v>91</v>
      </c>
      <c r="C8" s="1">
        <v>1.0</v>
      </c>
      <c r="D8" s="1">
        <v>2.0</v>
      </c>
      <c r="E8" s="1" t="s">
        <v>59</v>
      </c>
      <c r="F8" s="1">
        <v>1.0</v>
      </c>
      <c r="G8" s="1">
        <v>2.0</v>
      </c>
      <c r="H8" s="1" t="s">
        <v>50</v>
      </c>
      <c r="I8" s="1">
        <v>2.0</v>
      </c>
      <c r="J8" s="1" t="s">
        <v>61</v>
      </c>
      <c r="K8" s="1" t="s">
        <v>92</v>
      </c>
      <c r="L8" s="1" t="s">
        <v>93</v>
      </c>
      <c r="M8" s="1" t="s">
        <v>94</v>
      </c>
      <c r="N8" s="1">
        <v>0.0</v>
      </c>
      <c r="O8" s="1" t="s">
        <v>70</v>
      </c>
      <c r="P8" s="1" t="s">
        <v>50</v>
      </c>
    </row>
    <row r="9">
      <c r="A9" s="1" t="s">
        <v>57</v>
      </c>
      <c r="B9" s="1" t="s">
        <v>91</v>
      </c>
      <c r="C9" s="1">
        <v>1.0</v>
      </c>
      <c r="D9" s="1">
        <v>2.0</v>
      </c>
      <c r="E9" s="1" t="s">
        <v>59</v>
      </c>
      <c r="F9" s="1">
        <v>1.0</v>
      </c>
      <c r="G9" s="1">
        <v>2.0</v>
      </c>
      <c r="H9" s="1" t="s">
        <v>50</v>
      </c>
      <c r="I9" s="1">
        <v>2.0</v>
      </c>
      <c r="J9" s="1" t="s">
        <v>72</v>
      </c>
      <c r="K9" s="1" t="s">
        <v>101</v>
      </c>
      <c r="L9" s="1" t="s">
        <v>93</v>
      </c>
      <c r="M9" s="1" t="s">
        <v>94</v>
      </c>
      <c r="N9" s="1">
        <v>0.0</v>
      </c>
      <c r="O9" s="1" t="s">
        <v>74</v>
      </c>
      <c r="P9" s="1" t="s">
        <v>50</v>
      </c>
    </row>
    <row r="10">
      <c r="A10" s="1" t="s">
        <v>57</v>
      </c>
      <c r="B10" s="1" t="s">
        <v>91</v>
      </c>
      <c r="C10" s="1">
        <v>1.0</v>
      </c>
      <c r="D10" s="1">
        <v>2.0</v>
      </c>
      <c r="E10" s="1" t="s">
        <v>59</v>
      </c>
      <c r="F10" s="1">
        <v>1.0</v>
      </c>
      <c r="G10" s="1">
        <v>2.0</v>
      </c>
      <c r="H10" s="1" t="s">
        <v>50</v>
      </c>
      <c r="I10" s="1">
        <v>2.0</v>
      </c>
      <c r="J10" s="1" t="s">
        <v>75</v>
      </c>
      <c r="K10" s="1" t="s">
        <v>104</v>
      </c>
      <c r="L10" s="1" t="s">
        <v>93</v>
      </c>
      <c r="M10" s="1" t="s">
        <v>94</v>
      </c>
      <c r="N10" s="1">
        <v>0.0</v>
      </c>
      <c r="O10" s="1" t="s">
        <v>74</v>
      </c>
      <c r="P10" s="1" t="s">
        <v>50</v>
      </c>
    </row>
    <row r="11">
      <c r="A11" s="1" t="s">
        <v>57</v>
      </c>
      <c r="B11" s="1" t="s">
        <v>91</v>
      </c>
      <c r="C11" s="1">
        <v>1.0</v>
      </c>
      <c r="D11" s="1">
        <v>2.0</v>
      </c>
      <c r="E11" s="1" t="s">
        <v>59</v>
      </c>
      <c r="F11" s="1">
        <v>1.0</v>
      </c>
      <c r="G11" s="1">
        <v>2.0</v>
      </c>
      <c r="H11" s="1" t="s">
        <v>50</v>
      </c>
      <c r="I11" s="1">
        <v>2.0</v>
      </c>
      <c r="J11" s="1" t="s">
        <v>77</v>
      </c>
      <c r="K11" s="1" t="s">
        <v>109</v>
      </c>
      <c r="L11" s="1" t="s">
        <v>93</v>
      </c>
      <c r="M11" s="1" t="s">
        <v>94</v>
      </c>
      <c r="N11" s="1">
        <v>0.0</v>
      </c>
      <c r="O11" s="1" t="s">
        <v>79</v>
      </c>
      <c r="P11" s="1" t="s">
        <v>50</v>
      </c>
    </row>
    <row r="12">
      <c r="A12" s="1" t="s">
        <v>57</v>
      </c>
      <c r="B12" s="1" t="s">
        <v>112</v>
      </c>
      <c r="C12" s="1">
        <v>1.0</v>
      </c>
      <c r="D12" s="1">
        <v>3.0</v>
      </c>
      <c r="E12" s="1" t="s">
        <v>59</v>
      </c>
      <c r="F12" s="1">
        <v>1.0</v>
      </c>
      <c r="G12" s="1">
        <v>3.0</v>
      </c>
      <c r="H12" s="1" t="s">
        <v>50</v>
      </c>
      <c r="I12" s="1">
        <v>3.0</v>
      </c>
      <c r="J12" s="1" t="s">
        <v>61</v>
      </c>
      <c r="K12" s="1" t="s">
        <v>118</v>
      </c>
      <c r="L12" s="1" t="s">
        <v>119</v>
      </c>
      <c r="M12" s="1" t="s">
        <v>122</v>
      </c>
      <c r="N12" s="1">
        <v>0.0</v>
      </c>
      <c r="O12" s="1" t="s">
        <v>70</v>
      </c>
      <c r="P12" s="1" t="s">
        <v>50</v>
      </c>
    </row>
    <row r="13">
      <c r="A13" s="1" t="s">
        <v>57</v>
      </c>
      <c r="B13" s="1" t="s">
        <v>112</v>
      </c>
      <c r="C13" s="1">
        <v>1.0</v>
      </c>
      <c r="D13" s="1">
        <v>3.0</v>
      </c>
      <c r="E13" s="1" t="s">
        <v>59</v>
      </c>
      <c r="F13" s="1">
        <v>1.0</v>
      </c>
      <c r="G13" s="1">
        <v>3.0</v>
      </c>
      <c r="H13" s="1" t="s">
        <v>50</v>
      </c>
      <c r="I13" s="1">
        <v>3.0</v>
      </c>
      <c r="J13" s="1" t="s">
        <v>72</v>
      </c>
      <c r="K13" s="1" t="s">
        <v>129</v>
      </c>
      <c r="L13" s="1" t="s">
        <v>119</v>
      </c>
      <c r="M13" s="1" t="s">
        <v>122</v>
      </c>
      <c r="N13" s="1">
        <v>0.0</v>
      </c>
      <c r="O13" s="1" t="s">
        <v>74</v>
      </c>
      <c r="P13" s="1" t="s">
        <v>50</v>
      </c>
    </row>
    <row r="14">
      <c r="A14" s="1" t="s">
        <v>57</v>
      </c>
      <c r="B14" s="1" t="s">
        <v>112</v>
      </c>
      <c r="C14" s="1">
        <v>1.0</v>
      </c>
      <c r="D14" s="1">
        <v>3.0</v>
      </c>
      <c r="E14" s="1" t="s">
        <v>59</v>
      </c>
      <c r="F14" s="1">
        <v>1.0</v>
      </c>
      <c r="G14" s="1">
        <v>3.0</v>
      </c>
      <c r="H14" s="1" t="s">
        <v>50</v>
      </c>
      <c r="I14" s="1">
        <v>3.0</v>
      </c>
      <c r="J14" s="1" t="s">
        <v>75</v>
      </c>
      <c r="K14" s="1" t="s">
        <v>135</v>
      </c>
      <c r="L14" s="1" t="s">
        <v>119</v>
      </c>
      <c r="M14" s="1" t="s">
        <v>122</v>
      </c>
      <c r="N14" s="1">
        <v>0.0</v>
      </c>
      <c r="O14" s="1" t="s">
        <v>74</v>
      </c>
      <c r="P14" s="1" t="s">
        <v>50</v>
      </c>
    </row>
    <row r="15">
      <c r="A15" s="1" t="s">
        <v>57</v>
      </c>
      <c r="B15" s="1" t="s">
        <v>112</v>
      </c>
      <c r="C15" s="1">
        <v>1.0</v>
      </c>
      <c r="D15" s="1">
        <v>3.0</v>
      </c>
      <c r="E15" s="1" t="s">
        <v>59</v>
      </c>
      <c r="F15" s="1">
        <v>1.0</v>
      </c>
      <c r="G15" s="1">
        <v>3.0</v>
      </c>
      <c r="H15" s="1" t="s">
        <v>50</v>
      </c>
      <c r="I15" s="1">
        <v>3.0</v>
      </c>
      <c r="J15" s="1" t="s">
        <v>84</v>
      </c>
      <c r="K15" s="1" t="s">
        <v>139</v>
      </c>
      <c r="L15" s="1" t="s">
        <v>119</v>
      </c>
      <c r="M15" s="1" t="s">
        <v>122</v>
      </c>
      <c r="N15" s="1">
        <v>0.0</v>
      </c>
      <c r="O15" s="1" t="s">
        <v>89</v>
      </c>
      <c r="P15" s="1" t="s">
        <v>50</v>
      </c>
    </row>
    <row r="16">
      <c r="A16" s="1" t="s">
        <v>57</v>
      </c>
      <c r="B16" s="1" t="s">
        <v>143</v>
      </c>
      <c r="C16" s="1">
        <v>2.0</v>
      </c>
      <c r="D16" s="1">
        <v>4.0</v>
      </c>
      <c r="E16" s="1" t="s">
        <v>59</v>
      </c>
      <c r="F16" s="1">
        <v>1.0</v>
      </c>
      <c r="G16" s="1">
        <v>4.0</v>
      </c>
      <c r="H16" s="1" t="s">
        <v>50</v>
      </c>
      <c r="I16" s="1">
        <v>1.0</v>
      </c>
      <c r="J16" s="1" t="s">
        <v>61</v>
      </c>
      <c r="K16" s="1" t="s">
        <v>144</v>
      </c>
      <c r="L16" s="1" t="s">
        <v>145</v>
      </c>
      <c r="M16" s="1" t="s">
        <v>146</v>
      </c>
      <c r="N16" s="1">
        <v>0.0</v>
      </c>
      <c r="O16" s="1" t="s">
        <v>70</v>
      </c>
      <c r="P16" s="1" t="s">
        <v>50</v>
      </c>
    </row>
    <row r="17">
      <c r="A17" s="1" t="s">
        <v>57</v>
      </c>
      <c r="B17" s="1" t="s">
        <v>143</v>
      </c>
      <c r="C17" s="1">
        <v>2.0</v>
      </c>
      <c r="D17" s="1">
        <v>4.0</v>
      </c>
      <c r="E17" s="1" t="s">
        <v>59</v>
      </c>
      <c r="F17" s="1">
        <v>1.0</v>
      </c>
      <c r="G17" s="1">
        <v>4.0</v>
      </c>
      <c r="H17" s="1" t="s">
        <v>50</v>
      </c>
      <c r="I17" s="1">
        <v>1.0</v>
      </c>
      <c r="J17" s="1" t="s">
        <v>72</v>
      </c>
      <c r="K17" s="1" t="s">
        <v>151</v>
      </c>
      <c r="L17" s="1" t="s">
        <v>145</v>
      </c>
      <c r="M17" s="1" t="s">
        <v>146</v>
      </c>
      <c r="N17" s="1">
        <v>0.0</v>
      </c>
      <c r="O17" s="1" t="s">
        <v>74</v>
      </c>
      <c r="P17" s="1" t="s">
        <v>50</v>
      </c>
    </row>
    <row r="18">
      <c r="A18" s="1" t="s">
        <v>57</v>
      </c>
      <c r="B18" s="1" t="s">
        <v>143</v>
      </c>
      <c r="C18" s="1">
        <v>2.0</v>
      </c>
      <c r="D18" s="1">
        <v>4.0</v>
      </c>
      <c r="E18" s="1" t="s">
        <v>59</v>
      </c>
      <c r="F18" s="1">
        <v>1.0</v>
      </c>
      <c r="G18" s="1">
        <v>4.0</v>
      </c>
      <c r="H18" s="1" t="s">
        <v>50</v>
      </c>
      <c r="I18" s="1">
        <v>1.0</v>
      </c>
      <c r="J18" s="1" t="s">
        <v>75</v>
      </c>
      <c r="K18" s="1" t="s">
        <v>153</v>
      </c>
      <c r="L18" s="1" t="s">
        <v>145</v>
      </c>
      <c r="M18" s="1" t="s">
        <v>146</v>
      </c>
      <c r="N18" s="1">
        <v>0.0</v>
      </c>
      <c r="O18" s="1" t="s">
        <v>74</v>
      </c>
      <c r="P18" s="1" t="s">
        <v>50</v>
      </c>
    </row>
    <row r="19">
      <c r="A19" s="1" t="s">
        <v>57</v>
      </c>
      <c r="B19" s="1" t="s">
        <v>156</v>
      </c>
      <c r="C19" s="1">
        <v>2.0</v>
      </c>
      <c r="D19" s="1">
        <v>5.0</v>
      </c>
      <c r="E19" s="1" t="s">
        <v>59</v>
      </c>
      <c r="F19" s="1">
        <v>2.0</v>
      </c>
      <c r="G19" s="1">
        <v>1.0</v>
      </c>
      <c r="H19" s="1" t="s">
        <v>50</v>
      </c>
      <c r="I19" s="1">
        <v>2.0</v>
      </c>
      <c r="J19" s="1" t="s">
        <v>61</v>
      </c>
      <c r="K19" s="1" t="s">
        <v>160</v>
      </c>
      <c r="L19" s="1" t="s">
        <v>161</v>
      </c>
      <c r="M19" s="1" t="s">
        <v>162</v>
      </c>
      <c r="N19" s="1">
        <v>0.0</v>
      </c>
      <c r="O19" s="1" t="s">
        <v>70</v>
      </c>
      <c r="P19" s="1" t="s">
        <v>50</v>
      </c>
    </row>
    <row r="20">
      <c r="A20" s="1" t="s">
        <v>57</v>
      </c>
      <c r="B20" s="1" t="s">
        <v>156</v>
      </c>
      <c r="C20" s="1">
        <v>2.0</v>
      </c>
      <c r="D20" s="1">
        <v>5.0</v>
      </c>
      <c r="E20" s="1" t="s">
        <v>59</v>
      </c>
      <c r="F20" s="1">
        <v>2.0</v>
      </c>
      <c r="G20" s="1">
        <v>1.0</v>
      </c>
      <c r="H20" s="1" t="s">
        <v>50</v>
      </c>
      <c r="I20" s="1">
        <v>2.0</v>
      </c>
      <c r="J20" s="1" t="s">
        <v>72</v>
      </c>
      <c r="K20" s="1" t="s">
        <v>164</v>
      </c>
      <c r="L20" s="1" t="s">
        <v>161</v>
      </c>
      <c r="M20" s="1" t="s">
        <v>162</v>
      </c>
      <c r="N20" s="1">
        <v>0.0</v>
      </c>
      <c r="O20" s="1" t="s">
        <v>74</v>
      </c>
      <c r="P20" s="1" t="s">
        <v>50</v>
      </c>
    </row>
    <row r="21" ht="15.75" customHeight="1">
      <c r="A21" s="1" t="s">
        <v>57</v>
      </c>
      <c r="B21" s="1" t="s">
        <v>156</v>
      </c>
      <c r="C21" s="1">
        <v>2.0</v>
      </c>
      <c r="D21" s="1">
        <v>5.0</v>
      </c>
      <c r="E21" s="1" t="s">
        <v>59</v>
      </c>
      <c r="F21" s="1">
        <v>2.0</v>
      </c>
      <c r="G21" s="1">
        <v>1.0</v>
      </c>
      <c r="H21" s="1" t="s">
        <v>50</v>
      </c>
      <c r="I21" s="1">
        <v>2.0</v>
      </c>
      <c r="J21" s="1" t="s">
        <v>75</v>
      </c>
      <c r="K21" s="1" t="s">
        <v>168</v>
      </c>
      <c r="L21" s="1" t="s">
        <v>161</v>
      </c>
      <c r="M21" s="1" t="s">
        <v>162</v>
      </c>
      <c r="N21" s="1">
        <v>0.0</v>
      </c>
      <c r="O21" s="1" t="s">
        <v>74</v>
      </c>
      <c r="P21" s="1" t="s">
        <v>50</v>
      </c>
    </row>
    <row r="22" ht="15.75" customHeight="1">
      <c r="A22" s="1" t="s">
        <v>57</v>
      </c>
      <c r="B22" s="1" t="s">
        <v>156</v>
      </c>
      <c r="C22" s="1">
        <v>2.0</v>
      </c>
      <c r="D22" s="1">
        <v>5.0</v>
      </c>
      <c r="E22" s="1" t="s">
        <v>59</v>
      </c>
      <c r="F22" s="1">
        <v>2.0</v>
      </c>
      <c r="G22" s="1">
        <v>1.0</v>
      </c>
      <c r="H22" s="1" t="s">
        <v>50</v>
      </c>
      <c r="I22" s="1">
        <v>2.0</v>
      </c>
      <c r="J22" s="1" t="s">
        <v>77</v>
      </c>
      <c r="K22" s="1" t="s">
        <v>178</v>
      </c>
      <c r="L22" s="1" t="s">
        <v>161</v>
      </c>
      <c r="M22" s="1" t="s">
        <v>162</v>
      </c>
      <c r="N22" s="1">
        <v>0.0</v>
      </c>
      <c r="O22" s="1" t="s">
        <v>79</v>
      </c>
      <c r="P22" s="1" t="s">
        <v>50</v>
      </c>
    </row>
    <row r="23" ht="15.75" customHeight="1">
      <c r="A23" s="1" t="s">
        <v>57</v>
      </c>
      <c r="B23" s="1" t="s">
        <v>156</v>
      </c>
      <c r="C23" s="1">
        <v>2.0</v>
      </c>
      <c r="D23" s="1">
        <v>5.0</v>
      </c>
      <c r="E23" s="1" t="s">
        <v>59</v>
      </c>
      <c r="F23" s="1">
        <v>2.0</v>
      </c>
      <c r="G23" s="1">
        <v>1.0</v>
      </c>
      <c r="H23" s="1" t="s">
        <v>50</v>
      </c>
      <c r="I23" s="1">
        <v>2.0</v>
      </c>
      <c r="J23" s="1" t="s">
        <v>84</v>
      </c>
      <c r="K23" s="1" t="s">
        <v>185</v>
      </c>
      <c r="L23" s="1" t="s">
        <v>161</v>
      </c>
      <c r="M23" s="1" t="s">
        <v>162</v>
      </c>
      <c r="N23" s="1">
        <v>0.0</v>
      </c>
      <c r="O23" s="1" t="s">
        <v>89</v>
      </c>
      <c r="P23" s="1" t="s">
        <v>50</v>
      </c>
    </row>
    <row r="24" ht="15.75" customHeight="1">
      <c r="A24" s="1" t="s">
        <v>57</v>
      </c>
      <c r="B24" s="1" t="s">
        <v>156</v>
      </c>
      <c r="C24" s="1">
        <v>2.0</v>
      </c>
      <c r="D24" s="1">
        <v>5.0</v>
      </c>
      <c r="E24" s="1" t="s">
        <v>59</v>
      </c>
      <c r="F24" s="1">
        <v>2.0</v>
      </c>
      <c r="G24" s="1">
        <v>1.0</v>
      </c>
      <c r="H24" s="1" t="s">
        <v>50</v>
      </c>
      <c r="I24" s="1">
        <v>2.0</v>
      </c>
      <c r="J24" s="1" t="s">
        <v>192</v>
      </c>
      <c r="K24" s="1" t="s">
        <v>195</v>
      </c>
      <c r="L24" s="1" t="s">
        <v>161</v>
      </c>
      <c r="M24" s="1" t="s">
        <v>162</v>
      </c>
      <c r="N24" s="1">
        <v>0.0</v>
      </c>
      <c r="O24" s="1" t="s">
        <v>197</v>
      </c>
      <c r="P24" s="1" t="s">
        <v>50</v>
      </c>
    </row>
    <row r="25" ht="15.75" customHeight="1">
      <c r="A25" s="1" t="s">
        <v>57</v>
      </c>
      <c r="B25" s="1" t="s">
        <v>199</v>
      </c>
      <c r="C25" s="1">
        <v>2.0</v>
      </c>
      <c r="D25" s="1">
        <v>6.0</v>
      </c>
      <c r="E25" s="1" t="s">
        <v>59</v>
      </c>
      <c r="F25" s="1">
        <v>2.0</v>
      </c>
      <c r="G25" s="1">
        <v>2.0</v>
      </c>
      <c r="H25" s="1" t="s">
        <v>50</v>
      </c>
      <c r="I25" s="1">
        <v>3.0</v>
      </c>
      <c r="J25" s="1" t="s">
        <v>61</v>
      </c>
      <c r="K25" s="1" t="s">
        <v>201</v>
      </c>
      <c r="L25" s="1" t="s">
        <v>202</v>
      </c>
      <c r="M25" s="1" t="s">
        <v>203</v>
      </c>
      <c r="N25" s="1">
        <v>0.0</v>
      </c>
      <c r="O25" s="1" t="s">
        <v>70</v>
      </c>
      <c r="P25" s="1" t="s">
        <v>50</v>
      </c>
    </row>
    <row r="26" ht="15.75" customHeight="1">
      <c r="A26" s="1" t="s">
        <v>57</v>
      </c>
      <c r="B26" s="1" t="s">
        <v>199</v>
      </c>
      <c r="C26" s="1">
        <v>2.0</v>
      </c>
      <c r="D26" s="1">
        <v>6.0</v>
      </c>
      <c r="E26" s="1" t="s">
        <v>59</v>
      </c>
      <c r="F26" s="1">
        <v>2.0</v>
      </c>
      <c r="G26" s="1">
        <v>2.0</v>
      </c>
      <c r="H26" s="1" t="s">
        <v>50</v>
      </c>
      <c r="I26" s="1">
        <v>3.0</v>
      </c>
      <c r="J26" s="1" t="s">
        <v>72</v>
      </c>
      <c r="K26" s="1" t="s">
        <v>204</v>
      </c>
      <c r="L26" s="1" t="s">
        <v>202</v>
      </c>
      <c r="M26" s="1" t="s">
        <v>203</v>
      </c>
      <c r="N26" s="1">
        <v>0.0</v>
      </c>
      <c r="O26" s="1" t="s">
        <v>74</v>
      </c>
      <c r="P26" s="1" t="s">
        <v>50</v>
      </c>
    </row>
    <row r="27" ht="15.75" customHeight="1">
      <c r="A27" s="1" t="s">
        <v>57</v>
      </c>
      <c r="B27" s="1" t="s">
        <v>199</v>
      </c>
      <c r="C27" s="1">
        <v>2.0</v>
      </c>
      <c r="D27" s="1">
        <v>6.0</v>
      </c>
      <c r="E27" s="1" t="s">
        <v>59</v>
      </c>
      <c r="F27" s="1">
        <v>2.0</v>
      </c>
      <c r="G27" s="1">
        <v>2.0</v>
      </c>
      <c r="H27" s="1" t="s">
        <v>50</v>
      </c>
      <c r="I27" s="1">
        <v>3.0</v>
      </c>
      <c r="J27" s="1" t="s">
        <v>75</v>
      </c>
      <c r="K27" s="1" t="s">
        <v>206</v>
      </c>
      <c r="L27" s="1" t="s">
        <v>202</v>
      </c>
      <c r="M27" s="1" t="s">
        <v>203</v>
      </c>
      <c r="N27" s="1">
        <v>0.0</v>
      </c>
      <c r="O27" s="1" t="s">
        <v>74</v>
      </c>
      <c r="P27" s="1" t="s">
        <v>50</v>
      </c>
    </row>
    <row r="28" ht="15.75" customHeight="1">
      <c r="A28" s="1" t="s">
        <v>57</v>
      </c>
      <c r="B28" s="1" t="s">
        <v>199</v>
      </c>
      <c r="C28" s="1">
        <v>2.0</v>
      </c>
      <c r="D28" s="1">
        <v>6.0</v>
      </c>
      <c r="E28" s="1" t="s">
        <v>59</v>
      </c>
      <c r="F28" s="1">
        <v>2.0</v>
      </c>
      <c r="G28" s="1">
        <v>2.0</v>
      </c>
      <c r="H28" s="1" t="s">
        <v>50</v>
      </c>
      <c r="I28" s="1">
        <v>3.0</v>
      </c>
      <c r="J28" s="1" t="s">
        <v>77</v>
      </c>
      <c r="K28" s="1" t="s">
        <v>209</v>
      </c>
      <c r="L28" s="1" t="s">
        <v>202</v>
      </c>
      <c r="M28" s="1" t="s">
        <v>203</v>
      </c>
      <c r="N28" s="1">
        <v>0.0</v>
      </c>
      <c r="O28" s="1" t="s">
        <v>79</v>
      </c>
      <c r="P28" s="1" t="s">
        <v>50</v>
      </c>
    </row>
    <row r="29" ht="15.75" customHeight="1">
      <c r="A29" s="1" t="s">
        <v>57</v>
      </c>
      <c r="B29" s="1" t="s">
        <v>199</v>
      </c>
      <c r="C29" s="1">
        <v>2.0</v>
      </c>
      <c r="D29" s="1">
        <v>6.0</v>
      </c>
      <c r="E29" s="1" t="s">
        <v>59</v>
      </c>
      <c r="F29" s="1">
        <v>2.0</v>
      </c>
      <c r="G29" s="1">
        <v>2.0</v>
      </c>
      <c r="H29" s="1" t="s">
        <v>50</v>
      </c>
      <c r="I29" s="1">
        <v>3.0</v>
      </c>
      <c r="J29" s="1" t="s">
        <v>192</v>
      </c>
      <c r="K29" s="1" t="s">
        <v>211</v>
      </c>
      <c r="L29" s="1" t="s">
        <v>202</v>
      </c>
      <c r="M29" s="1" t="s">
        <v>203</v>
      </c>
      <c r="N29" s="1">
        <v>0.0</v>
      </c>
      <c r="O29" s="1" t="s">
        <v>197</v>
      </c>
      <c r="P29" s="1" t="s">
        <v>50</v>
      </c>
    </row>
    <row r="30" ht="15.75" customHeight="1">
      <c r="A30" s="1" t="s">
        <v>57</v>
      </c>
      <c r="B30" s="1" t="s">
        <v>212</v>
      </c>
      <c r="C30" s="1">
        <v>3.0</v>
      </c>
      <c r="D30" s="1">
        <v>7.0</v>
      </c>
      <c r="E30" s="1" t="s">
        <v>59</v>
      </c>
      <c r="F30" s="1">
        <v>2.0</v>
      </c>
      <c r="G30" s="1">
        <v>3.0</v>
      </c>
      <c r="H30" s="1" t="s">
        <v>50</v>
      </c>
      <c r="I30" s="1">
        <v>1.0</v>
      </c>
      <c r="J30" s="1" t="s">
        <v>61</v>
      </c>
      <c r="K30" s="1" t="s">
        <v>214</v>
      </c>
      <c r="L30" s="1" t="s">
        <v>215</v>
      </c>
      <c r="M30" s="1" t="s">
        <v>216</v>
      </c>
      <c r="N30" s="1">
        <v>0.0</v>
      </c>
      <c r="O30" s="1" t="s">
        <v>70</v>
      </c>
      <c r="P30" s="1" t="s">
        <v>50</v>
      </c>
    </row>
    <row r="31" ht="15.75" customHeight="1">
      <c r="A31" s="1" t="s">
        <v>57</v>
      </c>
      <c r="B31" s="1" t="s">
        <v>212</v>
      </c>
      <c r="C31" s="1">
        <v>3.0</v>
      </c>
      <c r="D31" s="1">
        <v>7.0</v>
      </c>
      <c r="E31" s="1" t="s">
        <v>59</v>
      </c>
      <c r="F31" s="1">
        <v>2.0</v>
      </c>
      <c r="G31" s="1">
        <v>3.0</v>
      </c>
      <c r="H31" s="1" t="s">
        <v>50</v>
      </c>
      <c r="I31" s="1">
        <v>1.0</v>
      </c>
      <c r="J31" s="1" t="s">
        <v>72</v>
      </c>
      <c r="K31" s="1" t="s">
        <v>217</v>
      </c>
      <c r="L31" s="1" t="s">
        <v>215</v>
      </c>
      <c r="M31" s="1" t="s">
        <v>216</v>
      </c>
      <c r="N31" s="1">
        <v>0.0</v>
      </c>
      <c r="O31" s="1" t="s">
        <v>74</v>
      </c>
      <c r="P31" s="1" t="s">
        <v>50</v>
      </c>
    </row>
    <row r="32" ht="15.75" customHeight="1">
      <c r="A32" s="1" t="s">
        <v>57</v>
      </c>
      <c r="B32" s="1" t="s">
        <v>212</v>
      </c>
      <c r="C32" s="1">
        <v>3.0</v>
      </c>
      <c r="D32" s="1">
        <v>7.0</v>
      </c>
      <c r="E32" s="1" t="s">
        <v>59</v>
      </c>
      <c r="F32" s="1">
        <v>2.0</v>
      </c>
      <c r="G32" s="1">
        <v>3.0</v>
      </c>
      <c r="H32" s="1" t="s">
        <v>50</v>
      </c>
      <c r="I32" s="1">
        <v>1.0</v>
      </c>
      <c r="J32" s="1" t="s">
        <v>75</v>
      </c>
      <c r="K32" s="1" t="s">
        <v>218</v>
      </c>
      <c r="L32" s="1" t="s">
        <v>215</v>
      </c>
      <c r="M32" s="1" t="s">
        <v>216</v>
      </c>
      <c r="N32" s="1">
        <v>0.0</v>
      </c>
      <c r="O32" s="1" t="s">
        <v>74</v>
      </c>
      <c r="P32" s="1" t="s">
        <v>50</v>
      </c>
    </row>
    <row r="33" ht="15.75" customHeight="1">
      <c r="A33" s="1" t="s">
        <v>57</v>
      </c>
      <c r="B33" s="1" t="s">
        <v>212</v>
      </c>
      <c r="C33" s="1">
        <v>3.0</v>
      </c>
      <c r="D33" s="1">
        <v>7.0</v>
      </c>
      <c r="E33" s="1" t="s">
        <v>59</v>
      </c>
      <c r="F33" s="1">
        <v>2.0</v>
      </c>
      <c r="G33" s="1">
        <v>3.0</v>
      </c>
      <c r="H33" s="1" t="s">
        <v>50</v>
      </c>
      <c r="I33" s="1">
        <v>1.0</v>
      </c>
      <c r="J33" s="1" t="s">
        <v>84</v>
      </c>
      <c r="K33" s="1" t="s">
        <v>220</v>
      </c>
      <c r="L33" s="1" t="s">
        <v>215</v>
      </c>
      <c r="M33" s="1" t="s">
        <v>216</v>
      </c>
      <c r="N33" s="1">
        <v>0.0</v>
      </c>
      <c r="O33" s="1" t="s">
        <v>89</v>
      </c>
      <c r="P33" s="1" t="s">
        <v>50</v>
      </c>
    </row>
    <row r="34" ht="15.75" customHeight="1">
      <c r="A34" s="1" t="s">
        <v>57</v>
      </c>
      <c r="B34" s="1" t="s">
        <v>212</v>
      </c>
      <c r="C34" s="1">
        <v>3.0</v>
      </c>
      <c r="D34" s="1">
        <v>7.0</v>
      </c>
      <c r="E34" s="1" t="s">
        <v>59</v>
      </c>
      <c r="F34" s="1">
        <v>2.0</v>
      </c>
      <c r="G34" s="1">
        <v>3.0</v>
      </c>
      <c r="H34" s="1" t="s">
        <v>50</v>
      </c>
      <c r="I34" s="1">
        <v>1.0</v>
      </c>
      <c r="J34" s="1" t="s">
        <v>192</v>
      </c>
      <c r="K34" s="1" t="s">
        <v>221</v>
      </c>
      <c r="L34" s="1" t="s">
        <v>215</v>
      </c>
      <c r="M34" s="1" t="s">
        <v>216</v>
      </c>
      <c r="N34" s="1">
        <v>0.0</v>
      </c>
      <c r="O34" s="1" t="s">
        <v>197</v>
      </c>
      <c r="P34" s="1" t="s">
        <v>50</v>
      </c>
    </row>
    <row r="35" ht="15.75" customHeight="1">
      <c r="A35" s="1" t="s">
        <v>57</v>
      </c>
      <c r="B35" s="1" t="s">
        <v>222</v>
      </c>
      <c r="C35" s="1">
        <v>3.0</v>
      </c>
      <c r="D35" s="1">
        <v>8.0</v>
      </c>
      <c r="E35" s="1" t="s">
        <v>59</v>
      </c>
      <c r="F35" s="1">
        <v>2.0</v>
      </c>
      <c r="G35" s="1">
        <v>4.0</v>
      </c>
      <c r="H35" s="1" t="s">
        <v>50</v>
      </c>
      <c r="I35" s="1">
        <v>2.0</v>
      </c>
      <c r="J35" s="1" t="s">
        <v>61</v>
      </c>
      <c r="K35" s="1" t="s">
        <v>224</v>
      </c>
      <c r="L35" s="1" t="s">
        <v>225</v>
      </c>
      <c r="M35" s="1" t="s">
        <v>226</v>
      </c>
      <c r="N35" s="1">
        <v>0.0</v>
      </c>
      <c r="O35" s="1" t="s">
        <v>70</v>
      </c>
      <c r="P35" s="1" t="s">
        <v>50</v>
      </c>
    </row>
    <row r="36" ht="15.75" customHeight="1">
      <c r="A36" s="1" t="s">
        <v>57</v>
      </c>
      <c r="B36" s="1" t="s">
        <v>222</v>
      </c>
      <c r="C36" s="1">
        <v>3.0</v>
      </c>
      <c r="D36" s="1">
        <v>8.0</v>
      </c>
      <c r="E36" s="1" t="s">
        <v>59</v>
      </c>
      <c r="F36" s="1">
        <v>2.0</v>
      </c>
      <c r="G36" s="1">
        <v>4.0</v>
      </c>
      <c r="H36" s="1" t="s">
        <v>50</v>
      </c>
      <c r="I36" s="1">
        <v>2.0</v>
      </c>
      <c r="J36" s="1" t="s">
        <v>72</v>
      </c>
      <c r="K36" s="1" t="s">
        <v>227</v>
      </c>
      <c r="L36" s="1" t="s">
        <v>225</v>
      </c>
      <c r="M36" s="1" t="s">
        <v>226</v>
      </c>
      <c r="N36" s="1">
        <v>0.0</v>
      </c>
      <c r="O36" s="1" t="s">
        <v>74</v>
      </c>
      <c r="P36" s="1" t="s">
        <v>50</v>
      </c>
    </row>
    <row r="37" ht="15.75" customHeight="1">
      <c r="A37" s="1" t="s">
        <v>57</v>
      </c>
      <c r="B37" s="1" t="s">
        <v>222</v>
      </c>
      <c r="C37" s="1">
        <v>3.0</v>
      </c>
      <c r="D37" s="1">
        <v>8.0</v>
      </c>
      <c r="E37" s="1" t="s">
        <v>59</v>
      </c>
      <c r="F37" s="1">
        <v>2.0</v>
      </c>
      <c r="G37" s="1">
        <v>4.0</v>
      </c>
      <c r="H37" s="1" t="s">
        <v>50</v>
      </c>
      <c r="I37" s="1">
        <v>2.0</v>
      </c>
      <c r="J37" s="1" t="s">
        <v>75</v>
      </c>
      <c r="K37" s="1" t="s">
        <v>228</v>
      </c>
      <c r="L37" s="1" t="s">
        <v>225</v>
      </c>
      <c r="M37" s="1" t="s">
        <v>226</v>
      </c>
      <c r="N37" s="1">
        <v>0.0</v>
      </c>
      <c r="O37" s="1" t="s">
        <v>74</v>
      </c>
      <c r="P37" s="1" t="s">
        <v>50</v>
      </c>
    </row>
    <row r="38" ht="15.75" customHeight="1">
      <c r="A38" s="1" t="s">
        <v>57</v>
      </c>
      <c r="B38" s="1" t="s">
        <v>222</v>
      </c>
      <c r="C38" s="1">
        <v>3.0</v>
      </c>
      <c r="D38" s="1">
        <v>8.0</v>
      </c>
      <c r="E38" s="1" t="s">
        <v>59</v>
      </c>
      <c r="F38" s="1">
        <v>2.0</v>
      </c>
      <c r="G38" s="1">
        <v>4.0</v>
      </c>
      <c r="H38" s="1" t="s">
        <v>50</v>
      </c>
      <c r="I38" s="1">
        <v>2.0</v>
      </c>
      <c r="J38" s="1" t="s">
        <v>192</v>
      </c>
      <c r="K38" s="1" t="s">
        <v>229</v>
      </c>
      <c r="L38" s="1" t="s">
        <v>225</v>
      </c>
      <c r="M38" s="1" t="s">
        <v>226</v>
      </c>
      <c r="N38" s="1">
        <v>0.0</v>
      </c>
      <c r="O38" s="1" t="s">
        <v>197</v>
      </c>
      <c r="P38" s="1" t="s">
        <v>50</v>
      </c>
    </row>
    <row r="39" ht="15.75" customHeight="1">
      <c r="A39" s="1" t="s">
        <v>57</v>
      </c>
      <c r="B39" s="1" t="s">
        <v>230</v>
      </c>
      <c r="C39" s="1">
        <v>3.0</v>
      </c>
      <c r="D39" s="1">
        <v>9.0</v>
      </c>
      <c r="E39" s="1" t="s">
        <v>59</v>
      </c>
      <c r="F39" s="1">
        <v>3.0</v>
      </c>
      <c r="G39" s="1">
        <v>1.0</v>
      </c>
      <c r="H39" s="1" t="s">
        <v>50</v>
      </c>
      <c r="I39" s="1">
        <v>3.0</v>
      </c>
      <c r="J39" s="1" t="s">
        <v>61</v>
      </c>
      <c r="K39" s="1" t="s">
        <v>231</v>
      </c>
      <c r="L39" s="1" t="s">
        <v>232</v>
      </c>
      <c r="M39" s="1" t="s">
        <v>233</v>
      </c>
      <c r="N39" s="1">
        <v>0.0</v>
      </c>
      <c r="O39" s="1" t="s">
        <v>70</v>
      </c>
      <c r="P39" s="1" t="s">
        <v>50</v>
      </c>
    </row>
    <row r="40" ht="15.75" customHeight="1">
      <c r="A40" s="1" t="s">
        <v>57</v>
      </c>
      <c r="B40" s="1" t="s">
        <v>230</v>
      </c>
      <c r="C40" s="1">
        <v>3.0</v>
      </c>
      <c r="D40" s="1">
        <v>9.0</v>
      </c>
      <c r="E40" s="1" t="s">
        <v>59</v>
      </c>
      <c r="F40" s="1">
        <v>3.0</v>
      </c>
      <c r="G40" s="1">
        <v>1.0</v>
      </c>
      <c r="H40" s="1" t="s">
        <v>50</v>
      </c>
      <c r="I40" s="1">
        <v>3.0</v>
      </c>
      <c r="J40" s="1" t="s">
        <v>72</v>
      </c>
      <c r="K40" s="1" t="s">
        <v>234</v>
      </c>
      <c r="L40" s="1" t="s">
        <v>232</v>
      </c>
      <c r="M40" s="1" t="s">
        <v>233</v>
      </c>
      <c r="N40" s="1">
        <v>0.0</v>
      </c>
      <c r="O40" s="1" t="s">
        <v>74</v>
      </c>
      <c r="P40" s="1" t="s">
        <v>50</v>
      </c>
    </row>
    <row r="41" ht="15.75" customHeight="1">
      <c r="A41" s="1" t="s">
        <v>57</v>
      </c>
      <c r="B41" s="1" t="s">
        <v>230</v>
      </c>
      <c r="C41" s="1">
        <v>3.0</v>
      </c>
      <c r="D41" s="1">
        <v>9.0</v>
      </c>
      <c r="E41" s="1" t="s">
        <v>59</v>
      </c>
      <c r="F41" s="1">
        <v>3.0</v>
      </c>
      <c r="G41" s="1">
        <v>1.0</v>
      </c>
      <c r="H41" s="1" t="s">
        <v>50</v>
      </c>
      <c r="I41" s="1">
        <v>3.0</v>
      </c>
      <c r="J41" s="1" t="s">
        <v>75</v>
      </c>
      <c r="K41" s="1" t="s">
        <v>235</v>
      </c>
      <c r="L41" s="1" t="s">
        <v>232</v>
      </c>
      <c r="M41" s="1" t="s">
        <v>233</v>
      </c>
      <c r="N41" s="1">
        <v>0.0</v>
      </c>
      <c r="O41" s="1" t="s">
        <v>74</v>
      </c>
      <c r="P41" s="1" t="s">
        <v>50</v>
      </c>
    </row>
    <row r="42" ht="15.75" customHeight="1">
      <c r="A42" s="1" t="s">
        <v>57</v>
      </c>
      <c r="B42" s="1" t="s">
        <v>230</v>
      </c>
      <c r="C42" s="1">
        <v>3.0</v>
      </c>
      <c r="D42" s="1">
        <v>9.0</v>
      </c>
      <c r="E42" s="1" t="s">
        <v>59</v>
      </c>
      <c r="F42" s="1">
        <v>3.0</v>
      </c>
      <c r="G42" s="1">
        <v>1.0</v>
      </c>
      <c r="H42" s="1" t="s">
        <v>50</v>
      </c>
      <c r="I42" s="1">
        <v>3.0</v>
      </c>
      <c r="J42" s="1" t="s">
        <v>77</v>
      </c>
      <c r="K42" s="1" t="s">
        <v>236</v>
      </c>
      <c r="L42" s="1" t="s">
        <v>232</v>
      </c>
      <c r="M42" s="1" t="s">
        <v>233</v>
      </c>
      <c r="N42" s="1">
        <v>0.0</v>
      </c>
      <c r="O42" s="1" t="s">
        <v>79</v>
      </c>
      <c r="P42" s="1" t="s">
        <v>50</v>
      </c>
    </row>
    <row r="43" ht="15.75" customHeight="1">
      <c r="A43" s="1" t="s">
        <v>57</v>
      </c>
      <c r="B43" s="1" t="s">
        <v>230</v>
      </c>
      <c r="C43" s="1">
        <v>3.0</v>
      </c>
      <c r="D43" s="1">
        <v>9.0</v>
      </c>
      <c r="E43" s="1" t="s">
        <v>59</v>
      </c>
      <c r="F43" s="1">
        <v>3.0</v>
      </c>
      <c r="G43" s="1">
        <v>1.0</v>
      </c>
      <c r="H43" s="1" t="s">
        <v>50</v>
      </c>
      <c r="I43" s="1">
        <v>3.0</v>
      </c>
      <c r="J43" s="1" t="s">
        <v>84</v>
      </c>
      <c r="K43" s="1" t="s">
        <v>238</v>
      </c>
      <c r="L43" s="1" t="s">
        <v>232</v>
      </c>
      <c r="M43" s="1" t="s">
        <v>233</v>
      </c>
      <c r="N43" s="1">
        <v>0.0</v>
      </c>
      <c r="O43" s="1" t="s">
        <v>89</v>
      </c>
      <c r="P43" s="1" t="s">
        <v>50</v>
      </c>
    </row>
    <row r="44" ht="15.75" customHeight="1">
      <c r="A44" s="1" t="s">
        <v>57</v>
      </c>
      <c r="B44" s="1" t="s">
        <v>240</v>
      </c>
      <c r="C44" s="1">
        <v>4.0</v>
      </c>
      <c r="D44" s="1">
        <v>10.0</v>
      </c>
      <c r="E44" s="1" t="s">
        <v>59</v>
      </c>
      <c r="F44" s="1">
        <v>3.0</v>
      </c>
      <c r="G44" s="1">
        <v>2.0</v>
      </c>
      <c r="H44" s="1" t="s">
        <v>50</v>
      </c>
      <c r="I44" s="1">
        <v>1.0</v>
      </c>
      <c r="J44" s="1" t="s">
        <v>61</v>
      </c>
      <c r="K44" s="1" t="s">
        <v>241</v>
      </c>
      <c r="L44" s="1" t="s">
        <v>242</v>
      </c>
      <c r="M44" s="1" t="s">
        <v>244</v>
      </c>
      <c r="N44" s="1">
        <v>0.0</v>
      </c>
      <c r="O44" s="1" t="s">
        <v>70</v>
      </c>
      <c r="P44" s="1" t="s">
        <v>50</v>
      </c>
    </row>
    <row r="45" ht="15.75" customHeight="1">
      <c r="A45" s="1" t="s">
        <v>57</v>
      </c>
      <c r="B45" s="1" t="s">
        <v>240</v>
      </c>
      <c r="C45" s="1">
        <v>4.0</v>
      </c>
      <c r="D45" s="1">
        <v>10.0</v>
      </c>
      <c r="E45" s="1" t="s">
        <v>59</v>
      </c>
      <c r="F45" s="1">
        <v>3.0</v>
      </c>
      <c r="G45" s="1">
        <v>2.0</v>
      </c>
      <c r="H45" s="1" t="s">
        <v>50</v>
      </c>
      <c r="I45" s="1">
        <v>1.0</v>
      </c>
      <c r="J45" s="1" t="s">
        <v>72</v>
      </c>
      <c r="K45" s="1" t="s">
        <v>245</v>
      </c>
      <c r="L45" s="1" t="s">
        <v>242</v>
      </c>
      <c r="M45" s="1" t="s">
        <v>244</v>
      </c>
      <c r="N45" s="1">
        <v>0.0</v>
      </c>
      <c r="O45" s="1" t="s">
        <v>74</v>
      </c>
      <c r="P45" s="1" t="s">
        <v>50</v>
      </c>
    </row>
    <row r="46" ht="15.75" customHeight="1">
      <c r="A46" s="1" t="s">
        <v>57</v>
      </c>
      <c r="B46" s="1" t="s">
        <v>240</v>
      </c>
      <c r="C46" s="1">
        <v>4.0</v>
      </c>
      <c r="D46" s="1">
        <v>10.0</v>
      </c>
      <c r="E46" s="1" t="s">
        <v>59</v>
      </c>
      <c r="F46" s="1">
        <v>3.0</v>
      </c>
      <c r="G46" s="1">
        <v>2.0</v>
      </c>
      <c r="H46" s="1" t="s">
        <v>50</v>
      </c>
      <c r="I46" s="1">
        <v>1.0</v>
      </c>
      <c r="J46" s="1" t="s">
        <v>75</v>
      </c>
      <c r="K46" s="1" t="s">
        <v>247</v>
      </c>
      <c r="L46" s="1" t="s">
        <v>242</v>
      </c>
      <c r="M46" s="1" t="s">
        <v>244</v>
      </c>
      <c r="N46" s="1">
        <v>0.0</v>
      </c>
      <c r="O46" s="1" t="s">
        <v>74</v>
      </c>
      <c r="P46" s="1" t="s">
        <v>50</v>
      </c>
    </row>
    <row r="47" ht="15.75" customHeight="1">
      <c r="A47" s="1" t="s">
        <v>57</v>
      </c>
      <c r="B47" s="1" t="s">
        <v>240</v>
      </c>
      <c r="C47" s="1">
        <v>4.0</v>
      </c>
      <c r="D47" s="1">
        <v>10.0</v>
      </c>
      <c r="E47" s="1" t="s">
        <v>59</v>
      </c>
      <c r="F47" s="1">
        <v>3.0</v>
      </c>
      <c r="G47" s="1">
        <v>2.0</v>
      </c>
      <c r="H47" s="1" t="s">
        <v>50</v>
      </c>
      <c r="I47" s="1">
        <v>1.0</v>
      </c>
      <c r="J47" s="1" t="s">
        <v>77</v>
      </c>
      <c r="K47" s="1" t="s">
        <v>249</v>
      </c>
      <c r="L47" s="1" t="s">
        <v>242</v>
      </c>
      <c r="M47" s="1" t="s">
        <v>244</v>
      </c>
      <c r="N47" s="1">
        <v>0.0</v>
      </c>
      <c r="O47" s="1" t="s">
        <v>79</v>
      </c>
      <c r="P47" s="1" t="s">
        <v>50</v>
      </c>
    </row>
    <row r="48" ht="15.75" customHeight="1">
      <c r="A48" s="1" t="s">
        <v>57</v>
      </c>
      <c r="B48" s="1" t="s">
        <v>250</v>
      </c>
      <c r="C48" s="1">
        <v>4.0</v>
      </c>
      <c r="D48" s="1">
        <v>11.0</v>
      </c>
      <c r="E48" s="1" t="s">
        <v>59</v>
      </c>
      <c r="F48" s="1">
        <v>3.0</v>
      </c>
      <c r="G48" s="1">
        <v>3.0</v>
      </c>
      <c r="H48" s="1" t="s">
        <v>50</v>
      </c>
      <c r="I48" s="1">
        <v>2.0</v>
      </c>
      <c r="J48" s="1" t="s">
        <v>61</v>
      </c>
      <c r="K48" s="1" t="s">
        <v>252</v>
      </c>
      <c r="L48" s="1" t="s">
        <v>253</v>
      </c>
      <c r="M48" s="1" t="s">
        <v>254</v>
      </c>
      <c r="N48" s="1">
        <v>0.0</v>
      </c>
      <c r="O48" s="1" t="s">
        <v>70</v>
      </c>
      <c r="P48" s="1" t="s">
        <v>50</v>
      </c>
    </row>
    <row r="49" ht="15.75" customHeight="1">
      <c r="A49" s="1" t="s">
        <v>57</v>
      </c>
      <c r="B49" s="1" t="s">
        <v>250</v>
      </c>
      <c r="C49" s="1">
        <v>4.0</v>
      </c>
      <c r="D49" s="1">
        <v>11.0</v>
      </c>
      <c r="E49" s="1" t="s">
        <v>59</v>
      </c>
      <c r="F49" s="1">
        <v>3.0</v>
      </c>
      <c r="G49" s="1">
        <v>3.0</v>
      </c>
      <c r="H49" s="1" t="s">
        <v>50</v>
      </c>
      <c r="I49" s="1">
        <v>2.0</v>
      </c>
      <c r="J49" s="1" t="s">
        <v>72</v>
      </c>
      <c r="K49" s="1" t="s">
        <v>256</v>
      </c>
      <c r="L49" s="1" t="s">
        <v>253</v>
      </c>
      <c r="M49" s="1" t="s">
        <v>254</v>
      </c>
      <c r="N49" s="1">
        <v>0.0</v>
      </c>
      <c r="O49" s="1" t="s">
        <v>74</v>
      </c>
      <c r="P49" s="1" t="s">
        <v>50</v>
      </c>
    </row>
    <row r="50" ht="15.75" customHeight="1">
      <c r="A50" s="1" t="s">
        <v>57</v>
      </c>
      <c r="B50" s="1" t="s">
        <v>250</v>
      </c>
      <c r="C50" s="1">
        <v>4.0</v>
      </c>
      <c r="D50" s="1">
        <v>11.0</v>
      </c>
      <c r="E50" s="1" t="s">
        <v>59</v>
      </c>
      <c r="F50" s="1">
        <v>3.0</v>
      </c>
      <c r="G50" s="1">
        <v>3.0</v>
      </c>
      <c r="H50" s="1" t="s">
        <v>50</v>
      </c>
      <c r="I50" s="1">
        <v>2.0</v>
      </c>
      <c r="J50" s="1" t="s">
        <v>75</v>
      </c>
      <c r="K50" s="1" t="s">
        <v>257</v>
      </c>
      <c r="L50" s="1" t="s">
        <v>253</v>
      </c>
      <c r="M50" s="1" t="s">
        <v>254</v>
      </c>
      <c r="N50" s="1">
        <v>0.0</v>
      </c>
      <c r="O50" s="1" t="s">
        <v>74</v>
      </c>
      <c r="P50" s="1" t="s">
        <v>50</v>
      </c>
    </row>
    <row r="51" ht="15.75" customHeight="1">
      <c r="A51" s="1" t="s">
        <v>57</v>
      </c>
      <c r="B51" s="1" t="s">
        <v>250</v>
      </c>
      <c r="C51" s="1">
        <v>4.0</v>
      </c>
      <c r="D51" s="1">
        <v>11.0</v>
      </c>
      <c r="E51" s="1" t="s">
        <v>59</v>
      </c>
      <c r="F51" s="1">
        <v>3.0</v>
      </c>
      <c r="G51" s="1">
        <v>3.0</v>
      </c>
      <c r="H51" s="1" t="s">
        <v>50</v>
      </c>
      <c r="I51" s="1">
        <v>2.0</v>
      </c>
      <c r="J51" s="1" t="s">
        <v>84</v>
      </c>
      <c r="K51" s="1" t="s">
        <v>261</v>
      </c>
      <c r="L51" s="1" t="s">
        <v>253</v>
      </c>
      <c r="M51" s="1" t="s">
        <v>254</v>
      </c>
      <c r="N51" s="1">
        <v>0.0</v>
      </c>
      <c r="O51" s="1" t="s">
        <v>89</v>
      </c>
      <c r="P51" s="1" t="s">
        <v>50</v>
      </c>
    </row>
    <row r="52" ht="15.75" customHeight="1">
      <c r="A52" s="1" t="s">
        <v>57</v>
      </c>
      <c r="B52" s="1" t="s">
        <v>262</v>
      </c>
      <c r="C52" s="1">
        <v>4.0</v>
      </c>
      <c r="D52" s="1">
        <v>12.0</v>
      </c>
      <c r="E52" s="1" t="s">
        <v>59</v>
      </c>
      <c r="F52" s="1">
        <v>3.0</v>
      </c>
      <c r="G52" s="1">
        <v>4.0</v>
      </c>
      <c r="H52" s="1" t="s">
        <v>50</v>
      </c>
      <c r="I52" s="1">
        <v>3.0</v>
      </c>
      <c r="J52" s="1" t="s">
        <v>61</v>
      </c>
      <c r="K52" s="1" t="s">
        <v>264</v>
      </c>
      <c r="L52" s="1" t="s">
        <v>266</v>
      </c>
      <c r="M52" s="1" t="s">
        <v>267</v>
      </c>
      <c r="N52" s="1">
        <v>0.0</v>
      </c>
      <c r="O52" s="1" t="s">
        <v>70</v>
      </c>
      <c r="P52" s="1" t="s">
        <v>50</v>
      </c>
    </row>
    <row r="53" ht="15.75" customHeight="1">
      <c r="A53" s="1" t="s">
        <v>57</v>
      </c>
      <c r="B53" s="1" t="s">
        <v>262</v>
      </c>
      <c r="C53" s="1">
        <v>4.0</v>
      </c>
      <c r="D53" s="1">
        <v>12.0</v>
      </c>
      <c r="E53" s="1" t="s">
        <v>59</v>
      </c>
      <c r="F53" s="1">
        <v>3.0</v>
      </c>
      <c r="G53" s="1">
        <v>4.0</v>
      </c>
      <c r="H53" s="1" t="s">
        <v>50</v>
      </c>
      <c r="I53" s="1">
        <v>3.0</v>
      </c>
      <c r="J53" s="1" t="s">
        <v>72</v>
      </c>
      <c r="K53" s="1" t="s">
        <v>268</v>
      </c>
      <c r="L53" s="1" t="s">
        <v>266</v>
      </c>
      <c r="M53" s="1" t="s">
        <v>267</v>
      </c>
      <c r="N53" s="1">
        <v>0.0</v>
      </c>
      <c r="O53" s="1" t="s">
        <v>74</v>
      </c>
      <c r="P53" s="1" t="s">
        <v>50</v>
      </c>
    </row>
    <row r="54" ht="15.75" customHeight="1">
      <c r="A54" s="1" t="s">
        <v>57</v>
      </c>
      <c r="B54" s="1" t="s">
        <v>262</v>
      </c>
      <c r="C54" s="1">
        <v>4.0</v>
      </c>
      <c r="D54" s="1">
        <v>12.0</v>
      </c>
      <c r="E54" s="1" t="s">
        <v>59</v>
      </c>
      <c r="F54" s="1">
        <v>3.0</v>
      </c>
      <c r="G54" s="1">
        <v>4.0</v>
      </c>
      <c r="H54" s="1" t="s">
        <v>50</v>
      </c>
      <c r="I54" s="1">
        <v>3.0</v>
      </c>
      <c r="J54" s="1" t="s">
        <v>75</v>
      </c>
      <c r="K54" s="1" t="s">
        <v>269</v>
      </c>
      <c r="L54" s="1" t="s">
        <v>266</v>
      </c>
      <c r="M54" s="1" t="s">
        <v>267</v>
      </c>
      <c r="N54" s="1">
        <v>0.0</v>
      </c>
      <c r="O54" s="1" t="s">
        <v>74</v>
      </c>
      <c r="P54" s="1" t="s">
        <v>50</v>
      </c>
    </row>
    <row r="55" ht="15.75" customHeight="1">
      <c r="A55" s="1" t="s">
        <v>57</v>
      </c>
      <c r="B55" s="1" t="s">
        <v>271</v>
      </c>
      <c r="C55" s="1">
        <v>5.0</v>
      </c>
      <c r="D55" s="1">
        <v>13.0</v>
      </c>
      <c r="E55" s="1" t="s">
        <v>59</v>
      </c>
      <c r="F55" s="1">
        <v>4.0</v>
      </c>
      <c r="G55" s="1">
        <v>1.0</v>
      </c>
      <c r="H55" s="1" t="s">
        <v>50</v>
      </c>
      <c r="I55" s="1">
        <v>1.0</v>
      </c>
      <c r="J55" s="1" t="s">
        <v>61</v>
      </c>
      <c r="K55" s="1" t="s">
        <v>272</v>
      </c>
      <c r="L55" s="1" t="s">
        <v>273</v>
      </c>
      <c r="M55" s="1" t="s">
        <v>274</v>
      </c>
      <c r="N55" s="1">
        <v>0.0</v>
      </c>
      <c r="O55" s="1" t="s">
        <v>70</v>
      </c>
      <c r="P55" s="1" t="s">
        <v>50</v>
      </c>
    </row>
    <row r="56" ht="15.75" customHeight="1">
      <c r="A56" s="1" t="s">
        <v>57</v>
      </c>
      <c r="B56" s="1" t="s">
        <v>271</v>
      </c>
      <c r="C56" s="1">
        <v>5.0</v>
      </c>
      <c r="D56" s="1">
        <v>13.0</v>
      </c>
      <c r="E56" s="1" t="s">
        <v>59</v>
      </c>
      <c r="F56" s="1">
        <v>4.0</v>
      </c>
      <c r="G56" s="1">
        <v>1.0</v>
      </c>
      <c r="H56" s="1" t="s">
        <v>50</v>
      </c>
      <c r="I56" s="1">
        <v>1.0</v>
      </c>
      <c r="J56" s="1" t="s">
        <v>72</v>
      </c>
      <c r="K56" s="1" t="s">
        <v>275</v>
      </c>
      <c r="L56" s="1" t="s">
        <v>273</v>
      </c>
      <c r="M56" s="1" t="s">
        <v>274</v>
      </c>
      <c r="N56" s="1">
        <v>0.0</v>
      </c>
      <c r="O56" s="1" t="s">
        <v>74</v>
      </c>
      <c r="P56" s="1" t="s">
        <v>50</v>
      </c>
    </row>
    <row r="57" ht="15.75" customHeight="1">
      <c r="A57" s="1" t="s">
        <v>57</v>
      </c>
      <c r="B57" s="1" t="s">
        <v>271</v>
      </c>
      <c r="C57" s="1">
        <v>5.0</v>
      </c>
      <c r="D57" s="1">
        <v>13.0</v>
      </c>
      <c r="E57" s="1" t="s">
        <v>59</v>
      </c>
      <c r="F57" s="1">
        <v>4.0</v>
      </c>
      <c r="G57" s="1">
        <v>1.0</v>
      </c>
      <c r="H57" s="1" t="s">
        <v>50</v>
      </c>
      <c r="I57" s="1">
        <v>1.0</v>
      </c>
      <c r="J57" s="1" t="s">
        <v>75</v>
      </c>
      <c r="K57" s="1" t="s">
        <v>276</v>
      </c>
      <c r="L57" s="1" t="s">
        <v>273</v>
      </c>
      <c r="M57" s="1" t="s">
        <v>274</v>
      </c>
      <c r="N57" s="1">
        <v>0.0</v>
      </c>
      <c r="O57" s="1" t="s">
        <v>74</v>
      </c>
      <c r="P57" s="1" t="s">
        <v>50</v>
      </c>
    </row>
    <row r="58" ht="15.75" customHeight="1">
      <c r="A58" s="1" t="s">
        <v>57</v>
      </c>
      <c r="B58" s="1" t="s">
        <v>271</v>
      </c>
      <c r="C58" s="1">
        <v>5.0</v>
      </c>
      <c r="D58" s="1">
        <v>13.0</v>
      </c>
      <c r="E58" s="1" t="s">
        <v>59</v>
      </c>
      <c r="F58" s="1">
        <v>4.0</v>
      </c>
      <c r="G58" s="1">
        <v>1.0</v>
      </c>
      <c r="H58" s="1" t="s">
        <v>50</v>
      </c>
      <c r="I58" s="1">
        <v>1.0</v>
      </c>
      <c r="J58" s="1" t="s">
        <v>77</v>
      </c>
      <c r="K58" s="1" t="s">
        <v>277</v>
      </c>
      <c r="L58" s="1" t="s">
        <v>273</v>
      </c>
      <c r="M58" s="1" t="s">
        <v>274</v>
      </c>
      <c r="N58" s="1">
        <v>0.0</v>
      </c>
      <c r="O58" s="1" t="s">
        <v>279</v>
      </c>
      <c r="P58" s="1" t="s">
        <v>50</v>
      </c>
    </row>
    <row r="59" ht="15.75" customHeight="1">
      <c r="A59" s="1" t="s">
        <v>57</v>
      </c>
      <c r="B59" s="1" t="s">
        <v>271</v>
      </c>
      <c r="C59" s="1">
        <v>5.0</v>
      </c>
      <c r="D59" s="1">
        <v>13.0</v>
      </c>
      <c r="E59" s="1" t="s">
        <v>59</v>
      </c>
      <c r="F59" s="1">
        <v>4.0</v>
      </c>
      <c r="G59" s="1">
        <v>1.0</v>
      </c>
      <c r="H59" s="1" t="s">
        <v>50</v>
      </c>
      <c r="I59" s="1">
        <v>1.0</v>
      </c>
      <c r="J59" s="1" t="s">
        <v>77</v>
      </c>
      <c r="K59" s="1" t="s">
        <v>280</v>
      </c>
      <c r="L59" s="1" t="s">
        <v>273</v>
      </c>
      <c r="M59" s="1" t="s">
        <v>274</v>
      </c>
      <c r="N59" s="1">
        <v>0.0</v>
      </c>
      <c r="O59" s="1" t="s">
        <v>279</v>
      </c>
      <c r="P59" s="1" t="s">
        <v>50</v>
      </c>
    </row>
    <row r="60" ht="15.75" customHeight="1">
      <c r="A60" s="1" t="s">
        <v>57</v>
      </c>
      <c r="B60" s="1" t="s">
        <v>271</v>
      </c>
      <c r="C60" s="1">
        <v>5.0</v>
      </c>
      <c r="D60" s="1">
        <v>13.0</v>
      </c>
      <c r="E60" s="1" t="s">
        <v>59</v>
      </c>
      <c r="F60" s="1">
        <v>4.0</v>
      </c>
      <c r="G60" s="1">
        <v>1.0</v>
      </c>
      <c r="H60" s="1" t="s">
        <v>50</v>
      </c>
      <c r="I60" s="1">
        <v>1.0</v>
      </c>
      <c r="J60" s="1" t="s">
        <v>84</v>
      </c>
      <c r="K60" s="1" t="s">
        <v>281</v>
      </c>
      <c r="L60" s="1" t="s">
        <v>273</v>
      </c>
      <c r="M60" s="1" t="s">
        <v>274</v>
      </c>
      <c r="N60" s="1">
        <v>0.0</v>
      </c>
      <c r="O60" s="1" t="s">
        <v>70</v>
      </c>
      <c r="P60" s="1" t="s">
        <v>50</v>
      </c>
    </row>
    <row r="61" ht="15.75" customHeight="1">
      <c r="A61" s="1" t="s">
        <v>57</v>
      </c>
      <c r="B61" s="1" t="s">
        <v>271</v>
      </c>
      <c r="C61" s="1">
        <v>5.0</v>
      </c>
      <c r="D61" s="1">
        <v>13.0</v>
      </c>
      <c r="E61" s="1" t="s">
        <v>59</v>
      </c>
      <c r="F61" s="1">
        <v>4.0</v>
      </c>
      <c r="G61" s="1">
        <v>1.0</v>
      </c>
      <c r="H61" s="1" t="s">
        <v>50</v>
      </c>
      <c r="I61" s="1">
        <v>1.0</v>
      </c>
      <c r="J61" s="1" t="s">
        <v>283</v>
      </c>
      <c r="K61" s="1" t="s">
        <v>284</v>
      </c>
      <c r="L61" s="1" t="s">
        <v>273</v>
      </c>
      <c r="M61" s="1" t="s">
        <v>274</v>
      </c>
      <c r="N61" s="1">
        <v>0.0</v>
      </c>
      <c r="O61" s="1" t="s">
        <v>285</v>
      </c>
      <c r="P61" s="1" t="s">
        <v>50</v>
      </c>
    </row>
    <row r="62" ht="15.75" customHeight="1">
      <c r="A62" s="1" t="s">
        <v>57</v>
      </c>
      <c r="B62" s="1" t="s">
        <v>286</v>
      </c>
      <c r="C62" s="1">
        <v>5.0</v>
      </c>
      <c r="D62" s="1">
        <v>14.0</v>
      </c>
      <c r="E62" s="1" t="s">
        <v>59</v>
      </c>
      <c r="F62" s="1">
        <v>4.0</v>
      </c>
      <c r="G62" s="1">
        <v>2.0</v>
      </c>
      <c r="H62" s="1" t="s">
        <v>50</v>
      </c>
      <c r="I62" s="1">
        <v>2.0</v>
      </c>
      <c r="J62" s="1" t="s">
        <v>61</v>
      </c>
      <c r="K62" s="1" t="s">
        <v>287</v>
      </c>
      <c r="L62" s="1" t="s">
        <v>288</v>
      </c>
      <c r="M62" s="1" t="s">
        <v>289</v>
      </c>
      <c r="N62" s="1">
        <v>0.0</v>
      </c>
      <c r="O62" s="1" t="s">
        <v>70</v>
      </c>
      <c r="P62" s="1" t="s">
        <v>50</v>
      </c>
    </row>
    <row r="63" ht="15.75" customHeight="1">
      <c r="A63" s="1" t="s">
        <v>57</v>
      </c>
      <c r="B63" s="1" t="s">
        <v>286</v>
      </c>
      <c r="C63" s="1">
        <v>5.0</v>
      </c>
      <c r="D63" s="1">
        <v>14.0</v>
      </c>
      <c r="E63" s="1" t="s">
        <v>59</v>
      </c>
      <c r="F63" s="1">
        <v>4.0</v>
      </c>
      <c r="G63" s="1">
        <v>2.0</v>
      </c>
      <c r="H63" s="1" t="s">
        <v>50</v>
      </c>
      <c r="I63" s="1">
        <v>2.0</v>
      </c>
      <c r="J63" s="1" t="s">
        <v>72</v>
      </c>
      <c r="K63" s="1" t="s">
        <v>290</v>
      </c>
      <c r="L63" s="1" t="s">
        <v>288</v>
      </c>
      <c r="M63" s="1" t="s">
        <v>289</v>
      </c>
      <c r="N63" s="1">
        <v>0.0</v>
      </c>
      <c r="O63" s="1" t="s">
        <v>74</v>
      </c>
      <c r="P63" s="1" t="s">
        <v>50</v>
      </c>
    </row>
    <row r="64" ht="15.75" customHeight="1">
      <c r="A64" s="1" t="s">
        <v>57</v>
      </c>
      <c r="B64" s="1" t="s">
        <v>286</v>
      </c>
      <c r="C64" s="1">
        <v>5.0</v>
      </c>
      <c r="D64" s="1">
        <v>14.0</v>
      </c>
      <c r="E64" s="1" t="s">
        <v>59</v>
      </c>
      <c r="F64" s="1">
        <v>4.0</v>
      </c>
      <c r="G64" s="1">
        <v>2.0</v>
      </c>
      <c r="H64" s="1" t="s">
        <v>50</v>
      </c>
      <c r="I64" s="1">
        <v>2.0</v>
      </c>
      <c r="J64" s="1" t="s">
        <v>75</v>
      </c>
      <c r="K64" s="1" t="s">
        <v>292</v>
      </c>
      <c r="L64" s="1" t="s">
        <v>288</v>
      </c>
      <c r="M64" s="1" t="s">
        <v>289</v>
      </c>
      <c r="N64" s="1">
        <v>0.0</v>
      </c>
      <c r="O64" s="1" t="s">
        <v>74</v>
      </c>
      <c r="P64" s="1" t="s">
        <v>50</v>
      </c>
    </row>
    <row r="65" ht="15.75" customHeight="1">
      <c r="A65" s="1" t="s">
        <v>57</v>
      </c>
      <c r="B65" s="1" t="s">
        <v>286</v>
      </c>
      <c r="C65" s="1">
        <v>5.0</v>
      </c>
      <c r="D65" s="1">
        <v>14.0</v>
      </c>
      <c r="E65" s="1" t="s">
        <v>59</v>
      </c>
      <c r="F65" s="1">
        <v>4.0</v>
      </c>
      <c r="G65" s="1">
        <v>2.0</v>
      </c>
      <c r="H65" s="1" t="s">
        <v>50</v>
      </c>
      <c r="I65" s="1">
        <v>2.0</v>
      </c>
      <c r="J65" s="1" t="s">
        <v>77</v>
      </c>
      <c r="K65" s="1" t="s">
        <v>294</v>
      </c>
      <c r="L65" s="1" t="s">
        <v>288</v>
      </c>
      <c r="M65" s="1" t="s">
        <v>289</v>
      </c>
      <c r="N65" s="1">
        <v>0.0</v>
      </c>
      <c r="O65" s="1" t="s">
        <v>79</v>
      </c>
      <c r="P65" s="1" t="s">
        <v>50</v>
      </c>
    </row>
    <row r="66" ht="15.75" customHeight="1">
      <c r="A66" s="1" t="s">
        <v>57</v>
      </c>
      <c r="B66" s="1" t="s">
        <v>286</v>
      </c>
      <c r="C66" s="1">
        <v>5.0</v>
      </c>
      <c r="D66" s="1">
        <v>14.0</v>
      </c>
      <c r="E66" s="1" t="s">
        <v>59</v>
      </c>
      <c r="F66" s="1">
        <v>4.0</v>
      </c>
      <c r="G66" s="1">
        <v>2.0</v>
      </c>
      <c r="H66" s="1" t="s">
        <v>50</v>
      </c>
      <c r="I66" s="1">
        <v>2.0</v>
      </c>
      <c r="J66" s="1" t="s">
        <v>283</v>
      </c>
      <c r="K66" s="1" t="s">
        <v>297</v>
      </c>
      <c r="L66" s="1" t="s">
        <v>288</v>
      </c>
      <c r="M66" s="1" t="s">
        <v>289</v>
      </c>
      <c r="N66" s="1">
        <v>0.0</v>
      </c>
      <c r="O66" s="1" t="s">
        <v>285</v>
      </c>
      <c r="P66" s="1" t="s">
        <v>50</v>
      </c>
    </row>
    <row r="67" ht="15.75" customHeight="1">
      <c r="A67" s="1" t="s">
        <v>57</v>
      </c>
      <c r="B67" s="1" t="s">
        <v>298</v>
      </c>
      <c r="C67" s="1">
        <v>5.0</v>
      </c>
      <c r="D67" s="1">
        <v>15.0</v>
      </c>
      <c r="E67" s="1" t="s">
        <v>59</v>
      </c>
      <c r="F67" s="1">
        <v>4.0</v>
      </c>
      <c r="G67" s="1">
        <v>3.0</v>
      </c>
      <c r="H67" s="1" t="s">
        <v>50</v>
      </c>
      <c r="I67" s="1">
        <v>3.0</v>
      </c>
      <c r="J67" s="1" t="s">
        <v>61</v>
      </c>
      <c r="K67" s="1" t="s">
        <v>300</v>
      </c>
      <c r="L67" s="1" t="s">
        <v>301</v>
      </c>
      <c r="M67" s="1" t="s">
        <v>303</v>
      </c>
      <c r="N67" s="1">
        <v>0.0</v>
      </c>
      <c r="O67" s="1" t="s">
        <v>70</v>
      </c>
      <c r="P67" s="1" t="s">
        <v>50</v>
      </c>
    </row>
    <row r="68" ht="15.75" customHeight="1">
      <c r="A68" s="1" t="s">
        <v>57</v>
      </c>
      <c r="B68" s="1" t="s">
        <v>298</v>
      </c>
      <c r="C68" s="1">
        <v>5.0</v>
      </c>
      <c r="D68" s="1">
        <v>15.0</v>
      </c>
      <c r="E68" s="1" t="s">
        <v>59</v>
      </c>
      <c r="F68" s="1">
        <v>4.0</v>
      </c>
      <c r="G68" s="1">
        <v>3.0</v>
      </c>
      <c r="H68" s="1" t="s">
        <v>50</v>
      </c>
      <c r="I68" s="1">
        <v>3.0</v>
      </c>
      <c r="J68" s="1" t="s">
        <v>72</v>
      </c>
      <c r="K68" s="1" t="s">
        <v>305</v>
      </c>
      <c r="L68" s="1" t="s">
        <v>301</v>
      </c>
      <c r="M68" s="1" t="s">
        <v>303</v>
      </c>
      <c r="N68" s="1">
        <v>0.0</v>
      </c>
      <c r="O68" s="1" t="s">
        <v>74</v>
      </c>
      <c r="P68" s="1" t="s">
        <v>50</v>
      </c>
    </row>
    <row r="69" ht="15.75" customHeight="1">
      <c r="A69" s="1" t="s">
        <v>57</v>
      </c>
      <c r="B69" s="1" t="s">
        <v>298</v>
      </c>
      <c r="C69" s="1">
        <v>5.0</v>
      </c>
      <c r="D69" s="1">
        <v>15.0</v>
      </c>
      <c r="E69" s="1" t="s">
        <v>59</v>
      </c>
      <c r="F69" s="1">
        <v>4.0</v>
      </c>
      <c r="G69" s="1">
        <v>3.0</v>
      </c>
      <c r="H69" s="1" t="s">
        <v>50</v>
      </c>
      <c r="I69" s="1">
        <v>3.0</v>
      </c>
      <c r="J69" s="1" t="s">
        <v>75</v>
      </c>
      <c r="K69" s="1" t="s">
        <v>307</v>
      </c>
      <c r="L69" s="1" t="s">
        <v>301</v>
      </c>
      <c r="M69" s="1" t="s">
        <v>303</v>
      </c>
      <c r="N69" s="1">
        <v>0.0</v>
      </c>
      <c r="O69" s="1" t="s">
        <v>74</v>
      </c>
      <c r="P69" s="1" t="s">
        <v>50</v>
      </c>
    </row>
    <row r="70" ht="15.75" customHeight="1">
      <c r="A70" s="1" t="s">
        <v>57</v>
      </c>
      <c r="B70" s="1" t="s">
        <v>298</v>
      </c>
      <c r="C70" s="1">
        <v>5.0</v>
      </c>
      <c r="D70" s="1">
        <v>15.0</v>
      </c>
      <c r="E70" s="1" t="s">
        <v>59</v>
      </c>
      <c r="F70" s="1">
        <v>4.0</v>
      </c>
      <c r="G70" s="1">
        <v>3.0</v>
      </c>
      <c r="H70" s="1" t="s">
        <v>50</v>
      </c>
      <c r="I70" s="1">
        <v>3.0</v>
      </c>
      <c r="J70" s="1" t="s">
        <v>84</v>
      </c>
      <c r="K70" s="1" t="s">
        <v>308</v>
      </c>
      <c r="L70" s="1" t="s">
        <v>301</v>
      </c>
      <c r="M70" s="1" t="s">
        <v>303</v>
      </c>
      <c r="N70" s="1">
        <v>0.0</v>
      </c>
      <c r="O70" s="1" t="s">
        <v>89</v>
      </c>
      <c r="P70" s="1" t="s">
        <v>50</v>
      </c>
    </row>
    <row r="71" ht="15.75" customHeight="1">
      <c r="A71" s="1" t="s">
        <v>57</v>
      </c>
      <c r="B71" s="1" t="s">
        <v>298</v>
      </c>
      <c r="C71" s="1">
        <v>5.0</v>
      </c>
      <c r="D71" s="1">
        <v>15.0</v>
      </c>
      <c r="E71" s="1" t="s">
        <v>59</v>
      </c>
      <c r="F71" s="1">
        <v>4.0</v>
      </c>
      <c r="G71" s="1">
        <v>3.0</v>
      </c>
      <c r="H71" s="1" t="s">
        <v>50</v>
      </c>
      <c r="I71" s="1">
        <v>3.0</v>
      </c>
      <c r="J71" s="1" t="s">
        <v>283</v>
      </c>
      <c r="K71" s="1" t="s">
        <v>309</v>
      </c>
      <c r="L71" s="1" t="s">
        <v>301</v>
      </c>
      <c r="M71" s="1" t="s">
        <v>303</v>
      </c>
      <c r="N71" s="1">
        <v>0.0</v>
      </c>
      <c r="O71" s="1" t="s">
        <v>285</v>
      </c>
      <c r="P71" s="1" t="s">
        <v>50</v>
      </c>
    </row>
    <row r="72" ht="15.75" customHeight="1">
      <c r="A72" s="1" t="s">
        <v>57</v>
      </c>
      <c r="B72" s="1" t="s">
        <v>310</v>
      </c>
      <c r="C72" s="1">
        <v>6.0</v>
      </c>
      <c r="D72" s="1">
        <v>16.0</v>
      </c>
      <c r="E72" s="1" t="s">
        <v>59</v>
      </c>
      <c r="F72" s="1">
        <v>4.0</v>
      </c>
      <c r="G72" s="1">
        <v>4.0</v>
      </c>
      <c r="H72" s="1" t="s">
        <v>50</v>
      </c>
      <c r="I72" s="1">
        <v>1.0</v>
      </c>
      <c r="J72" s="1" t="s">
        <v>61</v>
      </c>
      <c r="K72" s="1" t="s">
        <v>311</v>
      </c>
      <c r="L72" s="1" t="s">
        <v>312</v>
      </c>
      <c r="M72" s="1" t="s">
        <v>313</v>
      </c>
      <c r="N72" s="1">
        <v>0.0</v>
      </c>
      <c r="O72" s="1" t="s">
        <v>70</v>
      </c>
      <c r="P72" s="1" t="s">
        <v>50</v>
      </c>
    </row>
    <row r="73" ht="15.75" customHeight="1">
      <c r="A73" s="1" t="s">
        <v>57</v>
      </c>
      <c r="B73" s="1" t="s">
        <v>310</v>
      </c>
      <c r="C73" s="1">
        <v>6.0</v>
      </c>
      <c r="D73" s="1">
        <v>16.0</v>
      </c>
      <c r="E73" s="1" t="s">
        <v>59</v>
      </c>
      <c r="F73" s="1">
        <v>4.0</v>
      </c>
      <c r="G73" s="1">
        <v>4.0</v>
      </c>
      <c r="H73" s="1" t="s">
        <v>50</v>
      </c>
      <c r="I73" s="1">
        <v>1.0</v>
      </c>
      <c r="J73" s="1" t="s">
        <v>72</v>
      </c>
      <c r="K73" s="1" t="s">
        <v>315</v>
      </c>
      <c r="L73" s="1" t="s">
        <v>312</v>
      </c>
      <c r="M73" s="1" t="s">
        <v>313</v>
      </c>
      <c r="N73" s="1">
        <v>0.0</v>
      </c>
      <c r="O73" s="1" t="s">
        <v>74</v>
      </c>
      <c r="P73" s="1" t="s">
        <v>50</v>
      </c>
    </row>
    <row r="74" ht="15.75" customHeight="1">
      <c r="A74" s="1" t="s">
        <v>57</v>
      </c>
      <c r="B74" s="1" t="s">
        <v>310</v>
      </c>
      <c r="C74" s="1">
        <v>6.0</v>
      </c>
      <c r="D74" s="1">
        <v>16.0</v>
      </c>
      <c r="E74" s="1" t="s">
        <v>59</v>
      </c>
      <c r="F74" s="1">
        <v>4.0</v>
      </c>
      <c r="G74" s="1">
        <v>4.0</v>
      </c>
      <c r="H74" s="1" t="s">
        <v>50</v>
      </c>
      <c r="I74" s="1">
        <v>1.0</v>
      </c>
      <c r="J74" s="1" t="s">
        <v>75</v>
      </c>
      <c r="K74" s="1" t="s">
        <v>316</v>
      </c>
      <c r="L74" s="1" t="s">
        <v>312</v>
      </c>
      <c r="M74" s="1" t="s">
        <v>313</v>
      </c>
      <c r="N74" s="1">
        <v>0.0</v>
      </c>
      <c r="O74" s="1" t="s">
        <v>74</v>
      </c>
      <c r="P74" s="1" t="s">
        <v>50</v>
      </c>
    </row>
    <row r="75" ht="15.75" customHeight="1">
      <c r="A75" s="1" t="s">
        <v>57</v>
      </c>
      <c r="B75" s="1" t="s">
        <v>310</v>
      </c>
      <c r="C75" s="1">
        <v>6.0</v>
      </c>
      <c r="D75" s="1">
        <v>16.0</v>
      </c>
      <c r="E75" s="1" t="s">
        <v>59</v>
      </c>
      <c r="F75" s="1">
        <v>4.0</v>
      </c>
      <c r="G75" s="1">
        <v>4.0</v>
      </c>
      <c r="H75" s="1" t="s">
        <v>50</v>
      </c>
      <c r="I75" s="1">
        <v>1.0</v>
      </c>
      <c r="J75" s="1" t="s">
        <v>283</v>
      </c>
      <c r="K75" s="1" t="s">
        <v>317</v>
      </c>
      <c r="L75" s="1" t="s">
        <v>312</v>
      </c>
      <c r="M75" s="1" t="s">
        <v>313</v>
      </c>
      <c r="N75" s="1">
        <v>0.0</v>
      </c>
      <c r="O75" s="1" t="s">
        <v>285</v>
      </c>
      <c r="P75" s="1" t="s">
        <v>50</v>
      </c>
    </row>
    <row r="76" ht="15.75" customHeight="1">
      <c r="A76" s="1" t="s">
        <v>57</v>
      </c>
      <c r="B76" s="1" t="s">
        <v>318</v>
      </c>
      <c r="C76" s="1">
        <v>6.0</v>
      </c>
      <c r="D76" s="1">
        <v>17.0</v>
      </c>
      <c r="E76" s="1" t="s">
        <v>59</v>
      </c>
      <c r="F76" s="1">
        <v>5.0</v>
      </c>
      <c r="G76" s="1">
        <v>1.0</v>
      </c>
      <c r="H76" s="1" t="s">
        <v>50</v>
      </c>
      <c r="I76" s="1">
        <v>2.0</v>
      </c>
      <c r="J76" s="1" t="s">
        <v>61</v>
      </c>
      <c r="K76" s="1" t="s">
        <v>321</v>
      </c>
      <c r="L76" s="1" t="s">
        <v>322</v>
      </c>
      <c r="M76" s="1" t="s">
        <v>323</v>
      </c>
      <c r="N76" s="1">
        <v>0.0</v>
      </c>
      <c r="O76" s="1" t="s">
        <v>70</v>
      </c>
      <c r="P76" s="1" t="s">
        <v>50</v>
      </c>
    </row>
    <row r="77" ht="15.75" customHeight="1">
      <c r="A77" s="1" t="s">
        <v>57</v>
      </c>
      <c r="B77" s="1" t="s">
        <v>318</v>
      </c>
      <c r="C77" s="1">
        <v>6.0</v>
      </c>
      <c r="D77" s="1">
        <v>17.0</v>
      </c>
      <c r="E77" s="1" t="s">
        <v>59</v>
      </c>
      <c r="F77" s="1">
        <v>5.0</v>
      </c>
      <c r="G77" s="1">
        <v>1.0</v>
      </c>
      <c r="H77" s="1" t="s">
        <v>50</v>
      </c>
      <c r="I77" s="1">
        <v>2.0</v>
      </c>
      <c r="J77" s="1" t="s">
        <v>72</v>
      </c>
      <c r="K77" s="1" t="s">
        <v>324</v>
      </c>
      <c r="L77" s="1" t="s">
        <v>322</v>
      </c>
      <c r="M77" s="1" t="s">
        <v>323</v>
      </c>
      <c r="N77" s="1">
        <v>0.0</v>
      </c>
      <c r="O77" s="1" t="s">
        <v>74</v>
      </c>
      <c r="P77" s="1" t="s">
        <v>50</v>
      </c>
    </row>
    <row r="78" ht="15.75" customHeight="1">
      <c r="A78" s="1" t="s">
        <v>57</v>
      </c>
      <c r="B78" s="1" t="s">
        <v>318</v>
      </c>
      <c r="C78" s="1">
        <v>6.0</v>
      </c>
      <c r="D78" s="1">
        <v>17.0</v>
      </c>
      <c r="E78" s="1" t="s">
        <v>59</v>
      </c>
      <c r="F78" s="1">
        <v>5.0</v>
      </c>
      <c r="G78" s="1">
        <v>1.0</v>
      </c>
      <c r="H78" s="1" t="s">
        <v>50</v>
      </c>
      <c r="I78" s="1">
        <v>2.0</v>
      </c>
      <c r="J78" s="1" t="s">
        <v>75</v>
      </c>
      <c r="K78" s="1" t="s">
        <v>325</v>
      </c>
      <c r="L78" s="1" t="s">
        <v>322</v>
      </c>
      <c r="M78" s="1" t="s">
        <v>323</v>
      </c>
      <c r="N78" s="1">
        <v>0.0</v>
      </c>
      <c r="O78" s="1" t="s">
        <v>74</v>
      </c>
      <c r="P78" s="1" t="s">
        <v>50</v>
      </c>
    </row>
    <row r="79" ht="15.75" customHeight="1">
      <c r="A79" s="1" t="s">
        <v>57</v>
      </c>
      <c r="B79" s="1" t="s">
        <v>318</v>
      </c>
      <c r="C79" s="1">
        <v>6.0</v>
      </c>
      <c r="D79" s="1">
        <v>17.0</v>
      </c>
      <c r="E79" s="1" t="s">
        <v>59</v>
      </c>
      <c r="F79" s="1">
        <v>5.0</v>
      </c>
      <c r="G79" s="1">
        <v>1.0</v>
      </c>
      <c r="H79" s="1" t="s">
        <v>50</v>
      </c>
      <c r="I79" s="1">
        <v>2.0</v>
      </c>
      <c r="J79" s="1" t="s">
        <v>77</v>
      </c>
      <c r="K79" s="1" t="s">
        <v>326</v>
      </c>
      <c r="L79" s="1" t="s">
        <v>322</v>
      </c>
      <c r="M79" s="1" t="s">
        <v>323</v>
      </c>
      <c r="N79" s="1">
        <v>0.0</v>
      </c>
      <c r="O79" s="1" t="s">
        <v>279</v>
      </c>
      <c r="P79" s="1" t="s">
        <v>50</v>
      </c>
    </row>
    <row r="80" ht="15.75" customHeight="1">
      <c r="A80" s="1" t="s">
        <v>57</v>
      </c>
      <c r="B80" s="1" t="s">
        <v>318</v>
      </c>
      <c r="C80" s="1">
        <v>6.0</v>
      </c>
      <c r="D80" s="1">
        <v>17.0</v>
      </c>
      <c r="E80" s="1" t="s">
        <v>59</v>
      </c>
      <c r="F80" s="1">
        <v>5.0</v>
      </c>
      <c r="G80" s="1">
        <v>1.0</v>
      </c>
      <c r="H80" s="1" t="s">
        <v>50</v>
      </c>
      <c r="I80" s="1">
        <v>2.0</v>
      </c>
      <c r="J80" s="1" t="s">
        <v>77</v>
      </c>
      <c r="K80" s="1" t="s">
        <v>327</v>
      </c>
      <c r="L80" s="1" t="s">
        <v>322</v>
      </c>
      <c r="M80" s="1" t="s">
        <v>323</v>
      </c>
      <c r="N80" s="1">
        <v>0.0</v>
      </c>
      <c r="O80" s="1" t="s">
        <v>279</v>
      </c>
      <c r="P80" s="1" t="s">
        <v>50</v>
      </c>
    </row>
    <row r="81" ht="15.75" customHeight="1">
      <c r="A81" s="1" t="s">
        <v>57</v>
      </c>
      <c r="B81" s="1" t="s">
        <v>318</v>
      </c>
      <c r="C81" s="1">
        <v>6.0</v>
      </c>
      <c r="D81" s="1">
        <v>17.0</v>
      </c>
      <c r="E81" s="1" t="s">
        <v>59</v>
      </c>
      <c r="F81" s="1">
        <v>5.0</v>
      </c>
      <c r="G81" s="1">
        <v>1.0</v>
      </c>
      <c r="H81" s="1" t="s">
        <v>50</v>
      </c>
      <c r="I81" s="1">
        <v>2.0</v>
      </c>
      <c r="J81" s="1" t="s">
        <v>84</v>
      </c>
      <c r="K81" s="1" t="s">
        <v>328</v>
      </c>
      <c r="L81" s="1" t="s">
        <v>322</v>
      </c>
      <c r="M81" s="1" t="s">
        <v>323</v>
      </c>
      <c r="N81" s="1">
        <v>0.0</v>
      </c>
      <c r="O81" s="1" t="s">
        <v>70</v>
      </c>
      <c r="P81" s="1" t="s">
        <v>50</v>
      </c>
    </row>
    <row r="82" ht="15.75" customHeight="1">
      <c r="A82" s="1" t="s">
        <v>57</v>
      </c>
      <c r="B82" s="1" t="s">
        <v>329</v>
      </c>
      <c r="C82" s="1">
        <v>6.0</v>
      </c>
      <c r="D82" s="1">
        <v>18.0</v>
      </c>
      <c r="E82" s="1" t="s">
        <v>59</v>
      </c>
      <c r="F82" s="1">
        <v>5.0</v>
      </c>
      <c r="G82" s="1">
        <v>2.0</v>
      </c>
      <c r="H82" s="1" t="s">
        <v>50</v>
      </c>
      <c r="I82" s="1">
        <v>3.0</v>
      </c>
      <c r="J82" s="1" t="s">
        <v>61</v>
      </c>
      <c r="K82" s="1" t="s">
        <v>330</v>
      </c>
      <c r="L82" s="1" t="s">
        <v>331</v>
      </c>
      <c r="M82" s="1" t="s">
        <v>332</v>
      </c>
      <c r="N82" s="1">
        <v>0.0</v>
      </c>
      <c r="O82" s="1" t="s">
        <v>70</v>
      </c>
      <c r="P82" s="1" t="s">
        <v>50</v>
      </c>
    </row>
    <row r="83" ht="15.75" customHeight="1">
      <c r="A83" s="1" t="s">
        <v>57</v>
      </c>
      <c r="B83" s="1" t="s">
        <v>329</v>
      </c>
      <c r="C83" s="1">
        <v>6.0</v>
      </c>
      <c r="D83" s="1">
        <v>18.0</v>
      </c>
      <c r="E83" s="1" t="s">
        <v>59</v>
      </c>
      <c r="F83" s="1">
        <v>5.0</v>
      </c>
      <c r="G83" s="1">
        <v>2.0</v>
      </c>
      <c r="H83" s="1" t="s">
        <v>50</v>
      </c>
      <c r="I83" s="1">
        <v>3.0</v>
      </c>
      <c r="J83" s="1" t="s">
        <v>72</v>
      </c>
      <c r="K83" s="1" t="s">
        <v>333</v>
      </c>
      <c r="L83" s="1" t="s">
        <v>331</v>
      </c>
      <c r="M83" s="1" t="s">
        <v>332</v>
      </c>
      <c r="N83" s="1">
        <v>0.0</v>
      </c>
      <c r="O83" s="1" t="s">
        <v>74</v>
      </c>
      <c r="P83" s="1" t="s">
        <v>50</v>
      </c>
    </row>
    <row r="84" ht="15.75" customHeight="1">
      <c r="A84" s="1" t="s">
        <v>57</v>
      </c>
      <c r="B84" s="1" t="s">
        <v>329</v>
      </c>
      <c r="C84" s="1">
        <v>6.0</v>
      </c>
      <c r="D84" s="1">
        <v>18.0</v>
      </c>
      <c r="E84" s="1" t="s">
        <v>59</v>
      </c>
      <c r="F84" s="1">
        <v>5.0</v>
      </c>
      <c r="G84" s="1">
        <v>2.0</v>
      </c>
      <c r="H84" s="1" t="s">
        <v>50</v>
      </c>
      <c r="I84" s="1">
        <v>3.0</v>
      </c>
      <c r="J84" s="1" t="s">
        <v>75</v>
      </c>
      <c r="K84" s="1" t="s">
        <v>334</v>
      </c>
      <c r="L84" s="1" t="s">
        <v>331</v>
      </c>
      <c r="M84" s="1" t="s">
        <v>332</v>
      </c>
      <c r="N84" s="1">
        <v>0.0</v>
      </c>
      <c r="O84" s="1" t="s">
        <v>74</v>
      </c>
      <c r="P84" s="1" t="s">
        <v>50</v>
      </c>
    </row>
    <row r="85" ht="15.75" customHeight="1">
      <c r="A85" s="1" t="s">
        <v>57</v>
      </c>
      <c r="B85" s="1" t="s">
        <v>329</v>
      </c>
      <c r="C85" s="1">
        <v>6.0</v>
      </c>
      <c r="D85" s="1">
        <v>18.0</v>
      </c>
      <c r="E85" s="1" t="s">
        <v>59</v>
      </c>
      <c r="F85" s="1">
        <v>5.0</v>
      </c>
      <c r="G85" s="1">
        <v>2.0</v>
      </c>
      <c r="H85" s="1" t="s">
        <v>50</v>
      </c>
      <c r="I85" s="1">
        <v>3.0</v>
      </c>
      <c r="J85" s="1" t="s">
        <v>77</v>
      </c>
      <c r="K85" s="1" t="s">
        <v>335</v>
      </c>
      <c r="L85" s="1" t="s">
        <v>331</v>
      </c>
      <c r="M85" s="1" t="s">
        <v>332</v>
      </c>
      <c r="N85" s="1">
        <v>0.0</v>
      </c>
      <c r="O85" s="1" t="s">
        <v>279</v>
      </c>
      <c r="P85" s="1" t="s">
        <v>50</v>
      </c>
    </row>
    <row r="86" ht="15.75" customHeight="1">
      <c r="A86" s="1" t="s">
        <v>57</v>
      </c>
      <c r="B86" s="1" t="s">
        <v>329</v>
      </c>
      <c r="C86" s="1">
        <v>6.0</v>
      </c>
      <c r="D86" s="1">
        <v>18.0</v>
      </c>
      <c r="E86" s="1" t="s">
        <v>59</v>
      </c>
      <c r="F86" s="1">
        <v>5.0</v>
      </c>
      <c r="G86" s="1">
        <v>2.0</v>
      </c>
      <c r="H86" s="1" t="s">
        <v>50</v>
      </c>
      <c r="I86" s="1">
        <v>3.0</v>
      </c>
      <c r="J86" s="1" t="s">
        <v>77</v>
      </c>
      <c r="K86" s="1" t="s">
        <v>336</v>
      </c>
      <c r="L86" s="1" t="s">
        <v>331</v>
      </c>
      <c r="M86" s="1" t="s">
        <v>332</v>
      </c>
      <c r="N86" s="1">
        <v>0.0</v>
      </c>
      <c r="O86" s="1" t="s">
        <v>279</v>
      </c>
      <c r="P86" s="1" t="s">
        <v>50</v>
      </c>
    </row>
    <row r="87" ht="15.75" customHeight="1">
      <c r="A87" s="1" t="s">
        <v>57</v>
      </c>
      <c r="B87" s="1" t="s">
        <v>329</v>
      </c>
      <c r="C87" s="1">
        <v>6.0</v>
      </c>
      <c r="D87" s="1">
        <v>18.0</v>
      </c>
      <c r="E87" s="1" t="s">
        <v>59</v>
      </c>
      <c r="F87" s="1">
        <v>5.0</v>
      </c>
      <c r="G87" s="1">
        <v>2.0</v>
      </c>
      <c r="H87" s="1" t="s">
        <v>50</v>
      </c>
      <c r="I87" s="1">
        <v>3.0</v>
      </c>
      <c r="J87" s="1" t="s">
        <v>84</v>
      </c>
      <c r="K87" s="1" t="s">
        <v>337</v>
      </c>
      <c r="L87" s="1" t="s">
        <v>331</v>
      </c>
      <c r="M87" s="1" t="s">
        <v>332</v>
      </c>
      <c r="N87" s="1">
        <v>0.0</v>
      </c>
      <c r="O87" s="1" t="s">
        <v>70</v>
      </c>
      <c r="P87" s="1" t="s">
        <v>50</v>
      </c>
    </row>
    <row r="88" ht="15.75" customHeight="1">
      <c r="A88" s="1" t="s">
        <v>57</v>
      </c>
      <c r="B88" s="1" t="s">
        <v>329</v>
      </c>
      <c r="C88" s="1">
        <v>6.0</v>
      </c>
      <c r="D88" s="1">
        <v>18.0</v>
      </c>
      <c r="E88" s="1" t="s">
        <v>59</v>
      </c>
      <c r="F88" s="1">
        <v>5.0</v>
      </c>
      <c r="G88" s="1">
        <v>2.0</v>
      </c>
      <c r="H88" s="1" t="s">
        <v>50</v>
      </c>
      <c r="I88" s="1">
        <v>3.0</v>
      </c>
      <c r="J88" s="1" t="s">
        <v>192</v>
      </c>
      <c r="K88" s="1" t="s">
        <v>338</v>
      </c>
      <c r="L88" s="1" t="s">
        <v>331</v>
      </c>
      <c r="M88" s="1" t="s">
        <v>332</v>
      </c>
      <c r="N88" s="1">
        <v>0.0</v>
      </c>
      <c r="O88" s="1" t="s">
        <v>197</v>
      </c>
      <c r="P88" s="1" t="s">
        <v>50</v>
      </c>
    </row>
    <row r="89" ht="15.75" customHeight="1">
      <c r="A89" s="1" t="s">
        <v>57</v>
      </c>
      <c r="B89" s="1" t="s">
        <v>339</v>
      </c>
      <c r="C89" s="1">
        <v>7.0</v>
      </c>
      <c r="D89" s="1">
        <v>19.0</v>
      </c>
      <c r="E89" s="1" t="s">
        <v>59</v>
      </c>
      <c r="F89" s="1">
        <v>5.0</v>
      </c>
      <c r="G89" s="1">
        <v>3.0</v>
      </c>
      <c r="H89" s="1" t="s">
        <v>50</v>
      </c>
      <c r="I89" s="1">
        <v>1.0</v>
      </c>
      <c r="J89" s="1" t="s">
        <v>61</v>
      </c>
      <c r="K89" s="1" t="s">
        <v>340</v>
      </c>
      <c r="L89" s="1" t="s">
        <v>341</v>
      </c>
      <c r="M89" s="1" t="s">
        <v>342</v>
      </c>
      <c r="N89" s="1">
        <v>0.0</v>
      </c>
      <c r="O89" s="1" t="s">
        <v>70</v>
      </c>
      <c r="P89" s="1" t="s">
        <v>50</v>
      </c>
    </row>
    <row r="90" ht="15.75" customHeight="1">
      <c r="A90" s="1" t="s">
        <v>57</v>
      </c>
      <c r="B90" s="1" t="s">
        <v>339</v>
      </c>
      <c r="C90" s="1">
        <v>7.0</v>
      </c>
      <c r="D90" s="1">
        <v>19.0</v>
      </c>
      <c r="E90" s="1" t="s">
        <v>59</v>
      </c>
      <c r="F90" s="1">
        <v>5.0</v>
      </c>
      <c r="G90" s="1">
        <v>3.0</v>
      </c>
      <c r="H90" s="1" t="s">
        <v>50</v>
      </c>
      <c r="I90" s="1">
        <v>1.0</v>
      </c>
      <c r="J90" s="1" t="s">
        <v>72</v>
      </c>
      <c r="K90" s="1" t="s">
        <v>343</v>
      </c>
      <c r="L90" s="1" t="s">
        <v>341</v>
      </c>
      <c r="M90" s="1" t="s">
        <v>342</v>
      </c>
      <c r="N90" s="1">
        <v>0.0</v>
      </c>
      <c r="O90" s="1" t="s">
        <v>74</v>
      </c>
      <c r="P90" s="1" t="s">
        <v>50</v>
      </c>
    </row>
    <row r="91" ht="15.75" customHeight="1">
      <c r="A91" s="1" t="s">
        <v>57</v>
      </c>
      <c r="B91" s="1" t="s">
        <v>339</v>
      </c>
      <c r="C91" s="1">
        <v>7.0</v>
      </c>
      <c r="D91" s="1">
        <v>19.0</v>
      </c>
      <c r="E91" s="1" t="s">
        <v>59</v>
      </c>
      <c r="F91" s="1">
        <v>5.0</v>
      </c>
      <c r="G91" s="1">
        <v>3.0</v>
      </c>
      <c r="H91" s="1" t="s">
        <v>50</v>
      </c>
      <c r="I91" s="1">
        <v>1.0</v>
      </c>
      <c r="J91" s="1" t="s">
        <v>75</v>
      </c>
      <c r="K91" s="1" t="s">
        <v>344</v>
      </c>
      <c r="L91" s="1" t="s">
        <v>341</v>
      </c>
      <c r="M91" s="1" t="s">
        <v>342</v>
      </c>
      <c r="N91" s="1">
        <v>0.0</v>
      </c>
      <c r="O91" s="1" t="s">
        <v>74</v>
      </c>
      <c r="P91" s="1" t="s">
        <v>50</v>
      </c>
    </row>
    <row r="92" ht="15.75" customHeight="1">
      <c r="A92" s="1" t="s">
        <v>57</v>
      </c>
      <c r="B92" s="1" t="s">
        <v>339</v>
      </c>
      <c r="C92" s="1">
        <v>7.0</v>
      </c>
      <c r="D92" s="1">
        <v>19.0</v>
      </c>
      <c r="E92" s="1" t="s">
        <v>59</v>
      </c>
      <c r="F92" s="1">
        <v>5.0</v>
      </c>
      <c r="G92" s="1">
        <v>3.0</v>
      </c>
      <c r="H92" s="1" t="s">
        <v>50</v>
      </c>
      <c r="I92" s="1">
        <v>1.0</v>
      </c>
      <c r="J92" s="1" t="s">
        <v>77</v>
      </c>
      <c r="K92" s="1" t="s">
        <v>345</v>
      </c>
      <c r="L92" s="1" t="s">
        <v>341</v>
      </c>
      <c r="M92" s="1" t="s">
        <v>342</v>
      </c>
      <c r="N92" s="1">
        <v>0.0</v>
      </c>
      <c r="O92" s="1" t="s">
        <v>279</v>
      </c>
      <c r="P92" s="1" t="s">
        <v>50</v>
      </c>
    </row>
    <row r="93" ht="15.75" customHeight="1">
      <c r="A93" s="1" t="s">
        <v>57</v>
      </c>
      <c r="B93" s="1" t="s">
        <v>339</v>
      </c>
      <c r="C93" s="1">
        <v>7.0</v>
      </c>
      <c r="D93" s="1">
        <v>19.0</v>
      </c>
      <c r="E93" s="1" t="s">
        <v>59</v>
      </c>
      <c r="F93" s="1">
        <v>5.0</v>
      </c>
      <c r="G93" s="1">
        <v>3.0</v>
      </c>
      <c r="H93" s="1" t="s">
        <v>50</v>
      </c>
      <c r="I93" s="1">
        <v>1.0</v>
      </c>
      <c r="J93" s="1" t="s">
        <v>77</v>
      </c>
      <c r="K93" s="1" t="s">
        <v>346</v>
      </c>
      <c r="L93" s="1" t="s">
        <v>341</v>
      </c>
      <c r="M93" s="1" t="s">
        <v>342</v>
      </c>
      <c r="N93" s="1">
        <v>0.0</v>
      </c>
      <c r="O93" s="1" t="s">
        <v>279</v>
      </c>
      <c r="P93" s="1" t="s">
        <v>50</v>
      </c>
    </row>
    <row r="94" ht="15.75" customHeight="1">
      <c r="A94" s="1" t="s">
        <v>57</v>
      </c>
      <c r="B94" s="1" t="s">
        <v>339</v>
      </c>
      <c r="C94" s="1">
        <v>7.0</v>
      </c>
      <c r="D94" s="1">
        <v>19.0</v>
      </c>
      <c r="E94" s="1" t="s">
        <v>59</v>
      </c>
      <c r="F94" s="1">
        <v>5.0</v>
      </c>
      <c r="G94" s="1">
        <v>3.0</v>
      </c>
      <c r="H94" s="1" t="s">
        <v>50</v>
      </c>
      <c r="I94" s="1">
        <v>1.0</v>
      </c>
      <c r="J94" s="1" t="s">
        <v>84</v>
      </c>
      <c r="K94" s="1" t="s">
        <v>347</v>
      </c>
      <c r="L94" s="1" t="s">
        <v>341</v>
      </c>
      <c r="M94" s="1" t="s">
        <v>342</v>
      </c>
      <c r="N94" s="1">
        <v>0.0</v>
      </c>
      <c r="O94" s="1" t="s">
        <v>70</v>
      </c>
      <c r="P94" s="1" t="s">
        <v>50</v>
      </c>
    </row>
    <row r="95" ht="15.75" customHeight="1">
      <c r="A95" s="1" t="s">
        <v>57</v>
      </c>
      <c r="B95" s="1" t="s">
        <v>348</v>
      </c>
      <c r="C95" s="1">
        <v>8.0</v>
      </c>
      <c r="D95" s="1">
        <v>20.0</v>
      </c>
      <c r="E95" s="1" t="s">
        <v>349</v>
      </c>
      <c r="F95" s="1">
        <v>1.0</v>
      </c>
      <c r="G95" s="1">
        <v>1.0</v>
      </c>
      <c r="H95" s="1" t="s">
        <v>50</v>
      </c>
      <c r="I95" s="1">
        <v>1.0</v>
      </c>
      <c r="J95" s="1" t="s">
        <v>61</v>
      </c>
      <c r="K95" s="1" t="s">
        <v>350</v>
      </c>
      <c r="L95" s="1" t="s">
        <v>65</v>
      </c>
      <c r="M95" s="1" t="s">
        <v>351</v>
      </c>
      <c r="N95" s="1">
        <v>0.0</v>
      </c>
      <c r="O95" s="1" t="s">
        <v>79</v>
      </c>
      <c r="P95" s="1" t="s">
        <v>50</v>
      </c>
    </row>
    <row r="96" ht="15.75" customHeight="1">
      <c r="A96" s="1" t="s">
        <v>57</v>
      </c>
      <c r="B96" s="1" t="s">
        <v>348</v>
      </c>
      <c r="C96" s="1">
        <v>8.0</v>
      </c>
      <c r="D96" s="1">
        <v>20.0</v>
      </c>
      <c r="E96" s="1" t="s">
        <v>349</v>
      </c>
      <c r="F96" s="1">
        <v>1.0</v>
      </c>
      <c r="G96" s="1">
        <v>1.0</v>
      </c>
      <c r="H96" s="1" t="s">
        <v>50</v>
      </c>
      <c r="I96" s="1">
        <v>1.0</v>
      </c>
      <c r="J96" s="1" t="s">
        <v>75</v>
      </c>
      <c r="K96" s="1" t="s">
        <v>352</v>
      </c>
      <c r="L96" s="1" t="s">
        <v>65</v>
      </c>
      <c r="M96" s="1" t="s">
        <v>351</v>
      </c>
      <c r="N96" s="1">
        <v>0.0</v>
      </c>
      <c r="O96" s="1" t="s">
        <v>74</v>
      </c>
      <c r="P96" s="1" t="s">
        <v>50</v>
      </c>
    </row>
    <row r="97" ht="15.75" customHeight="1">
      <c r="A97" s="1" t="s">
        <v>57</v>
      </c>
      <c r="B97" s="1" t="s">
        <v>348</v>
      </c>
      <c r="C97" s="1">
        <v>8.0</v>
      </c>
      <c r="D97" s="1">
        <v>20.0</v>
      </c>
      <c r="E97" s="1" t="s">
        <v>349</v>
      </c>
      <c r="F97" s="1">
        <v>1.0</v>
      </c>
      <c r="G97" s="1">
        <v>1.0</v>
      </c>
      <c r="H97" s="1" t="s">
        <v>50</v>
      </c>
      <c r="I97" s="1">
        <v>1.0</v>
      </c>
      <c r="J97" s="1" t="s">
        <v>77</v>
      </c>
      <c r="K97" s="1" t="s">
        <v>353</v>
      </c>
      <c r="L97" s="1" t="s">
        <v>65</v>
      </c>
      <c r="M97" s="1" t="s">
        <v>351</v>
      </c>
      <c r="N97" s="1">
        <v>0.0</v>
      </c>
      <c r="O97" s="1" t="s">
        <v>79</v>
      </c>
      <c r="P97" s="1" t="s">
        <v>50</v>
      </c>
    </row>
    <row r="98" ht="15.75" customHeight="1">
      <c r="A98" s="1" t="s">
        <v>57</v>
      </c>
      <c r="B98" s="1" t="s">
        <v>348</v>
      </c>
      <c r="C98" s="1">
        <v>8.0</v>
      </c>
      <c r="D98" s="1">
        <v>20.0</v>
      </c>
      <c r="E98" s="1" t="s">
        <v>349</v>
      </c>
      <c r="F98" s="1">
        <v>1.0</v>
      </c>
      <c r="G98" s="1">
        <v>1.0</v>
      </c>
      <c r="H98" s="1" t="s">
        <v>50</v>
      </c>
      <c r="I98" s="1">
        <v>1.0</v>
      </c>
      <c r="J98" s="1" t="s">
        <v>84</v>
      </c>
      <c r="K98" s="1" t="s">
        <v>354</v>
      </c>
      <c r="L98" s="1" t="s">
        <v>65</v>
      </c>
      <c r="M98" s="1" t="s">
        <v>351</v>
      </c>
      <c r="N98" s="1">
        <v>0.0</v>
      </c>
      <c r="O98" s="1" t="s">
        <v>89</v>
      </c>
      <c r="P98" s="1" t="s">
        <v>50</v>
      </c>
    </row>
    <row r="99" ht="15.75" customHeight="1">
      <c r="A99" s="1" t="s">
        <v>57</v>
      </c>
      <c r="B99" s="1" t="s">
        <v>355</v>
      </c>
      <c r="C99" s="1">
        <v>8.0</v>
      </c>
      <c r="D99" s="1">
        <v>21.0</v>
      </c>
      <c r="E99" s="1" t="s">
        <v>349</v>
      </c>
      <c r="F99" s="1">
        <v>1.0</v>
      </c>
      <c r="G99" s="1">
        <v>2.0</v>
      </c>
      <c r="H99" s="1" t="s">
        <v>50</v>
      </c>
      <c r="I99" s="1">
        <v>2.0</v>
      </c>
      <c r="J99" s="1" t="s">
        <v>61</v>
      </c>
      <c r="K99" s="1" t="s">
        <v>356</v>
      </c>
      <c r="L99" s="1" t="s">
        <v>93</v>
      </c>
      <c r="M99" s="1" t="s">
        <v>357</v>
      </c>
      <c r="N99" s="1">
        <v>0.0</v>
      </c>
      <c r="O99" s="1" t="s">
        <v>79</v>
      </c>
      <c r="P99" s="1" t="s">
        <v>50</v>
      </c>
    </row>
    <row r="100" ht="15.75" customHeight="1">
      <c r="A100" s="1" t="s">
        <v>57</v>
      </c>
      <c r="B100" s="1" t="s">
        <v>355</v>
      </c>
      <c r="C100" s="1">
        <v>8.0</v>
      </c>
      <c r="D100" s="1">
        <v>21.0</v>
      </c>
      <c r="E100" s="1" t="s">
        <v>349</v>
      </c>
      <c r="F100" s="1">
        <v>1.0</v>
      </c>
      <c r="G100" s="1">
        <v>2.0</v>
      </c>
      <c r="H100" s="1" t="s">
        <v>50</v>
      </c>
      <c r="I100" s="1">
        <v>2.0</v>
      </c>
      <c r="J100" s="1" t="s">
        <v>75</v>
      </c>
      <c r="K100" s="1" t="s">
        <v>358</v>
      </c>
      <c r="L100" s="1" t="s">
        <v>93</v>
      </c>
      <c r="M100" s="1" t="s">
        <v>357</v>
      </c>
      <c r="N100" s="1">
        <v>0.0</v>
      </c>
      <c r="O100" s="1" t="s">
        <v>74</v>
      </c>
      <c r="P100" s="1" t="s">
        <v>50</v>
      </c>
    </row>
    <row r="101" ht="15.75" customHeight="1">
      <c r="A101" s="1" t="s">
        <v>57</v>
      </c>
      <c r="B101" s="1" t="s">
        <v>355</v>
      </c>
      <c r="C101" s="1">
        <v>8.0</v>
      </c>
      <c r="D101" s="1">
        <v>21.0</v>
      </c>
      <c r="E101" s="1" t="s">
        <v>349</v>
      </c>
      <c r="F101" s="1">
        <v>1.0</v>
      </c>
      <c r="G101" s="1">
        <v>2.0</v>
      </c>
      <c r="H101" s="1" t="s">
        <v>50</v>
      </c>
      <c r="I101" s="1">
        <v>2.0</v>
      </c>
      <c r="J101" s="1" t="s">
        <v>77</v>
      </c>
      <c r="K101" s="1" t="s">
        <v>359</v>
      </c>
      <c r="L101" s="1" t="s">
        <v>93</v>
      </c>
      <c r="M101" s="1" t="s">
        <v>357</v>
      </c>
      <c r="N101" s="1">
        <v>0.0</v>
      </c>
      <c r="O101" s="1" t="s">
        <v>79</v>
      </c>
      <c r="P101" s="1" t="s">
        <v>50</v>
      </c>
    </row>
    <row r="102" ht="15.75" customHeight="1">
      <c r="A102" s="1" t="s">
        <v>57</v>
      </c>
      <c r="B102" s="1" t="s">
        <v>360</v>
      </c>
      <c r="C102" s="1">
        <v>8.0</v>
      </c>
      <c r="D102" s="1">
        <v>22.0</v>
      </c>
      <c r="E102" s="1" t="s">
        <v>349</v>
      </c>
      <c r="F102" s="1">
        <v>1.0</v>
      </c>
      <c r="G102" s="1">
        <v>3.0</v>
      </c>
      <c r="H102" s="1" t="s">
        <v>50</v>
      </c>
      <c r="I102" s="1">
        <v>3.0</v>
      </c>
      <c r="J102" s="1" t="s">
        <v>61</v>
      </c>
      <c r="K102" s="1" t="s">
        <v>361</v>
      </c>
      <c r="L102" s="1" t="s">
        <v>119</v>
      </c>
      <c r="M102" s="1" t="s">
        <v>362</v>
      </c>
      <c r="N102" s="1">
        <v>0.0</v>
      </c>
      <c r="O102" s="1" t="s">
        <v>79</v>
      </c>
      <c r="P102" s="1" t="s">
        <v>50</v>
      </c>
    </row>
    <row r="103" ht="15.75" customHeight="1">
      <c r="A103" s="1" t="s">
        <v>57</v>
      </c>
      <c r="B103" s="1" t="s">
        <v>360</v>
      </c>
      <c r="C103" s="1">
        <v>8.0</v>
      </c>
      <c r="D103" s="1">
        <v>22.0</v>
      </c>
      <c r="E103" s="1" t="s">
        <v>349</v>
      </c>
      <c r="F103" s="1">
        <v>1.0</v>
      </c>
      <c r="G103" s="1">
        <v>3.0</v>
      </c>
      <c r="H103" s="1" t="s">
        <v>50</v>
      </c>
      <c r="I103" s="1">
        <v>3.0</v>
      </c>
      <c r="J103" s="1" t="s">
        <v>75</v>
      </c>
      <c r="K103" s="1" t="s">
        <v>363</v>
      </c>
      <c r="L103" s="1" t="s">
        <v>119</v>
      </c>
      <c r="M103" s="1" t="s">
        <v>362</v>
      </c>
      <c r="N103" s="1">
        <v>0.0</v>
      </c>
      <c r="O103" s="1" t="s">
        <v>74</v>
      </c>
      <c r="P103" s="1" t="s">
        <v>50</v>
      </c>
    </row>
    <row r="104" ht="15.75" customHeight="1">
      <c r="A104" s="1" t="s">
        <v>57</v>
      </c>
      <c r="B104" s="1" t="s">
        <v>360</v>
      </c>
      <c r="C104" s="1">
        <v>8.0</v>
      </c>
      <c r="D104" s="1">
        <v>22.0</v>
      </c>
      <c r="E104" s="1" t="s">
        <v>349</v>
      </c>
      <c r="F104" s="1">
        <v>1.0</v>
      </c>
      <c r="G104" s="1">
        <v>3.0</v>
      </c>
      <c r="H104" s="1" t="s">
        <v>50</v>
      </c>
      <c r="I104" s="1">
        <v>3.0</v>
      </c>
      <c r="J104" s="1" t="s">
        <v>84</v>
      </c>
      <c r="K104" s="1" t="s">
        <v>366</v>
      </c>
      <c r="L104" s="1" t="s">
        <v>119</v>
      </c>
      <c r="M104" s="1" t="s">
        <v>362</v>
      </c>
      <c r="N104" s="1">
        <v>0.0</v>
      </c>
      <c r="O104" s="1" t="s">
        <v>89</v>
      </c>
      <c r="P104" s="1" t="s">
        <v>50</v>
      </c>
    </row>
    <row r="105" ht="15.75" customHeight="1">
      <c r="A105" s="1" t="s">
        <v>57</v>
      </c>
      <c r="B105" s="1" t="s">
        <v>368</v>
      </c>
      <c r="C105" s="1">
        <v>9.0</v>
      </c>
      <c r="D105" s="1">
        <v>23.0</v>
      </c>
      <c r="E105" s="1" t="s">
        <v>349</v>
      </c>
      <c r="F105" s="1">
        <v>1.0</v>
      </c>
      <c r="G105" s="1">
        <v>4.0</v>
      </c>
      <c r="H105" s="1" t="s">
        <v>50</v>
      </c>
      <c r="I105" s="1">
        <v>1.0</v>
      </c>
      <c r="J105" s="1" t="s">
        <v>61</v>
      </c>
      <c r="K105" s="1" t="s">
        <v>369</v>
      </c>
      <c r="L105" s="1" t="s">
        <v>145</v>
      </c>
      <c r="M105" s="1" t="s">
        <v>370</v>
      </c>
      <c r="N105" s="1">
        <v>0.0</v>
      </c>
      <c r="O105" s="1" t="s">
        <v>79</v>
      </c>
      <c r="P105" s="1" t="s">
        <v>50</v>
      </c>
    </row>
    <row r="106" ht="15.75" customHeight="1">
      <c r="A106" s="1" t="s">
        <v>57</v>
      </c>
      <c r="B106" s="1" t="s">
        <v>368</v>
      </c>
      <c r="C106" s="1">
        <v>9.0</v>
      </c>
      <c r="D106" s="1">
        <v>23.0</v>
      </c>
      <c r="E106" s="1" t="s">
        <v>349</v>
      </c>
      <c r="F106" s="1">
        <v>1.0</v>
      </c>
      <c r="G106" s="1">
        <v>4.0</v>
      </c>
      <c r="H106" s="1" t="s">
        <v>50</v>
      </c>
      <c r="I106" s="1">
        <v>1.0</v>
      </c>
      <c r="J106" s="1" t="s">
        <v>75</v>
      </c>
      <c r="K106" s="1" t="s">
        <v>371</v>
      </c>
      <c r="L106" s="1" t="s">
        <v>145</v>
      </c>
      <c r="M106" s="1" t="s">
        <v>370</v>
      </c>
      <c r="N106" s="1">
        <v>0.0</v>
      </c>
      <c r="O106" s="1" t="s">
        <v>74</v>
      </c>
      <c r="P106" s="1" t="s">
        <v>50</v>
      </c>
    </row>
    <row r="107" ht="15.75" customHeight="1">
      <c r="A107" s="1" t="s">
        <v>57</v>
      </c>
      <c r="B107" s="1" t="s">
        <v>372</v>
      </c>
      <c r="C107" s="1">
        <v>9.0</v>
      </c>
      <c r="D107" s="1">
        <v>24.0</v>
      </c>
      <c r="E107" s="1" t="s">
        <v>349</v>
      </c>
      <c r="F107" s="1">
        <v>2.0</v>
      </c>
      <c r="G107" s="1">
        <v>1.0</v>
      </c>
      <c r="H107" s="1" t="s">
        <v>50</v>
      </c>
      <c r="I107" s="1">
        <v>2.0</v>
      </c>
      <c r="J107" s="1" t="s">
        <v>61</v>
      </c>
      <c r="K107" s="1" t="s">
        <v>373</v>
      </c>
      <c r="L107" s="1" t="s">
        <v>161</v>
      </c>
      <c r="M107" s="1" t="s">
        <v>374</v>
      </c>
      <c r="N107" s="1">
        <v>0.0</v>
      </c>
      <c r="O107" s="1" t="s">
        <v>79</v>
      </c>
      <c r="P107" s="1" t="s">
        <v>50</v>
      </c>
    </row>
    <row r="108" ht="15.75" customHeight="1">
      <c r="A108" s="1" t="s">
        <v>57</v>
      </c>
      <c r="B108" s="1" t="s">
        <v>372</v>
      </c>
      <c r="C108" s="1">
        <v>9.0</v>
      </c>
      <c r="D108" s="1">
        <v>24.0</v>
      </c>
      <c r="E108" s="1" t="s">
        <v>349</v>
      </c>
      <c r="F108" s="1">
        <v>2.0</v>
      </c>
      <c r="G108" s="1">
        <v>1.0</v>
      </c>
      <c r="H108" s="1" t="s">
        <v>50</v>
      </c>
      <c r="I108" s="1">
        <v>2.0</v>
      </c>
      <c r="J108" s="1" t="s">
        <v>75</v>
      </c>
      <c r="K108" s="1" t="s">
        <v>375</v>
      </c>
      <c r="L108" s="1" t="s">
        <v>161</v>
      </c>
      <c r="M108" s="1" t="s">
        <v>374</v>
      </c>
      <c r="N108" s="1">
        <v>0.0</v>
      </c>
      <c r="O108" s="1" t="s">
        <v>74</v>
      </c>
      <c r="P108" s="1" t="s">
        <v>50</v>
      </c>
    </row>
    <row r="109" ht="15.75" customHeight="1">
      <c r="A109" s="1" t="s">
        <v>57</v>
      </c>
      <c r="B109" s="1" t="s">
        <v>372</v>
      </c>
      <c r="C109" s="1">
        <v>9.0</v>
      </c>
      <c r="D109" s="1">
        <v>24.0</v>
      </c>
      <c r="E109" s="1" t="s">
        <v>349</v>
      </c>
      <c r="F109" s="1">
        <v>2.0</v>
      </c>
      <c r="G109" s="1">
        <v>1.0</v>
      </c>
      <c r="H109" s="1" t="s">
        <v>50</v>
      </c>
      <c r="I109" s="1">
        <v>2.0</v>
      </c>
      <c r="J109" s="1" t="s">
        <v>77</v>
      </c>
      <c r="K109" s="1" t="s">
        <v>376</v>
      </c>
      <c r="L109" s="1" t="s">
        <v>161</v>
      </c>
      <c r="M109" s="1" t="s">
        <v>374</v>
      </c>
      <c r="N109" s="1">
        <v>0.0</v>
      </c>
      <c r="O109" s="1" t="s">
        <v>79</v>
      </c>
      <c r="P109" s="1" t="s">
        <v>50</v>
      </c>
    </row>
    <row r="110" ht="15.75" customHeight="1">
      <c r="A110" s="1" t="s">
        <v>57</v>
      </c>
      <c r="B110" s="1" t="s">
        <v>372</v>
      </c>
      <c r="C110" s="1">
        <v>9.0</v>
      </c>
      <c r="D110" s="1">
        <v>24.0</v>
      </c>
      <c r="E110" s="1" t="s">
        <v>349</v>
      </c>
      <c r="F110" s="1">
        <v>2.0</v>
      </c>
      <c r="G110" s="1">
        <v>1.0</v>
      </c>
      <c r="H110" s="1" t="s">
        <v>50</v>
      </c>
      <c r="I110" s="1">
        <v>2.0</v>
      </c>
      <c r="J110" s="1" t="s">
        <v>84</v>
      </c>
      <c r="K110" s="1" t="s">
        <v>377</v>
      </c>
      <c r="L110" s="1" t="s">
        <v>161</v>
      </c>
      <c r="M110" s="1" t="s">
        <v>374</v>
      </c>
      <c r="N110" s="1">
        <v>0.0</v>
      </c>
      <c r="O110" s="1" t="s">
        <v>89</v>
      </c>
      <c r="P110" s="1" t="s">
        <v>50</v>
      </c>
    </row>
    <row r="111" ht="15.75" customHeight="1">
      <c r="A111" s="1" t="s">
        <v>57</v>
      </c>
      <c r="B111" s="1" t="s">
        <v>372</v>
      </c>
      <c r="C111" s="1">
        <v>9.0</v>
      </c>
      <c r="D111" s="1">
        <v>24.0</v>
      </c>
      <c r="E111" s="1" t="s">
        <v>349</v>
      </c>
      <c r="F111" s="1">
        <v>2.0</v>
      </c>
      <c r="G111" s="1">
        <v>1.0</v>
      </c>
      <c r="H111" s="1" t="s">
        <v>50</v>
      </c>
      <c r="I111" s="1">
        <v>2.0</v>
      </c>
      <c r="J111" s="1" t="s">
        <v>192</v>
      </c>
      <c r="K111" s="1" t="s">
        <v>378</v>
      </c>
      <c r="L111" s="1" t="s">
        <v>161</v>
      </c>
      <c r="M111" s="1" t="s">
        <v>374</v>
      </c>
      <c r="N111" s="1">
        <v>0.0</v>
      </c>
      <c r="O111" s="1" t="s">
        <v>197</v>
      </c>
      <c r="P111" s="1" t="s">
        <v>50</v>
      </c>
    </row>
    <row r="112" ht="15.75" customHeight="1">
      <c r="A112" s="1" t="s">
        <v>57</v>
      </c>
      <c r="B112" s="1" t="s">
        <v>379</v>
      </c>
      <c r="C112" s="1">
        <v>9.0</v>
      </c>
      <c r="D112" s="1">
        <v>25.0</v>
      </c>
      <c r="E112" s="1" t="s">
        <v>349</v>
      </c>
      <c r="F112" s="1">
        <v>2.0</v>
      </c>
      <c r="G112" s="1">
        <v>2.0</v>
      </c>
      <c r="H112" s="1" t="s">
        <v>50</v>
      </c>
      <c r="I112" s="1">
        <v>3.0</v>
      </c>
      <c r="J112" s="1" t="s">
        <v>61</v>
      </c>
      <c r="K112" s="1" t="s">
        <v>385</v>
      </c>
      <c r="L112" s="1" t="s">
        <v>202</v>
      </c>
      <c r="M112" s="1" t="s">
        <v>388</v>
      </c>
      <c r="N112" s="1">
        <v>0.0</v>
      </c>
      <c r="O112" s="1" t="s">
        <v>79</v>
      </c>
      <c r="P112" s="1" t="s">
        <v>50</v>
      </c>
    </row>
    <row r="113" ht="15.75" customHeight="1">
      <c r="A113" s="1" t="s">
        <v>57</v>
      </c>
      <c r="B113" s="1" t="s">
        <v>379</v>
      </c>
      <c r="C113" s="1">
        <v>9.0</v>
      </c>
      <c r="D113" s="1">
        <v>25.0</v>
      </c>
      <c r="E113" s="1" t="s">
        <v>349</v>
      </c>
      <c r="F113" s="1">
        <v>2.0</v>
      </c>
      <c r="G113" s="1">
        <v>2.0</v>
      </c>
      <c r="H113" s="1" t="s">
        <v>50</v>
      </c>
      <c r="I113" s="1">
        <v>3.0</v>
      </c>
      <c r="J113" s="1" t="s">
        <v>75</v>
      </c>
      <c r="K113" s="1" t="s">
        <v>404</v>
      </c>
      <c r="L113" s="1" t="s">
        <v>202</v>
      </c>
      <c r="M113" s="1" t="s">
        <v>388</v>
      </c>
      <c r="N113" s="1">
        <v>0.0</v>
      </c>
      <c r="O113" s="1" t="s">
        <v>74</v>
      </c>
      <c r="P113" s="1" t="s">
        <v>50</v>
      </c>
    </row>
    <row r="114" ht="15.75" customHeight="1">
      <c r="A114" s="1" t="s">
        <v>57</v>
      </c>
      <c r="B114" s="1" t="s">
        <v>379</v>
      </c>
      <c r="C114" s="1">
        <v>9.0</v>
      </c>
      <c r="D114" s="1">
        <v>25.0</v>
      </c>
      <c r="E114" s="1" t="s">
        <v>349</v>
      </c>
      <c r="F114" s="1">
        <v>2.0</v>
      </c>
      <c r="G114" s="1">
        <v>2.0</v>
      </c>
      <c r="H114" s="1" t="s">
        <v>50</v>
      </c>
      <c r="I114" s="1">
        <v>3.0</v>
      </c>
      <c r="J114" s="1" t="s">
        <v>77</v>
      </c>
      <c r="K114" s="1" t="s">
        <v>417</v>
      </c>
      <c r="L114" s="1" t="s">
        <v>202</v>
      </c>
      <c r="M114" s="1" t="s">
        <v>388</v>
      </c>
      <c r="N114" s="1">
        <v>0.0</v>
      </c>
      <c r="O114" s="1" t="s">
        <v>79</v>
      </c>
      <c r="P114" s="1" t="s">
        <v>50</v>
      </c>
    </row>
    <row r="115" ht="15.75" customHeight="1">
      <c r="A115" s="1" t="s">
        <v>57</v>
      </c>
      <c r="B115" s="1" t="s">
        <v>379</v>
      </c>
      <c r="C115" s="1">
        <v>9.0</v>
      </c>
      <c r="D115" s="1">
        <v>25.0</v>
      </c>
      <c r="E115" s="1" t="s">
        <v>349</v>
      </c>
      <c r="F115" s="1">
        <v>2.0</v>
      </c>
      <c r="G115" s="1">
        <v>2.0</v>
      </c>
      <c r="H115" s="1" t="s">
        <v>50</v>
      </c>
      <c r="I115" s="1">
        <v>3.0</v>
      </c>
      <c r="J115" s="1" t="s">
        <v>192</v>
      </c>
      <c r="K115" s="1" t="s">
        <v>418</v>
      </c>
      <c r="L115" s="1" t="s">
        <v>202</v>
      </c>
      <c r="M115" s="1" t="s">
        <v>388</v>
      </c>
      <c r="N115" s="1">
        <v>0.0</v>
      </c>
      <c r="O115" s="1" t="s">
        <v>197</v>
      </c>
      <c r="P115" s="1" t="s">
        <v>50</v>
      </c>
    </row>
    <row r="116" ht="15.75" customHeight="1">
      <c r="A116" s="1" t="s">
        <v>57</v>
      </c>
      <c r="B116" s="1" t="s">
        <v>419</v>
      </c>
      <c r="C116" s="1">
        <v>10.0</v>
      </c>
      <c r="D116" s="1">
        <v>26.0</v>
      </c>
      <c r="E116" s="1" t="s">
        <v>349</v>
      </c>
      <c r="F116" s="1">
        <v>2.0</v>
      </c>
      <c r="G116" s="1">
        <v>3.0</v>
      </c>
      <c r="H116" s="1" t="s">
        <v>50</v>
      </c>
      <c r="I116" s="1">
        <v>1.0</v>
      </c>
      <c r="J116" s="1" t="s">
        <v>61</v>
      </c>
      <c r="K116" s="1" t="s">
        <v>420</v>
      </c>
      <c r="L116" s="1" t="s">
        <v>215</v>
      </c>
      <c r="M116" s="1" t="s">
        <v>421</v>
      </c>
      <c r="N116" s="1">
        <v>0.0</v>
      </c>
      <c r="O116" s="1" t="s">
        <v>79</v>
      </c>
      <c r="P116" s="1" t="s">
        <v>50</v>
      </c>
    </row>
    <row r="117" ht="15.75" customHeight="1">
      <c r="A117" s="1" t="s">
        <v>57</v>
      </c>
      <c r="B117" s="1" t="s">
        <v>419</v>
      </c>
      <c r="C117" s="1">
        <v>10.0</v>
      </c>
      <c r="D117" s="1">
        <v>26.0</v>
      </c>
      <c r="E117" s="1" t="s">
        <v>349</v>
      </c>
      <c r="F117" s="1">
        <v>2.0</v>
      </c>
      <c r="G117" s="1">
        <v>3.0</v>
      </c>
      <c r="H117" s="1" t="s">
        <v>50</v>
      </c>
      <c r="I117" s="1">
        <v>1.0</v>
      </c>
      <c r="J117" s="1" t="s">
        <v>75</v>
      </c>
      <c r="K117" s="1" t="s">
        <v>422</v>
      </c>
      <c r="L117" s="1" t="s">
        <v>215</v>
      </c>
      <c r="M117" s="1" t="s">
        <v>421</v>
      </c>
      <c r="N117" s="1">
        <v>0.0</v>
      </c>
      <c r="O117" s="1" t="s">
        <v>74</v>
      </c>
      <c r="P117" s="1" t="s">
        <v>50</v>
      </c>
    </row>
    <row r="118" ht="15.75" customHeight="1">
      <c r="A118" s="1" t="s">
        <v>57</v>
      </c>
      <c r="B118" s="1" t="s">
        <v>419</v>
      </c>
      <c r="C118" s="1">
        <v>10.0</v>
      </c>
      <c r="D118" s="1">
        <v>26.0</v>
      </c>
      <c r="E118" s="1" t="s">
        <v>349</v>
      </c>
      <c r="F118" s="1">
        <v>2.0</v>
      </c>
      <c r="G118" s="1">
        <v>3.0</v>
      </c>
      <c r="H118" s="1" t="s">
        <v>50</v>
      </c>
      <c r="I118" s="1">
        <v>1.0</v>
      </c>
      <c r="J118" s="1" t="s">
        <v>84</v>
      </c>
      <c r="K118" s="1" t="s">
        <v>423</v>
      </c>
      <c r="L118" s="1" t="s">
        <v>215</v>
      </c>
      <c r="M118" s="1" t="s">
        <v>421</v>
      </c>
      <c r="N118" s="1">
        <v>0.0</v>
      </c>
      <c r="O118" s="1" t="s">
        <v>89</v>
      </c>
      <c r="P118" s="1" t="s">
        <v>50</v>
      </c>
    </row>
    <row r="119" ht="15.75" customHeight="1">
      <c r="A119" s="1" t="s">
        <v>57</v>
      </c>
      <c r="B119" s="1" t="s">
        <v>419</v>
      </c>
      <c r="C119" s="1">
        <v>10.0</v>
      </c>
      <c r="D119" s="1">
        <v>26.0</v>
      </c>
      <c r="E119" s="1" t="s">
        <v>349</v>
      </c>
      <c r="F119" s="1">
        <v>2.0</v>
      </c>
      <c r="G119" s="1">
        <v>3.0</v>
      </c>
      <c r="H119" s="1" t="s">
        <v>50</v>
      </c>
      <c r="I119" s="1">
        <v>1.0</v>
      </c>
      <c r="J119" s="1" t="s">
        <v>192</v>
      </c>
      <c r="K119" s="1" t="s">
        <v>424</v>
      </c>
      <c r="L119" s="1" t="s">
        <v>215</v>
      </c>
      <c r="M119" s="1" t="s">
        <v>421</v>
      </c>
      <c r="N119" s="1">
        <v>0.0</v>
      </c>
      <c r="O119" s="1" t="s">
        <v>197</v>
      </c>
      <c r="P119" s="1" t="s">
        <v>50</v>
      </c>
    </row>
    <row r="120" ht="15.75" customHeight="1">
      <c r="A120" s="1" t="s">
        <v>57</v>
      </c>
      <c r="B120" s="1" t="s">
        <v>425</v>
      </c>
      <c r="C120" s="1">
        <v>10.0</v>
      </c>
      <c r="D120" s="1">
        <v>27.0</v>
      </c>
      <c r="E120" s="1" t="s">
        <v>349</v>
      </c>
      <c r="F120" s="1">
        <v>2.0</v>
      </c>
      <c r="G120" s="1">
        <v>4.0</v>
      </c>
      <c r="H120" s="1" t="s">
        <v>50</v>
      </c>
      <c r="I120" s="1">
        <v>2.0</v>
      </c>
      <c r="J120" s="1" t="s">
        <v>61</v>
      </c>
      <c r="K120" s="1" t="s">
        <v>426</v>
      </c>
      <c r="L120" s="1" t="s">
        <v>225</v>
      </c>
      <c r="M120" s="1" t="s">
        <v>427</v>
      </c>
      <c r="N120" s="1">
        <v>0.0</v>
      </c>
      <c r="O120" s="1" t="s">
        <v>79</v>
      </c>
      <c r="P120" s="1" t="s">
        <v>50</v>
      </c>
    </row>
    <row r="121" ht="15.75" customHeight="1">
      <c r="A121" s="1" t="s">
        <v>57</v>
      </c>
      <c r="B121" s="1" t="s">
        <v>425</v>
      </c>
      <c r="C121" s="1">
        <v>10.0</v>
      </c>
      <c r="D121" s="1">
        <v>27.0</v>
      </c>
      <c r="E121" s="1" t="s">
        <v>349</v>
      </c>
      <c r="F121" s="1">
        <v>2.0</v>
      </c>
      <c r="G121" s="1">
        <v>4.0</v>
      </c>
      <c r="H121" s="1" t="s">
        <v>50</v>
      </c>
      <c r="I121" s="1">
        <v>2.0</v>
      </c>
      <c r="J121" s="1" t="s">
        <v>75</v>
      </c>
      <c r="K121" s="1" t="s">
        <v>428</v>
      </c>
      <c r="L121" s="1" t="s">
        <v>225</v>
      </c>
      <c r="M121" s="1" t="s">
        <v>427</v>
      </c>
      <c r="N121" s="1">
        <v>0.0</v>
      </c>
      <c r="O121" s="1" t="s">
        <v>74</v>
      </c>
      <c r="P121" s="1" t="s">
        <v>50</v>
      </c>
    </row>
    <row r="122" ht="15.75" customHeight="1">
      <c r="A122" s="1" t="s">
        <v>57</v>
      </c>
      <c r="B122" s="1" t="s">
        <v>425</v>
      </c>
      <c r="C122" s="1">
        <v>10.0</v>
      </c>
      <c r="D122" s="1">
        <v>27.0</v>
      </c>
      <c r="E122" s="1" t="s">
        <v>349</v>
      </c>
      <c r="F122" s="1">
        <v>2.0</v>
      </c>
      <c r="G122" s="1">
        <v>4.0</v>
      </c>
      <c r="H122" s="1" t="s">
        <v>50</v>
      </c>
      <c r="I122" s="1">
        <v>2.0</v>
      </c>
      <c r="J122" s="1" t="s">
        <v>192</v>
      </c>
      <c r="K122" s="1" t="s">
        <v>429</v>
      </c>
      <c r="L122" s="1" t="s">
        <v>225</v>
      </c>
      <c r="M122" s="1" t="s">
        <v>427</v>
      </c>
      <c r="N122" s="1">
        <v>0.0</v>
      </c>
      <c r="O122" s="1" t="s">
        <v>197</v>
      </c>
      <c r="P122" s="1" t="s">
        <v>50</v>
      </c>
    </row>
    <row r="123" ht="15.75" customHeight="1">
      <c r="A123" s="1" t="s">
        <v>57</v>
      </c>
      <c r="B123" s="1" t="s">
        <v>430</v>
      </c>
      <c r="C123" s="1">
        <v>10.0</v>
      </c>
      <c r="D123" s="1">
        <v>28.0</v>
      </c>
      <c r="E123" s="1" t="s">
        <v>349</v>
      </c>
      <c r="F123" s="1">
        <v>3.0</v>
      </c>
      <c r="G123" s="1">
        <v>1.0</v>
      </c>
      <c r="H123" s="1" t="s">
        <v>50</v>
      </c>
      <c r="I123" s="1">
        <v>3.0</v>
      </c>
      <c r="J123" s="1" t="s">
        <v>61</v>
      </c>
      <c r="K123" s="1" t="s">
        <v>431</v>
      </c>
      <c r="L123" s="1" t="s">
        <v>232</v>
      </c>
      <c r="M123" s="1" t="s">
        <v>432</v>
      </c>
      <c r="N123" s="1">
        <v>0.0</v>
      </c>
      <c r="O123" s="1" t="s">
        <v>79</v>
      </c>
      <c r="P123" s="1" t="s">
        <v>50</v>
      </c>
    </row>
    <row r="124" ht="15.75" customHeight="1">
      <c r="A124" s="1" t="s">
        <v>57</v>
      </c>
      <c r="B124" s="1" t="s">
        <v>430</v>
      </c>
      <c r="C124" s="1">
        <v>10.0</v>
      </c>
      <c r="D124" s="1">
        <v>28.0</v>
      </c>
      <c r="E124" s="1" t="s">
        <v>349</v>
      </c>
      <c r="F124" s="1">
        <v>3.0</v>
      </c>
      <c r="G124" s="1">
        <v>1.0</v>
      </c>
      <c r="H124" s="1" t="s">
        <v>50</v>
      </c>
      <c r="I124" s="1">
        <v>3.0</v>
      </c>
      <c r="J124" s="1" t="s">
        <v>75</v>
      </c>
      <c r="K124" s="1" t="s">
        <v>433</v>
      </c>
      <c r="L124" s="1" t="s">
        <v>232</v>
      </c>
      <c r="M124" s="1" t="s">
        <v>432</v>
      </c>
      <c r="N124" s="1">
        <v>0.0</v>
      </c>
      <c r="O124" s="1" t="s">
        <v>74</v>
      </c>
      <c r="P124" s="1" t="s">
        <v>50</v>
      </c>
    </row>
    <row r="125" ht="15.75" customHeight="1">
      <c r="A125" s="1" t="s">
        <v>57</v>
      </c>
      <c r="B125" s="1" t="s">
        <v>430</v>
      </c>
      <c r="C125" s="1">
        <v>10.0</v>
      </c>
      <c r="D125" s="1">
        <v>28.0</v>
      </c>
      <c r="E125" s="1" t="s">
        <v>349</v>
      </c>
      <c r="F125" s="1">
        <v>3.0</v>
      </c>
      <c r="G125" s="1">
        <v>1.0</v>
      </c>
      <c r="H125" s="1" t="s">
        <v>50</v>
      </c>
      <c r="I125" s="1">
        <v>3.0</v>
      </c>
      <c r="J125" s="1" t="s">
        <v>77</v>
      </c>
      <c r="K125" s="1" t="s">
        <v>434</v>
      </c>
      <c r="L125" s="1" t="s">
        <v>232</v>
      </c>
      <c r="M125" s="1" t="s">
        <v>432</v>
      </c>
      <c r="N125" s="1">
        <v>0.0</v>
      </c>
      <c r="O125" s="1" t="s">
        <v>79</v>
      </c>
      <c r="P125" s="1" t="s">
        <v>50</v>
      </c>
    </row>
    <row r="126" ht="15.75" customHeight="1">
      <c r="A126" s="1" t="s">
        <v>57</v>
      </c>
      <c r="B126" s="1" t="s">
        <v>430</v>
      </c>
      <c r="C126" s="1">
        <v>10.0</v>
      </c>
      <c r="D126" s="1">
        <v>28.0</v>
      </c>
      <c r="E126" s="1" t="s">
        <v>349</v>
      </c>
      <c r="F126" s="1">
        <v>3.0</v>
      </c>
      <c r="G126" s="1">
        <v>1.0</v>
      </c>
      <c r="H126" s="1" t="s">
        <v>50</v>
      </c>
      <c r="I126" s="1">
        <v>3.0</v>
      </c>
      <c r="J126" s="1" t="s">
        <v>84</v>
      </c>
      <c r="K126" s="1" t="s">
        <v>435</v>
      </c>
      <c r="L126" s="1" t="s">
        <v>232</v>
      </c>
      <c r="M126" s="1" t="s">
        <v>432</v>
      </c>
      <c r="N126" s="1">
        <v>0.0</v>
      </c>
      <c r="O126" s="1" t="s">
        <v>89</v>
      </c>
      <c r="P126" s="1" t="s">
        <v>50</v>
      </c>
    </row>
    <row r="127" ht="15.75" customHeight="1">
      <c r="A127" s="1" t="s">
        <v>57</v>
      </c>
      <c r="B127" s="1" t="s">
        <v>436</v>
      </c>
      <c r="C127" s="1">
        <v>11.0</v>
      </c>
      <c r="D127" s="1">
        <v>29.0</v>
      </c>
      <c r="E127" s="1" t="s">
        <v>349</v>
      </c>
      <c r="F127" s="1">
        <v>3.0</v>
      </c>
      <c r="G127" s="1">
        <v>2.0</v>
      </c>
      <c r="H127" s="1" t="s">
        <v>50</v>
      </c>
      <c r="I127" s="1">
        <v>1.0</v>
      </c>
      <c r="J127" s="1" t="s">
        <v>61</v>
      </c>
      <c r="K127" s="1" t="s">
        <v>437</v>
      </c>
      <c r="L127" s="1" t="s">
        <v>242</v>
      </c>
      <c r="M127" s="1" t="s">
        <v>438</v>
      </c>
      <c r="N127" s="1">
        <v>0.0</v>
      </c>
      <c r="O127" s="1" t="s">
        <v>79</v>
      </c>
      <c r="P127" s="1" t="s">
        <v>50</v>
      </c>
    </row>
    <row r="128" ht="15.75" customHeight="1">
      <c r="A128" s="1" t="s">
        <v>57</v>
      </c>
      <c r="B128" s="1" t="s">
        <v>436</v>
      </c>
      <c r="C128" s="1">
        <v>11.0</v>
      </c>
      <c r="D128" s="1">
        <v>29.0</v>
      </c>
      <c r="E128" s="1" t="s">
        <v>349</v>
      </c>
      <c r="F128" s="1">
        <v>3.0</v>
      </c>
      <c r="G128" s="1">
        <v>2.0</v>
      </c>
      <c r="H128" s="1" t="s">
        <v>50</v>
      </c>
      <c r="I128" s="1">
        <v>1.0</v>
      </c>
      <c r="J128" s="1" t="s">
        <v>75</v>
      </c>
      <c r="K128" s="1" t="s">
        <v>439</v>
      </c>
      <c r="L128" s="1" t="s">
        <v>242</v>
      </c>
      <c r="M128" s="1" t="s">
        <v>438</v>
      </c>
      <c r="N128" s="1">
        <v>0.0</v>
      </c>
      <c r="O128" s="1" t="s">
        <v>74</v>
      </c>
      <c r="P128" s="1" t="s">
        <v>50</v>
      </c>
    </row>
    <row r="129" ht="15.75" customHeight="1">
      <c r="A129" s="1" t="s">
        <v>57</v>
      </c>
      <c r="B129" s="1" t="s">
        <v>436</v>
      </c>
      <c r="C129" s="1">
        <v>11.0</v>
      </c>
      <c r="D129" s="1">
        <v>29.0</v>
      </c>
      <c r="E129" s="1" t="s">
        <v>349</v>
      </c>
      <c r="F129" s="1">
        <v>3.0</v>
      </c>
      <c r="G129" s="1">
        <v>2.0</v>
      </c>
      <c r="H129" s="1" t="s">
        <v>50</v>
      </c>
      <c r="I129" s="1">
        <v>1.0</v>
      </c>
      <c r="J129" s="1" t="s">
        <v>77</v>
      </c>
      <c r="K129" s="1" t="s">
        <v>440</v>
      </c>
      <c r="L129" s="1" t="s">
        <v>242</v>
      </c>
      <c r="M129" s="1" t="s">
        <v>438</v>
      </c>
      <c r="N129" s="1">
        <v>0.0</v>
      </c>
      <c r="O129" s="1" t="s">
        <v>79</v>
      </c>
      <c r="P129" s="1" t="s">
        <v>50</v>
      </c>
    </row>
    <row r="130" ht="15.75" customHeight="1">
      <c r="A130" s="1" t="s">
        <v>57</v>
      </c>
      <c r="B130" s="1" t="s">
        <v>441</v>
      </c>
      <c r="C130" s="1">
        <v>11.0</v>
      </c>
      <c r="D130" s="1">
        <v>30.0</v>
      </c>
      <c r="E130" s="1" t="s">
        <v>349</v>
      </c>
      <c r="F130" s="1">
        <v>3.0</v>
      </c>
      <c r="G130" s="1">
        <v>3.0</v>
      </c>
      <c r="H130" s="1" t="s">
        <v>50</v>
      </c>
      <c r="I130" s="1">
        <v>2.0</v>
      </c>
      <c r="J130" s="1" t="s">
        <v>61</v>
      </c>
      <c r="K130" s="1" t="s">
        <v>442</v>
      </c>
      <c r="L130" s="1" t="s">
        <v>253</v>
      </c>
      <c r="M130" s="1" t="s">
        <v>443</v>
      </c>
      <c r="N130" s="1">
        <v>0.0</v>
      </c>
      <c r="O130" s="1" t="s">
        <v>79</v>
      </c>
      <c r="P130" s="1" t="s">
        <v>50</v>
      </c>
    </row>
    <row r="131" ht="15.75" customHeight="1">
      <c r="A131" s="1" t="s">
        <v>57</v>
      </c>
      <c r="B131" s="1" t="s">
        <v>441</v>
      </c>
      <c r="C131" s="1">
        <v>11.0</v>
      </c>
      <c r="D131" s="1">
        <v>30.0</v>
      </c>
      <c r="E131" s="1" t="s">
        <v>349</v>
      </c>
      <c r="F131" s="1">
        <v>3.0</v>
      </c>
      <c r="G131" s="1">
        <v>3.0</v>
      </c>
      <c r="H131" s="1" t="s">
        <v>50</v>
      </c>
      <c r="I131" s="1">
        <v>2.0</v>
      </c>
      <c r="J131" s="1" t="s">
        <v>75</v>
      </c>
      <c r="K131" s="1" t="s">
        <v>444</v>
      </c>
      <c r="L131" s="1" t="s">
        <v>253</v>
      </c>
      <c r="M131" s="1" t="s">
        <v>443</v>
      </c>
      <c r="N131" s="1">
        <v>0.0</v>
      </c>
      <c r="O131" s="1" t="s">
        <v>74</v>
      </c>
      <c r="P131" s="1" t="s">
        <v>50</v>
      </c>
    </row>
    <row r="132" ht="15.75" customHeight="1">
      <c r="A132" s="1" t="s">
        <v>57</v>
      </c>
      <c r="B132" s="1" t="s">
        <v>441</v>
      </c>
      <c r="C132" s="1">
        <v>11.0</v>
      </c>
      <c r="D132" s="1">
        <v>30.0</v>
      </c>
      <c r="E132" s="1" t="s">
        <v>349</v>
      </c>
      <c r="F132" s="1">
        <v>3.0</v>
      </c>
      <c r="G132" s="1">
        <v>3.0</v>
      </c>
      <c r="H132" s="1" t="s">
        <v>50</v>
      </c>
      <c r="I132" s="1">
        <v>2.0</v>
      </c>
      <c r="J132" s="1" t="s">
        <v>84</v>
      </c>
      <c r="K132" s="1" t="s">
        <v>445</v>
      </c>
      <c r="L132" s="1" t="s">
        <v>253</v>
      </c>
      <c r="M132" s="1" t="s">
        <v>443</v>
      </c>
      <c r="N132" s="1">
        <v>0.0</v>
      </c>
      <c r="O132" s="1" t="s">
        <v>89</v>
      </c>
      <c r="P132" s="1" t="s">
        <v>50</v>
      </c>
    </row>
    <row r="133" ht="15.75" customHeight="1">
      <c r="A133" s="1" t="s">
        <v>57</v>
      </c>
      <c r="B133" s="1" t="s">
        <v>446</v>
      </c>
      <c r="C133" s="1">
        <v>11.0</v>
      </c>
      <c r="D133" s="1">
        <v>31.0</v>
      </c>
      <c r="E133" s="1" t="s">
        <v>349</v>
      </c>
      <c r="F133" s="1">
        <v>3.0</v>
      </c>
      <c r="G133" s="1">
        <v>4.0</v>
      </c>
      <c r="H133" s="1" t="s">
        <v>50</v>
      </c>
      <c r="I133" s="1">
        <v>3.0</v>
      </c>
      <c r="J133" s="1" t="s">
        <v>61</v>
      </c>
      <c r="K133" s="1" t="s">
        <v>447</v>
      </c>
      <c r="L133" s="1" t="s">
        <v>266</v>
      </c>
      <c r="M133" s="1" t="s">
        <v>448</v>
      </c>
      <c r="N133" s="1">
        <v>0.0</v>
      </c>
      <c r="O133" s="1" t="s">
        <v>79</v>
      </c>
      <c r="P133" s="1" t="s">
        <v>50</v>
      </c>
    </row>
    <row r="134" ht="15.75" customHeight="1">
      <c r="A134" s="1" t="s">
        <v>57</v>
      </c>
      <c r="B134" s="1" t="s">
        <v>446</v>
      </c>
      <c r="C134" s="1">
        <v>11.0</v>
      </c>
      <c r="D134" s="1">
        <v>31.0</v>
      </c>
      <c r="E134" s="1" t="s">
        <v>349</v>
      </c>
      <c r="F134" s="1">
        <v>3.0</v>
      </c>
      <c r="G134" s="1">
        <v>4.0</v>
      </c>
      <c r="H134" s="1" t="s">
        <v>50</v>
      </c>
      <c r="I134" s="1">
        <v>3.0</v>
      </c>
      <c r="J134" s="1" t="s">
        <v>75</v>
      </c>
      <c r="K134" s="1" t="s">
        <v>449</v>
      </c>
      <c r="L134" s="1" t="s">
        <v>266</v>
      </c>
      <c r="M134" s="1" t="s">
        <v>448</v>
      </c>
      <c r="N134" s="1">
        <v>0.0</v>
      </c>
      <c r="O134" s="1" t="s">
        <v>74</v>
      </c>
      <c r="P134" s="1" t="s">
        <v>50</v>
      </c>
    </row>
    <row r="135" ht="15.75" customHeight="1">
      <c r="A135" s="1" t="s">
        <v>57</v>
      </c>
      <c r="B135" s="1" t="s">
        <v>450</v>
      </c>
      <c r="C135" s="1">
        <v>12.0</v>
      </c>
      <c r="D135" s="1">
        <v>32.0</v>
      </c>
      <c r="E135" s="1" t="s">
        <v>349</v>
      </c>
      <c r="F135" s="1">
        <v>4.0</v>
      </c>
      <c r="G135" s="1">
        <v>1.0</v>
      </c>
      <c r="H135" s="1" t="s">
        <v>50</v>
      </c>
      <c r="I135" s="1">
        <v>1.0</v>
      </c>
      <c r="J135" s="1" t="s">
        <v>61</v>
      </c>
      <c r="K135" s="1" t="s">
        <v>451</v>
      </c>
      <c r="L135" s="1" t="s">
        <v>273</v>
      </c>
      <c r="M135" s="1" t="s">
        <v>452</v>
      </c>
      <c r="N135" s="1">
        <v>0.0</v>
      </c>
      <c r="O135" s="1" t="s">
        <v>79</v>
      </c>
      <c r="P135" s="1" t="s">
        <v>50</v>
      </c>
    </row>
    <row r="136" ht="15.75" customHeight="1">
      <c r="A136" s="1" t="s">
        <v>57</v>
      </c>
      <c r="B136" s="1" t="s">
        <v>450</v>
      </c>
      <c r="C136" s="1">
        <v>12.0</v>
      </c>
      <c r="D136" s="1">
        <v>32.0</v>
      </c>
      <c r="E136" s="1" t="s">
        <v>349</v>
      </c>
      <c r="F136" s="1">
        <v>4.0</v>
      </c>
      <c r="G136" s="1">
        <v>1.0</v>
      </c>
      <c r="H136" s="1" t="s">
        <v>50</v>
      </c>
      <c r="I136" s="1">
        <v>1.0</v>
      </c>
      <c r="J136" s="1" t="s">
        <v>75</v>
      </c>
      <c r="K136" s="1" t="s">
        <v>453</v>
      </c>
      <c r="L136" s="1" t="s">
        <v>273</v>
      </c>
      <c r="M136" s="1" t="s">
        <v>452</v>
      </c>
      <c r="N136" s="1">
        <v>0.0</v>
      </c>
      <c r="O136" s="1" t="s">
        <v>74</v>
      </c>
      <c r="P136" s="1" t="s">
        <v>50</v>
      </c>
    </row>
    <row r="137" ht="15.75" customHeight="1">
      <c r="A137" s="1" t="s">
        <v>57</v>
      </c>
      <c r="B137" s="1" t="s">
        <v>450</v>
      </c>
      <c r="C137" s="1">
        <v>12.0</v>
      </c>
      <c r="D137" s="1">
        <v>32.0</v>
      </c>
      <c r="E137" s="1" t="s">
        <v>349</v>
      </c>
      <c r="F137" s="1">
        <v>4.0</v>
      </c>
      <c r="G137" s="1">
        <v>1.0</v>
      </c>
      <c r="H137" s="1" t="s">
        <v>50</v>
      </c>
      <c r="I137" s="1">
        <v>1.0</v>
      </c>
      <c r="J137" s="1" t="s">
        <v>77</v>
      </c>
      <c r="K137" s="1" t="s">
        <v>454</v>
      </c>
      <c r="L137" s="1" t="s">
        <v>273</v>
      </c>
      <c r="M137" s="1" t="s">
        <v>452</v>
      </c>
      <c r="N137" s="1">
        <v>0.0</v>
      </c>
      <c r="O137" s="1" t="s">
        <v>279</v>
      </c>
      <c r="P137" s="1" t="s">
        <v>50</v>
      </c>
    </row>
    <row r="138" ht="15.75" customHeight="1">
      <c r="A138" s="1" t="s">
        <v>57</v>
      </c>
      <c r="B138" s="1" t="s">
        <v>450</v>
      </c>
      <c r="C138" s="1">
        <v>12.0</v>
      </c>
      <c r="D138" s="1">
        <v>32.0</v>
      </c>
      <c r="E138" s="1" t="s">
        <v>349</v>
      </c>
      <c r="F138" s="1">
        <v>4.0</v>
      </c>
      <c r="G138" s="1">
        <v>1.0</v>
      </c>
      <c r="H138" s="1" t="s">
        <v>50</v>
      </c>
      <c r="I138" s="1">
        <v>1.0</v>
      </c>
      <c r="J138" s="1" t="s">
        <v>77</v>
      </c>
      <c r="K138" s="1" t="s">
        <v>455</v>
      </c>
      <c r="L138" s="1" t="s">
        <v>273</v>
      </c>
      <c r="M138" s="1" t="s">
        <v>452</v>
      </c>
      <c r="N138" s="1">
        <v>0.0</v>
      </c>
      <c r="O138" s="1" t="s">
        <v>279</v>
      </c>
      <c r="P138" s="1" t="s">
        <v>50</v>
      </c>
    </row>
    <row r="139" ht="15.75" customHeight="1">
      <c r="A139" s="1" t="s">
        <v>57</v>
      </c>
      <c r="B139" s="1" t="s">
        <v>450</v>
      </c>
      <c r="C139" s="1">
        <v>12.0</v>
      </c>
      <c r="D139" s="1">
        <v>32.0</v>
      </c>
      <c r="E139" s="1" t="s">
        <v>349</v>
      </c>
      <c r="F139" s="1">
        <v>4.0</v>
      </c>
      <c r="G139" s="1">
        <v>1.0</v>
      </c>
      <c r="H139" s="1" t="s">
        <v>50</v>
      </c>
      <c r="I139" s="1">
        <v>1.0</v>
      </c>
      <c r="J139" s="1" t="s">
        <v>84</v>
      </c>
      <c r="K139" s="1" t="s">
        <v>456</v>
      </c>
      <c r="L139" s="1" t="s">
        <v>273</v>
      </c>
      <c r="M139" s="1" t="s">
        <v>452</v>
      </c>
      <c r="N139" s="1">
        <v>0.0</v>
      </c>
      <c r="O139" s="1" t="s">
        <v>70</v>
      </c>
      <c r="P139" s="1" t="s">
        <v>50</v>
      </c>
    </row>
    <row r="140" ht="15.75" customHeight="1">
      <c r="A140" s="1" t="s">
        <v>57</v>
      </c>
      <c r="B140" s="1" t="s">
        <v>450</v>
      </c>
      <c r="C140" s="1">
        <v>12.0</v>
      </c>
      <c r="D140" s="1">
        <v>32.0</v>
      </c>
      <c r="E140" s="1" t="s">
        <v>349</v>
      </c>
      <c r="F140" s="1">
        <v>4.0</v>
      </c>
      <c r="G140" s="1">
        <v>1.0</v>
      </c>
      <c r="H140" s="1" t="s">
        <v>50</v>
      </c>
      <c r="I140" s="1">
        <v>1.0</v>
      </c>
      <c r="J140" s="1" t="s">
        <v>283</v>
      </c>
      <c r="K140" s="1" t="s">
        <v>457</v>
      </c>
      <c r="L140" s="1" t="s">
        <v>273</v>
      </c>
      <c r="M140" s="1" t="s">
        <v>452</v>
      </c>
      <c r="N140" s="1">
        <v>0.0</v>
      </c>
      <c r="O140" s="1" t="s">
        <v>285</v>
      </c>
      <c r="P140" s="1" t="s">
        <v>50</v>
      </c>
    </row>
    <row r="141" ht="15.75" customHeight="1">
      <c r="A141" s="1" t="s">
        <v>57</v>
      </c>
      <c r="B141" s="1" t="s">
        <v>458</v>
      </c>
      <c r="C141" s="1">
        <v>12.0</v>
      </c>
      <c r="D141" s="1">
        <v>33.0</v>
      </c>
      <c r="E141" s="1" t="s">
        <v>349</v>
      </c>
      <c r="F141" s="1">
        <v>4.0</v>
      </c>
      <c r="G141" s="1">
        <v>2.0</v>
      </c>
      <c r="H141" s="1" t="s">
        <v>50</v>
      </c>
      <c r="I141" s="1">
        <v>2.0</v>
      </c>
      <c r="J141" s="1" t="s">
        <v>61</v>
      </c>
      <c r="K141" s="1" t="s">
        <v>459</v>
      </c>
      <c r="L141" s="1" t="s">
        <v>288</v>
      </c>
      <c r="M141" s="1" t="s">
        <v>460</v>
      </c>
      <c r="N141" s="1">
        <v>0.0</v>
      </c>
      <c r="O141" s="1" t="s">
        <v>79</v>
      </c>
      <c r="P141" s="1" t="s">
        <v>50</v>
      </c>
    </row>
    <row r="142" ht="15.75" customHeight="1">
      <c r="A142" s="1" t="s">
        <v>57</v>
      </c>
      <c r="B142" s="1" t="s">
        <v>458</v>
      </c>
      <c r="C142" s="1">
        <v>12.0</v>
      </c>
      <c r="D142" s="1">
        <v>33.0</v>
      </c>
      <c r="E142" s="1" t="s">
        <v>349</v>
      </c>
      <c r="F142" s="1">
        <v>4.0</v>
      </c>
      <c r="G142" s="1">
        <v>2.0</v>
      </c>
      <c r="H142" s="1" t="s">
        <v>50</v>
      </c>
      <c r="I142" s="1">
        <v>2.0</v>
      </c>
      <c r="J142" s="1" t="s">
        <v>75</v>
      </c>
      <c r="K142" s="1" t="s">
        <v>461</v>
      </c>
      <c r="L142" s="1" t="s">
        <v>288</v>
      </c>
      <c r="M142" s="1" t="s">
        <v>460</v>
      </c>
      <c r="N142" s="1">
        <v>0.0</v>
      </c>
      <c r="O142" s="1" t="s">
        <v>74</v>
      </c>
      <c r="P142" s="1" t="s">
        <v>50</v>
      </c>
    </row>
    <row r="143" ht="15.75" customHeight="1">
      <c r="A143" s="1" t="s">
        <v>57</v>
      </c>
      <c r="B143" s="1" t="s">
        <v>458</v>
      </c>
      <c r="C143" s="1">
        <v>12.0</v>
      </c>
      <c r="D143" s="1">
        <v>33.0</v>
      </c>
      <c r="E143" s="1" t="s">
        <v>349</v>
      </c>
      <c r="F143" s="1">
        <v>4.0</v>
      </c>
      <c r="G143" s="1">
        <v>2.0</v>
      </c>
      <c r="H143" s="1" t="s">
        <v>50</v>
      </c>
      <c r="I143" s="1">
        <v>2.0</v>
      </c>
      <c r="J143" s="1" t="s">
        <v>77</v>
      </c>
      <c r="K143" s="1" t="s">
        <v>464</v>
      </c>
      <c r="L143" s="1" t="s">
        <v>288</v>
      </c>
      <c r="M143" s="1" t="s">
        <v>460</v>
      </c>
      <c r="N143" s="1">
        <v>0.0</v>
      </c>
      <c r="O143" s="1" t="s">
        <v>79</v>
      </c>
      <c r="P143" s="1" t="s">
        <v>50</v>
      </c>
    </row>
    <row r="144" ht="15.75" customHeight="1">
      <c r="A144" s="1" t="s">
        <v>57</v>
      </c>
      <c r="B144" s="1" t="s">
        <v>458</v>
      </c>
      <c r="C144" s="1">
        <v>12.0</v>
      </c>
      <c r="D144" s="1">
        <v>33.0</v>
      </c>
      <c r="E144" s="1" t="s">
        <v>349</v>
      </c>
      <c r="F144" s="1">
        <v>4.0</v>
      </c>
      <c r="G144" s="1">
        <v>2.0</v>
      </c>
      <c r="H144" s="1" t="s">
        <v>50</v>
      </c>
      <c r="I144" s="1">
        <v>2.0</v>
      </c>
      <c r="J144" s="1" t="s">
        <v>283</v>
      </c>
      <c r="K144" s="1" t="s">
        <v>466</v>
      </c>
      <c r="L144" s="1" t="s">
        <v>288</v>
      </c>
      <c r="M144" s="1" t="s">
        <v>460</v>
      </c>
      <c r="N144" s="1">
        <v>0.0</v>
      </c>
      <c r="O144" s="1" t="s">
        <v>285</v>
      </c>
      <c r="P144" s="1" t="s">
        <v>50</v>
      </c>
    </row>
    <row r="145" ht="15.75" customHeight="1">
      <c r="A145" s="1" t="s">
        <v>57</v>
      </c>
      <c r="B145" s="1" t="s">
        <v>468</v>
      </c>
      <c r="C145" s="1">
        <v>12.0</v>
      </c>
      <c r="D145" s="1">
        <v>34.0</v>
      </c>
      <c r="E145" s="1" t="s">
        <v>349</v>
      </c>
      <c r="F145" s="1">
        <v>4.0</v>
      </c>
      <c r="G145" s="1">
        <v>3.0</v>
      </c>
      <c r="H145" s="1" t="s">
        <v>50</v>
      </c>
      <c r="I145" s="1">
        <v>3.0</v>
      </c>
      <c r="J145" s="1" t="s">
        <v>61</v>
      </c>
      <c r="K145" s="1" t="s">
        <v>469</v>
      </c>
      <c r="L145" s="1" t="s">
        <v>301</v>
      </c>
      <c r="M145" s="1" t="s">
        <v>470</v>
      </c>
      <c r="N145" s="1">
        <v>0.0</v>
      </c>
      <c r="O145" s="1" t="s">
        <v>79</v>
      </c>
      <c r="P145" s="1" t="s">
        <v>50</v>
      </c>
    </row>
    <row r="146" ht="15.75" customHeight="1">
      <c r="A146" s="1" t="s">
        <v>57</v>
      </c>
      <c r="B146" s="1" t="s">
        <v>468</v>
      </c>
      <c r="C146" s="1">
        <v>12.0</v>
      </c>
      <c r="D146" s="1">
        <v>34.0</v>
      </c>
      <c r="E146" s="1" t="s">
        <v>349</v>
      </c>
      <c r="F146" s="1">
        <v>4.0</v>
      </c>
      <c r="G146" s="1">
        <v>3.0</v>
      </c>
      <c r="H146" s="1" t="s">
        <v>50</v>
      </c>
      <c r="I146" s="1">
        <v>3.0</v>
      </c>
      <c r="J146" s="1" t="s">
        <v>75</v>
      </c>
      <c r="K146" s="1" t="s">
        <v>471</v>
      </c>
      <c r="L146" s="1" t="s">
        <v>301</v>
      </c>
      <c r="M146" s="1" t="s">
        <v>470</v>
      </c>
      <c r="N146" s="1">
        <v>0.0</v>
      </c>
      <c r="O146" s="1" t="s">
        <v>74</v>
      </c>
      <c r="P146" s="1" t="s">
        <v>50</v>
      </c>
    </row>
    <row r="147" ht="15.75" customHeight="1">
      <c r="A147" s="1" t="s">
        <v>57</v>
      </c>
      <c r="B147" s="1" t="s">
        <v>468</v>
      </c>
      <c r="C147" s="1">
        <v>12.0</v>
      </c>
      <c r="D147" s="1">
        <v>34.0</v>
      </c>
      <c r="E147" s="1" t="s">
        <v>349</v>
      </c>
      <c r="F147" s="1">
        <v>4.0</v>
      </c>
      <c r="G147" s="1">
        <v>3.0</v>
      </c>
      <c r="H147" s="1" t="s">
        <v>50</v>
      </c>
      <c r="I147" s="1">
        <v>3.0</v>
      </c>
      <c r="J147" s="1" t="s">
        <v>84</v>
      </c>
      <c r="K147" s="1" t="s">
        <v>472</v>
      </c>
      <c r="L147" s="1" t="s">
        <v>301</v>
      </c>
      <c r="M147" s="1" t="s">
        <v>470</v>
      </c>
      <c r="N147" s="1">
        <v>0.0</v>
      </c>
      <c r="O147" s="1" t="s">
        <v>89</v>
      </c>
      <c r="P147" s="1" t="s">
        <v>50</v>
      </c>
    </row>
    <row r="148" ht="15.75" customHeight="1">
      <c r="A148" s="1" t="s">
        <v>57</v>
      </c>
      <c r="B148" s="1" t="s">
        <v>468</v>
      </c>
      <c r="C148" s="1">
        <v>12.0</v>
      </c>
      <c r="D148" s="1">
        <v>34.0</v>
      </c>
      <c r="E148" s="1" t="s">
        <v>349</v>
      </c>
      <c r="F148" s="1">
        <v>4.0</v>
      </c>
      <c r="G148" s="1">
        <v>3.0</v>
      </c>
      <c r="H148" s="1" t="s">
        <v>50</v>
      </c>
      <c r="I148" s="1">
        <v>3.0</v>
      </c>
      <c r="J148" s="1" t="s">
        <v>283</v>
      </c>
      <c r="K148" s="1" t="s">
        <v>473</v>
      </c>
      <c r="L148" s="1" t="s">
        <v>301</v>
      </c>
      <c r="M148" s="1" t="s">
        <v>470</v>
      </c>
      <c r="N148" s="1">
        <v>0.0</v>
      </c>
      <c r="O148" s="1" t="s">
        <v>285</v>
      </c>
      <c r="P148" s="1" t="s">
        <v>50</v>
      </c>
    </row>
    <row r="149" ht="15.75" customHeight="1">
      <c r="A149" s="1" t="s">
        <v>57</v>
      </c>
      <c r="B149" s="1" t="s">
        <v>474</v>
      </c>
      <c r="C149" s="1">
        <v>13.0</v>
      </c>
      <c r="D149" s="1">
        <v>35.0</v>
      </c>
      <c r="E149" s="1" t="s">
        <v>349</v>
      </c>
      <c r="F149" s="1">
        <v>4.0</v>
      </c>
      <c r="G149" s="1">
        <v>4.0</v>
      </c>
      <c r="H149" s="1" t="s">
        <v>50</v>
      </c>
      <c r="I149" s="1">
        <v>1.0</v>
      </c>
      <c r="J149" s="1" t="s">
        <v>61</v>
      </c>
      <c r="K149" s="1" t="s">
        <v>476</v>
      </c>
      <c r="L149" s="1" t="s">
        <v>312</v>
      </c>
      <c r="M149" s="1" t="s">
        <v>477</v>
      </c>
      <c r="N149" s="1">
        <v>0.0</v>
      </c>
      <c r="O149" s="1" t="s">
        <v>79</v>
      </c>
      <c r="P149" s="1" t="s">
        <v>50</v>
      </c>
    </row>
    <row r="150" ht="15.75" customHeight="1">
      <c r="A150" s="1" t="s">
        <v>57</v>
      </c>
      <c r="B150" s="1" t="s">
        <v>474</v>
      </c>
      <c r="C150" s="1">
        <v>13.0</v>
      </c>
      <c r="D150" s="1">
        <v>35.0</v>
      </c>
      <c r="E150" s="1" t="s">
        <v>349</v>
      </c>
      <c r="F150" s="1">
        <v>4.0</v>
      </c>
      <c r="G150" s="1">
        <v>4.0</v>
      </c>
      <c r="H150" s="1" t="s">
        <v>50</v>
      </c>
      <c r="I150" s="1">
        <v>1.0</v>
      </c>
      <c r="J150" s="1" t="s">
        <v>75</v>
      </c>
      <c r="K150" s="1" t="s">
        <v>479</v>
      </c>
      <c r="L150" s="1" t="s">
        <v>312</v>
      </c>
      <c r="M150" s="1" t="s">
        <v>477</v>
      </c>
      <c r="N150" s="1">
        <v>0.0</v>
      </c>
      <c r="O150" s="1" t="s">
        <v>74</v>
      </c>
      <c r="P150" s="1" t="s">
        <v>50</v>
      </c>
    </row>
    <row r="151" ht="15.75" customHeight="1">
      <c r="A151" s="1" t="s">
        <v>57</v>
      </c>
      <c r="B151" s="1" t="s">
        <v>474</v>
      </c>
      <c r="C151" s="1">
        <v>13.0</v>
      </c>
      <c r="D151" s="1">
        <v>35.0</v>
      </c>
      <c r="E151" s="1" t="s">
        <v>349</v>
      </c>
      <c r="F151" s="1">
        <v>4.0</v>
      </c>
      <c r="G151" s="1">
        <v>4.0</v>
      </c>
      <c r="H151" s="1" t="s">
        <v>50</v>
      </c>
      <c r="I151" s="1">
        <v>1.0</v>
      </c>
      <c r="J151" s="1" t="s">
        <v>283</v>
      </c>
      <c r="K151" s="1" t="s">
        <v>481</v>
      </c>
      <c r="L151" s="1" t="s">
        <v>312</v>
      </c>
      <c r="M151" s="1" t="s">
        <v>477</v>
      </c>
      <c r="N151" s="1">
        <v>0.0</v>
      </c>
      <c r="O151" s="1" t="s">
        <v>285</v>
      </c>
      <c r="P151" s="1" t="s">
        <v>50</v>
      </c>
    </row>
    <row r="152" ht="15.75" customHeight="1">
      <c r="A152" s="1" t="s">
        <v>57</v>
      </c>
      <c r="B152" s="1" t="s">
        <v>482</v>
      </c>
      <c r="C152" s="1">
        <v>13.0</v>
      </c>
      <c r="D152" s="1">
        <v>36.0</v>
      </c>
      <c r="E152" s="1" t="s">
        <v>349</v>
      </c>
      <c r="F152" s="1">
        <v>5.0</v>
      </c>
      <c r="G152" s="1">
        <v>1.0</v>
      </c>
      <c r="H152" s="1" t="s">
        <v>50</v>
      </c>
      <c r="I152" s="1">
        <v>2.0</v>
      </c>
      <c r="J152" s="1" t="s">
        <v>61</v>
      </c>
      <c r="K152" s="1" t="s">
        <v>483</v>
      </c>
      <c r="L152" s="1" t="s">
        <v>322</v>
      </c>
      <c r="M152" s="1" t="s">
        <v>484</v>
      </c>
      <c r="N152" s="1">
        <v>0.0</v>
      </c>
      <c r="O152" s="1" t="s">
        <v>79</v>
      </c>
      <c r="P152" s="1" t="s">
        <v>50</v>
      </c>
    </row>
    <row r="153" ht="15.75" customHeight="1">
      <c r="A153" s="1" t="s">
        <v>57</v>
      </c>
      <c r="B153" s="1" t="s">
        <v>482</v>
      </c>
      <c r="C153" s="1">
        <v>13.0</v>
      </c>
      <c r="D153" s="1">
        <v>36.0</v>
      </c>
      <c r="E153" s="1" t="s">
        <v>349</v>
      </c>
      <c r="F153" s="1">
        <v>5.0</v>
      </c>
      <c r="G153" s="1">
        <v>1.0</v>
      </c>
      <c r="H153" s="1" t="s">
        <v>50</v>
      </c>
      <c r="I153" s="1">
        <v>2.0</v>
      </c>
      <c r="J153" s="1" t="s">
        <v>75</v>
      </c>
      <c r="K153" s="1" t="s">
        <v>485</v>
      </c>
      <c r="L153" s="1" t="s">
        <v>322</v>
      </c>
      <c r="M153" s="1" t="s">
        <v>484</v>
      </c>
      <c r="N153" s="1">
        <v>0.0</v>
      </c>
      <c r="O153" s="1" t="s">
        <v>74</v>
      </c>
      <c r="P153" s="1" t="s">
        <v>50</v>
      </c>
    </row>
    <row r="154" ht="15.75" customHeight="1">
      <c r="A154" s="1" t="s">
        <v>57</v>
      </c>
      <c r="B154" s="1" t="s">
        <v>482</v>
      </c>
      <c r="C154" s="1">
        <v>13.0</v>
      </c>
      <c r="D154" s="1">
        <v>36.0</v>
      </c>
      <c r="E154" s="1" t="s">
        <v>349</v>
      </c>
      <c r="F154" s="1">
        <v>5.0</v>
      </c>
      <c r="G154" s="1">
        <v>1.0</v>
      </c>
      <c r="H154" s="1" t="s">
        <v>50</v>
      </c>
      <c r="I154" s="1">
        <v>2.0</v>
      </c>
      <c r="J154" s="1" t="s">
        <v>77</v>
      </c>
      <c r="K154" s="1" t="s">
        <v>486</v>
      </c>
      <c r="L154" s="1" t="s">
        <v>322</v>
      </c>
      <c r="M154" s="1" t="s">
        <v>484</v>
      </c>
      <c r="N154" s="1">
        <v>0.0</v>
      </c>
      <c r="O154" s="1" t="s">
        <v>279</v>
      </c>
      <c r="P154" s="1" t="s">
        <v>50</v>
      </c>
    </row>
    <row r="155" ht="15.75" customHeight="1">
      <c r="A155" s="1" t="s">
        <v>57</v>
      </c>
      <c r="B155" s="1" t="s">
        <v>482</v>
      </c>
      <c r="C155" s="1">
        <v>13.0</v>
      </c>
      <c r="D155" s="1">
        <v>36.0</v>
      </c>
      <c r="E155" s="1" t="s">
        <v>349</v>
      </c>
      <c r="F155" s="1">
        <v>5.0</v>
      </c>
      <c r="G155" s="1">
        <v>1.0</v>
      </c>
      <c r="H155" s="1" t="s">
        <v>50</v>
      </c>
      <c r="I155" s="1">
        <v>2.0</v>
      </c>
      <c r="J155" s="1" t="s">
        <v>77</v>
      </c>
      <c r="K155" s="1" t="s">
        <v>487</v>
      </c>
      <c r="L155" s="1" t="s">
        <v>322</v>
      </c>
      <c r="M155" s="1" t="s">
        <v>484</v>
      </c>
      <c r="N155" s="1">
        <v>0.0</v>
      </c>
      <c r="O155" s="1" t="s">
        <v>279</v>
      </c>
      <c r="P155" s="1" t="s">
        <v>50</v>
      </c>
    </row>
    <row r="156" ht="15.75" customHeight="1">
      <c r="A156" s="1" t="s">
        <v>57</v>
      </c>
      <c r="B156" s="1" t="s">
        <v>482</v>
      </c>
      <c r="C156" s="1">
        <v>13.0</v>
      </c>
      <c r="D156" s="1">
        <v>36.0</v>
      </c>
      <c r="E156" s="1" t="s">
        <v>349</v>
      </c>
      <c r="F156" s="1">
        <v>5.0</v>
      </c>
      <c r="G156" s="1">
        <v>1.0</v>
      </c>
      <c r="H156" s="1" t="s">
        <v>50</v>
      </c>
      <c r="I156" s="1">
        <v>2.0</v>
      </c>
      <c r="J156" s="1" t="s">
        <v>84</v>
      </c>
      <c r="K156" s="1" t="s">
        <v>488</v>
      </c>
      <c r="L156" s="1" t="s">
        <v>322</v>
      </c>
      <c r="M156" s="1" t="s">
        <v>484</v>
      </c>
      <c r="N156" s="1">
        <v>0.0</v>
      </c>
      <c r="O156" s="1" t="s">
        <v>70</v>
      </c>
      <c r="P156" s="1" t="s">
        <v>50</v>
      </c>
    </row>
    <row r="157" ht="15.75" customHeight="1">
      <c r="A157" s="1" t="s">
        <v>57</v>
      </c>
      <c r="B157" s="1" t="s">
        <v>489</v>
      </c>
      <c r="C157" s="1">
        <v>13.0</v>
      </c>
      <c r="D157" s="1">
        <v>37.0</v>
      </c>
      <c r="E157" s="1" t="s">
        <v>349</v>
      </c>
      <c r="F157" s="1">
        <v>5.0</v>
      </c>
      <c r="G157" s="1">
        <v>2.0</v>
      </c>
      <c r="H157" s="1" t="s">
        <v>50</v>
      </c>
      <c r="I157" s="1">
        <v>3.0</v>
      </c>
      <c r="J157" s="1" t="s">
        <v>61</v>
      </c>
      <c r="K157" s="1" t="s">
        <v>490</v>
      </c>
      <c r="L157" s="1" t="s">
        <v>331</v>
      </c>
      <c r="M157" s="1" t="s">
        <v>491</v>
      </c>
      <c r="N157" s="1">
        <v>0.0</v>
      </c>
      <c r="O157" s="1" t="s">
        <v>79</v>
      </c>
      <c r="P157" s="1" t="s">
        <v>50</v>
      </c>
    </row>
    <row r="158" ht="15.75" customHeight="1">
      <c r="A158" s="1" t="s">
        <v>57</v>
      </c>
      <c r="B158" s="1" t="s">
        <v>489</v>
      </c>
      <c r="C158" s="1">
        <v>13.0</v>
      </c>
      <c r="D158" s="1">
        <v>37.0</v>
      </c>
      <c r="E158" s="1" t="s">
        <v>349</v>
      </c>
      <c r="F158" s="1">
        <v>5.0</v>
      </c>
      <c r="G158" s="1">
        <v>2.0</v>
      </c>
      <c r="H158" s="1" t="s">
        <v>50</v>
      </c>
      <c r="I158" s="1">
        <v>3.0</v>
      </c>
      <c r="J158" s="1" t="s">
        <v>75</v>
      </c>
      <c r="K158" s="1" t="s">
        <v>492</v>
      </c>
      <c r="L158" s="1" t="s">
        <v>331</v>
      </c>
      <c r="M158" s="1" t="s">
        <v>491</v>
      </c>
      <c r="N158" s="1">
        <v>0.0</v>
      </c>
      <c r="O158" s="1" t="s">
        <v>74</v>
      </c>
      <c r="P158" s="1" t="s">
        <v>50</v>
      </c>
    </row>
    <row r="159" ht="15.75" customHeight="1">
      <c r="A159" s="1" t="s">
        <v>57</v>
      </c>
      <c r="B159" s="1" t="s">
        <v>489</v>
      </c>
      <c r="C159" s="1">
        <v>13.0</v>
      </c>
      <c r="D159" s="1">
        <v>37.0</v>
      </c>
      <c r="E159" s="1" t="s">
        <v>349</v>
      </c>
      <c r="F159" s="1">
        <v>5.0</v>
      </c>
      <c r="G159" s="1">
        <v>2.0</v>
      </c>
      <c r="H159" s="1" t="s">
        <v>50</v>
      </c>
      <c r="I159" s="1">
        <v>3.0</v>
      </c>
      <c r="J159" s="1" t="s">
        <v>77</v>
      </c>
      <c r="K159" s="1" t="s">
        <v>493</v>
      </c>
      <c r="L159" s="1" t="s">
        <v>331</v>
      </c>
      <c r="M159" s="1" t="s">
        <v>491</v>
      </c>
      <c r="N159" s="1">
        <v>0.0</v>
      </c>
      <c r="O159" s="1" t="s">
        <v>279</v>
      </c>
      <c r="P159" s="1" t="s">
        <v>50</v>
      </c>
    </row>
    <row r="160" ht="15.75" customHeight="1">
      <c r="A160" s="1" t="s">
        <v>57</v>
      </c>
      <c r="B160" s="1" t="s">
        <v>489</v>
      </c>
      <c r="C160" s="1">
        <v>13.0</v>
      </c>
      <c r="D160" s="1">
        <v>37.0</v>
      </c>
      <c r="E160" s="1" t="s">
        <v>349</v>
      </c>
      <c r="F160" s="1">
        <v>5.0</v>
      </c>
      <c r="G160" s="1">
        <v>2.0</v>
      </c>
      <c r="H160" s="1" t="s">
        <v>50</v>
      </c>
      <c r="I160" s="1">
        <v>3.0</v>
      </c>
      <c r="J160" s="1" t="s">
        <v>77</v>
      </c>
      <c r="K160" s="1" t="s">
        <v>494</v>
      </c>
      <c r="L160" s="1" t="s">
        <v>331</v>
      </c>
      <c r="M160" s="1" t="s">
        <v>491</v>
      </c>
      <c r="N160" s="1">
        <v>0.0</v>
      </c>
      <c r="O160" s="1" t="s">
        <v>279</v>
      </c>
      <c r="P160" s="1" t="s">
        <v>50</v>
      </c>
    </row>
    <row r="161" ht="15.75" customHeight="1">
      <c r="A161" s="1" t="s">
        <v>57</v>
      </c>
      <c r="B161" s="1" t="s">
        <v>489</v>
      </c>
      <c r="C161" s="1">
        <v>13.0</v>
      </c>
      <c r="D161" s="1">
        <v>37.0</v>
      </c>
      <c r="E161" s="1" t="s">
        <v>349</v>
      </c>
      <c r="F161" s="1">
        <v>5.0</v>
      </c>
      <c r="G161" s="1">
        <v>2.0</v>
      </c>
      <c r="H161" s="1" t="s">
        <v>50</v>
      </c>
      <c r="I161" s="1">
        <v>3.0</v>
      </c>
      <c r="J161" s="1" t="s">
        <v>84</v>
      </c>
      <c r="K161" s="1" t="s">
        <v>495</v>
      </c>
      <c r="L161" s="1" t="s">
        <v>331</v>
      </c>
      <c r="M161" s="1" t="s">
        <v>491</v>
      </c>
      <c r="N161" s="1">
        <v>0.0</v>
      </c>
      <c r="O161" s="1" t="s">
        <v>70</v>
      </c>
      <c r="P161" s="1" t="s">
        <v>50</v>
      </c>
    </row>
    <row r="162" ht="15.75" customHeight="1">
      <c r="A162" s="1" t="s">
        <v>57</v>
      </c>
      <c r="B162" s="1" t="s">
        <v>489</v>
      </c>
      <c r="C162" s="1">
        <v>13.0</v>
      </c>
      <c r="D162" s="1">
        <v>37.0</v>
      </c>
      <c r="E162" s="1" t="s">
        <v>349</v>
      </c>
      <c r="F162" s="1">
        <v>5.0</v>
      </c>
      <c r="G162" s="1">
        <v>2.0</v>
      </c>
      <c r="H162" s="1" t="s">
        <v>50</v>
      </c>
      <c r="I162" s="1">
        <v>3.0</v>
      </c>
      <c r="J162" s="1" t="s">
        <v>192</v>
      </c>
      <c r="K162" s="1" t="s">
        <v>496</v>
      </c>
      <c r="L162" s="1" t="s">
        <v>331</v>
      </c>
      <c r="M162" s="1" t="s">
        <v>491</v>
      </c>
      <c r="N162" s="1">
        <v>0.0</v>
      </c>
      <c r="O162" s="1" t="s">
        <v>197</v>
      </c>
      <c r="P162" s="1" t="s">
        <v>50</v>
      </c>
    </row>
    <row r="163" ht="15.75" customHeight="1">
      <c r="A163" s="1" t="s">
        <v>57</v>
      </c>
      <c r="B163" s="1" t="s">
        <v>497</v>
      </c>
      <c r="C163" s="1">
        <v>14.0</v>
      </c>
      <c r="D163" s="1">
        <v>38.0</v>
      </c>
      <c r="E163" s="1" t="s">
        <v>349</v>
      </c>
      <c r="F163" s="1">
        <v>5.0</v>
      </c>
      <c r="G163" s="1">
        <v>3.0</v>
      </c>
      <c r="H163" s="1" t="s">
        <v>50</v>
      </c>
      <c r="I163" s="1">
        <v>1.0</v>
      </c>
      <c r="J163" s="1" t="s">
        <v>61</v>
      </c>
      <c r="K163" s="1" t="s">
        <v>498</v>
      </c>
      <c r="L163" s="1" t="s">
        <v>341</v>
      </c>
      <c r="M163" s="1" t="s">
        <v>499</v>
      </c>
      <c r="N163" s="1">
        <v>0.0</v>
      </c>
      <c r="O163" s="1" t="s">
        <v>79</v>
      </c>
      <c r="P163" s="1" t="s">
        <v>50</v>
      </c>
    </row>
    <row r="164" ht="15.75" customHeight="1">
      <c r="A164" s="1" t="s">
        <v>57</v>
      </c>
      <c r="B164" s="1" t="s">
        <v>497</v>
      </c>
      <c r="C164" s="1">
        <v>14.0</v>
      </c>
      <c r="D164" s="1">
        <v>38.0</v>
      </c>
      <c r="E164" s="1" t="s">
        <v>349</v>
      </c>
      <c r="F164" s="1">
        <v>5.0</v>
      </c>
      <c r="G164" s="1">
        <v>3.0</v>
      </c>
      <c r="H164" s="1" t="s">
        <v>50</v>
      </c>
      <c r="I164" s="1">
        <v>1.0</v>
      </c>
      <c r="J164" s="1" t="s">
        <v>75</v>
      </c>
      <c r="K164" s="1" t="s">
        <v>500</v>
      </c>
      <c r="L164" s="1" t="s">
        <v>341</v>
      </c>
      <c r="M164" s="1" t="s">
        <v>499</v>
      </c>
      <c r="N164" s="1">
        <v>0.0</v>
      </c>
      <c r="O164" s="1" t="s">
        <v>74</v>
      </c>
      <c r="P164" s="1" t="s">
        <v>50</v>
      </c>
    </row>
    <row r="165" ht="15.75" customHeight="1">
      <c r="A165" s="1" t="s">
        <v>57</v>
      </c>
      <c r="B165" s="1" t="s">
        <v>497</v>
      </c>
      <c r="C165" s="1">
        <v>14.0</v>
      </c>
      <c r="D165" s="1">
        <v>38.0</v>
      </c>
      <c r="E165" s="1" t="s">
        <v>349</v>
      </c>
      <c r="F165" s="1">
        <v>5.0</v>
      </c>
      <c r="G165" s="1">
        <v>3.0</v>
      </c>
      <c r="H165" s="1" t="s">
        <v>50</v>
      </c>
      <c r="I165" s="1">
        <v>1.0</v>
      </c>
      <c r="J165" s="1" t="s">
        <v>77</v>
      </c>
      <c r="K165" s="1" t="s">
        <v>501</v>
      </c>
      <c r="L165" s="1" t="s">
        <v>341</v>
      </c>
      <c r="M165" s="1" t="s">
        <v>499</v>
      </c>
      <c r="N165" s="1">
        <v>0.0</v>
      </c>
      <c r="O165" s="1" t="s">
        <v>279</v>
      </c>
      <c r="P165" s="1" t="s">
        <v>50</v>
      </c>
    </row>
    <row r="166" ht="15.75" customHeight="1">
      <c r="A166" s="1" t="s">
        <v>57</v>
      </c>
      <c r="B166" s="1" t="s">
        <v>497</v>
      </c>
      <c r="C166" s="1">
        <v>14.0</v>
      </c>
      <c r="D166" s="1">
        <v>38.0</v>
      </c>
      <c r="E166" s="1" t="s">
        <v>349</v>
      </c>
      <c r="F166" s="1">
        <v>5.0</v>
      </c>
      <c r="G166" s="1">
        <v>3.0</v>
      </c>
      <c r="H166" s="1" t="s">
        <v>50</v>
      </c>
      <c r="I166" s="1">
        <v>1.0</v>
      </c>
      <c r="J166" s="1" t="s">
        <v>77</v>
      </c>
      <c r="K166" s="1" t="s">
        <v>502</v>
      </c>
      <c r="L166" s="1" t="s">
        <v>341</v>
      </c>
      <c r="M166" s="1" t="s">
        <v>499</v>
      </c>
      <c r="N166" s="1">
        <v>0.0</v>
      </c>
      <c r="O166" s="1" t="s">
        <v>279</v>
      </c>
      <c r="P166" s="1" t="s">
        <v>50</v>
      </c>
    </row>
    <row r="167" ht="15.75" customHeight="1">
      <c r="A167" s="1" t="s">
        <v>57</v>
      </c>
      <c r="B167" s="1" t="s">
        <v>497</v>
      </c>
      <c r="C167" s="1">
        <v>14.0</v>
      </c>
      <c r="D167" s="1">
        <v>38.0</v>
      </c>
      <c r="E167" s="1" t="s">
        <v>349</v>
      </c>
      <c r="F167" s="1">
        <v>5.0</v>
      </c>
      <c r="G167" s="1">
        <v>3.0</v>
      </c>
      <c r="H167" s="1" t="s">
        <v>50</v>
      </c>
      <c r="I167" s="1">
        <v>1.0</v>
      </c>
      <c r="J167" s="1" t="s">
        <v>84</v>
      </c>
      <c r="K167" s="1" t="s">
        <v>503</v>
      </c>
      <c r="L167" s="1" t="s">
        <v>341</v>
      </c>
      <c r="M167" s="1" t="s">
        <v>499</v>
      </c>
      <c r="N167" s="1">
        <v>0.0</v>
      </c>
      <c r="O167" s="1" t="s">
        <v>70</v>
      </c>
      <c r="P167" s="1" t="s">
        <v>50</v>
      </c>
    </row>
    <row r="168" ht="15.75" customHeight="1">
      <c r="A168" s="1" t="s">
        <v>57</v>
      </c>
      <c r="B168" s="1" t="s">
        <v>504</v>
      </c>
      <c r="C168" s="1">
        <v>14.0</v>
      </c>
      <c r="D168" s="1">
        <v>39.0</v>
      </c>
      <c r="E168" s="1" t="s">
        <v>349</v>
      </c>
      <c r="F168" s="1">
        <v>5.0</v>
      </c>
      <c r="G168" s="1">
        <v>4.0</v>
      </c>
      <c r="H168" s="1" t="s">
        <v>50</v>
      </c>
      <c r="I168" s="1">
        <v>2.0</v>
      </c>
      <c r="J168" s="1" t="s">
        <v>61</v>
      </c>
      <c r="K168" s="1" t="s">
        <v>505</v>
      </c>
      <c r="L168" s="1" t="s">
        <v>506</v>
      </c>
      <c r="M168" s="1" t="s">
        <v>507</v>
      </c>
      <c r="N168" s="1">
        <v>0.0</v>
      </c>
      <c r="O168" s="1" t="s">
        <v>79</v>
      </c>
      <c r="P168" s="1" t="s">
        <v>50</v>
      </c>
    </row>
    <row r="169" ht="15.75" customHeight="1">
      <c r="A169" s="1" t="s">
        <v>57</v>
      </c>
      <c r="B169" s="1" t="s">
        <v>504</v>
      </c>
      <c r="C169" s="1">
        <v>14.0</v>
      </c>
      <c r="D169" s="1">
        <v>39.0</v>
      </c>
      <c r="E169" s="1" t="s">
        <v>349</v>
      </c>
      <c r="F169" s="1">
        <v>5.0</v>
      </c>
      <c r="G169" s="1">
        <v>4.0</v>
      </c>
      <c r="H169" s="1" t="s">
        <v>50</v>
      </c>
      <c r="I169" s="1">
        <v>2.0</v>
      </c>
      <c r="J169" s="1" t="s">
        <v>75</v>
      </c>
      <c r="K169" s="1" t="s">
        <v>508</v>
      </c>
      <c r="L169" s="1" t="s">
        <v>506</v>
      </c>
      <c r="M169" s="1" t="s">
        <v>507</v>
      </c>
      <c r="N169" s="1">
        <v>0.0</v>
      </c>
      <c r="O169" s="1" t="s">
        <v>74</v>
      </c>
      <c r="P169" s="1" t="s">
        <v>50</v>
      </c>
    </row>
    <row r="170" ht="15.75" customHeight="1">
      <c r="A170" s="1" t="s">
        <v>57</v>
      </c>
      <c r="B170" s="1" t="s">
        <v>504</v>
      </c>
      <c r="C170" s="1">
        <v>14.0</v>
      </c>
      <c r="D170" s="1">
        <v>39.0</v>
      </c>
      <c r="E170" s="1" t="s">
        <v>349</v>
      </c>
      <c r="F170" s="1">
        <v>5.0</v>
      </c>
      <c r="G170" s="1">
        <v>4.0</v>
      </c>
      <c r="H170" s="1" t="s">
        <v>50</v>
      </c>
      <c r="I170" s="1">
        <v>2.0</v>
      </c>
      <c r="J170" s="1" t="s">
        <v>77</v>
      </c>
      <c r="K170" s="1" t="s">
        <v>509</v>
      </c>
      <c r="L170" s="1" t="s">
        <v>506</v>
      </c>
      <c r="M170" s="1" t="s">
        <v>507</v>
      </c>
      <c r="N170" s="1">
        <v>0.0</v>
      </c>
      <c r="O170" s="1" t="s">
        <v>279</v>
      </c>
      <c r="P170" s="1" t="s">
        <v>50</v>
      </c>
    </row>
    <row r="171" ht="15.75" customHeight="1">
      <c r="A171" s="1" t="s">
        <v>57</v>
      </c>
      <c r="B171" s="1" t="s">
        <v>504</v>
      </c>
      <c r="C171" s="1">
        <v>14.0</v>
      </c>
      <c r="D171" s="1">
        <v>39.0</v>
      </c>
      <c r="E171" s="1" t="s">
        <v>349</v>
      </c>
      <c r="F171" s="1">
        <v>5.0</v>
      </c>
      <c r="G171" s="1">
        <v>4.0</v>
      </c>
      <c r="H171" s="1" t="s">
        <v>50</v>
      </c>
      <c r="I171" s="1">
        <v>2.0</v>
      </c>
      <c r="J171" s="1" t="s">
        <v>77</v>
      </c>
      <c r="K171" s="1" t="s">
        <v>510</v>
      </c>
      <c r="L171" s="1" t="s">
        <v>506</v>
      </c>
      <c r="M171" s="1" t="s">
        <v>507</v>
      </c>
      <c r="N171" s="1">
        <v>0.0</v>
      </c>
      <c r="O171" s="1" t="s">
        <v>279</v>
      </c>
      <c r="P171" s="1" t="s">
        <v>50</v>
      </c>
    </row>
    <row r="172" ht="15.75" customHeight="1">
      <c r="A172" s="1" t="s">
        <v>57</v>
      </c>
      <c r="B172" s="1" t="s">
        <v>504</v>
      </c>
      <c r="C172" s="1">
        <v>14.0</v>
      </c>
      <c r="D172" s="1">
        <v>39.0</v>
      </c>
      <c r="E172" s="1" t="s">
        <v>349</v>
      </c>
      <c r="F172" s="1">
        <v>5.0</v>
      </c>
      <c r="G172" s="1">
        <v>4.0</v>
      </c>
      <c r="H172" s="1" t="s">
        <v>50</v>
      </c>
      <c r="I172" s="1">
        <v>2.0</v>
      </c>
      <c r="J172" s="1" t="s">
        <v>84</v>
      </c>
      <c r="K172" s="1" t="s">
        <v>511</v>
      </c>
      <c r="L172" s="1" t="s">
        <v>506</v>
      </c>
      <c r="M172" s="1" t="s">
        <v>507</v>
      </c>
      <c r="N172" s="1">
        <v>0.0</v>
      </c>
      <c r="O172" s="1" t="s">
        <v>70</v>
      </c>
      <c r="P172" s="1" t="s">
        <v>50</v>
      </c>
    </row>
    <row r="173" ht="15.75" customHeight="1">
      <c r="A173" s="1" t="s">
        <v>57</v>
      </c>
      <c r="B173" s="1" t="s">
        <v>504</v>
      </c>
      <c r="C173" s="1">
        <v>14.0</v>
      </c>
      <c r="D173" s="1">
        <v>39.0</v>
      </c>
      <c r="E173" s="1" t="s">
        <v>349</v>
      </c>
      <c r="F173" s="1">
        <v>5.0</v>
      </c>
      <c r="G173" s="1">
        <v>4.0</v>
      </c>
      <c r="H173" s="1" t="s">
        <v>50</v>
      </c>
      <c r="I173" s="1">
        <v>2.0</v>
      </c>
      <c r="J173" s="1" t="s">
        <v>283</v>
      </c>
      <c r="K173" s="1" t="s">
        <v>512</v>
      </c>
      <c r="L173" s="1" t="s">
        <v>506</v>
      </c>
      <c r="M173" s="1" t="s">
        <v>507</v>
      </c>
      <c r="N173" s="1">
        <v>0.0</v>
      </c>
      <c r="O173" s="1" t="s">
        <v>285</v>
      </c>
      <c r="P173" s="1" t="s">
        <v>50</v>
      </c>
    </row>
    <row r="174" ht="15.75" customHeight="1">
      <c r="A174" s="1" t="s">
        <v>57</v>
      </c>
      <c r="B174" s="1" t="s">
        <v>513</v>
      </c>
      <c r="C174" s="1">
        <v>15.0</v>
      </c>
      <c r="D174" s="1">
        <v>40.0</v>
      </c>
      <c r="E174" s="1" t="s">
        <v>514</v>
      </c>
      <c r="F174" s="1">
        <v>1.0</v>
      </c>
      <c r="G174" s="1">
        <v>1.0</v>
      </c>
      <c r="H174" s="1" t="s">
        <v>50</v>
      </c>
      <c r="I174" s="1">
        <v>1.0</v>
      </c>
      <c r="J174" s="1" t="s">
        <v>61</v>
      </c>
      <c r="K174" s="1" t="s">
        <v>515</v>
      </c>
      <c r="L174" s="1" t="s">
        <v>65</v>
      </c>
      <c r="M174" s="1" t="s">
        <v>516</v>
      </c>
      <c r="N174" s="1">
        <v>0.0</v>
      </c>
      <c r="O174" s="1" t="s">
        <v>79</v>
      </c>
      <c r="P174" s="1" t="s">
        <v>50</v>
      </c>
    </row>
    <row r="175" ht="15.75" customHeight="1">
      <c r="A175" s="1" t="s">
        <v>57</v>
      </c>
      <c r="B175" s="1" t="s">
        <v>513</v>
      </c>
      <c r="C175" s="1">
        <v>15.0</v>
      </c>
      <c r="D175" s="1">
        <v>40.0</v>
      </c>
      <c r="E175" s="1" t="s">
        <v>514</v>
      </c>
      <c r="F175" s="1">
        <v>1.0</v>
      </c>
      <c r="G175" s="1">
        <v>1.0</v>
      </c>
      <c r="H175" s="1" t="s">
        <v>50</v>
      </c>
      <c r="I175" s="1">
        <v>1.0</v>
      </c>
      <c r="J175" s="1" t="s">
        <v>72</v>
      </c>
      <c r="K175" s="1" t="s">
        <v>517</v>
      </c>
      <c r="L175" s="1" t="s">
        <v>65</v>
      </c>
      <c r="M175" s="1" t="s">
        <v>516</v>
      </c>
      <c r="N175" s="1">
        <v>0.0</v>
      </c>
      <c r="O175" s="1" t="s">
        <v>74</v>
      </c>
      <c r="P175" s="1" t="s">
        <v>50</v>
      </c>
    </row>
    <row r="176" ht="15.75" customHeight="1">
      <c r="A176" s="1" t="s">
        <v>57</v>
      </c>
      <c r="B176" s="1" t="s">
        <v>513</v>
      </c>
      <c r="C176" s="1">
        <v>15.0</v>
      </c>
      <c r="D176" s="1">
        <v>40.0</v>
      </c>
      <c r="E176" s="1" t="s">
        <v>514</v>
      </c>
      <c r="F176" s="1">
        <v>1.0</v>
      </c>
      <c r="G176" s="1">
        <v>1.0</v>
      </c>
      <c r="H176" s="1" t="s">
        <v>50</v>
      </c>
      <c r="I176" s="1">
        <v>1.0</v>
      </c>
      <c r="J176" s="1" t="s">
        <v>75</v>
      </c>
      <c r="K176" s="1" t="s">
        <v>518</v>
      </c>
      <c r="L176" s="1" t="s">
        <v>65</v>
      </c>
      <c r="M176" s="1" t="s">
        <v>516</v>
      </c>
      <c r="N176" s="1">
        <v>0.0</v>
      </c>
      <c r="O176" s="1" t="s">
        <v>74</v>
      </c>
      <c r="P176" s="1" t="s">
        <v>50</v>
      </c>
    </row>
    <row r="177" ht="15.75" customHeight="1">
      <c r="A177" s="1" t="s">
        <v>57</v>
      </c>
      <c r="B177" s="1" t="s">
        <v>513</v>
      </c>
      <c r="C177" s="1">
        <v>15.0</v>
      </c>
      <c r="D177" s="1">
        <v>40.0</v>
      </c>
      <c r="E177" s="1" t="s">
        <v>514</v>
      </c>
      <c r="F177" s="1">
        <v>1.0</v>
      </c>
      <c r="G177" s="1">
        <v>1.0</v>
      </c>
      <c r="H177" s="1" t="s">
        <v>50</v>
      </c>
      <c r="I177" s="1">
        <v>1.0</v>
      </c>
      <c r="J177" s="1" t="s">
        <v>77</v>
      </c>
      <c r="K177" s="1" t="s">
        <v>519</v>
      </c>
      <c r="L177" s="1" t="s">
        <v>65</v>
      </c>
      <c r="M177" s="1" t="s">
        <v>516</v>
      </c>
      <c r="N177" s="1">
        <v>0.0</v>
      </c>
      <c r="O177" s="1" t="s">
        <v>520</v>
      </c>
      <c r="P177" s="1" t="s">
        <v>50</v>
      </c>
    </row>
    <row r="178" ht="15.75" customHeight="1">
      <c r="A178" s="1" t="s">
        <v>57</v>
      </c>
      <c r="B178" s="1" t="s">
        <v>513</v>
      </c>
      <c r="C178" s="1">
        <v>15.0</v>
      </c>
      <c r="D178" s="1">
        <v>40.0</v>
      </c>
      <c r="E178" s="1" t="s">
        <v>514</v>
      </c>
      <c r="F178" s="1">
        <v>1.0</v>
      </c>
      <c r="G178" s="1">
        <v>1.0</v>
      </c>
      <c r="H178" s="1" t="s">
        <v>50</v>
      </c>
      <c r="I178" s="1">
        <v>1.0</v>
      </c>
      <c r="J178" s="1" t="s">
        <v>84</v>
      </c>
      <c r="K178" s="1" t="s">
        <v>521</v>
      </c>
      <c r="L178" s="1" t="s">
        <v>65</v>
      </c>
      <c r="M178" s="1" t="s">
        <v>516</v>
      </c>
      <c r="N178" s="1">
        <v>0.0</v>
      </c>
      <c r="O178" s="1" t="s">
        <v>522</v>
      </c>
      <c r="P178" s="1" t="s">
        <v>50</v>
      </c>
    </row>
    <row r="179" ht="15.75" customHeight="1">
      <c r="A179" s="1" t="s">
        <v>57</v>
      </c>
      <c r="B179" s="1" t="s">
        <v>523</v>
      </c>
      <c r="C179" s="1">
        <v>15.0</v>
      </c>
      <c r="D179" s="1">
        <v>41.0</v>
      </c>
      <c r="E179" s="1" t="s">
        <v>514</v>
      </c>
      <c r="F179" s="1">
        <v>1.0</v>
      </c>
      <c r="G179" s="1">
        <v>2.0</v>
      </c>
      <c r="H179" s="1" t="s">
        <v>50</v>
      </c>
      <c r="I179" s="1">
        <v>2.0</v>
      </c>
      <c r="J179" s="1" t="s">
        <v>61</v>
      </c>
      <c r="K179" s="1" t="s">
        <v>524</v>
      </c>
      <c r="L179" s="1" t="s">
        <v>93</v>
      </c>
      <c r="M179" s="1" t="s">
        <v>525</v>
      </c>
      <c r="N179" s="1">
        <v>0.0</v>
      </c>
      <c r="O179" s="1" t="s">
        <v>79</v>
      </c>
      <c r="P179" s="1" t="s">
        <v>50</v>
      </c>
    </row>
    <row r="180" ht="15.75" customHeight="1">
      <c r="A180" s="1" t="s">
        <v>57</v>
      </c>
      <c r="B180" s="1" t="s">
        <v>523</v>
      </c>
      <c r="C180" s="1">
        <v>15.0</v>
      </c>
      <c r="D180" s="1">
        <v>41.0</v>
      </c>
      <c r="E180" s="1" t="s">
        <v>514</v>
      </c>
      <c r="F180" s="1">
        <v>1.0</v>
      </c>
      <c r="G180" s="1">
        <v>2.0</v>
      </c>
      <c r="H180" s="1" t="s">
        <v>50</v>
      </c>
      <c r="I180" s="1">
        <v>2.0</v>
      </c>
      <c r="J180" s="1" t="s">
        <v>72</v>
      </c>
      <c r="K180" s="1" t="s">
        <v>526</v>
      </c>
      <c r="L180" s="1" t="s">
        <v>93</v>
      </c>
      <c r="M180" s="1" t="s">
        <v>525</v>
      </c>
      <c r="N180" s="1">
        <v>0.0</v>
      </c>
      <c r="O180" s="1" t="s">
        <v>74</v>
      </c>
      <c r="P180" s="1" t="s">
        <v>50</v>
      </c>
    </row>
    <row r="181" ht="15.75" customHeight="1">
      <c r="A181" s="1" t="s">
        <v>57</v>
      </c>
      <c r="B181" s="1" t="s">
        <v>523</v>
      </c>
      <c r="C181" s="1">
        <v>15.0</v>
      </c>
      <c r="D181" s="1">
        <v>41.0</v>
      </c>
      <c r="E181" s="1" t="s">
        <v>514</v>
      </c>
      <c r="F181" s="1">
        <v>1.0</v>
      </c>
      <c r="G181" s="1">
        <v>2.0</v>
      </c>
      <c r="H181" s="1" t="s">
        <v>50</v>
      </c>
      <c r="I181" s="1">
        <v>2.0</v>
      </c>
      <c r="J181" s="1" t="s">
        <v>75</v>
      </c>
      <c r="K181" s="1" t="s">
        <v>528</v>
      </c>
      <c r="L181" s="1" t="s">
        <v>93</v>
      </c>
      <c r="M181" s="1" t="s">
        <v>525</v>
      </c>
      <c r="N181" s="1">
        <v>0.0</v>
      </c>
      <c r="O181" s="1" t="s">
        <v>74</v>
      </c>
      <c r="P181" s="1" t="s">
        <v>50</v>
      </c>
    </row>
    <row r="182" ht="15.75" customHeight="1">
      <c r="A182" s="1" t="s">
        <v>57</v>
      </c>
      <c r="B182" s="1" t="s">
        <v>523</v>
      </c>
      <c r="C182" s="1">
        <v>15.0</v>
      </c>
      <c r="D182" s="1">
        <v>41.0</v>
      </c>
      <c r="E182" s="1" t="s">
        <v>514</v>
      </c>
      <c r="F182" s="1">
        <v>1.0</v>
      </c>
      <c r="G182" s="1">
        <v>2.0</v>
      </c>
      <c r="H182" s="1" t="s">
        <v>50</v>
      </c>
      <c r="I182" s="1">
        <v>2.0</v>
      </c>
      <c r="J182" s="1" t="s">
        <v>77</v>
      </c>
      <c r="K182" s="1" t="s">
        <v>530</v>
      </c>
      <c r="L182" s="1" t="s">
        <v>93</v>
      </c>
      <c r="M182" s="1" t="s">
        <v>525</v>
      </c>
      <c r="N182" s="1">
        <v>0.0</v>
      </c>
      <c r="O182" s="1" t="s">
        <v>520</v>
      </c>
      <c r="P182" s="1" t="s">
        <v>50</v>
      </c>
    </row>
    <row r="183" ht="15.75" customHeight="1">
      <c r="A183" s="1" t="s">
        <v>57</v>
      </c>
      <c r="B183" s="1" t="s">
        <v>532</v>
      </c>
      <c r="C183" s="1">
        <v>16.0</v>
      </c>
      <c r="D183" s="1">
        <v>42.0</v>
      </c>
      <c r="E183" s="1" t="s">
        <v>514</v>
      </c>
      <c r="F183" s="1">
        <v>1.0</v>
      </c>
      <c r="G183" s="1">
        <v>3.0</v>
      </c>
      <c r="H183" s="1" t="s">
        <v>50</v>
      </c>
      <c r="I183" s="1">
        <v>1.0</v>
      </c>
      <c r="J183" s="1" t="s">
        <v>61</v>
      </c>
      <c r="K183" s="1" t="s">
        <v>533</v>
      </c>
      <c r="L183" s="1" t="s">
        <v>119</v>
      </c>
      <c r="M183" s="1" t="s">
        <v>534</v>
      </c>
      <c r="N183" s="1">
        <v>0.0</v>
      </c>
      <c r="O183" s="1" t="s">
        <v>79</v>
      </c>
      <c r="P183" s="1" t="s">
        <v>50</v>
      </c>
    </row>
    <row r="184" ht="15.75" customHeight="1">
      <c r="A184" s="1" t="s">
        <v>57</v>
      </c>
      <c r="B184" s="1" t="s">
        <v>532</v>
      </c>
      <c r="C184" s="1">
        <v>16.0</v>
      </c>
      <c r="D184" s="1">
        <v>42.0</v>
      </c>
      <c r="E184" s="1" t="s">
        <v>514</v>
      </c>
      <c r="F184" s="1">
        <v>1.0</v>
      </c>
      <c r="G184" s="1">
        <v>3.0</v>
      </c>
      <c r="H184" s="1" t="s">
        <v>50</v>
      </c>
      <c r="I184" s="1">
        <v>1.0</v>
      </c>
      <c r="J184" s="1" t="s">
        <v>72</v>
      </c>
      <c r="K184" s="1" t="s">
        <v>535</v>
      </c>
      <c r="L184" s="1" t="s">
        <v>119</v>
      </c>
      <c r="M184" s="1" t="s">
        <v>534</v>
      </c>
      <c r="N184" s="1">
        <v>0.0</v>
      </c>
      <c r="O184" s="1" t="s">
        <v>74</v>
      </c>
      <c r="P184" s="1" t="s">
        <v>50</v>
      </c>
    </row>
    <row r="185" ht="15.75" customHeight="1">
      <c r="A185" s="1" t="s">
        <v>57</v>
      </c>
      <c r="B185" s="1" t="s">
        <v>532</v>
      </c>
      <c r="C185" s="1">
        <v>16.0</v>
      </c>
      <c r="D185" s="1">
        <v>42.0</v>
      </c>
      <c r="E185" s="1" t="s">
        <v>514</v>
      </c>
      <c r="F185" s="1">
        <v>1.0</v>
      </c>
      <c r="G185" s="1">
        <v>3.0</v>
      </c>
      <c r="H185" s="1" t="s">
        <v>50</v>
      </c>
      <c r="I185" s="1">
        <v>1.0</v>
      </c>
      <c r="J185" s="1" t="s">
        <v>75</v>
      </c>
      <c r="K185" s="1" t="s">
        <v>536</v>
      </c>
      <c r="L185" s="1" t="s">
        <v>119</v>
      </c>
      <c r="M185" s="1" t="s">
        <v>534</v>
      </c>
      <c r="N185" s="1">
        <v>0.0</v>
      </c>
      <c r="O185" s="1" t="s">
        <v>74</v>
      </c>
      <c r="P185" s="1" t="s">
        <v>50</v>
      </c>
    </row>
    <row r="186" ht="15.75" customHeight="1">
      <c r="A186" s="1" t="s">
        <v>57</v>
      </c>
      <c r="B186" s="1" t="s">
        <v>532</v>
      </c>
      <c r="C186" s="1">
        <v>16.0</v>
      </c>
      <c r="D186" s="1">
        <v>42.0</v>
      </c>
      <c r="E186" s="1" t="s">
        <v>514</v>
      </c>
      <c r="F186" s="1">
        <v>1.0</v>
      </c>
      <c r="G186" s="1">
        <v>3.0</v>
      </c>
      <c r="H186" s="1" t="s">
        <v>50</v>
      </c>
      <c r="I186" s="1">
        <v>1.0</v>
      </c>
      <c r="J186" s="1" t="s">
        <v>84</v>
      </c>
      <c r="K186" s="1" t="s">
        <v>537</v>
      </c>
      <c r="L186" s="1" t="s">
        <v>119</v>
      </c>
      <c r="M186" s="1" t="s">
        <v>534</v>
      </c>
      <c r="N186" s="1">
        <v>0.0</v>
      </c>
      <c r="O186" s="1" t="s">
        <v>522</v>
      </c>
      <c r="P186" s="1" t="s">
        <v>50</v>
      </c>
    </row>
    <row r="187" ht="15.75" customHeight="1">
      <c r="A187" s="1" t="s">
        <v>57</v>
      </c>
      <c r="B187" s="1" t="s">
        <v>538</v>
      </c>
      <c r="C187" s="1">
        <v>16.0</v>
      </c>
      <c r="D187" s="1">
        <v>43.0</v>
      </c>
      <c r="E187" s="1" t="s">
        <v>514</v>
      </c>
      <c r="F187" s="1">
        <v>2.0</v>
      </c>
      <c r="G187" s="1">
        <v>1.0</v>
      </c>
      <c r="H187" s="1" t="s">
        <v>50</v>
      </c>
      <c r="I187" s="1">
        <v>2.0</v>
      </c>
      <c r="J187" s="1" t="s">
        <v>61</v>
      </c>
      <c r="K187" s="1" t="s">
        <v>539</v>
      </c>
      <c r="L187" s="1" t="s">
        <v>161</v>
      </c>
      <c r="M187" s="1" t="s">
        <v>540</v>
      </c>
      <c r="N187" s="1">
        <v>0.0</v>
      </c>
      <c r="O187" s="1" t="s">
        <v>79</v>
      </c>
      <c r="P187" s="1" t="s">
        <v>50</v>
      </c>
    </row>
    <row r="188" ht="15.75" customHeight="1">
      <c r="A188" s="1" t="s">
        <v>57</v>
      </c>
      <c r="B188" s="1" t="s">
        <v>538</v>
      </c>
      <c r="C188" s="1">
        <v>16.0</v>
      </c>
      <c r="D188" s="1">
        <v>43.0</v>
      </c>
      <c r="E188" s="1" t="s">
        <v>514</v>
      </c>
      <c r="F188" s="1">
        <v>2.0</v>
      </c>
      <c r="G188" s="1">
        <v>1.0</v>
      </c>
      <c r="H188" s="1" t="s">
        <v>50</v>
      </c>
      <c r="I188" s="1">
        <v>2.0</v>
      </c>
      <c r="J188" s="1" t="s">
        <v>72</v>
      </c>
      <c r="K188" s="1" t="s">
        <v>541</v>
      </c>
      <c r="L188" s="1" t="s">
        <v>161</v>
      </c>
      <c r="M188" s="1" t="s">
        <v>540</v>
      </c>
      <c r="N188" s="1">
        <v>0.0</v>
      </c>
      <c r="O188" s="1" t="s">
        <v>74</v>
      </c>
      <c r="P188" s="1" t="s">
        <v>50</v>
      </c>
    </row>
    <row r="189" ht="15.75" customHeight="1">
      <c r="A189" s="1" t="s">
        <v>57</v>
      </c>
      <c r="B189" s="1" t="s">
        <v>538</v>
      </c>
      <c r="C189" s="1">
        <v>16.0</v>
      </c>
      <c r="D189" s="1">
        <v>43.0</v>
      </c>
      <c r="E189" s="1" t="s">
        <v>514</v>
      </c>
      <c r="F189" s="1">
        <v>2.0</v>
      </c>
      <c r="G189" s="1">
        <v>1.0</v>
      </c>
      <c r="H189" s="1" t="s">
        <v>50</v>
      </c>
      <c r="I189" s="1">
        <v>2.0</v>
      </c>
      <c r="J189" s="1" t="s">
        <v>75</v>
      </c>
      <c r="K189" s="1" t="s">
        <v>542</v>
      </c>
      <c r="L189" s="1" t="s">
        <v>161</v>
      </c>
      <c r="M189" s="1" t="s">
        <v>540</v>
      </c>
      <c r="N189" s="1">
        <v>0.0</v>
      </c>
      <c r="O189" s="1" t="s">
        <v>74</v>
      </c>
      <c r="P189" s="1" t="s">
        <v>50</v>
      </c>
    </row>
    <row r="190" ht="15.75" customHeight="1">
      <c r="A190" s="1" t="s">
        <v>57</v>
      </c>
      <c r="B190" s="1" t="s">
        <v>538</v>
      </c>
      <c r="C190" s="1">
        <v>16.0</v>
      </c>
      <c r="D190" s="1">
        <v>43.0</v>
      </c>
      <c r="E190" s="1" t="s">
        <v>514</v>
      </c>
      <c r="F190" s="1">
        <v>2.0</v>
      </c>
      <c r="G190" s="1">
        <v>1.0</v>
      </c>
      <c r="H190" s="1" t="s">
        <v>50</v>
      </c>
      <c r="I190" s="1">
        <v>2.0</v>
      </c>
      <c r="J190" s="1" t="s">
        <v>77</v>
      </c>
      <c r="K190" s="1" t="s">
        <v>543</v>
      </c>
      <c r="L190" s="1" t="s">
        <v>161</v>
      </c>
      <c r="M190" s="1" t="s">
        <v>540</v>
      </c>
      <c r="N190" s="1">
        <v>0.0</v>
      </c>
      <c r="O190" s="1" t="s">
        <v>520</v>
      </c>
      <c r="P190" s="1" t="s">
        <v>50</v>
      </c>
    </row>
    <row r="191" ht="15.75" customHeight="1">
      <c r="A191" s="1" t="s">
        <v>57</v>
      </c>
      <c r="B191" s="1" t="s">
        <v>538</v>
      </c>
      <c r="C191" s="1">
        <v>16.0</v>
      </c>
      <c r="D191" s="1">
        <v>43.0</v>
      </c>
      <c r="E191" s="1" t="s">
        <v>514</v>
      </c>
      <c r="F191" s="1">
        <v>2.0</v>
      </c>
      <c r="G191" s="1">
        <v>1.0</v>
      </c>
      <c r="H191" s="1" t="s">
        <v>50</v>
      </c>
      <c r="I191" s="1">
        <v>2.0</v>
      </c>
      <c r="J191" s="1" t="s">
        <v>84</v>
      </c>
      <c r="K191" s="1" t="s">
        <v>544</v>
      </c>
      <c r="L191" s="1" t="s">
        <v>161</v>
      </c>
      <c r="M191" s="1" t="s">
        <v>540</v>
      </c>
      <c r="N191" s="1">
        <v>0.0</v>
      </c>
      <c r="O191" s="1" t="s">
        <v>522</v>
      </c>
      <c r="P191" s="1" t="s">
        <v>50</v>
      </c>
    </row>
    <row r="192" ht="15.75" customHeight="1">
      <c r="A192" s="1" t="s">
        <v>57</v>
      </c>
      <c r="B192" s="1" t="s">
        <v>538</v>
      </c>
      <c r="C192" s="1">
        <v>16.0</v>
      </c>
      <c r="D192" s="1">
        <v>43.0</v>
      </c>
      <c r="E192" s="1" t="s">
        <v>514</v>
      </c>
      <c r="F192" s="1">
        <v>2.0</v>
      </c>
      <c r="G192" s="1">
        <v>1.0</v>
      </c>
      <c r="H192" s="1" t="s">
        <v>50</v>
      </c>
      <c r="I192" s="1">
        <v>2.0</v>
      </c>
      <c r="J192" s="1" t="s">
        <v>192</v>
      </c>
      <c r="K192" s="1" t="s">
        <v>545</v>
      </c>
      <c r="L192" s="1" t="s">
        <v>161</v>
      </c>
      <c r="M192" s="1" t="s">
        <v>540</v>
      </c>
      <c r="N192" s="1">
        <v>0.0</v>
      </c>
      <c r="O192" s="1" t="s">
        <v>197</v>
      </c>
      <c r="P192" s="1" t="s">
        <v>50</v>
      </c>
    </row>
    <row r="193" ht="15.75" customHeight="1">
      <c r="A193" s="1" t="s">
        <v>57</v>
      </c>
      <c r="B193" s="1" t="s">
        <v>546</v>
      </c>
      <c r="C193" s="1">
        <v>17.0</v>
      </c>
      <c r="D193" s="1">
        <v>44.0</v>
      </c>
      <c r="E193" s="1" t="s">
        <v>514</v>
      </c>
      <c r="F193" s="1">
        <v>2.0</v>
      </c>
      <c r="G193" s="1">
        <v>2.0</v>
      </c>
      <c r="H193" s="1" t="s">
        <v>50</v>
      </c>
      <c r="I193" s="1">
        <v>1.0</v>
      </c>
      <c r="J193" s="1" t="s">
        <v>61</v>
      </c>
      <c r="K193" s="1" t="s">
        <v>547</v>
      </c>
      <c r="L193" s="1" t="s">
        <v>202</v>
      </c>
      <c r="M193" s="1" t="s">
        <v>548</v>
      </c>
      <c r="N193" s="1">
        <v>0.0</v>
      </c>
      <c r="O193" s="1" t="s">
        <v>79</v>
      </c>
      <c r="P193" s="1" t="s">
        <v>50</v>
      </c>
    </row>
    <row r="194" ht="15.75" customHeight="1">
      <c r="A194" s="1" t="s">
        <v>57</v>
      </c>
      <c r="B194" s="1" t="s">
        <v>546</v>
      </c>
      <c r="C194" s="1">
        <v>17.0</v>
      </c>
      <c r="D194" s="1">
        <v>44.0</v>
      </c>
      <c r="E194" s="1" t="s">
        <v>514</v>
      </c>
      <c r="F194" s="1">
        <v>2.0</v>
      </c>
      <c r="G194" s="1">
        <v>2.0</v>
      </c>
      <c r="H194" s="1" t="s">
        <v>50</v>
      </c>
      <c r="I194" s="1">
        <v>1.0</v>
      </c>
      <c r="J194" s="1" t="s">
        <v>72</v>
      </c>
      <c r="K194" s="1" t="s">
        <v>549</v>
      </c>
      <c r="L194" s="1" t="s">
        <v>202</v>
      </c>
      <c r="M194" s="1" t="s">
        <v>548</v>
      </c>
      <c r="N194" s="1">
        <v>0.0</v>
      </c>
      <c r="O194" s="1" t="s">
        <v>74</v>
      </c>
      <c r="P194" s="1" t="s">
        <v>50</v>
      </c>
    </row>
    <row r="195" ht="15.75" customHeight="1">
      <c r="A195" s="1" t="s">
        <v>57</v>
      </c>
      <c r="B195" s="1" t="s">
        <v>546</v>
      </c>
      <c r="C195" s="1">
        <v>17.0</v>
      </c>
      <c r="D195" s="1">
        <v>44.0</v>
      </c>
      <c r="E195" s="1" t="s">
        <v>514</v>
      </c>
      <c r="F195" s="1">
        <v>2.0</v>
      </c>
      <c r="G195" s="1">
        <v>2.0</v>
      </c>
      <c r="H195" s="1" t="s">
        <v>50</v>
      </c>
      <c r="I195" s="1">
        <v>1.0</v>
      </c>
      <c r="J195" s="1" t="s">
        <v>75</v>
      </c>
      <c r="K195" s="1" t="s">
        <v>550</v>
      </c>
      <c r="L195" s="1" t="s">
        <v>202</v>
      </c>
      <c r="M195" s="1" t="s">
        <v>548</v>
      </c>
      <c r="N195" s="1">
        <v>0.0</v>
      </c>
      <c r="O195" s="1" t="s">
        <v>74</v>
      </c>
      <c r="P195" s="1" t="s">
        <v>50</v>
      </c>
    </row>
    <row r="196" ht="15.75" customHeight="1">
      <c r="A196" s="1" t="s">
        <v>57</v>
      </c>
      <c r="B196" s="1" t="s">
        <v>546</v>
      </c>
      <c r="C196" s="1">
        <v>17.0</v>
      </c>
      <c r="D196" s="1">
        <v>44.0</v>
      </c>
      <c r="E196" s="1" t="s">
        <v>514</v>
      </c>
      <c r="F196" s="1">
        <v>2.0</v>
      </c>
      <c r="G196" s="1">
        <v>2.0</v>
      </c>
      <c r="H196" s="1" t="s">
        <v>50</v>
      </c>
      <c r="I196" s="1">
        <v>1.0</v>
      </c>
      <c r="J196" s="1" t="s">
        <v>77</v>
      </c>
      <c r="K196" s="1" t="s">
        <v>551</v>
      </c>
      <c r="L196" s="1" t="s">
        <v>202</v>
      </c>
      <c r="M196" s="1" t="s">
        <v>548</v>
      </c>
      <c r="N196" s="1">
        <v>0.0</v>
      </c>
      <c r="O196" s="1" t="s">
        <v>520</v>
      </c>
      <c r="P196" s="1" t="s">
        <v>50</v>
      </c>
    </row>
    <row r="197" ht="15.75" customHeight="1">
      <c r="A197" s="1" t="s">
        <v>57</v>
      </c>
      <c r="B197" s="1" t="s">
        <v>546</v>
      </c>
      <c r="C197" s="1">
        <v>17.0</v>
      </c>
      <c r="D197" s="1">
        <v>44.0</v>
      </c>
      <c r="E197" s="1" t="s">
        <v>514</v>
      </c>
      <c r="F197" s="1">
        <v>2.0</v>
      </c>
      <c r="G197" s="1">
        <v>2.0</v>
      </c>
      <c r="H197" s="1" t="s">
        <v>50</v>
      </c>
      <c r="I197" s="1">
        <v>1.0</v>
      </c>
      <c r="J197" s="1" t="s">
        <v>192</v>
      </c>
      <c r="K197" s="1" t="s">
        <v>552</v>
      </c>
      <c r="L197" s="1" t="s">
        <v>202</v>
      </c>
      <c r="M197" s="1" t="s">
        <v>548</v>
      </c>
      <c r="N197" s="1">
        <v>0.0</v>
      </c>
      <c r="O197" s="1" t="s">
        <v>197</v>
      </c>
      <c r="P197" s="1" t="s">
        <v>50</v>
      </c>
    </row>
    <row r="198" ht="15.75" customHeight="1">
      <c r="A198" s="1" t="s">
        <v>57</v>
      </c>
      <c r="B198" s="1" t="s">
        <v>553</v>
      </c>
      <c r="C198" s="1">
        <v>17.0</v>
      </c>
      <c r="D198" s="1">
        <v>45.0</v>
      </c>
      <c r="E198" s="1" t="s">
        <v>514</v>
      </c>
      <c r="F198" s="1">
        <v>2.0</v>
      </c>
      <c r="G198" s="1">
        <v>3.0</v>
      </c>
      <c r="H198" s="1" t="s">
        <v>50</v>
      </c>
      <c r="I198" s="1">
        <v>2.0</v>
      </c>
      <c r="J198" s="1" t="s">
        <v>61</v>
      </c>
      <c r="K198" s="1" t="s">
        <v>554</v>
      </c>
      <c r="L198" s="1" t="s">
        <v>215</v>
      </c>
      <c r="M198" s="1" t="s">
        <v>555</v>
      </c>
      <c r="N198" s="1">
        <v>0.0</v>
      </c>
      <c r="O198" s="1" t="s">
        <v>79</v>
      </c>
      <c r="P198" s="1" t="s">
        <v>50</v>
      </c>
    </row>
    <row r="199" ht="15.75" customHeight="1">
      <c r="A199" s="1" t="s">
        <v>57</v>
      </c>
      <c r="B199" s="1" t="s">
        <v>553</v>
      </c>
      <c r="C199" s="1">
        <v>17.0</v>
      </c>
      <c r="D199" s="1">
        <v>45.0</v>
      </c>
      <c r="E199" s="1" t="s">
        <v>514</v>
      </c>
      <c r="F199" s="1">
        <v>2.0</v>
      </c>
      <c r="G199" s="1">
        <v>3.0</v>
      </c>
      <c r="H199" s="1" t="s">
        <v>50</v>
      </c>
      <c r="I199" s="1">
        <v>2.0</v>
      </c>
      <c r="J199" s="1" t="s">
        <v>72</v>
      </c>
      <c r="K199" s="1" t="s">
        <v>556</v>
      </c>
      <c r="L199" s="1" t="s">
        <v>215</v>
      </c>
      <c r="M199" s="1" t="s">
        <v>555</v>
      </c>
      <c r="N199" s="1">
        <v>0.0</v>
      </c>
      <c r="O199" s="1" t="s">
        <v>74</v>
      </c>
      <c r="P199" s="1" t="s">
        <v>50</v>
      </c>
    </row>
    <row r="200" ht="15.75" customHeight="1">
      <c r="A200" s="1" t="s">
        <v>57</v>
      </c>
      <c r="B200" s="1" t="s">
        <v>553</v>
      </c>
      <c r="C200" s="1">
        <v>17.0</v>
      </c>
      <c r="D200" s="1">
        <v>45.0</v>
      </c>
      <c r="E200" s="1" t="s">
        <v>514</v>
      </c>
      <c r="F200" s="1">
        <v>2.0</v>
      </c>
      <c r="G200" s="1">
        <v>3.0</v>
      </c>
      <c r="H200" s="1" t="s">
        <v>50</v>
      </c>
      <c r="I200" s="1">
        <v>2.0</v>
      </c>
      <c r="J200" s="1" t="s">
        <v>75</v>
      </c>
      <c r="K200" s="1" t="s">
        <v>557</v>
      </c>
      <c r="L200" s="1" t="s">
        <v>215</v>
      </c>
      <c r="M200" s="1" t="s">
        <v>555</v>
      </c>
      <c r="N200" s="1">
        <v>0.0</v>
      </c>
      <c r="O200" s="1" t="s">
        <v>74</v>
      </c>
      <c r="P200" s="1" t="s">
        <v>50</v>
      </c>
    </row>
    <row r="201" ht="15.75" customHeight="1">
      <c r="A201" s="1" t="s">
        <v>57</v>
      </c>
      <c r="B201" s="1" t="s">
        <v>553</v>
      </c>
      <c r="C201" s="1">
        <v>17.0</v>
      </c>
      <c r="D201" s="1">
        <v>45.0</v>
      </c>
      <c r="E201" s="1" t="s">
        <v>514</v>
      </c>
      <c r="F201" s="1">
        <v>2.0</v>
      </c>
      <c r="G201" s="1">
        <v>3.0</v>
      </c>
      <c r="H201" s="1" t="s">
        <v>50</v>
      </c>
      <c r="I201" s="1">
        <v>2.0</v>
      </c>
      <c r="J201" s="1" t="s">
        <v>84</v>
      </c>
      <c r="K201" s="1" t="s">
        <v>558</v>
      </c>
      <c r="L201" s="1" t="s">
        <v>215</v>
      </c>
      <c r="M201" s="1" t="s">
        <v>555</v>
      </c>
      <c r="N201" s="1">
        <v>0.0</v>
      </c>
      <c r="O201" s="1" t="s">
        <v>522</v>
      </c>
      <c r="P201" s="1" t="s">
        <v>50</v>
      </c>
    </row>
    <row r="202" ht="15.75" customHeight="1">
      <c r="A202" s="1" t="s">
        <v>57</v>
      </c>
      <c r="B202" s="1" t="s">
        <v>553</v>
      </c>
      <c r="C202" s="1">
        <v>17.0</v>
      </c>
      <c r="D202" s="1">
        <v>45.0</v>
      </c>
      <c r="E202" s="1" t="s">
        <v>514</v>
      </c>
      <c r="F202" s="1">
        <v>2.0</v>
      </c>
      <c r="G202" s="1">
        <v>3.0</v>
      </c>
      <c r="H202" s="1" t="s">
        <v>50</v>
      </c>
      <c r="I202" s="1">
        <v>2.0</v>
      </c>
      <c r="J202" s="1" t="s">
        <v>192</v>
      </c>
      <c r="K202" s="1" t="s">
        <v>559</v>
      </c>
      <c r="L202" s="1" t="s">
        <v>215</v>
      </c>
      <c r="M202" s="1" t="s">
        <v>555</v>
      </c>
      <c r="N202" s="1">
        <v>0.0</v>
      </c>
      <c r="O202" s="1" t="s">
        <v>197</v>
      </c>
      <c r="P202" s="1" t="s">
        <v>50</v>
      </c>
    </row>
    <row r="203" ht="15.75" customHeight="1">
      <c r="A203" s="1" t="s">
        <v>57</v>
      </c>
      <c r="B203" s="1" t="s">
        <v>560</v>
      </c>
      <c r="C203" s="1">
        <v>18.0</v>
      </c>
      <c r="D203" s="1">
        <v>46.0</v>
      </c>
      <c r="E203" s="1" t="s">
        <v>514</v>
      </c>
      <c r="F203" s="1">
        <v>3.0</v>
      </c>
      <c r="G203" s="1">
        <v>1.0</v>
      </c>
      <c r="H203" s="1" t="s">
        <v>50</v>
      </c>
      <c r="I203" s="1">
        <v>1.0</v>
      </c>
      <c r="J203" s="1" t="s">
        <v>61</v>
      </c>
      <c r="K203" s="1" t="s">
        <v>561</v>
      </c>
      <c r="L203" s="1" t="s">
        <v>232</v>
      </c>
      <c r="M203" s="1" t="s">
        <v>562</v>
      </c>
      <c r="N203" s="1">
        <v>0.0</v>
      </c>
      <c r="O203" s="1" t="s">
        <v>79</v>
      </c>
      <c r="P203" s="1" t="s">
        <v>50</v>
      </c>
    </row>
    <row r="204" ht="15.75" customHeight="1">
      <c r="A204" s="1" t="s">
        <v>57</v>
      </c>
      <c r="B204" s="1" t="s">
        <v>560</v>
      </c>
      <c r="C204" s="1">
        <v>18.0</v>
      </c>
      <c r="D204" s="1">
        <v>46.0</v>
      </c>
      <c r="E204" s="1" t="s">
        <v>514</v>
      </c>
      <c r="F204" s="1">
        <v>3.0</v>
      </c>
      <c r="G204" s="1">
        <v>1.0</v>
      </c>
      <c r="H204" s="1" t="s">
        <v>50</v>
      </c>
      <c r="I204" s="1">
        <v>1.0</v>
      </c>
      <c r="J204" s="1" t="s">
        <v>72</v>
      </c>
      <c r="K204" s="1" t="s">
        <v>563</v>
      </c>
      <c r="L204" s="1" t="s">
        <v>232</v>
      </c>
      <c r="M204" s="1" t="s">
        <v>562</v>
      </c>
      <c r="N204" s="1">
        <v>0.0</v>
      </c>
      <c r="O204" s="1" t="s">
        <v>74</v>
      </c>
      <c r="P204" s="1" t="s">
        <v>50</v>
      </c>
    </row>
    <row r="205" ht="15.75" customHeight="1">
      <c r="A205" s="1" t="s">
        <v>57</v>
      </c>
      <c r="B205" s="1" t="s">
        <v>560</v>
      </c>
      <c r="C205" s="1">
        <v>18.0</v>
      </c>
      <c r="D205" s="1">
        <v>46.0</v>
      </c>
      <c r="E205" s="1" t="s">
        <v>514</v>
      </c>
      <c r="F205" s="1">
        <v>3.0</v>
      </c>
      <c r="G205" s="1">
        <v>1.0</v>
      </c>
      <c r="H205" s="1" t="s">
        <v>50</v>
      </c>
      <c r="I205" s="1">
        <v>1.0</v>
      </c>
      <c r="J205" s="1" t="s">
        <v>75</v>
      </c>
      <c r="K205" s="1" t="s">
        <v>564</v>
      </c>
      <c r="L205" s="1" t="s">
        <v>232</v>
      </c>
      <c r="M205" s="1" t="s">
        <v>562</v>
      </c>
      <c r="N205" s="1">
        <v>0.0</v>
      </c>
      <c r="O205" s="1" t="s">
        <v>74</v>
      </c>
      <c r="P205" s="1" t="s">
        <v>50</v>
      </c>
    </row>
    <row r="206" ht="15.75" customHeight="1">
      <c r="A206" s="1" t="s">
        <v>57</v>
      </c>
      <c r="B206" s="1" t="s">
        <v>560</v>
      </c>
      <c r="C206" s="1">
        <v>18.0</v>
      </c>
      <c r="D206" s="1">
        <v>46.0</v>
      </c>
      <c r="E206" s="1" t="s">
        <v>514</v>
      </c>
      <c r="F206" s="1">
        <v>3.0</v>
      </c>
      <c r="G206" s="1">
        <v>1.0</v>
      </c>
      <c r="H206" s="1" t="s">
        <v>50</v>
      </c>
      <c r="I206" s="1">
        <v>1.0</v>
      </c>
      <c r="J206" s="1" t="s">
        <v>77</v>
      </c>
      <c r="K206" s="1" t="s">
        <v>565</v>
      </c>
      <c r="L206" s="1" t="s">
        <v>232</v>
      </c>
      <c r="M206" s="1" t="s">
        <v>562</v>
      </c>
      <c r="N206" s="1">
        <v>0.0</v>
      </c>
      <c r="O206" s="1" t="s">
        <v>520</v>
      </c>
      <c r="P206" s="1" t="s">
        <v>50</v>
      </c>
    </row>
    <row r="207" ht="15.75" customHeight="1">
      <c r="A207" s="1" t="s">
        <v>57</v>
      </c>
      <c r="B207" s="1" t="s">
        <v>560</v>
      </c>
      <c r="C207" s="1">
        <v>18.0</v>
      </c>
      <c r="D207" s="1">
        <v>46.0</v>
      </c>
      <c r="E207" s="1" t="s">
        <v>514</v>
      </c>
      <c r="F207" s="1">
        <v>3.0</v>
      </c>
      <c r="G207" s="1">
        <v>1.0</v>
      </c>
      <c r="H207" s="1" t="s">
        <v>50</v>
      </c>
      <c r="I207" s="1">
        <v>1.0</v>
      </c>
      <c r="J207" s="1" t="s">
        <v>84</v>
      </c>
      <c r="K207" s="1" t="s">
        <v>566</v>
      </c>
      <c r="L207" s="1" t="s">
        <v>232</v>
      </c>
      <c r="M207" s="1" t="s">
        <v>562</v>
      </c>
      <c r="N207" s="1">
        <v>0.0</v>
      </c>
      <c r="O207" s="1" t="s">
        <v>522</v>
      </c>
      <c r="P207" s="1" t="s">
        <v>50</v>
      </c>
    </row>
    <row r="208" ht="15.75" customHeight="1">
      <c r="A208" s="1" t="s">
        <v>57</v>
      </c>
      <c r="B208" s="1" t="s">
        <v>567</v>
      </c>
      <c r="C208" s="1">
        <v>18.0</v>
      </c>
      <c r="D208" s="1">
        <v>47.0</v>
      </c>
      <c r="E208" s="1" t="s">
        <v>514</v>
      </c>
      <c r="F208" s="1">
        <v>3.0</v>
      </c>
      <c r="G208" s="1">
        <v>2.0</v>
      </c>
      <c r="H208" s="1" t="s">
        <v>50</v>
      </c>
      <c r="I208" s="1">
        <v>2.0</v>
      </c>
      <c r="J208" s="1" t="s">
        <v>61</v>
      </c>
      <c r="K208" s="1" t="s">
        <v>568</v>
      </c>
      <c r="L208" s="1" t="s">
        <v>242</v>
      </c>
      <c r="M208" s="1" t="s">
        <v>569</v>
      </c>
      <c r="N208" s="1">
        <v>0.0</v>
      </c>
      <c r="O208" s="1" t="s">
        <v>79</v>
      </c>
      <c r="P208" s="1" t="s">
        <v>50</v>
      </c>
    </row>
    <row r="209" ht="15.75" customHeight="1">
      <c r="A209" s="1" t="s">
        <v>57</v>
      </c>
      <c r="B209" s="1" t="s">
        <v>567</v>
      </c>
      <c r="C209" s="1">
        <v>18.0</v>
      </c>
      <c r="D209" s="1">
        <v>47.0</v>
      </c>
      <c r="E209" s="1" t="s">
        <v>514</v>
      </c>
      <c r="F209" s="1">
        <v>3.0</v>
      </c>
      <c r="G209" s="1">
        <v>2.0</v>
      </c>
      <c r="H209" s="1" t="s">
        <v>50</v>
      </c>
      <c r="I209" s="1">
        <v>2.0</v>
      </c>
      <c r="J209" s="1" t="s">
        <v>72</v>
      </c>
      <c r="K209" s="1" t="s">
        <v>571</v>
      </c>
      <c r="L209" s="1" t="s">
        <v>242</v>
      </c>
      <c r="M209" s="1" t="s">
        <v>569</v>
      </c>
      <c r="N209" s="1">
        <v>0.0</v>
      </c>
      <c r="O209" s="1" t="s">
        <v>74</v>
      </c>
      <c r="P209" s="1" t="s">
        <v>50</v>
      </c>
    </row>
    <row r="210" ht="15.75" customHeight="1">
      <c r="A210" s="1" t="s">
        <v>57</v>
      </c>
      <c r="B210" s="1" t="s">
        <v>567</v>
      </c>
      <c r="C210" s="1">
        <v>18.0</v>
      </c>
      <c r="D210" s="1">
        <v>47.0</v>
      </c>
      <c r="E210" s="1" t="s">
        <v>514</v>
      </c>
      <c r="F210" s="1">
        <v>3.0</v>
      </c>
      <c r="G210" s="1">
        <v>2.0</v>
      </c>
      <c r="H210" s="1" t="s">
        <v>50</v>
      </c>
      <c r="I210" s="1">
        <v>2.0</v>
      </c>
      <c r="J210" s="1" t="s">
        <v>75</v>
      </c>
      <c r="K210" s="1" t="s">
        <v>572</v>
      </c>
      <c r="L210" s="1" t="s">
        <v>242</v>
      </c>
      <c r="M210" s="1" t="s">
        <v>569</v>
      </c>
      <c r="N210" s="1">
        <v>0.0</v>
      </c>
      <c r="O210" s="1" t="s">
        <v>74</v>
      </c>
      <c r="P210" s="1" t="s">
        <v>50</v>
      </c>
    </row>
    <row r="211" ht="15.75" customHeight="1">
      <c r="A211" s="1" t="s">
        <v>57</v>
      </c>
      <c r="B211" s="1" t="s">
        <v>567</v>
      </c>
      <c r="C211" s="1">
        <v>18.0</v>
      </c>
      <c r="D211" s="1">
        <v>47.0</v>
      </c>
      <c r="E211" s="1" t="s">
        <v>514</v>
      </c>
      <c r="F211" s="1">
        <v>3.0</v>
      </c>
      <c r="G211" s="1">
        <v>2.0</v>
      </c>
      <c r="H211" s="1" t="s">
        <v>50</v>
      </c>
      <c r="I211" s="1">
        <v>2.0</v>
      </c>
      <c r="J211" s="1" t="s">
        <v>77</v>
      </c>
      <c r="K211" s="1" t="s">
        <v>573</v>
      </c>
      <c r="L211" s="1" t="s">
        <v>242</v>
      </c>
      <c r="M211" s="1" t="s">
        <v>569</v>
      </c>
      <c r="N211" s="1">
        <v>0.0</v>
      </c>
      <c r="O211" s="1" t="s">
        <v>520</v>
      </c>
      <c r="P211" s="1" t="s">
        <v>50</v>
      </c>
    </row>
    <row r="212" ht="15.75" customHeight="1">
      <c r="A212" s="1" t="s">
        <v>57</v>
      </c>
      <c r="B212" s="1" t="s">
        <v>574</v>
      </c>
      <c r="C212" s="1">
        <v>19.0</v>
      </c>
      <c r="D212" s="1">
        <v>48.0</v>
      </c>
      <c r="E212" s="1" t="s">
        <v>514</v>
      </c>
      <c r="F212" s="1">
        <v>3.0</v>
      </c>
      <c r="G212" s="1">
        <v>3.0</v>
      </c>
      <c r="H212" s="1" t="s">
        <v>50</v>
      </c>
      <c r="I212" s="1">
        <v>1.0</v>
      </c>
      <c r="J212" s="1" t="s">
        <v>61</v>
      </c>
      <c r="K212" s="1" t="s">
        <v>575</v>
      </c>
      <c r="L212" s="1" t="s">
        <v>253</v>
      </c>
      <c r="M212" s="1" t="s">
        <v>576</v>
      </c>
      <c r="N212" s="1">
        <v>0.0</v>
      </c>
      <c r="O212" s="1" t="s">
        <v>79</v>
      </c>
      <c r="P212" s="1" t="s">
        <v>50</v>
      </c>
    </row>
    <row r="213" ht="15.75" customHeight="1">
      <c r="A213" s="1" t="s">
        <v>57</v>
      </c>
      <c r="B213" s="1" t="s">
        <v>574</v>
      </c>
      <c r="C213" s="1">
        <v>19.0</v>
      </c>
      <c r="D213" s="1">
        <v>48.0</v>
      </c>
      <c r="E213" s="1" t="s">
        <v>514</v>
      </c>
      <c r="F213" s="1">
        <v>3.0</v>
      </c>
      <c r="G213" s="1">
        <v>3.0</v>
      </c>
      <c r="H213" s="1" t="s">
        <v>50</v>
      </c>
      <c r="I213" s="1">
        <v>1.0</v>
      </c>
      <c r="J213" s="1" t="s">
        <v>72</v>
      </c>
      <c r="K213" s="1" t="s">
        <v>577</v>
      </c>
      <c r="L213" s="1" t="s">
        <v>253</v>
      </c>
      <c r="M213" s="1" t="s">
        <v>576</v>
      </c>
      <c r="N213" s="1">
        <v>0.0</v>
      </c>
      <c r="O213" s="1" t="s">
        <v>74</v>
      </c>
      <c r="P213" s="1" t="s">
        <v>50</v>
      </c>
    </row>
    <row r="214" ht="15.75" customHeight="1">
      <c r="A214" s="1" t="s">
        <v>57</v>
      </c>
      <c r="B214" s="1" t="s">
        <v>574</v>
      </c>
      <c r="C214" s="1">
        <v>19.0</v>
      </c>
      <c r="D214" s="1">
        <v>48.0</v>
      </c>
      <c r="E214" s="1" t="s">
        <v>514</v>
      </c>
      <c r="F214" s="1">
        <v>3.0</v>
      </c>
      <c r="G214" s="1">
        <v>3.0</v>
      </c>
      <c r="H214" s="1" t="s">
        <v>50</v>
      </c>
      <c r="I214" s="1">
        <v>1.0</v>
      </c>
      <c r="J214" s="1" t="s">
        <v>75</v>
      </c>
      <c r="K214" s="1" t="s">
        <v>578</v>
      </c>
      <c r="L214" s="1" t="s">
        <v>253</v>
      </c>
      <c r="M214" s="1" t="s">
        <v>576</v>
      </c>
      <c r="N214" s="1">
        <v>0.0</v>
      </c>
      <c r="O214" s="1" t="s">
        <v>74</v>
      </c>
      <c r="P214" s="1" t="s">
        <v>50</v>
      </c>
    </row>
    <row r="215" ht="15.75" customHeight="1">
      <c r="A215" s="1" t="s">
        <v>57</v>
      </c>
      <c r="B215" s="1" t="s">
        <v>574</v>
      </c>
      <c r="C215" s="1">
        <v>19.0</v>
      </c>
      <c r="D215" s="1">
        <v>48.0</v>
      </c>
      <c r="E215" s="1" t="s">
        <v>514</v>
      </c>
      <c r="F215" s="1">
        <v>3.0</v>
      </c>
      <c r="G215" s="1">
        <v>3.0</v>
      </c>
      <c r="H215" s="1" t="s">
        <v>50</v>
      </c>
      <c r="I215" s="1">
        <v>1.0</v>
      </c>
      <c r="J215" s="1" t="s">
        <v>84</v>
      </c>
      <c r="K215" s="1" t="s">
        <v>579</v>
      </c>
      <c r="L215" s="1" t="s">
        <v>253</v>
      </c>
      <c r="M215" s="1" t="s">
        <v>576</v>
      </c>
      <c r="N215" s="1">
        <v>0.0</v>
      </c>
      <c r="O215" s="1" t="s">
        <v>522</v>
      </c>
      <c r="P215" s="1" t="s">
        <v>50</v>
      </c>
    </row>
    <row r="216" ht="15.75" customHeight="1">
      <c r="A216" s="1" t="s">
        <v>57</v>
      </c>
      <c r="B216" s="1" t="s">
        <v>580</v>
      </c>
      <c r="C216" s="1">
        <v>19.0</v>
      </c>
      <c r="D216" s="1">
        <v>49.0</v>
      </c>
      <c r="E216" s="1" t="s">
        <v>514</v>
      </c>
      <c r="F216" s="1">
        <v>4.0</v>
      </c>
      <c r="G216" s="1">
        <v>1.0</v>
      </c>
      <c r="H216" s="1" t="s">
        <v>50</v>
      </c>
      <c r="I216" s="1">
        <v>2.0</v>
      </c>
      <c r="J216" s="1" t="s">
        <v>61</v>
      </c>
      <c r="K216" s="1" t="s">
        <v>581</v>
      </c>
      <c r="L216" s="1" t="s">
        <v>273</v>
      </c>
      <c r="M216" s="1" t="s">
        <v>582</v>
      </c>
      <c r="N216" s="1">
        <v>0.0</v>
      </c>
      <c r="O216" s="1" t="s">
        <v>79</v>
      </c>
      <c r="P216" s="1" t="s">
        <v>50</v>
      </c>
    </row>
    <row r="217" ht="15.75" customHeight="1">
      <c r="A217" s="1" t="s">
        <v>57</v>
      </c>
      <c r="B217" s="1" t="s">
        <v>580</v>
      </c>
      <c r="C217" s="1">
        <v>19.0</v>
      </c>
      <c r="D217" s="1">
        <v>49.0</v>
      </c>
      <c r="E217" s="1" t="s">
        <v>514</v>
      </c>
      <c r="F217" s="1">
        <v>4.0</v>
      </c>
      <c r="G217" s="1">
        <v>1.0</v>
      </c>
      <c r="H217" s="1" t="s">
        <v>50</v>
      </c>
      <c r="I217" s="1">
        <v>2.0</v>
      </c>
      <c r="J217" s="1" t="s">
        <v>72</v>
      </c>
      <c r="K217" s="1" t="s">
        <v>583</v>
      </c>
      <c r="L217" s="1" t="s">
        <v>273</v>
      </c>
      <c r="M217" s="1" t="s">
        <v>582</v>
      </c>
      <c r="N217" s="1">
        <v>0.0</v>
      </c>
      <c r="O217" s="1" t="s">
        <v>74</v>
      </c>
      <c r="P217" s="1" t="s">
        <v>50</v>
      </c>
    </row>
    <row r="218" ht="15.75" customHeight="1">
      <c r="A218" s="1" t="s">
        <v>57</v>
      </c>
      <c r="B218" s="1" t="s">
        <v>580</v>
      </c>
      <c r="C218" s="1">
        <v>19.0</v>
      </c>
      <c r="D218" s="1">
        <v>49.0</v>
      </c>
      <c r="E218" s="1" t="s">
        <v>514</v>
      </c>
      <c r="F218" s="1">
        <v>4.0</v>
      </c>
      <c r="G218" s="1">
        <v>1.0</v>
      </c>
      <c r="H218" s="1" t="s">
        <v>50</v>
      </c>
      <c r="I218" s="1">
        <v>2.0</v>
      </c>
      <c r="J218" s="1" t="s">
        <v>75</v>
      </c>
      <c r="K218" s="1" t="s">
        <v>584</v>
      </c>
      <c r="L218" s="1" t="s">
        <v>273</v>
      </c>
      <c r="M218" s="1" t="s">
        <v>582</v>
      </c>
      <c r="N218" s="1">
        <v>0.0</v>
      </c>
      <c r="O218" s="1" t="s">
        <v>74</v>
      </c>
      <c r="P218" s="1" t="s">
        <v>50</v>
      </c>
    </row>
    <row r="219" ht="15.75" customHeight="1">
      <c r="A219" s="1" t="s">
        <v>57</v>
      </c>
      <c r="B219" s="1" t="s">
        <v>580</v>
      </c>
      <c r="C219" s="1">
        <v>19.0</v>
      </c>
      <c r="D219" s="1">
        <v>49.0</v>
      </c>
      <c r="E219" s="1" t="s">
        <v>514</v>
      </c>
      <c r="F219" s="1">
        <v>4.0</v>
      </c>
      <c r="G219" s="1">
        <v>1.0</v>
      </c>
      <c r="H219" s="1" t="s">
        <v>50</v>
      </c>
      <c r="I219" s="1">
        <v>2.0</v>
      </c>
      <c r="J219" s="1" t="s">
        <v>585</v>
      </c>
      <c r="K219" s="1" t="s">
        <v>586</v>
      </c>
      <c r="L219" s="1" t="s">
        <v>273</v>
      </c>
      <c r="M219" s="1" t="s">
        <v>582</v>
      </c>
      <c r="N219" s="1">
        <v>0.0</v>
      </c>
      <c r="O219" s="1" t="s">
        <v>587</v>
      </c>
      <c r="P219" s="1" t="s">
        <v>50</v>
      </c>
    </row>
    <row r="220" ht="15.75" customHeight="1">
      <c r="A220" s="1" t="s">
        <v>57</v>
      </c>
      <c r="B220" s="1" t="s">
        <v>580</v>
      </c>
      <c r="C220" s="1">
        <v>19.0</v>
      </c>
      <c r="D220" s="1">
        <v>49.0</v>
      </c>
      <c r="E220" s="1" t="s">
        <v>514</v>
      </c>
      <c r="F220" s="1">
        <v>4.0</v>
      </c>
      <c r="G220" s="1">
        <v>1.0</v>
      </c>
      <c r="H220" s="1" t="s">
        <v>50</v>
      </c>
      <c r="I220" s="1">
        <v>2.0</v>
      </c>
      <c r="J220" s="1" t="s">
        <v>588</v>
      </c>
      <c r="K220" s="1" t="s">
        <v>589</v>
      </c>
      <c r="L220" s="1" t="s">
        <v>273</v>
      </c>
      <c r="M220" s="1" t="s">
        <v>582</v>
      </c>
      <c r="N220" s="1">
        <v>0.0</v>
      </c>
      <c r="O220" s="1" t="s">
        <v>587</v>
      </c>
      <c r="P220" s="1" t="s">
        <v>50</v>
      </c>
    </row>
    <row r="221" ht="15.75" customHeight="1">
      <c r="A221" s="1" t="s">
        <v>57</v>
      </c>
      <c r="B221" s="1" t="s">
        <v>580</v>
      </c>
      <c r="C221" s="1">
        <v>19.0</v>
      </c>
      <c r="D221" s="1">
        <v>49.0</v>
      </c>
      <c r="E221" s="1" t="s">
        <v>514</v>
      </c>
      <c r="F221" s="1">
        <v>4.0</v>
      </c>
      <c r="G221" s="1">
        <v>1.0</v>
      </c>
      <c r="H221" s="1" t="s">
        <v>50</v>
      </c>
      <c r="I221" s="1">
        <v>2.0</v>
      </c>
      <c r="J221" s="1" t="s">
        <v>585</v>
      </c>
      <c r="K221" s="1" t="s">
        <v>590</v>
      </c>
      <c r="L221" s="1" t="s">
        <v>273</v>
      </c>
      <c r="M221" s="1" t="s">
        <v>582</v>
      </c>
      <c r="N221" s="1">
        <v>0.0</v>
      </c>
      <c r="O221" s="1" t="s">
        <v>587</v>
      </c>
      <c r="P221" s="1" t="s">
        <v>50</v>
      </c>
    </row>
    <row r="222" ht="15.75" customHeight="1">
      <c r="A222" s="1" t="s">
        <v>57</v>
      </c>
      <c r="B222" s="1" t="s">
        <v>580</v>
      </c>
      <c r="C222" s="1">
        <v>19.0</v>
      </c>
      <c r="D222" s="1">
        <v>49.0</v>
      </c>
      <c r="E222" s="1" t="s">
        <v>514</v>
      </c>
      <c r="F222" s="1">
        <v>4.0</v>
      </c>
      <c r="G222" s="1">
        <v>1.0</v>
      </c>
      <c r="H222" s="1" t="s">
        <v>50</v>
      </c>
      <c r="I222" s="1">
        <v>2.0</v>
      </c>
      <c r="J222" s="1" t="s">
        <v>588</v>
      </c>
      <c r="K222" s="1" t="s">
        <v>591</v>
      </c>
      <c r="L222" s="1" t="s">
        <v>273</v>
      </c>
      <c r="M222" s="1" t="s">
        <v>582</v>
      </c>
      <c r="N222" s="1">
        <v>0.0</v>
      </c>
      <c r="O222" s="1" t="s">
        <v>587</v>
      </c>
      <c r="P222" s="1" t="s">
        <v>50</v>
      </c>
    </row>
    <row r="223" ht="15.75" customHeight="1">
      <c r="A223" s="1" t="s">
        <v>57</v>
      </c>
      <c r="B223" s="1" t="s">
        <v>580</v>
      </c>
      <c r="C223" s="1">
        <v>19.0</v>
      </c>
      <c r="D223" s="1">
        <v>49.0</v>
      </c>
      <c r="E223" s="1" t="s">
        <v>514</v>
      </c>
      <c r="F223" s="1">
        <v>4.0</v>
      </c>
      <c r="G223" s="1">
        <v>1.0</v>
      </c>
      <c r="H223" s="1" t="s">
        <v>50</v>
      </c>
      <c r="I223" s="1">
        <v>2.0</v>
      </c>
      <c r="J223" s="1" t="s">
        <v>84</v>
      </c>
      <c r="K223" s="1" t="s">
        <v>593</v>
      </c>
      <c r="L223" s="1" t="s">
        <v>273</v>
      </c>
      <c r="M223" s="1" t="s">
        <v>582</v>
      </c>
      <c r="N223" s="1">
        <v>0.0</v>
      </c>
      <c r="O223" s="1" t="s">
        <v>79</v>
      </c>
      <c r="P223" s="1" t="s">
        <v>50</v>
      </c>
    </row>
    <row r="224" ht="15.75" customHeight="1">
      <c r="A224" s="1" t="s">
        <v>57</v>
      </c>
      <c r="B224" s="1" t="s">
        <v>594</v>
      </c>
      <c r="C224" s="1">
        <v>20.0</v>
      </c>
      <c r="D224" s="1">
        <v>50.0</v>
      </c>
      <c r="E224" s="1" t="s">
        <v>514</v>
      </c>
      <c r="F224" s="1">
        <v>4.0</v>
      </c>
      <c r="G224" s="1">
        <v>2.0</v>
      </c>
      <c r="H224" s="1" t="s">
        <v>50</v>
      </c>
      <c r="I224" s="1">
        <v>1.0</v>
      </c>
      <c r="J224" s="1" t="s">
        <v>61</v>
      </c>
      <c r="K224" s="1" t="s">
        <v>596</v>
      </c>
      <c r="L224" s="1" t="s">
        <v>288</v>
      </c>
      <c r="M224" s="1" t="s">
        <v>597</v>
      </c>
      <c r="N224" s="1">
        <v>0.0</v>
      </c>
      <c r="O224" s="1" t="s">
        <v>79</v>
      </c>
      <c r="P224" s="1" t="s">
        <v>50</v>
      </c>
    </row>
    <row r="225" ht="15.75" customHeight="1">
      <c r="A225" s="1" t="s">
        <v>57</v>
      </c>
      <c r="B225" s="1" t="s">
        <v>594</v>
      </c>
      <c r="C225" s="1">
        <v>20.0</v>
      </c>
      <c r="D225" s="1">
        <v>50.0</v>
      </c>
      <c r="E225" s="1" t="s">
        <v>514</v>
      </c>
      <c r="F225" s="1">
        <v>4.0</v>
      </c>
      <c r="G225" s="1">
        <v>2.0</v>
      </c>
      <c r="H225" s="1" t="s">
        <v>50</v>
      </c>
      <c r="I225" s="1">
        <v>1.0</v>
      </c>
      <c r="J225" s="1" t="s">
        <v>72</v>
      </c>
      <c r="K225" s="1" t="s">
        <v>599</v>
      </c>
      <c r="L225" s="1" t="s">
        <v>288</v>
      </c>
      <c r="M225" s="1" t="s">
        <v>597</v>
      </c>
      <c r="N225" s="1">
        <v>0.0</v>
      </c>
      <c r="O225" s="1" t="s">
        <v>74</v>
      </c>
      <c r="P225" s="1" t="s">
        <v>50</v>
      </c>
    </row>
    <row r="226" ht="15.75" customHeight="1">
      <c r="A226" s="1" t="s">
        <v>57</v>
      </c>
      <c r="B226" s="1" t="s">
        <v>594</v>
      </c>
      <c r="C226" s="1">
        <v>20.0</v>
      </c>
      <c r="D226" s="1">
        <v>50.0</v>
      </c>
      <c r="E226" s="1" t="s">
        <v>514</v>
      </c>
      <c r="F226" s="1">
        <v>4.0</v>
      </c>
      <c r="G226" s="1">
        <v>2.0</v>
      </c>
      <c r="H226" s="1" t="s">
        <v>50</v>
      </c>
      <c r="I226" s="1">
        <v>1.0</v>
      </c>
      <c r="J226" s="1" t="s">
        <v>192</v>
      </c>
      <c r="K226" s="1" t="s">
        <v>600</v>
      </c>
      <c r="L226" s="1" t="s">
        <v>288</v>
      </c>
      <c r="M226" s="1" t="s">
        <v>597</v>
      </c>
      <c r="N226" s="1">
        <v>0.0</v>
      </c>
      <c r="O226" s="1" t="s">
        <v>197</v>
      </c>
      <c r="P226" s="1" t="s">
        <v>50</v>
      </c>
    </row>
    <row r="227" ht="15.75" customHeight="1">
      <c r="A227" s="1" t="s">
        <v>57</v>
      </c>
      <c r="B227" s="1" t="s">
        <v>594</v>
      </c>
      <c r="C227" s="1">
        <v>20.0</v>
      </c>
      <c r="D227" s="1">
        <v>50.0</v>
      </c>
      <c r="E227" s="1" t="s">
        <v>514</v>
      </c>
      <c r="F227" s="1">
        <v>4.0</v>
      </c>
      <c r="G227" s="1">
        <v>2.0</v>
      </c>
      <c r="H227" s="1" t="s">
        <v>50</v>
      </c>
      <c r="I227" s="1">
        <v>1.0</v>
      </c>
      <c r="J227" s="1" t="s">
        <v>75</v>
      </c>
      <c r="K227" s="1" t="s">
        <v>601</v>
      </c>
      <c r="L227" s="1" t="s">
        <v>288</v>
      </c>
      <c r="M227" s="1" t="s">
        <v>597</v>
      </c>
      <c r="N227" s="1">
        <v>0.0</v>
      </c>
      <c r="O227" s="1" t="s">
        <v>74</v>
      </c>
      <c r="P227" s="1" t="s">
        <v>50</v>
      </c>
    </row>
    <row r="228" ht="15.75" customHeight="1">
      <c r="A228" s="1" t="s">
        <v>57</v>
      </c>
      <c r="B228" s="1" t="s">
        <v>594</v>
      </c>
      <c r="C228" s="1">
        <v>20.0</v>
      </c>
      <c r="D228" s="1">
        <v>50.0</v>
      </c>
      <c r="E228" s="1" t="s">
        <v>514</v>
      </c>
      <c r="F228" s="1">
        <v>4.0</v>
      </c>
      <c r="G228" s="1">
        <v>2.0</v>
      </c>
      <c r="H228" s="1" t="s">
        <v>50</v>
      </c>
      <c r="I228" s="1">
        <v>1.0</v>
      </c>
      <c r="J228" s="1" t="s">
        <v>585</v>
      </c>
      <c r="K228" s="1" t="s">
        <v>602</v>
      </c>
      <c r="L228" s="1" t="s">
        <v>288</v>
      </c>
      <c r="M228" s="1" t="s">
        <v>597</v>
      </c>
      <c r="N228" s="1">
        <v>0.0</v>
      </c>
      <c r="O228" s="1" t="s">
        <v>587</v>
      </c>
      <c r="P228" s="1" t="s">
        <v>50</v>
      </c>
    </row>
    <row r="229" ht="15.75" customHeight="1">
      <c r="A229" s="1" t="s">
        <v>57</v>
      </c>
      <c r="B229" s="1" t="s">
        <v>594</v>
      </c>
      <c r="C229" s="1">
        <v>20.0</v>
      </c>
      <c r="D229" s="1">
        <v>50.0</v>
      </c>
      <c r="E229" s="1" t="s">
        <v>514</v>
      </c>
      <c r="F229" s="1">
        <v>4.0</v>
      </c>
      <c r="G229" s="1">
        <v>2.0</v>
      </c>
      <c r="H229" s="1" t="s">
        <v>50</v>
      </c>
      <c r="I229" s="1">
        <v>1.0</v>
      </c>
      <c r="J229" s="1" t="s">
        <v>588</v>
      </c>
      <c r="K229" s="1" t="s">
        <v>603</v>
      </c>
      <c r="L229" s="1" t="s">
        <v>288</v>
      </c>
      <c r="M229" s="1" t="s">
        <v>597</v>
      </c>
      <c r="N229" s="1">
        <v>0.0</v>
      </c>
      <c r="O229" s="1" t="s">
        <v>587</v>
      </c>
      <c r="P229" s="1" t="s">
        <v>50</v>
      </c>
    </row>
    <row r="230" ht="15.75" customHeight="1">
      <c r="A230" s="1" t="s">
        <v>57</v>
      </c>
      <c r="B230" s="1" t="s">
        <v>594</v>
      </c>
      <c r="C230" s="1">
        <v>20.0</v>
      </c>
      <c r="D230" s="1">
        <v>50.0</v>
      </c>
      <c r="E230" s="1" t="s">
        <v>514</v>
      </c>
      <c r="F230" s="1">
        <v>4.0</v>
      </c>
      <c r="G230" s="1">
        <v>2.0</v>
      </c>
      <c r="H230" s="1" t="s">
        <v>50</v>
      </c>
      <c r="I230" s="1">
        <v>1.0</v>
      </c>
      <c r="J230" s="1" t="s">
        <v>585</v>
      </c>
      <c r="K230" s="1" t="s">
        <v>604</v>
      </c>
      <c r="L230" s="1" t="s">
        <v>288</v>
      </c>
      <c r="M230" s="1" t="s">
        <v>597</v>
      </c>
      <c r="N230" s="1">
        <v>0.0</v>
      </c>
      <c r="O230" s="1" t="s">
        <v>587</v>
      </c>
      <c r="P230" s="1" t="s">
        <v>50</v>
      </c>
    </row>
    <row r="231" ht="15.75" customHeight="1">
      <c r="A231" s="1" t="s">
        <v>57</v>
      </c>
      <c r="B231" s="1" t="s">
        <v>594</v>
      </c>
      <c r="C231" s="1">
        <v>20.0</v>
      </c>
      <c r="D231" s="1">
        <v>50.0</v>
      </c>
      <c r="E231" s="1" t="s">
        <v>514</v>
      </c>
      <c r="F231" s="1">
        <v>4.0</v>
      </c>
      <c r="G231" s="1">
        <v>2.0</v>
      </c>
      <c r="H231" s="1" t="s">
        <v>50</v>
      </c>
      <c r="I231" s="1">
        <v>1.0</v>
      </c>
      <c r="J231" s="1" t="s">
        <v>588</v>
      </c>
      <c r="K231" s="1" t="s">
        <v>605</v>
      </c>
      <c r="L231" s="1" t="s">
        <v>288</v>
      </c>
      <c r="M231" s="1" t="s">
        <v>597</v>
      </c>
      <c r="N231" s="1">
        <v>0.0</v>
      </c>
      <c r="O231" s="1" t="s">
        <v>587</v>
      </c>
      <c r="P231" s="1" t="s">
        <v>50</v>
      </c>
    </row>
    <row r="232" ht="15.75" customHeight="1">
      <c r="A232" s="1" t="s">
        <v>57</v>
      </c>
      <c r="B232" s="1" t="s">
        <v>594</v>
      </c>
      <c r="C232" s="1">
        <v>20.0</v>
      </c>
      <c r="D232" s="1">
        <v>50.0</v>
      </c>
      <c r="E232" s="1" t="s">
        <v>514</v>
      </c>
      <c r="F232" s="1">
        <v>4.0</v>
      </c>
      <c r="G232" s="1">
        <v>2.0</v>
      </c>
      <c r="H232" s="1" t="s">
        <v>50</v>
      </c>
      <c r="I232" s="1">
        <v>1.0</v>
      </c>
      <c r="J232" s="1" t="s">
        <v>84</v>
      </c>
      <c r="K232" s="1" t="s">
        <v>606</v>
      </c>
      <c r="L232" s="1" t="s">
        <v>288</v>
      </c>
      <c r="M232" s="1" t="s">
        <v>597</v>
      </c>
      <c r="N232" s="1">
        <v>0.0</v>
      </c>
      <c r="O232" s="1" t="s">
        <v>79</v>
      </c>
      <c r="P232" s="1" t="s">
        <v>50</v>
      </c>
    </row>
    <row r="233" ht="15.75" customHeight="1">
      <c r="A233" s="1" t="s">
        <v>57</v>
      </c>
      <c r="B233" s="1" t="s">
        <v>607</v>
      </c>
      <c r="C233" s="1">
        <v>20.0</v>
      </c>
      <c r="D233" s="1">
        <v>51.0</v>
      </c>
      <c r="E233" s="1" t="s">
        <v>514</v>
      </c>
      <c r="F233" s="1">
        <v>4.0</v>
      </c>
      <c r="G233" s="1">
        <v>3.0</v>
      </c>
      <c r="H233" s="1" t="s">
        <v>50</v>
      </c>
      <c r="I233" s="1">
        <v>2.0</v>
      </c>
      <c r="J233" s="1" t="s">
        <v>61</v>
      </c>
      <c r="K233" s="1" t="s">
        <v>608</v>
      </c>
      <c r="L233" s="1" t="s">
        <v>301</v>
      </c>
      <c r="M233" s="1" t="s">
        <v>609</v>
      </c>
      <c r="N233" s="1">
        <v>0.0</v>
      </c>
      <c r="O233" s="1" t="s">
        <v>79</v>
      </c>
      <c r="P233" s="1" t="s">
        <v>50</v>
      </c>
    </row>
    <row r="234" ht="15.75" customHeight="1">
      <c r="A234" s="1" t="s">
        <v>57</v>
      </c>
      <c r="B234" s="1" t="s">
        <v>607</v>
      </c>
      <c r="C234" s="1">
        <v>20.0</v>
      </c>
      <c r="D234" s="1">
        <v>51.0</v>
      </c>
      <c r="E234" s="1" t="s">
        <v>514</v>
      </c>
      <c r="F234" s="1">
        <v>4.0</v>
      </c>
      <c r="G234" s="1">
        <v>3.0</v>
      </c>
      <c r="H234" s="1" t="s">
        <v>50</v>
      </c>
      <c r="I234" s="1">
        <v>2.0</v>
      </c>
      <c r="J234" s="1" t="s">
        <v>72</v>
      </c>
      <c r="K234" s="1" t="s">
        <v>610</v>
      </c>
      <c r="L234" s="1" t="s">
        <v>301</v>
      </c>
      <c r="M234" s="1" t="s">
        <v>609</v>
      </c>
      <c r="N234" s="1">
        <v>0.0</v>
      </c>
      <c r="O234" s="1" t="s">
        <v>74</v>
      </c>
      <c r="P234" s="1" t="s">
        <v>50</v>
      </c>
    </row>
    <row r="235" ht="15.75" customHeight="1">
      <c r="A235" s="1" t="s">
        <v>57</v>
      </c>
      <c r="B235" s="1" t="s">
        <v>607</v>
      </c>
      <c r="C235" s="1">
        <v>20.0</v>
      </c>
      <c r="D235" s="1">
        <v>51.0</v>
      </c>
      <c r="E235" s="1" t="s">
        <v>514</v>
      </c>
      <c r="F235" s="1">
        <v>4.0</v>
      </c>
      <c r="G235" s="1">
        <v>3.0</v>
      </c>
      <c r="H235" s="1" t="s">
        <v>50</v>
      </c>
      <c r="I235" s="1">
        <v>2.0</v>
      </c>
      <c r="J235" s="1" t="s">
        <v>75</v>
      </c>
      <c r="K235" s="1" t="s">
        <v>611</v>
      </c>
      <c r="L235" s="1" t="s">
        <v>301</v>
      </c>
      <c r="M235" s="1" t="s">
        <v>609</v>
      </c>
      <c r="N235" s="1">
        <v>0.0</v>
      </c>
      <c r="O235" s="1" t="s">
        <v>74</v>
      </c>
      <c r="P235" s="1" t="s">
        <v>50</v>
      </c>
    </row>
    <row r="236" ht="15.75" customHeight="1">
      <c r="A236" s="1" t="s">
        <v>57</v>
      </c>
      <c r="B236" s="1" t="s">
        <v>607</v>
      </c>
      <c r="C236" s="1">
        <v>20.0</v>
      </c>
      <c r="D236" s="1">
        <v>51.0</v>
      </c>
      <c r="E236" s="1" t="s">
        <v>514</v>
      </c>
      <c r="F236" s="1">
        <v>4.0</v>
      </c>
      <c r="G236" s="1">
        <v>3.0</v>
      </c>
      <c r="H236" s="1" t="s">
        <v>50</v>
      </c>
      <c r="I236" s="1">
        <v>2.0</v>
      </c>
      <c r="J236" s="1" t="s">
        <v>585</v>
      </c>
      <c r="K236" s="1" t="s">
        <v>612</v>
      </c>
      <c r="L236" s="1" t="s">
        <v>301</v>
      </c>
      <c r="M236" s="1" t="s">
        <v>609</v>
      </c>
      <c r="N236" s="1">
        <v>0.0</v>
      </c>
      <c r="O236" s="1" t="s">
        <v>587</v>
      </c>
      <c r="P236" s="1" t="s">
        <v>50</v>
      </c>
    </row>
    <row r="237" ht="15.75" customHeight="1">
      <c r="A237" s="1" t="s">
        <v>57</v>
      </c>
      <c r="B237" s="1" t="s">
        <v>607</v>
      </c>
      <c r="C237" s="1">
        <v>20.0</v>
      </c>
      <c r="D237" s="1">
        <v>51.0</v>
      </c>
      <c r="E237" s="1" t="s">
        <v>514</v>
      </c>
      <c r="F237" s="1">
        <v>4.0</v>
      </c>
      <c r="G237" s="1">
        <v>3.0</v>
      </c>
      <c r="H237" s="1" t="s">
        <v>50</v>
      </c>
      <c r="I237" s="1">
        <v>2.0</v>
      </c>
      <c r="J237" s="1" t="s">
        <v>588</v>
      </c>
      <c r="K237" s="1" t="s">
        <v>613</v>
      </c>
      <c r="L237" s="1" t="s">
        <v>301</v>
      </c>
      <c r="M237" s="1" t="s">
        <v>609</v>
      </c>
      <c r="N237" s="1">
        <v>0.0</v>
      </c>
      <c r="O237" s="1" t="s">
        <v>587</v>
      </c>
      <c r="P237" s="1" t="s">
        <v>50</v>
      </c>
    </row>
    <row r="238" ht="15.75" customHeight="1">
      <c r="A238" s="1" t="s">
        <v>57</v>
      </c>
      <c r="B238" s="1" t="s">
        <v>607</v>
      </c>
      <c r="C238" s="1">
        <v>20.0</v>
      </c>
      <c r="D238" s="1">
        <v>51.0</v>
      </c>
      <c r="E238" s="1" t="s">
        <v>514</v>
      </c>
      <c r="F238" s="1">
        <v>4.0</v>
      </c>
      <c r="G238" s="1">
        <v>3.0</v>
      </c>
      <c r="H238" s="1" t="s">
        <v>50</v>
      </c>
      <c r="I238" s="1">
        <v>2.0</v>
      </c>
      <c r="J238" s="1" t="s">
        <v>585</v>
      </c>
      <c r="K238" s="1" t="s">
        <v>614</v>
      </c>
      <c r="L238" s="1" t="s">
        <v>301</v>
      </c>
      <c r="M238" s="1" t="s">
        <v>609</v>
      </c>
      <c r="N238" s="1">
        <v>0.0</v>
      </c>
      <c r="O238" s="1" t="s">
        <v>587</v>
      </c>
      <c r="P238" s="1" t="s">
        <v>50</v>
      </c>
    </row>
    <row r="239" ht="15.75" customHeight="1">
      <c r="A239" s="1" t="s">
        <v>57</v>
      </c>
      <c r="B239" s="1" t="s">
        <v>607</v>
      </c>
      <c r="C239" s="1">
        <v>20.0</v>
      </c>
      <c r="D239" s="1">
        <v>51.0</v>
      </c>
      <c r="E239" s="1" t="s">
        <v>514</v>
      </c>
      <c r="F239" s="1">
        <v>4.0</v>
      </c>
      <c r="G239" s="1">
        <v>3.0</v>
      </c>
      <c r="H239" s="1" t="s">
        <v>50</v>
      </c>
      <c r="I239" s="1">
        <v>2.0</v>
      </c>
      <c r="J239" s="1" t="s">
        <v>588</v>
      </c>
      <c r="K239" s="1" t="s">
        <v>615</v>
      </c>
      <c r="L239" s="1" t="s">
        <v>301</v>
      </c>
      <c r="M239" s="1" t="s">
        <v>609</v>
      </c>
      <c r="N239" s="1">
        <v>0.0</v>
      </c>
      <c r="O239" s="1" t="s">
        <v>587</v>
      </c>
      <c r="P239" s="1" t="s">
        <v>50</v>
      </c>
    </row>
    <row r="240" ht="15.75" customHeight="1">
      <c r="A240" s="1" t="s">
        <v>57</v>
      </c>
      <c r="B240" s="1" t="s">
        <v>607</v>
      </c>
      <c r="C240" s="1">
        <v>20.0</v>
      </c>
      <c r="D240" s="1">
        <v>51.0</v>
      </c>
      <c r="E240" s="1" t="s">
        <v>514</v>
      </c>
      <c r="F240" s="1">
        <v>4.0</v>
      </c>
      <c r="G240" s="1">
        <v>3.0</v>
      </c>
      <c r="H240" s="1" t="s">
        <v>50</v>
      </c>
      <c r="I240" s="1">
        <v>2.0</v>
      </c>
      <c r="J240" s="1" t="s">
        <v>84</v>
      </c>
      <c r="K240" s="1" t="s">
        <v>616</v>
      </c>
      <c r="L240" s="1" t="s">
        <v>301</v>
      </c>
      <c r="M240" s="1" t="s">
        <v>609</v>
      </c>
      <c r="N240" s="1">
        <v>0.0</v>
      </c>
      <c r="O240" s="1" t="s">
        <v>79</v>
      </c>
      <c r="P240" s="1" t="s">
        <v>50</v>
      </c>
    </row>
    <row r="241" ht="15.75" customHeight="1">
      <c r="A241" s="1" t="s">
        <v>57</v>
      </c>
      <c r="B241" s="1" t="s">
        <v>617</v>
      </c>
      <c r="C241" s="1">
        <v>21.0</v>
      </c>
      <c r="D241" s="1">
        <v>52.0</v>
      </c>
      <c r="E241" s="1" t="s">
        <v>514</v>
      </c>
      <c r="F241" s="1">
        <v>4.0</v>
      </c>
      <c r="G241" s="1">
        <v>4.0</v>
      </c>
      <c r="H241" s="1" t="s">
        <v>50</v>
      </c>
      <c r="I241" s="1">
        <v>1.0</v>
      </c>
      <c r="J241" s="1" t="s">
        <v>61</v>
      </c>
      <c r="K241" s="1" t="s">
        <v>618</v>
      </c>
      <c r="L241" s="1" t="s">
        <v>312</v>
      </c>
      <c r="M241" s="1" t="s">
        <v>619</v>
      </c>
      <c r="N241" s="1">
        <v>0.0</v>
      </c>
      <c r="O241" s="1" t="s">
        <v>79</v>
      </c>
      <c r="P241" s="1" t="s">
        <v>50</v>
      </c>
    </row>
    <row r="242" ht="15.75" customHeight="1">
      <c r="A242" s="1" t="s">
        <v>57</v>
      </c>
      <c r="B242" s="1" t="s">
        <v>617</v>
      </c>
      <c r="C242" s="1">
        <v>21.0</v>
      </c>
      <c r="D242" s="1">
        <v>52.0</v>
      </c>
      <c r="E242" s="1" t="s">
        <v>514</v>
      </c>
      <c r="F242" s="1">
        <v>4.0</v>
      </c>
      <c r="G242" s="1">
        <v>4.0</v>
      </c>
      <c r="H242" s="1" t="s">
        <v>50</v>
      </c>
      <c r="I242" s="1">
        <v>1.0</v>
      </c>
      <c r="J242" s="1" t="s">
        <v>72</v>
      </c>
      <c r="K242" s="1" t="s">
        <v>620</v>
      </c>
      <c r="L242" s="1" t="s">
        <v>312</v>
      </c>
      <c r="M242" s="1" t="s">
        <v>619</v>
      </c>
      <c r="N242" s="1">
        <v>0.0</v>
      </c>
      <c r="O242" s="1" t="s">
        <v>74</v>
      </c>
      <c r="P242" s="1" t="s">
        <v>50</v>
      </c>
    </row>
    <row r="243" ht="15.75" customHeight="1">
      <c r="A243" s="1" t="s">
        <v>57</v>
      </c>
      <c r="B243" s="1" t="s">
        <v>617</v>
      </c>
      <c r="C243" s="1">
        <v>21.0</v>
      </c>
      <c r="D243" s="1">
        <v>52.0</v>
      </c>
      <c r="E243" s="1" t="s">
        <v>514</v>
      </c>
      <c r="F243" s="1">
        <v>4.0</v>
      </c>
      <c r="G243" s="1">
        <v>4.0</v>
      </c>
      <c r="H243" s="1" t="s">
        <v>50</v>
      </c>
      <c r="I243" s="1">
        <v>1.0</v>
      </c>
      <c r="J243" s="1" t="s">
        <v>75</v>
      </c>
      <c r="K243" s="1" t="s">
        <v>621</v>
      </c>
      <c r="L243" s="1" t="s">
        <v>312</v>
      </c>
      <c r="M243" s="1" t="s">
        <v>619</v>
      </c>
      <c r="N243" s="1">
        <v>0.0</v>
      </c>
      <c r="O243" s="1" t="s">
        <v>74</v>
      </c>
      <c r="P243" s="1" t="s">
        <v>50</v>
      </c>
    </row>
    <row r="244" ht="15.75" customHeight="1">
      <c r="A244" s="1" t="s">
        <v>57</v>
      </c>
      <c r="B244" s="1" t="s">
        <v>617</v>
      </c>
      <c r="C244" s="1">
        <v>21.0</v>
      </c>
      <c r="D244" s="1">
        <v>52.0</v>
      </c>
      <c r="E244" s="1" t="s">
        <v>514</v>
      </c>
      <c r="F244" s="1">
        <v>4.0</v>
      </c>
      <c r="G244" s="1">
        <v>4.0</v>
      </c>
      <c r="H244" s="1" t="s">
        <v>50</v>
      </c>
      <c r="I244" s="1">
        <v>1.0</v>
      </c>
      <c r="J244" s="1" t="s">
        <v>585</v>
      </c>
      <c r="K244" s="1" t="s">
        <v>622</v>
      </c>
      <c r="L244" s="1" t="s">
        <v>312</v>
      </c>
      <c r="M244" s="1" t="s">
        <v>619</v>
      </c>
      <c r="N244" s="1">
        <v>0.0</v>
      </c>
      <c r="O244" s="1" t="s">
        <v>587</v>
      </c>
      <c r="P244" s="1" t="s">
        <v>50</v>
      </c>
    </row>
    <row r="245" ht="15.75" customHeight="1">
      <c r="A245" s="1" t="s">
        <v>57</v>
      </c>
      <c r="B245" s="1" t="s">
        <v>617</v>
      </c>
      <c r="C245" s="1">
        <v>21.0</v>
      </c>
      <c r="D245" s="1">
        <v>52.0</v>
      </c>
      <c r="E245" s="1" t="s">
        <v>514</v>
      </c>
      <c r="F245" s="1">
        <v>4.0</v>
      </c>
      <c r="G245" s="1">
        <v>4.0</v>
      </c>
      <c r="H245" s="1" t="s">
        <v>50</v>
      </c>
      <c r="I245" s="1">
        <v>1.0</v>
      </c>
      <c r="J245" s="1" t="s">
        <v>588</v>
      </c>
      <c r="K245" s="1" t="s">
        <v>623</v>
      </c>
      <c r="L245" s="1" t="s">
        <v>312</v>
      </c>
      <c r="M245" s="1" t="s">
        <v>619</v>
      </c>
      <c r="N245" s="1">
        <v>0.0</v>
      </c>
      <c r="O245" s="1" t="s">
        <v>587</v>
      </c>
      <c r="P245" s="1" t="s">
        <v>50</v>
      </c>
    </row>
    <row r="246" ht="15.75" customHeight="1">
      <c r="A246" s="1" t="s">
        <v>57</v>
      </c>
      <c r="B246" s="1" t="s">
        <v>617</v>
      </c>
      <c r="C246" s="1">
        <v>21.0</v>
      </c>
      <c r="D246" s="1">
        <v>52.0</v>
      </c>
      <c r="E246" s="1" t="s">
        <v>514</v>
      </c>
      <c r="F246" s="1">
        <v>4.0</v>
      </c>
      <c r="G246" s="1">
        <v>4.0</v>
      </c>
      <c r="H246" s="1" t="s">
        <v>50</v>
      </c>
      <c r="I246" s="1">
        <v>1.0</v>
      </c>
      <c r="J246" s="1" t="s">
        <v>585</v>
      </c>
      <c r="K246" s="1" t="s">
        <v>624</v>
      </c>
      <c r="L246" s="1" t="s">
        <v>312</v>
      </c>
      <c r="M246" s="1" t="s">
        <v>619</v>
      </c>
      <c r="N246" s="1">
        <v>0.0</v>
      </c>
      <c r="O246" s="1" t="s">
        <v>587</v>
      </c>
      <c r="P246" s="1" t="s">
        <v>50</v>
      </c>
    </row>
    <row r="247" ht="15.75" customHeight="1">
      <c r="A247" s="1" t="s">
        <v>57</v>
      </c>
      <c r="B247" s="1" t="s">
        <v>617</v>
      </c>
      <c r="C247" s="1">
        <v>21.0</v>
      </c>
      <c r="D247" s="1">
        <v>52.0</v>
      </c>
      <c r="E247" s="1" t="s">
        <v>514</v>
      </c>
      <c r="F247" s="1">
        <v>4.0</v>
      </c>
      <c r="G247" s="1">
        <v>4.0</v>
      </c>
      <c r="H247" s="1" t="s">
        <v>50</v>
      </c>
      <c r="I247" s="1">
        <v>1.0</v>
      </c>
      <c r="J247" s="1" t="s">
        <v>588</v>
      </c>
      <c r="K247" s="1" t="s">
        <v>625</v>
      </c>
      <c r="L247" s="1" t="s">
        <v>312</v>
      </c>
      <c r="M247" s="1" t="s">
        <v>619</v>
      </c>
      <c r="N247" s="1">
        <v>0.0</v>
      </c>
      <c r="O247" s="1" t="s">
        <v>587</v>
      </c>
      <c r="P247" s="1" t="s">
        <v>50</v>
      </c>
    </row>
    <row r="248" ht="15.75" customHeight="1">
      <c r="A248" s="1" t="s">
        <v>57</v>
      </c>
      <c r="B248" s="1" t="s">
        <v>617</v>
      </c>
      <c r="C248" s="1">
        <v>21.0</v>
      </c>
      <c r="D248" s="1">
        <v>52.0</v>
      </c>
      <c r="E248" s="1" t="s">
        <v>514</v>
      </c>
      <c r="F248" s="1">
        <v>4.0</v>
      </c>
      <c r="G248" s="1">
        <v>4.0</v>
      </c>
      <c r="H248" s="1" t="s">
        <v>50</v>
      </c>
      <c r="I248" s="1">
        <v>1.0</v>
      </c>
      <c r="J248" s="1" t="s">
        <v>84</v>
      </c>
      <c r="K248" s="1" t="s">
        <v>626</v>
      </c>
      <c r="L248" s="1" t="s">
        <v>312</v>
      </c>
      <c r="M248" s="1" t="s">
        <v>619</v>
      </c>
      <c r="N248" s="1">
        <v>0.0</v>
      </c>
      <c r="O248" s="1" t="s">
        <v>79</v>
      </c>
      <c r="P248" s="1" t="s">
        <v>50</v>
      </c>
    </row>
    <row r="249" ht="15.75" customHeight="1">
      <c r="A249" s="1" t="s">
        <v>57</v>
      </c>
      <c r="B249" s="1" t="s">
        <v>617</v>
      </c>
      <c r="C249" s="1">
        <v>21.0</v>
      </c>
      <c r="D249" s="1">
        <v>52.0</v>
      </c>
      <c r="E249" s="1" t="s">
        <v>514</v>
      </c>
      <c r="F249" s="1">
        <v>4.0</v>
      </c>
      <c r="G249" s="1">
        <v>4.0</v>
      </c>
      <c r="H249" s="1" t="s">
        <v>50</v>
      </c>
      <c r="I249" s="1">
        <v>1.0</v>
      </c>
      <c r="J249" s="1" t="s">
        <v>283</v>
      </c>
      <c r="K249" s="1" t="s">
        <v>627</v>
      </c>
      <c r="L249" s="1" t="s">
        <v>312</v>
      </c>
      <c r="M249" s="1" t="s">
        <v>619</v>
      </c>
      <c r="N249" s="1">
        <v>0.0</v>
      </c>
      <c r="O249" s="1" t="s">
        <v>285</v>
      </c>
      <c r="P249" s="1" t="s">
        <v>50</v>
      </c>
    </row>
    <row r="250" ht="15.75" customHeight="1">
      <c r="A250" s="1" t="s">
        <v>57</v>
      </c>
      <c r="B250" s="1" t="s">
        <v>628</v>
      </c>
      <c r="C250" s="1">
        <v>22.0</v>
      </c>
      <c r="D250" s="1">
        <v>53.0</v>
      </c>
      <c r="E250" s="1" t="s">
        <v>629</v>
      </c>
      <c r="F250" s="1">
        <v>1.0</v>
      </c>
      <c r="G250" s="1">
        <v>1.0</v>
      </c>
      <c r="H250" s="1" t="s">
        <v>50</v>
      </c>
      <c r="I250" s="1">
        <v>1.0</v>
      </c>
      <c r="J250" s="1" t="s">
        <v>61</v>
      </c>
      <c r="K250" s="1" t="s">
        <v>630</v>
      </c>
      <c r="L250" s="1" t="s">
        <v>65</v>
      </c>
      <c r="M250" s="1" t="s">
        <v>631</v>
      </c>
      <c r="N250" s="1">
        <v>0.0</v>
      </c>
      <c r="O250" s="1" t="s">
        <v>520</v>
      </c>
      <c r="P250" s="1" t="s">
        <v>50</v>
      </c>
    </row>
    <row r="251" ht="15.75" customHeight="1">
      <c r="A251" s="1" t="s">
        <v>57</v>
      </c>
      <c r="B251" s="1" t="s">
        <v>628</v>
      </c>
      <c r="C251" s="1">
        <v>22.0</v>
      </c>
      <c r="D251" s="1">
        <v>53.0</v>
      </c>
      <c r="E251" s="1" t="s">
        <v>629</v>
      </c>
      <c r="F251" s="1">
        <v>1.0</v>
      </c>
      <c r="G251" s="1">
        <v>1.0</v>
      </c>
      <c r="H251" s="1" t="s">
        <v>50</v>
      </c>
      <c r="I251" s="1">
        <v>1.0</v>
      </c>
      <c r="J251" s="1" t="s">
        <v>75</v>
      </c>
      <c r="K251" s="1" t="s">
        <v>632</v>
      </c>
      <c r="L251" s="1" t="s">
        <v>65</v>
      </c>
      <c r="M251" s="1" t="s">
        <v>631</v>
      </c>
      <c r="N251" s="1">
        <v>0.0</v>
      </c>
      <c r="O251" s="1" t="s">
        <v>74</v>
      </c>
      <c r="P251" s="1" t="s">
        <v>50</v>
      </c>
    </row>
    <row r="252" ht="15.75" customHeight="1">
      <c r="A252" s="1" t="s">
        <v>57</v>
      </c>
      <c r="B252" s="1" t="s">
        <v>628</v>
      </c>
      <c r="C252" s="1">
        <v>22.0</v>
      </c>
      <c r="D252" s="1">
        <v>53.0</v>
      </c>
      <c r="E252" s="1" t="s">
        <v>629</v>
      </c>
      <c r="F252" s="1">
        <v>1.0</v>
      </c>
      <c r="G252" s="1">
        <v>1.0</v>
      </c>
      <c r="H252" s="1" t="s">
        <v>50</v>
      </c>
      <c r="I252" s="1">
        <v>1.0</v>
      </c>
      <c r="J252" s="1" t="s">
        <v>77</v>
      </c>
      <c r="K252" s="1" t="s">
        <v>633</v>
      </c>
      <c r="L252" s="1" t="s">
        <v>65</v>
      </c>
      <c r="M252" s="1" t="s">
        <v>631</v>
      </c>
      <c r="N252" s="1">
        <v>0.0</v>
      </c>
      <c r="O252" s="1" t="s">
        <v>520</v>
      </c>
      <c r="P252" s="1" t="s">
        <v>50</v>
      </c>
    </row>
    <row r="253" ht="15.75" customHeight="1">
      <c r="A253" s="1" t="s">
        <v>57</v>
      </c>
      <c r="B253" s="1" t="s">
        <v>628</v>
      </c>
      <c r="C253" s="1">
        <v>22.0</v>
      </c>
      <c r="D253" s="1">
        <v>53.0</v>
      </c>
      <c r="E253" s="1" t="s">
        <v>629</v>
      </c>
      <c r="F253" s="1">
        <v>1.0</v>
      </c>
      <c r="G253" s="1">
        <v>1.0</v>
      </c>
      <c r="H253" s="1" t="s">
        <v>50</v>
      </c>
      <c r="I253" s="1">
        <v>1.0</v>
      </c>
      <c r="J253" s="1" t="s">
        <v>84</v>
      </c>
      <c r="K253" s="1" t="s">
        <v>634</v>
      </c>
      <c r="L253" s="1" t="s">
        <v>65</v>
      </c>
      <c r="M253" s="1" t="s">
        <v>631</v>
      </c>
      <c r="N253" s="1">
        <v>0.0</v>
      </c>
      <c r="O253" s="1" t="s">
        <v>522</v>
      </c>
      <c r="P253" s="1" t="s">
        <v>50</v>
      </c>
    </row>
    <row r="254" ht="15.75" customHeight="1">
      <c r="A254" s="1" t="s">
        <v>57</v>
      </c>
      <c r="B254" s="1" t="s">
        <v>635</v>
      </c>
      <c r="C254" s="1">
        <v>22.0</v>
      </c>
      <c r="D254" s="1">
        <v>54.0</v>
      </c>
      <c r="E254" s="1" t="s">
        <v>629</v>
      </c>
      <c r="F254" s="1">
        <v>1.0</v>
      </c>
      <c r="G254" s="1">
        <v>2.0</v>
      </c>
      <c r="H254" s="1" t="s">
        <v>50</v>
      </c>
      <c r="I254" s="1">
        <v>2.0</v>
      </c>
      <c r="J254" s="1" t="s">
        <v>61</v>
      </c>
      <c r="K254" s="1" t="s">
        <v>636</v>
      </c>
      <c r="L254" s="1" t="s">
        <v>93</v>
      </c>
      <c r="M254" s="1" t="s">
        <v>637</v>
      </c>
      <c r="N254" s="1">
        <v>0.0</v>
      </c>
      <c r="O254" s="1" t="s">
        <v>520</v>
      </c>
      <c r="P254" s="1" t="s">
        <v>50</v>
      </c>
    </row>
    <row r="255" ht="15.75" customHeight="1">
      <c r="A255" s="1" t="s">
        <v>57</v>
      </c>
      <c r="B255" s="1" t="s">
        <v>635</v>
      </c>
      <c r="C255" s="1">
        <v>22.0</v>
      </c>
      <c r="D255" s="1">
        <v>54.0</v>
      </c>
      <c r="E255" s="1" t="s">
        <v>629</v>
      </c>
      <c r="F255" s="1">
        <v>1.0</v>
      </c>
      <c r="G255" s="1">
        <v>2.0</v>
      </c>
      <c r="H255" s="1" t="s">
        <v>50</v>
      </c>
      <c r="I255" s="1">
        <v>2.0</v>
      </c>
      <c r="J255" s="1" t="s">
        <v>75</v>
      </c>
      <c r="K255" s="1" t="s">
        <v>638</v>
      </c>
      <c r="L255" s="1" t="s">
        <v>93</v>
      </c>
      <c r="M255" s="1" t="s">
        <v>637</v>
      </c>
      <c r="N255" s="1">
        <v>0.0</v>
      </c>
      <c r="O255" s="1" t="s">
        <v>74</v>
      </c>
      <c r="P255" s="1" t="s">
        <v>50</v>
      </c>
    </row>
    <row r="256" ht="15.75" customHeight="1">
      <c r="A256" s="1" t="s">
        <v>57</v>
      </c>
      <c r="B256" s="1" t="s">
        <v>635</v>
      </c>
      <c r="C256" s="1">
        <v>22.0</v>
      </c>
      <c r="D256" s="1">
        <v>54.0</v>
      </c>
      <c r="E256" s="1" t="s">
        <v>629</v>
      </c>
      <c r="F256" s="1">
        <v>1.0</v>
      </c>
      <c r="G256" s="1">
        <v>2.0</v>
      </c>
      <c r="H256" s="1" t="s">
        <v>50</v>
      </c>
      <c r="I256" s="1">
        <v>2.0</v>
      </c>
      <c r="J256" s="1" t="s">
        <v>77</v>
      </c>
      <c r="K256" s="1" t="s">
        <v>639</v>
      </c>
      <c r="L256" s="1" t="s">
        <v>93</v>
      </c>
      <c r="M256" s="1" t="s">
        <v>637</v>
      </c>
      <c r="N256" s="1">
        <v>0.0</v>
      </c>
      <c r="O256" s="1" t="s">
        <v>520</v>
      </c>
      <c r="P256" s="1" t="s">
        <v>50</v>
      </c>
    </row>
    <row r="257" ht="15.75" customHeight="1">
      <c r="A257" s="1" t="s">
        <v>57</v>
      </c>
      <c r="B257" s="1" t="s">
        <v>640</v>
      </c>
      <c r="C257" s="1">
        <v>23.0</v>
      </c>
      <c r="D257" s="1">
        <v>55.0</v>
      </c>
      <c r="E257" s="1" t="s">
        <v>629</v>
      </c>
      <c r="F257" s="1">
        <v>1.0</v>
      </c>
      <c r="G257" s="1">
        <v>3.0</v>
      </c>
      <c r="H257" s="1" t="s">
        <v>50</v>
      </c>
      <c r="I257" s="1">
        <v>1.0</v>
      </c>
      <c r="J257" s="1" t="s">
        <v>61</v>
      </c>
      <c r="K257" s="1" t="s">
        <v>641</v>
      </c>
      <c r="L257" s="1" t="s">
        <v>119</v>
      </c>
      <c r="M257" s="1" t="s">
        <v>642</v>
      </c>
      <c r="N257" s="1">
        <v>0.0</v>
      </c>
      <c r="O257" s="1" t="s">
        <v>520</v>
      </c>
      <c r="P257" s="1" t="s">
        <v>50</v>
      </c>
    </row>
    <row r="258" ht="15.75" customHeight="1">
      <c r="A258" s="1" t="s">
        <v>57</v>
      </c>
      <c r="B258" s="1" t="s">
        <v>640</v>
      </c>
      <c r="C258" s="1">
        <v>23.0</v>
      </c>
      <c r="D258" s="1">
        <v>55.0</v>
      </c>
      <c r="E258" s="1" t="s">
        <v>629</v>
      </c>
      <c r="F258" s="1">
        <v>1.0</v>
      </c>
      <c r="G258" s="1">
        <v>3.0</v>
      </c>
      <c r="H258" s="1" t="s">
        <v>50</v>
      </c>
      <c r="I258" s="1">
        <v>1.0</v>
      </c>
      <c r="J258" s="1" t="s">
        <v>75</v>
      </c>
      <c r="K258" s="1" t="s">
        <v>643</v>
      </c>
      <c r="L258" s="1" t="s">
        <v>119</v>
      </c>
      <c r="M258" s="1" t="s">
        <v>642</v>
      </c>
      <c r="N258" s="1">
        <v>0.0</v>
      </c>
      <c r="O258" s="1" t="s">
        <v>74</v>
      </c>
      <c r="P258" s="1" t="s">
        <v>50</v>
      </c>
    </row>
    <row r="259" ht="15.75" customHeight="1">
      <c r="A259" s="1" t="s">
        <v>57</v>
      </c>
      <c r="B259" s="1" t="s">
        <v>640</v>
      </c>
      <c r="C259" s="1">
        <v>23.0</v>
      </c>
      <c r="D259" s="1">
        <v>55.0</v>
      </c>
      <c r="E259" s="1" t="s">
        <v>629</v>
      </c>
      <c r="F259" s="1">
        <v>1.0</v>
      </c>
      <c r="G259" s="1">
        <v>3.0</v>
      </c>
      <c r="H259" s="1" t="s">
        <v>50</v>
      </c>
      <c r="I259" s="1">
        <v>1.0</v>
      </c>
      <c r="J259" s="1" t="s">
        <v>84</v>
      </c>
      <c r="K259" s="1" t="s">
        <v>644</v>
      </c>
      <c r="L259" s="1" t="s">
        <v>119</v>
      </c>
      <c r="M259" s="1" t="s">
        <v>642</v>
      </c>
      <c r="N259" s="1">
        <v>0.0</v>
      </c>
      <c r="O259" s="1" t="s">
        <v>522</v>
      </c>
      <c r="P259" s="1" t="s">
        <v>50</v>
      </c>
    </row>
    <row r="260" ht="15.75" customHeight="1">
      <c r="A260" s="1" t="s">
        <v>57</v>
      </c>
      <c r="B260" s="1" t="s">
        <v>645</v>
      </c>
      <c r="C260" s="1">
        <v>23.0</v>
      </c>
      <c r="D260" s="1">
        <v>56.0</v>
      </c>
      <c r="E260" s="1" t="s">
        <v>629</v>
      </c>
      <c r="F260" s="1">
        <v>2.0</v>
      </c>
      <c r="G260" s="1">
        <v>1.0</v>
      </c>
      <c r="H260" s="1" t="s">
        <v>50</v>
      </c>
      <c r="I260" s="1">
        <v>2.0</v>
      </c>
      <c r="J260" s="1" t="s">
        <v>61</v>
      </c>
      <c r="K260" s="1" t="s">
        <v>646</v>
      </c>
      <c r="L260" s="1" t="s">
        <v>161</v>
      </c>
      <c r="M260" s="1" t="s">
        <v>647</v>
      </c>
      <c r="N260" s="1">
        <v>0.0</v>
      </c>
      <c r="O260" s="1" t="s">
        <v>520</v>
      </c>
      <c r="P260" s="1" t="s">
        <v>50</v>
      </c>
    </row>
    <row r="261" ht="15.75" customHeight="1">
      <c r="A261" s="1" t="s">
        <v>57</v>
      </c>
      <c r="B261" s="1" t="s">
        <v>645</v>
      </c>
      <c r="C261" s="1">
        <v>23.0</v>
      </c>
      <c r="D261" s="1">
        <v>56.0</v>
      </c>
      <c r="E261" s="1" t="s">
        <v>629</v>
      </c>
      <c r="F261" s="1">
        <v>2.0</v>
      </c>
      <c r="G261" s="1">
        <v>1.0</v>
      </c>
      <c r="H261" s="1" t="s">
        <v>50</v>
      </c>
      <c r="I261" s="1">
        <v>2.0</v>
      </c>
      <c r="J261" s="1" t="s">
        <v>75</v>
      </c>
      <c r="K261" s="1" t="s">
        <v>648</v>
      </c>
      <c r="L261" s="1" t="s">
        <v>161</v>
      </c>
      <c r="M261" s="1" t="s">
        <v>647</v>
      </c>
      <c r="N261" s="1">
        <v>0.0</v>
      </c>
      <c r="O261" s="1" t="s">
        <v>74</v>
      </c>
      <c r="P261" s="1" t="s">
        <v>50</v>
      </c>
    </row>
    <row r="262" ht="15.75" customHeight="1">
      <c r="A262" s="1" t="s">
        <v>57</v>
      </c>
      <c r="B262" s="1" t="s">
        <v>645</v>
      </c>
      <c r="C262" s="1">
        <v>23.0</v>
      </c>
      <c r="D262" s="1">
        <v>56.0</v>
      </c>
      <c r="E262" s="1" t="s">
        <v>629</v>
      </c>
      <c r="F262" s="1">
        <v>2.0</v>
      </c>
      <c r="G262" s="1">
        <v>1.0</v>
      </c>
      <c r="H262" s="1" t="s">
        <v>50</v>
      </c>
      <c r="I262" s="1">
        <v>2.0</v>
      </c>
      <c r="J262" s="1" t="s">
        <v>77</v>
      </c>
      <c r="K262" s="1" t="s">
        <v>649</v>
      </c>
      <c r="L262" s="1" t="s">
        <v>161</v>
      </c>
      <c r="M262" s="1" t="s">
        <v>647</v>
      </c>
      <c r="N262" s="1">
        <v>0.0</v>
      </c>
      <c r="O262" s="1" t="s">
        <v>520</v>
      </c>
      <c r="P262" s="1" t="s">
        <v>50</v>
      </c>
    </row>
    <row r="263" ht="15.75" customHeight="1">
      <c r="A263" s="1" t="s">
        <v>57</v>
      </c>
      <c r="B263" s="1" t="s">
        <v>645</v>
      </c>
      <c r="C263" s="1">
        <v>23.0</v>
      </c>
      <c r="D263" s="1">
        <v>56.0</v>
      </c>
      <c r="E263" s="1" t="s">
        <v>629</v>
      </c>
      <c r="F263" s="1">
        <v>2.0</v>
      </c>
      <c r="G263" s="1">
        <v>1.0</v>
      </c>
      <c r="H263" s="1" t="s">
        <v>50</v>
      </c>
      <c r="I263" s="1">
        <v>2.0</v>
      </c>
      <c r="J263" s="1" t="s">
        <v>84</v>
      </c>
      <c r="K263" s="1" t="s">
        <v>651</v>
      </c>
      <c r="L263" s="1" t="s">
        <v>161</v>
      </c>
      <c r="M263" s="1" t="s">
        <v>647</v>
      </c>
      <c r="N263" s="1">
        <v>0.0</v>
      </c>
      <c r="O263" s="1" t="s">
        <v>522</v>
      </c>
      <c r="P263" s="1" t="s">
        <v>50</v>
      </c>
    </row>
    <row r="264" ht="15.75" customHeight="1">
      <c r="A264" s="1" t="s">
        <v>57</v>
      </c>
      <c r="B264" s="1" t="s">
        <v>645</v>
      </c>
      <c r="C264" s="1">
        <v>23.0</v>
      </c>
      <c r="D264" s="1">
        <v>56.0</v>
      </c>
      <c r="E264" s="1" t="s">
        <v>629</v>
      </c>
      <c r="F264" s="1">
        <v>2.0</v>
      </c>
      <c r="G264" s="1">
        <v>1.0</v>
      </c>
      <c r="H264" s="1" t="s">
        <v>50</v>
      </c>
      <c r="I264" s="1">
        <v>2.0</v>
      </c>
      <c r="J264" s="1" t="s">
        <v>192</v>
      </c>
      <c r="K264" s="1" t="s">
        <v>652</v>
      </c>
      <c r="L264" s="1" t="s">
        <v>161</v>
      </c>
      <c r="M264" s="1" t="s">
        <v>647</v>
      </c>
      <c r="N264" s="1">
        <v>0.0</v>
      </c>
      <c r="O264" s="1" t="s">
        <v>197</v>
      </c>
      <c r="P264" s="1" t="s">
        <v>50</v>
      </c>
    </row>
    <row r="265" ht="15.75" customHeight="1">
      <c r="A265" s="1" t="s">
        <v>57</v>
      </c>
      <c r="B265" s="1" t="s">
        <v>653</v>
      </c>
      <c r="C265" s="1">
        <v>24.0</v>
      </c>
      <c r="D265" s="1">
        <v>57.0</v>
      </c>
      <c r="E265" s="1" t="s">
        <v>629</v>
      </c>
      <c r="F265" s="1">
        <v>2.0</v>
      </c>
      <c r="G265" s="1">
        <v>2.0</v>
      </c>
      <c r="H265" s="1" t="s">
        <v>50</v>
      </c>
      <c r="I265" s="1">
        <v>1.0</v>
      </c>
      <c r="J265" s="1" t="s">
        <v>61</v>
      </c>
      <c r="K265" s="1" t="s">
        <v>654</v>
      </c>
      <c r="L265" s="1" t="s">
        <v>202</v>
      </c>
      <c r="M265" s="1" t="s">
        <v>655</v>
      </c>
      <c r="N265" s="1">
        <v>0.0</v>
      </c>
      <c r="O265" s="1" t="s">
        <v>520</v>
      </c>
      <c r="P265" s="1" t="s">
        <v>50</v>
      </c>
    </row>
    <row r="266" ht="15.75" customHeight="1">
      <c r="A266" s="1" t="s">
        <v>57</v>
      </c>
      <c r="B266" s="1" t="s">
        <v>653</v>
      </c>
      <c r="C266" s="1">
        <v>24.0</v>
      </c>
      <c r="D266" s="1">
        <v>57.0</v>
      </c>
      <c r="E266" s="1" t="s">
        <v>629</v>
      </c>
      <c r="F266" s="1">
        <v>2.0</v>
      </c>
      <c r="G266" s="1">
        <v>2.0</v>
      </c>
      <c r="H266" s="1" t="s">
        <v>50</v>
      </c>
      <c r="I266" s="1">
        <v>1.0</v>
      </c>
      <c r="J266" s="1" t="s">
        <v>75</v>
      </c>
      <c r="K266" s="1" t="s">
        <v>656</v>
      </c>
      <c r="L266" s="1" t="s">
        <v>202</v>
      </c>
      <c r="M266" s="1" t="s">
        <v>655</v>
      </c>
      <c r="N266" s="1">
        <v>0.0</v>
      </c>
      <c r="O266" s="1" t="s">
        <v>74</v>
      </c>
      <c r="P266" s="1" t="s">
        <v>50</v>
      </c>
    </row>
    <row r="267" ht="15.75" customHeight="1">
      <c r="A267" s="1" t="s">
        <v>57</v>
      </c>
      <c r="B267" s="1" t="s">
        <v>653</v>
      </c>
      <c r="C267" s="1">
        <v>24.0</v>
      </c>
      <c r="D267" s="1">
        <v>57.0</v>
      </c>
      <c r="E267" s="1" t="s">
        <v>629</v>
      </c>
      <c r="F267" s="1">
        <v>2.0</v>
      </c>
      <c r="G267" s="1">
        <v>2.0</v>
      </c>
      <c r="H267" s="1" t="s">
        <v>50</v>
      </c>
      <c r="I267" s="1">
        <v>1.0</v>
      </c>
      <c r="J267" s="1" t="s">
        <v>77</v>
      </c>
      <c r="K267" s="1" t="s">
        <v>657</v>
      </c>
      <c r="L267" s="1" t="s">
        <v>202</v>
      </c>
      <c r="M267" s="1" t="s">
        <v>655</v>
      </c>
      <c r="N267" s="1">
        <v>0.0</v>
      </c>
      <c r="O267" s="1" t="s">
        <v>520</v>
      </c>
      <c r="P267" s="1" t="s">
        <v>50</v>
      </c>
    </row>
    <row r="268" ht="15.75" customHeight="1">
      <c r="A268" s="1" t="s">
        <v>57</v>
      </c>
      <c r="B268" s="1" t="s">
        <v>653</v>
      </c>
      <c r="C268" s="1">
        <v>24.0</v>
      </c>
      <c r="D268" s="1">
        <v>57.0</v>
      </c>
      <c r="E268" s="1" t="s">
        <v>629</v>
      </c>
      <c r="F268" s="1">
        <v>2.0</v>
      </c>
      <c r="G268" s="1">
        <v>2.0</v>
      </c>
      <c r="H268" s="1" t="s">
        <v>50</v>
      </c>
      <c r="I268" s="1">
        <v>1.0</v>
      </c>
      <c r="J268" s="1" t="s">
        <v>192</v>
      </c>
      <c r="K268" s="1" t="s">
        <v>658</v>
      </c>
      <c r="L268" s="1" t="s">
        <v>202</v>
      </c>
      <c r="M268" s="1" t="s">
        <v>655</v>
      </c>
      <c r="N268" s="1">
        <v>0.0</v>
      </c>
      <c r="O268" s="1" t="s">
        <v>197</v>
      </c>
      <c r="P268" s="1" t="s">
        <v>50</v>
      </c>
    </row>
    <row r="269" ht="15.75" customHeight="1">
      <c r="A269" s="1" t="s">
        <v>57</v>
      </c>
      <c r="B269" s="1" t="s">
        <v>659</v>
      </c>
      <c r="C269" s="1">
        <v>24.0</v>
      </c>
      <c r="D269" s="1">
        <v>58.0</v>
      </c>
      <c r="E269" s="1" t="s">
        <v>629</v>
      </c>
      <c r="F269" s="1">
        <v>2.0</v>
      </c>
      <c r="G269" s="1">
        <v>3.0</v>
      </c>
      <c r="H269" s="1" t="s">
        <v>50</v>
      </c>
      <c r="I269" s="1">
        <v>2.0</v>
      </c>
      <c r="J269" s="1" t="s">
        <v>61</v>
      </c>
      <c r="K269" s="1" t="s">
        <v>660</v>
      </c>
      <c r="L269" s="1" t="s">
        <v>215</v>
      </c>
      <c r="M269" s="1" t="s">
        <v>661</v>
      </c>
      <c r="N269" s="1">
        <v>0.0</v>
      </c>
      <c r="O269" s="1" t="s">
        <v>520</v>
      </c>
      <c r="P269" s="1" t="s">
        <v>50</v>
      </c>
    </row>
    <row r="270" ht="15.75" customHeight="1">
      <c r="A270" s="1" t="s">
        <v>57</v>
      </c>
      <c r="B270" s="1" t="s">
        <v>659</v>
      </c>
      <c r="C270" s="1">
        <v>24.0</v>
      </c>
      <c r="D270" s="1">
        <v>58.0</v>
      </c>
      <c r="E270" s="1" t="s">
        <v>629</v>
      </c>
      <c r="F270" s="1">
        <v>2.0</v>
      </c>
      <c r="G270" s="1">
        <v>3.0</v>
      </c>
      <c r="H270" s="1" t="s">
        <v>50</v>
      </c>
      <c r="I270" s="1">
        <v>2.0</v>
      </c>
      <c r="J270" s="1" t="s">
        <v>75</v>
      </c>
      <c r="K270" s="1" t="s">
        <v>662</v>
      </c>
      <c r="L270" s="1" t="s">
        <v>215</v>
      </c>
      <c r="M270" s="1" t="s">
        <v>661</v>
      </c>
      <c r="N270" s="1">
        <v>0.0</v>
      </c>
      <c r="O270" s="1" t="s">
        <v>74</v>
      </c>
      <c r="P270" s="1" t="s">
        <v>50</v>
      </c>
    </row>
    <row r="271" ht="15.75" customHeight="1">
      <c r="A271" s="1" t="s">
        <v>57</v>
      </c>
      <c r="B271" s="1" t="s">
        <v>659</v>
      </c>
      <c r="C271" s="1">
        <v>24.0</v>
      </c>
      <c r="D271" s="1">
        <v>58.0</v>
      </c>
      <c r="E271" s="1" t="s">
        <v>629</v>
      </c>
      <c r="F271" s="1">
        <v>2.0</v>
      </c>
      <c r="G271" s="1">
        <v>3.0</v>
      </c>
      <c r="H271" s="1" t="s">
        <v>50</v>
      </c>
      <c r="I271" s="1">
        <v>2.0</v>
      </c>
      <c r="J271" s="1" t="s">
        <v>84</v>
      </c>
      <c r="K271" s="1" t="s">
        <v>663</v>
      </c>
      <c r="L271" s="1" t="s">
        <v>215</v>
      </c>
      <c r="M271" s="1" t="s">
        <v>661</v>
      </c>
      <c r="N271" s="1">
        <v>0.0</v>
      </c>
      <c r="O271" s="1" t="s">
        <v>522</v>
      </c>
      <c r="P271" s="1" t="s">
        <v>50</v>
      </c>
    </row>
    <row r="272" ht="15.75" customHeight="1">
      <c r="A272" s="1" t="s">
        <v>57</v>
      </c>
      <c r="B272" s="1" t="s">
        <v>659</v>
      </c>
      <c r="C272" s="1">
        <v>24.0</v>
      </c>
      <c r="D272" s="1">
        <v>58.0</v>
      </c>
      <c r="E272" s="1" t="s">
        <v>629</v>
      </c>
      <c r="F272" s="1">
        <v>2.0</v>
      </c>
      <c r="G272" s="1">
        <v>3.0</v>
      </c>
      <c r="H272" s="1" t="s">
        <v>50</v>
      </c>
      <c r="I272" s="1">
        <v>2.0</v>
      </c>
      <c r="J272" s="1" t="s">
        <v>192</v>
      </c>
      <c r="K272" s="1" t="s">
        <v>664</v>
      </c>
      <c r="L272" s="1" t="s">
        <v>215</v>
      </c>
      <c r="M272" s="1" t="s">
        <v>661</v>
      </c>
      <c r="N272" s="1">
        <v>0.0</v>
      </c>
      <c r="O272" s="1" t="s">
        <v>197</v>
      </c>
      <c r="P272" s="1" t="s">
        <v>50</v>
      </c>
    </row>
    <row r="273" ht="15.75" customHeight="1">
      <c r="A273" s="1" t="s">
        <v>57</v>
      </c>
      <c r="B273" s="1" t="s">
        <v>665</v>
      </c>
      <c r="C273" s="1">
        <v>25.0</v>
      </c>
      <c r="D273" s="1">
        <v>59.0</v>
      </c>
      <c r="E273" s="1" t="s">
        <v>629</v>
      </c>
      <c r="F273" s="1">
        <v>3.0</v>
      </c>
      <c r="G273" s="1">
        <v>1.0</v>
      </c>
      <c r="H273" s="1" t="s">
        <v>50</v>
      </c>
      <c r="I273" s="1">
        <v>1.0</v>
      </c>
      <c r="J273" s="1" t="s">
        <v>61</v>
      </c>
      <c r="K273" s="1" t="s">
        <v>666</v>
      </c>
      <c r="L273" s="1" t="s">
        <v>232</v>
      </c>
      <c r="M273" s="1" t="s">
        <v>667</v>
      </c>
      <c r="N273" s="1">
        <v>0.0</v>
      </c>
      <c r="O273" s="1" t="s">
        <v>520</v>
      </c>
      <c r="P273" s="1" t="s">
        <v>50</v>
      </c>
    </row>
    <row r="274" ht="15.75" customHeight="1">
      <c r="A274" s="1" t="s">
        <v>57</v>
      </c>
      <c r="B274" s="1" t="s">
        <v>665</v>
      </c>
      <c r="C274" s="1">
        <v>25.0</v>
      </c>
      <c r="D274" s="1">
        <v>59.0</v>
      </c>
      <c r="E274" s="1" t="s">
        <v>629</v>
      </c>
      <c r="F274" s="1">
        <v>3.0</v>
      </c>
      <c r="G274" s="1">
        <v>1.0</v>
      </c>
      <c r="H274" s="1" t="s">
        <v>50</v>
      </c>
      <c r="I274" s="1">
        <v>1.0</v>
      </c>
      <c r="J274" s="1" t="s">
        <v>75</v>
      </c>
      <c r="K274" s="1" t="s">
        <v>668</v>
      </c>
      <c r="L274" s="1" t="s">
        <v>232</v>
      </c>
      <c r="M274" s="1" t="s">
        <v>667</v>
      </c>
      <c r="N274" s="1">
        <v>0.0</v>
      </c>
      <c r="O274" s="1" t="s">
        <v>74</v>
      </c>
      <c r="P274" s="1" t="s">
        <v>50</v>
      </c>
    </row>
    <row r="275" ht="15.75" customHeight="1">
      <c r="A275" s="1" t="s">
        <v>57</v>
      </c>
      <c r="B275" s="1" t="s">
        <v>665</v>
      </c>
      <c r="C275" s="1">
        <v>25.0</v>
      </c>
      <c r="D275" s="1">
        <v>59.0</v>
      </c>
      <c r="E275" s="1" t="s">
        <v>629</v>
      </c>
      <c r="F275" s="1">
        <v>3.0</v>
      </c>
      <c r="G275" s="1">
        <v>1.0</v>
      </c>
      <c r="H275" s="1" t="s">
        <v>50</v>
      </c>
      <c r="I275" s="1">
        <v>1.0</v>
      </c>
      <c r="J275" s="1" t="s">
        <v>77</v>
      </c>
      <c r="K275" s="1" t="s">
        <v>669</v>
      </c>
      <c r="L275" s="1" t="s">
        <v>232</v>
      </c>
      <c r="M275" s="1" t="s">
        <v>667</v>
      </c>
      <c r="N275" s="1">
        <v>0.0</v>
      </c>
      <c r="O275" s="1" t="s">
        <v>520</v>
      </c>
      <c r="P275" s="1" t="s">
        <v>50</v>
      </c>
    </row>
    <row r="276" ht="15.75" customHeight="1">
      <c r="A276" s="1" t="s">
        <v>57</v>
      </c>
      <c r="B276" s="1" t="s">
        <v>665</v>
      </c>
      <c r="C276" s="1">
        <v>25.0</v>
      </c>
      <c r="D276" s="1">
        <v>59.0</v>
      </c>
      <c r="E276" s="1" t="s">
        <v>629</v>
      </c>
      <c r="F276" s="1">
        <v>3.0</v>
      </c>
      <c r="G276" s="1">
        <v>1.0</v>
      </c>
      <c r="H276" s="1" t="s">
        <v>50</v>
      </c>
      <c r="I276" s="1">
        <v>1.0</v>
      </c>
      <c r="J276" s="1" t="s">
        <v>84</v>
      </c>
      <c r="K276" s="1" t="s">
        <v>670</v>
      </c>
      <c r="L276" s="1" t="s">
        <v>232</v>
      </c>
      <c r="M276" s="1" t="s">
        <v>667</v>
      </c>
      <c r="N276" s="1">
        <v>0.0</v>
      </c>
      <c r="O276" s="1" t="s">
        <v>522</v>
      </c>
      <c r="P276" s="1" t="s">
        <v>50</v>
      </c>
    </row>
    <row r="277" ht="15.75" customHeight="1">
      <c r="A277" s="1" t="s">
        <v>57</v>
      </c>
      <c r="B277" s="1" t="s">
        <v>671</v>
      </c>
      <c r="C277" s="1">
        <v>25.0</v>
      </c>
      <c r="D277" s="1">
        <v>60.0</v>
      </c>
      <c r="E277" s="1" t="s">
        <v>629</v>
      </c>
      <c r="F277" s="1">
        <v>3.0</v>
      </c>
      <c r="G277" s="1">
        <v>2.0</v>
      </c>
      <c r="H277" s="1" t="s">
        <v>50</v>
      </c>
      <c r="I277" s="1">
        <v>2.0</v>
      </c>
      <c r="J277" s="1" t="s">
        <v>61</v>
      </c>
      <c r="K277" s="1" t="s">
        <v>672</v>
      </c>
      <c r="L277" s="1" t="s">
        <v>242</v>
      </c>
      <c r="M277" s="1" t="s">
        <v>673</v>
      </c>
      <c r="N277" s="1">
        <v>0.0</v>
      </c>
      <c r="O277" s="1" t="s">
        <v>520</v>
      </c>
      <c r="P277" s="1" t="s">
        <v>50</v>
      </c>
    </row>
    <row r="278" ht="15.75" customHeight="1">
      <c r="A278" s="1" t="s">
        <v>57</v>
      </c>
      <c r="B278" s="1" t="s">
        <v>671</v>
      </c>
      <c r="C278" s="1">
        <v>25.0</v>
      </c>
      <c r="D278" s="1">
        <v>60.0</v>
      </c>
      <c r="E278" s="1" t="s">
        <v>629</v>
      </c>
      <c r="F278" s="1">
        <v>3.0</v>
      </c>
      <c r="G278" s="1">
        <v>2.0</v>
      </c>
      <c r="H278" s="1" t="s">
        <v>50</v>
      </c>
      <c r="I278" s="1">
        <v>2.0</v>
      </c>
      <c r="J278" s="1" t="s">
        <v>75</v>
      </c>
      <c r="K278" s="1" t="s">
        <v>674</v>
      </c>
      <c r="L278" s="1" t="s">
        <v>242</v>
      </c>
      <c r="M278" s="1" t="s">
        <v>673</v>
      </c>
      <c r="N278" s="1">
        <v>0.0</v>
      </c>
      <c r="O278" s="1" t="s">
        <v>74</v>
      </c>
      <c r="P278" s="1" t="s">
        <v>50</v>
      </c>
    </row>
    <row r="279" ht="15.75" customHeight="1">
      <c r="A279" s="1" t="s">
        <v>57</v>
      </c>
      <c r="B279" s="1" t="s">
        <v>671</v>
      </c>
      <c r="C279" s="1">
        <v>25.0</v>
      </c>
      <c r="D279" s="1">
        <v>60.0</v>
      </c>
      <c r="E279" s="1" t="s">
        <v>629</v>
      </c>
      <c r="F279" s="1">
        <v>3.0</v>
      </c>
      <c r="G279" s="1">
        <v>2.0</v>
      </c>
      <c r="H279" s="1" t="s">
        <v>50</v>
      </c>
      <c r="I279" s="1">
        <v>2.0</v>
      </c>
      <c r="J279" s="1" t="s">
        <v>77</v>
      </c>
      <c r="K279" s="1" t="s">
        <v>675</v>
      </c>
      <c r="L279" s="1" t="s">
        <v>242</v>
      </c>
      <c r="M279" s="1" t="s">
        <v>673</v>
      </c>
      <c r="N279" s="1">
        <v>0.0</v>
      </c>
      <c r="O279" s="1" t="s">
        <v>520</v>
      </c>
      <c r="P279" s="1" t="s">
        <v>50</v>
      </c>
    </row>
    <row r="280" ht="15.75" customHeight="1">
      <c r="A280" s="1" t="s">
        <v>57</v>
      </c>
      <c r="B280" s="1" t="s">
        <v>676</v>
      </c>
      <c r="C280" s="1">
        <v>26.0</v>
      </c>
      <c r="D280" s="1">
        <v>61.0</v>
      </c>
      <c r="E280" s="1" t="s">
        <v>629</v>
      </c>
      <c r="F280" s="1">
        <v>3.0</v>
      </c>
      <c r="G280" s="1">
        <v>3.0</v>
      </c>
      <c r="H280" s="1" t="s">
        <v>50</v>
      </c>
      <c r="I280" s="1">
        <v>1.0</v>
      </c>
      <c r="J280" s="1" t="s">
        <v>61</v>
      </c>
      <c r="K280" s="1" t="s">
        <v>677</v>
      </c>
      <c r="L280" s="1" t="s">
        <v>253</v>
      </c>
      <c r="M280" s="1" t="s">
        <v>678</v>
      </c>
      <c r="N280" s="1">
        <v>0.0</v>
      </c>
      <c r="O280" s="1" t="s">
        <v>520</v>
      </c>
      <c r="P280" s="1" t="s">
        <v>50</v>
      </c>
    </row>
    <row r="281" ht="15.75" customHeight="1">
      <c r="A281" s="1" t="s">
        <v>57</v>
      </c>
      <c r="B281" s="1" t="s">
        <v>676</v>
      </c>
      <c r="C281" s="1">
        <v>26.0</v>
      </c>
      <c r="D281" s="1">
        <v>61.0</v>
      </c>
      <c r="E281" s="1" t="s">
        <v>629</v>
      </c>
      <c r="F281" s="1">
        <v>3.0</v>
      </c>
      <c r="G281" s="1">
        <v>3.0</v>
      </c>
      <c r="H281" s="1" t="s">
        <v>50</v>
      </c>
      <c r="I281" s="1">
        <v>1.0</v>
      </c>
      <c r="J281" s="1" t="s">
        <v>75</v>
      </c>
      <c r="K281" s="1" t="s">
        <v>679</v>
      </c>
      <c r="L281" s="1" t="s">
        <v>253</v>
      </c>
      <c r="M281" s="1" t="s">
        <v>678</v>
      </c>
      <c r="N281" s="1">
        <v>0.0</v>
      </c>
      <c r="O281" s="1" t="s">
        <v>74</v>
      </c>
      <c r="P281" s="1" t="s">
        <v>50</v>
      </c>
    </row>
    <row r="282" ht="15.75" customHeight="1">
      <c r="A282" s="1" t="s">
        <v>57</v>
      </c>
      <c r="B282" s="1" t="s">
        <v>676</v>
      </c>
      <c r="C282" s="1">
        <v>26.0</v>
      </c>
      <c r="D282" s="1">
        <v>61.0</v>
      </c>
      <c r="E282" s="1" t="s">
        <v>629</v>
      </c>
      <c r="F282" s="1">
        <v>3.0</v>
      </c>
      <c r="G282" s="1">
        <v>3.0</v>
      </c>
      <c r="H282" s="1" t="s">
        <v>50</v>
      </c>
      <c r="I282" s="1">
        <v>1.0</v>
      </c>
      <c r="J282" s="1" t="s">
        <v>84</v>
      </c>
      <c r="K282" s="1" t="s">
        <v>680</v>
      </c>
      <c r="L282" s="1" t="s">
        <v>253</v>
      </c>
      <c r="M282" s="1" t="s">
        <v>678</v>
      </c>
      <c r="N282" s="1">
        <v>0.0</v>
      </c>
      <c r="O282" s="1" t="s">
        <v>522</v>
      </c>
      <c r="P282" s="1" t="s">
        <v>50</v>
      </c>
    </row>
    <row r="283" ht="15.75" customHeight="1">
      <c r="A283" s="1" t="s">
        <v>57</v>
      </c>
      <c r="B283" s="1" t="s">
        <v>681</v>
      </c>
      <c r="C283" s="1">
        <v>26.0</v>
      </c>
      <c r="D283" s="1">
        <v>62.0</v>
      </c>
      <c r="E283" s="1" t="s">
        <v>629</v>
      </c>
      <c r="F283" s="1">
        <v>4.0</v>
      </c>
      <c r="G283" s="1">
        <v>1.0</v>
      </c>
      <c r="H283" s="1" t="s">
        <v>50</v>
      </c>
      <c r="I283" s="1">
        <v>2.0</v>
      </c>
      <c r="J283" s="1" t="s">
        <v>61</v>
      </c>
      <c r="K283" s="1" t="s">
        <v>682</v>
      </c>
      <c r="L283" s="1" t="s">
        <v>273</v>
      </c>
      <c r="M283" s="1" t="s">
        <v>683</v>
      </c>
      <c r="N283" s="1">
        <v>0.0</v>
      </c>
      <c r="O283" s="1" t="s">
        <v>520</v>
      </c>
      <c r="P283" s="1" t="s">
        <v>50</v>
      </c>
    </row>
    <row r="284" ht="15.75" customHeight="1">
      <c r="A284" s="1" t="s">
        <v>57</v>
      </c>
      <c r="B284" s="1" t="s">
        <v>681</v>
      </c>
      <c r="C284" s="1">
        <v>26.0</v>
      </c>
      <c r="D284" s="1">
        <v>62.0</v>
      </c>
      <c r="E284" s="1" t="s">
        <v>629</v>
      </c>
      <c r="F284" s="1">
        <v>4.0</v>
      </c>
      <c r="G284" s="1">
        <v>1.0</v>
      </c>
      <c r="H284" s="1" t="s">
        <v>50</v>
      </c>
      <c r="I284" s="1">
        <v>2.0</v>
      </c>
      <c r="J284" s="1" t="s">
        <v>75</v>
      </c>
      <c r="K284" s="1" t="s">
        <v>684</v>
      </c>
      <c r="L284" s="1" t="s">
        <v>273</v>
      </c>
      <c r="M284" s="1" t="s">
        <v>683</v>
      </c>
      <c r="N284" s="1">
        <v>0.0</v>
      </c>
      <c r="O284" s="1" t="s">
        <v>74</v>
      </c>
      <c r="P284" s="1" t="s">
        <v>50</v>
      </c>
    </row>
    <row r="285" ht="15.75" customHeight="1">
      <c r="A285" s="1" t="s">
        <v>57</v>
      </c>
      <c r="B285" s="1" t="s">
        <v>681</v>
      </c>
      <c r="C285" s="1">
        <v>26.0</v>
      </c>
      <c r="D285" s="1">
        <v>62.0</v>
      </c>
      <c r="E285" s="1" t="s">
        <v>629</v>
      </c>
      <c r="F285" s="1">
        <v>4.0</v>
      </c>
      <c r="G285" s="1">
        <v>1.0</v>
      </c>
      <c r="H285" s="1" t="s">
        <v>50</v>
      </c>
      <c r="I285" s="1">
        <v>2.0</v>
      </c>
      <c r="J285" s="1" t="s">
        <v>585</v>
      </c>
      <c r="K285" s="1" t="s">
        <v>685</v>
      </c>
      <c r="L285" s="1" t="s">
        <v>273</v>
      </c>
      <c r="M285" s="1" t="s">
        <v>683</v>
      </c>
      <c r="N285" s="1">
        <v>0.0</v>
      </c>
      <c r="O285" s="1" t="s">
        <v>587</v>
      </c>
      <c r="P285" s="1" t="s">
        <v>50</v>
      </c>
    </row>
    <row r="286" ht="15.75" customHeight="1">
      <c r="A286" s="1" t="s">
        <v>57</v>
      </c>
      <c r="B286" s="1" t="s">
        <v>681</v>
      </c>
      <c r="C286" s="1">
        <v>26.0</v>
      </c>
      <c r="D286" s="1">
        <v>62.0</v>
      </c>
      <c r="E286" s="1" t="s">
        <v>629</v>
      </c>
      <c r="F286" s="1">
        <v>4.0</v>
      </c>
      <c r="G286" s="1">
        <v>1.0</v>
      </c>
      <c r="H286" s="1" t="s">
        <v>50</v>
      </c>
      <c r="I286" s="1">
        <v>2.0</v>
      </c>
      <c r="J286" s="1" t="s">
        <v>588</v>
      </c>
      <c r="K286" s="1" t="s">
        <v>686</v>
      </c>
      <c r="L286" s="1" t="s">
        <v>273</v>
      </c>
      <c r="M286" s="1" t="s">
        <v>683</v>
      </c>
      <c r="N286" s="1">
        <v>0.0</v>
      </c>
      <c r="O286" s="1" t="s">
        <v>587</v>
      </c>
      <c r="P286" s="1" t="s">
        <v>50</v>
      </c>
    </row>
    <row r="287" ht="15.75" customHeight="1">
      <c r="A287" s="1" t="s">
        <v>57</v>
      </c>
      <c r="B287" s="1" t="s">
        <v>681</v>
      </c>
      <c r="C287" s="1">
        <v>26.0</v>
      </c>
      <c r="D287" s="1">
        <v>62.0</v>
      </c>
      <c r="E287" s="1" t="s">
        <v>629</v>
      </c>
      <c r="F287" s="1">
        <v>4.0</v>
      </c>
      <c r="G287" s="1">
        <v>1.0</v>
      </c>
      <c r="H287" s="1" t="s">
        <v>50</v>
      </c>
      <c r="I287" s="1">
        <v>2.0</v>
      </c>
      <c r="J287" s="1" t="s">
        <v>585</v>
      </c>
      <c r="K287" s="1" t="s">
        <v>687</v>
      </c>
      <c r="L287" s="1" t="s">
        <v>273</v>
      </c>
      <c r="M287" s="1" t="s">
        <v>683</v>
      </c>
      <c r="N287" s="1">
        <v>0.0</v>
      </c>
      <c r="O287" s="1" t="s">
        <v>587</v>
      </c>
      <c r="P287" s="1" t="s">
        <v>50</v>
      </c>
    </row>
    <row r="288" ht="15.75" customHeight="1">
      <c r="A288" s="1" t="s">
        <v>57</v>
      </c>
      <c r="B288" s="1" t="s">
        <v>681</v>
      </c>
      <c r="C288" s="1">
        <v>26.0</v>
      </c>
      <c r="D288" s="1">
        <v>62.0</v>
      </c>
      <c r="E288" s="1" t="s">
        <v>629</v>
      </c>
      <c r="F288" s="1">
        <v>4.0</v>
      </c>
      <c r="G288" s="1">
        <v>1.0</v>
      </c>
      <c r="H288" s="1" t="s">
        <v>50</v>
      </c>
      <c r="I288" s="1">
        <v>2.0</v>
      </c>
      <c r="J288" s="1" t="s">
        <v>588</v>
      </c>
      <c r="K288" s="1" t="s">
        <v>688</v>
      </c>
      <c r="L288" s="1" t="s">
        <v>273</v>
      </c>
      <c r="M288" s="1" t="s">
        <v>683</v>
      </c>
      <c r="N288" s="1">
        <v>0.0</v>
      </c>
      <c r="O288" s="1" t="s">
        <v>587</v>
      </c>
      <c r="P288" s="1" t="s">
        <v>50</v>
      </c>
    </row>
    <row r="289" ht="15.75" customHeight="1">
      <c r="A289" s="1" t="s">
        <v>57</v>
      </c>
      <c r="B289" s="1" t="s">
        <v>681</v>
      </c>
      <c r="C289" s="1">
        <v>26.0</v>
      </c>
      <c r="D289" s="1">
        <v>62.0</v>
      </c>
      <c r="E289" s="1" t="s">
        <v>629</v>
      </c>
      <c r="F289" s="1">
        <v>4.0</v>
      </c>
      <c r="G289" s="1">
        <v>1.0</v>
      </c>
      <c r="H289" s="1" t="s">
        <v>50</v>
      </c>
      <c r="I289" s="1">
        <v>2.0</v>
      </c>
      <c r="J289" s="1" t="s">
        <v>84</v>
      </c>
      <c r="K289" s="1" t="s">
        <v>689</v>
      </c>
      <c r="L289" s="1" t="s">
        <v>273</v>
      </c>
      <c r="M289" s="1" t="s">
        <v>683</v>
      </c>
      <c r="N289" s="1">
        <v>0.0</v>
      </c>
      <c r="O289" s="1" t="s">
        <v>79</v>
      </c>
      <c r="P289" s="1" t="s">
        <v>50</v>
      </c>
    </row>
    <row r="290" ht="15.75" customHeight="1">
      <c r="A290" s="1" t="s">
        <v>57</v>
      </c>
      <c r="B290" s="1" t="s">
        <v>690</v>
      </c>
      <c r="C290" s="1">
        <v>27.0</v>
      </c>
      <c r="D290" s="1">
        <v>63.0</v>
      </c>
      <c r="E290" s="1" t="s">
        <v>629</v>
      </c>
      <c r="F290" s="1">
        <v>4.0</v>
      </c>
      <c r="G290" s="1">
        <v>2.0</v>
      </c>
      <c r="H290" s="1" t="s">
        <v>50</v>
      </c>
      <c r="I290" s="1">
        <v>1.0</v>
      </c>
      <c r="J290" s="1" t="s">
        <v>61</v>
      </c>
      <c r="K290" s="1" t="s">
        <v>691</v>
      </c>
      <c r="L290" s="1" t="s">
        <v>288</v>
      </c>
      <c r="M290" s="1" t="s">
        <v>692</v>
      </c>
      <c r="N290" s="1">
        <v>0.0</v>
      </c>
      <c r="O290" s="1" t="s">
        <v>520</v>
      </c>
      <c r="P290" s="1" t="s">
        <v>50</v>
      </c>
    </row>
    <row r="291" ht="15.75" customHeight="1">
      <c r="A291" s="1" t="s">
        <v>57</v>
      </c>
      <c r="B291" s="1" t="s">
        <v>690</v>
      </c>
      <c r="C291" s="1">
        <v>27.0</v>
      </c>
      <c r="D291" s="1">
        <v>63.0</v>
      </c>
      <c r="E291" s="1" t="s">
        <v>629</v>
      </c>
      <c r="F291" s="1">
        <v>4.0</v>
      </c>
      <c r="G291" s="1">
        <v>2.0</v>
      </c>
      <c r="H291" s="1" t="s">
        <v>50</v>
      </c>
      <c r="I291" s="1">
        <v>1.0</v>
      </c>
      <c r="J291" s="1" t="s">
        <v>75</v>
      </c>
      <c r="K291" s="1" t="s">
        <v>695</v>
      </c>
      <c r="L291" s="1" t="s">
        <v>288</v>
      </c>
      <c r="M291" s="1" t="s">
        <v>692</v>
      </c>
      <c r="N291" s="1">
        <v>0.0</v>
      </c>
      <c r="O291" s="1" t="s">
        <v>74</v>
      </c>
      <c r="P291" s="1" t="s">
        <v>50</v>
      </c>
    </row>
    <row r="292" ht="15.75" customHeight="1">
      <c r="A292" s="1" t="s">
        <v>57</v>
      </c>
      <c r="B292" s="1" t="s">
        <v>690</v>
      </c>
      <c r="C292" s="1">
        <v>27.0</v>
      </c>
      <c r="D292" s="1">
        <v>63.0</v>
      </c>
      <c r="E292" s="1" t="s">
        <v>629</v>
      </c>
      <c r="F292" s="1">
        <v>4.0</v>
      </c>
      <c r="G292" s="1">
        <v>2.0</v>
      </c>
      <c r="H292" s="1" t="s">
        <v>50</v>
      </c>
      <c r="I292" s="1">
        <v>1.0</v>
      </c>
      <c r="J292" s="1" t="s">
        <v>585</v>
      </c>
      <c r="K292" s="1" t="s">
        <v>697</v>
      </c>
      <c r="L292" s="1" t="s">
        <v>288</v>
      </c>
      <c r="M292" s="1" t="s">
        <v>692</v>
      </c>
      <c r="N292" s="1">
        <v>0.0</v>
      </c>
      <c r="O292" s="1" t="s">
        <v>587</v>
      </c>
      <c r="P292" s="1" t="s">
        <v>50</v>
      </c>
    </row>
    <row r="293" ht="15.75" customHeight="1">
      <c r="A293" s="1" t="s">
        <v>57</v>
      </c>
      <c r="B293" s="1" t="s">
        <v>690</v>
      </c>
      <c r="C293" s="1">
        <v>27.0</v>
      </c>
      <c r="D293" s="1">
        <v>63.0</v>
      </c>
      <c r="E293" s="1" t="s">
        <v>629</v>
      </c>
      <c r="F293" s="1">
        <v>4.0</v>
      </c>
      <c r="G293" s="1">
        <v>2.0</v>
      </c>
      <c r="H293" s="1" t="s">
        <v>50</v>
      </c>
      <c r="I293" s="1">
        <v>1.0</v>
      </c>
      <c r="J293" s="1" t="s">
        <v>588</v>
      </c>
      <c r="K293" s="1" t="s">
        <v>698</v>
      </c>
      <c r="L293" s="1" t="s">
        <v>288</v>
      </c>
      <c r="M293" s="1" t="s">
        <v>692</v>
      </c>
      <c r="N293" s="1">
        <v>0.0</v>
      </c>
      <c r="O293" s="1" t="s">
        <v>587</v>
      </c>
      <c r="P293" s="1" t="s">
        <v>50</v>
      </c>
    </row>
    <row r="294" ht="15.75" customHeight="1">
      <c r="A294" s="1" t="s">
        <v>57</v>
      </c>
      <c r="B294" s="1" t="s">
        <v>690</v>
      </c>
      <c r="C294" s="1">
        <v>27.0</v>
      </c>
      <c r="D294" s="1">
        <v>63.0</v>
      </c>
      <c r="E294" s="1" t="s">
        <v>629</v>
      </c>
      <c r="F294" s="1">
        <v>4.0</v>
      </c>
      <c r="G294" s="1">
        <v>2.0</v>
      </c>
      <c r="H294" s="1" t="s">
        <v>50</v>
      </c>
      <c r="I294" s="1">
        <v>1.0</v>
      </c>
      <c r="J294" s="1" t="s">
        <v>585</v>
      </c>
      <c r="K294" s="1" t="s">
        <v>699</v>
      </c>
      <c r="L294" s="1" t="s">
        <v>288</v>
      </c>
      <c r="M294" s="1" t="s">
        <v>692</v>
      </c>
      <c r="N294" s="1">
        <v>0.0</v>
      </c>
      <c r="O294" s="1" t="s">
        <v>587</v>
      </c>
      <c r="P294" s="1" t="s">
        <v>50</v>
      </c>
    </row>
    <row r="295" ht="15.75" customHeight="1">
      <c r="A295" s="1" t="s">
        <v>57</v>
      </c>
      <c r="B295" s="1" t="s">
        <v>690</v>
      </c>
      <c r="C295" s="1">
        <v>27.0</v>
      </c>
      <c r="D295" s="1">
        <v>63.0</v>
      </c>
      <c r="E295" s="1" t="s">
        <v>629</v>
      </c>
      <c r="F295" s="1">
        <v>4.0</v>
      </c>
      <c r="G295" s="1">
        <v>2.0</v>
      </c>
      <c r="H295" s="1" t="s">
        <v>50</v>
      </c>
      <c r="I295" s="1">
        <v>1.0</v>
      </c>
      <c r="J295" s="1" t="s">
        <v>588</v>
      </c>
      <c r="K295" s="1" t="s">
        <v>700</v>
      </c>
      <c r="L295" s="1" t="s">
        <v>288</v>
      </c>
      <c r="M295" s="1" t="s">
        <v>692</v>
      </c>
      <c r="N295" s="1">
        <v>0.0</v>
      </c>
      <c r="O295" s="1" t="s">
        <v>587</v>
      </c>
      <c r="P295" s="1" t="s">
        <v>50</v>
      </c>
    </row>
    <row r="296" ht="15.75" customHeight="1">
      <c r="A296" s="1" t="s">
        <v>57</v>
      </c>
      <c r="B296" s="1" t="s">
        <v>690</v>
      </c>
      <c r="C296" s="1">
        <v>27.0</v>
      </c>
      <c r="D296" s="1">
        <v>63.0</v>
      </c>
      <c r="E296" s="1" t="s">
        <v>629</v>
      </c>
      <c r="F296" s="1">
        <v>4.0</v>
      </c>
      <c r="G296" s="1">
        <v>2.0</v>
      </c>
      <c r="H296" s="1" t="s">
        <v>50</v>
      </c>
      <c r="I296" s="1">
        <v>1.0</v>
      </c>
      <c r="J296" s="1" t="s">
        <v>84</v>
      </c>
      <c r="K296" s="1" t="s">
        <v>701</v>
      </c>
      <c r="L296" s="1" t="s">
        <v>288</v>
      </c>
      <c r="M296" s="1" t="s">
        <v>692</v>
      </c>
      <c r="N296" s="1">
        <v>0.0</v>
      </c>
      <c r="O296" s="1" t="s">
        <v>79</v>
      </c>
      <c r="P296" s="1" t="s">
        <v>50</v>
      </c>
    </row>
    <row r="297" ht="15.75" customHeight="1">
      <c r="A297" s="1" t="s">
        <v>57</v>
      </c>
      <c r="B297" s="1" t="s">
        <v>690</v>
      </c>
      <c r="C297" s="1">
        <v>27.0</v>
      </c>
      <c r="D297" s="1">
        <v>63.0</v>
      </c>
      <c r="E297" s="1" t="s">
        <v>629</v>
      </c>
      <c r="F297" s="1">
        <v>4.0</v>
      </c>
      <c r="G297" s="1">
        <v>2.0</v>
      </c>
      <c r="H297" s="1" t="s">
        <v>50</v>
      </c>
      <c r="I297" s="1">
        <v>1.0</v>
      </c>
      <c r="J297" s="1" t="s">
        <v>192</v>
      </c>
      <c r="K297" s="1" t="s">
        <v>702</v>
      </c>
      <c r="L297" s="1" t="s">
        <v>288</v>
      </c>
      <c r="M297" s="1" t="s">
        <v>692</v>
      </c>
      <c r="N297" s="1">
        <v>0.0</v>
      </c>
      <c r="O297" s="1" t="s">
        <v>197</v>
      </c>
      <c r="P297" s="1" t="s">
        <v>50</v>
      </c>
    </row>
    <row r="298" ht="15.75" customHeight="1">
      <c r="A298" s="1" t="s">
        <v>57</v>
      </c>
      <c r="B298" s="1" t="s">
        <v>703</v>
      </c>
      <c r="C298" s="1">
        <v>27.0</v>
      </c>
      <c r="D298" s="1">
        <v>64.0</v>
      </c>
      <c r="E298" s="1" t="s">
        <v>629</v>
      </c>
      <c r="F298" s="1">
        <v>4.0</v>
      </c>
      <c r="G298" s="1">
        <v>3.0</v>
      </c>
      <c r="H298" s="1" t="s">
        <v>50</v>
      </c>
      <c r="I298" s="1">
        <v>2.0</v>
      </c>
      <c r="J298" s="1" t="s">
        <v>61</v>
      </c>
      <c r="K298" s="1" t="s">
        <v>704</v>
      </c>
      <c r="L298" s="1" t="s">
        <v>301</v>
      </c>
      <c r="M298" s="1" t="s">
        <v>705</v>
      </c>
      <c r="N298" s="1">
        <v>0.0</v>
      </c>
      <c r="O298" s="1" t="s">
        <v>520</v>
      </c>
      <c r="P298" s="1" t="s">
        <v>50</v>
      </c>
    </row>
    <row r="299" ht="15.75" customHeight="1">
      <c r="A299" s="1" t="s">
        <v>57</v>
      </c>
      <c r="B299" s="1" t="s">
        <v>703</v>
      </c>
      <c r="C299" s="1">
        <v>27.0</v>
      </c>
      <c r="D299" s="1">
        <v>64.0</v>
      </c>
      <c r="E299" s="1" t="s">
        <v>629</v>
      </c>
      <c r="F299" s="1">
        <v>4.0</v>
      </c>
      <c r="G299" s="1">
        <v>3.0</v>
      </c>
      <c r="H299" s="1" t="s">
        <v>50</v>
      </c>
      <c r="I299" s="1">
        <v>2.0</v>
      </c>
      <c r="J299" s="1" t="s">
        <v>75</v>
      </c>
      <c r="K299" s="1" t="s">
        <v>706</v>
      </c>
      <c r="L299" s="1" t="s">
        <v>301</v>
      </c>
      <c r="M299" s="1" t="s">
        <v>705</v>
      </c>
      <c r="N299" s="1">
        <v>0.0</v>
      </c>
      <c r="O299" s="1" t="s">
        <v>74</v>
      </c>
      <c r="P299" s="1" t="s">
        <v>50</v>
      </c>
    </row>
    <row r="300" ht="15.75" customHeight="1">
      <c r="A300" s="1" t="s">
        <v>57</v>
      </c>
      <c r="B300" s="1" t="s">
        <v>703</v>
      </c>
      <c r="C300" s="1">
        <v>27.0</v>
      </c>
      <c r="D300" s="1">
        <v>64.0</v>
      </c>
      <c r="E300" s="1" t="s">
        <v>629</v>
      </c>
      <c r="F300" s="1">
        <v>4.0</v>
      </c>
      <c r="G300" s="1">
        <v>3.0</v>
      </c>
      <c r="H300" s="1" t="s">
        <v>50</v>
      </c>
      <c r="I300" s="1">
        <v>2.0</v>
      </c>
      <c r="J300" s="1" t="s">
        <v>585</v>
      </c>
      <c r="K300" s="1" t="s">
        <v>707</v>
      </c>
      <c r="L300" s="1" t="s">
        <v>301</v>
      </c>
      <c r="M300" s="1" t="s">
        <v>705</v>
      </c>
      <c r="N300" s="1">
        <v>0.0</v>
      </c>
      <c r="O300" s="1" t="s">
        <v>587</v>
      </c>
      <c r="P300" s="1" t="s">
        <v>50</v>
      </c>
    </row>
    <row r="301" ht="15.75" customHeight="1">
      <c r="A301" s="1" t="s">
        <v>57</v>
      </c>
      <c r="B301" s="1" t="s">
        <v>703</v>
      </c>
      <c r="C301" s="1">
        <v>27.0</v>
      </c>
      <c r="D301" s="1">
        <v>64.0</v>
      </c>
      <c r="E301" s="1" t="s">
        <v>629</v>
      </c>
      <c r="F301" s="1">
        <v>4.0</v>
      </c>
      <c r="G301" s="1">
        <v>3.0</v>
      </c>
      <c r="H301" s="1" t="s">
        <v>50</v>
      </c>
      <c r="I301" s="1">
        <v>2.0</v>
      </c>
      <c r="J301" s="1" t="s">
        <v>588</v>
      </c>
      <c r="K301" s="1" t="s">
        <v>708</v>
      </c>
      <c r="L301" s="1" t="s">
        <v>301</v>
      </c>
      <c r="M301" s="1" t="s">
        <v>705</v>
      </c>
      <c r="N301" s="1">
        <v>0.0</v>
      </c>
      <c r="O301" s="1" t="s">
        <v>587</v>
      </c>
      <c r="P301" s="1" t="s">
        <v>50</v>
      </c>
    </row>
    <row r="302" ht="15.75" customHeight="1">
      <c r="A302" s="1" t="s">
        <v>57</v>
      </c>
      <c r="B302" s="1" t="s">
        <v>703</v>
      </c>
      <c r="C302" s="1">
        <v>27.0</v>
      </c>
      <c r="D302" s="1">
        <v>64.0</v>
      </c>
      <c r="E302" s="1" t="s">
        <v>629</v>
      </c>
      <c r="F302" s="1">
        <v>4.0</v>
      </c>
      <c r="G302" s="1">
        <v>3.0</v>
      </c>
      <c r="H302" s="1" t="s">
        <v>50</v>
      </c>
      <c r="I302" s="1">
        <v>2.0</v>
      </c>
      <c r="J302" s="1" t="s">
        <v>585</v>
      </c>
      <c r="K302" s="1" t="s">
        <v>709</v>
      </c>
      <c r="L302" s="1" t="s">
        <v>301</v>
      </c>
      <c r="M302" s="1" t="s">
        <v>705</v>
      </c>
      <c r="N302" s="1">
        <v>0.0</v>
      </c>
      <c r="O302" s="1" t="s">
        <v>587</v>
      </c>
      <c r="P302" s="1" t="s">
        <v>50</v>
      </c>
    </row>
    <row r="303" ht="15.75" customHeight="1">
      <c r="A303" s="1" t="s">
        <v>57</v>
      </c>
      <c r="B303" s="1" t="s">
        <v>703</v>
      </c>
      <c r="C303" s="1">
        <v>27.0</v>
      </c>
      <c r="D303" s="1">
        <v>64.0</v>
      </c>
      <c r="E303" s="1" t="s">
        <v>629</v>
      </c>
      <c r="F303" s="1">
        <v>4.0</v>
      </c>
      <c r="G303" s="1">
        <v>3.0</v>
      </c>
      <c r="H303" s="1" t="s">
        <v>50</v>
      </c>
      <c r="I303" s="1">
        <v>2.0</v>
      </c>
      <c r="J303" s="1" t="s">
        <v>588</v>
      </c>
      <c r="K303" s="1" t="s">
        <v>710</v>
      </c>
      <c r="L303" s="1" t="s">
        <v>301</v>
      </c>
      <c r="M303" s="1" t="s">
        <v>705</v>
      </c>
      <c r="N303" s="1">
        <v>0.0</v>
      </c>
      <c r="O303" s="1" t="s">
        <v>587</v>
      </c>
      <c r="P303" s="1" t="s">
        <v>50</v>
      </c>
    </row>
    <row r="304" ht="15.75" customHeight="1">
      <c r="A304" s="1" t="s">
        <v>57</v>
      </c>
      <c r="B304" s="1" t="s">
        <v>703</v>
      </c>
      <c r="C304" s="1">
        <v>27.0</v>
      </c>
      <c r="D304" s="1">
        <v>64.0</v>
      </c>
      <c r="E304" s="1" t="s">
        <v>629</v>
      </c>
      <c r="F304" s="1">
        <v>4.0</v>
      </c>
      <c r="G304" s="1">
        <v>3.0</v>
      </c>
      <c r="H304" s="1" t="s">
        <v>50</v>
      </c>
      <c r="I304" s="1">
        <v>2.0</v>
      </c>
      <c r="J304" s="1" t="s">
        <v>84</v>
      </c>
      <c r="K304" s="1" t="s">
        <v>711</v>
      </c>
      <c r="L304" s="1" t="s">
        <v>301</v>
      </c>
      <c r="M304" s="1" t="s">
        <v>705</v>
      </c>
      <c r="N304" s="1">
        <v>0.0</v>
      </c>
      <c r="O304" s="1" t="s">
        <v>79</v>
      </c>
      <c r="P304" s="1" t="s">
        <v>50</v>
      </c>
    </row>
    <row r="305" ht="15.75" customHeight="1">
      <c r="A305" s="1" t="s">
        <v>57</v>
      </c>
      <c r="B305" s="1" t="s">
        <v>712</v>
      </c>
      <c r="C305" s="1">
        <v>28.0</v>
      </c>
      <c r="D305" s="1">
        <v>65.0</v>
      </c>
      <c r="E305" s="1" t="s">
        <v>629</v>
      </c>
      <c r="F305" s="1">
        <v>4.0</v>
      </c>
      <c r="G305" s="1">
        <v>4.0</v>
      </c>
      <c r="H305" s="1" t="s">
        <v>50</v>
      </c>
      <c r="I305" s="1">
        <v>1.0</v>
      </c>
      <c r="J305" s="1" t="s">
        <v>61</v>
      </c>
      <c r="K305" s="1" t="s">
        <v>713</v>
      </c>
      <c r="L305" s="1" t="s">
        <v>312</v>
      </c>
      <c r="M305" s="1" t="s">
        <v>714</v>
      </c>
      <c r="N305" s="1">
        <v>0.0</v>
      </c>
      <c r="O305" s="1" t="s">
        <v>520</v>
      </c>
      <c r="P305" s="1" t="s">
        <v>50</v>
      </c>
    </row>
    <row r="306" ht="15.75" customHeight="1">
      <c r="A306" s="1" t="s">
        <v>57</v>
      </c>
      <c r="B306" s="1" t="s">
        <v>712</v>
      </c>
      <c r="C306" s="1">
        <v>28.0</v>
      </c>
      <c r="D306" s="1">
        <v>65.0</v>
      </c>
      <c r="E306" s="1" t="s">
        <v>629</v>
      </c>
      <c r="F306" s="1">
        <v>4.0</v>
      </c>
      <c r="G306" s="1">
        <v>4.0</v>
      </c>
      <c r="H306" s="1" t="s">
        <v>50</v>
      </c>
      <c r="I306" s="1">
        <v>1.0</v>
      </c>
      <c r="J306" s="1" t="s">
        <v>75</v>
      </c>
      <c r="K306" s="1" t="s">
        <v>715</v>
      </c>
      <c r="L306" s="1" t="s">
        <v>312</v>
      </c>
      <c r="M306" s="1" t="s">
        <v>714</v>
      </c>
      <c r="N306" s="1">
        <v>0.0</v>
      </c>
      <c r="O306" s="1" t="s">
        <v>74</v>
      </c>
      <c r="P306" s="1" t="s">
        <v>50</v>
      </c>
    </row>
    <row r="307" ht="15.75" customHeight="1">
      <c r="A307" s="1" t="s">
        <v>57</v>
      </c>
      <c r="B307" s="1" t="s">
        <v>712</v>
      </c>
      <c r="C307" s="1">
        <v>28.0</v>
      </c>
      <c r="D307" s="1">
        <v>65.0</v>
      </c>
      <c r="E307" s="1" t="s">
        <v>629</v>
      </c>
      <c r="F307" s="1">
        <v>4.0</v>
      </c>
      <c r="G307" s="1">
        <v>4.0</v>
      </c>
      <c r="H307" s="1" t="s">
        <v>50</v>
      </c>
      <c r="I307" s="1">
        <v>1.0</v>
      </c>
      <c r="J307" s="1" t="s">
        <v>585</v>
      </c>
      <c r="K307" s="1" t="s">
        <v>716</v>
      </c>
      <c r="L307" s="1" t="s">
        <v>312</v>
      </c>
      <c r="M307" s="1" t="s">
        <v>714</v>
      </c>
      <c r="N307" s="1">
        <v>0.0</v>
      </c>
      <c r="O307" s="1" t="s">
        <v>587</v>
      </c>
      <c r="P307" s="1" t="s">
        <v>50</v>
      </c>
    </row>
    <row r="308" ht="15.75" customHeight="1">
      <c r="A308" s="1" t="s">
        <v>57</v>
      </c>
      <c r="B308" s="1" t="s">
        <v>712</v>
      </c>
      <c r="C308" s="1">
        <v>28.0</v>
      </c>
      <c r="D308" s="1">
        <v>65.0</v>
      </c>
      <c r="E308" s="1" t="s">
        <v>629</v>
      </c>
      <c r="F308" s="1">
        <v>4.0</v>
      </c>
      <c r="G308" s="1">
        <v>4.0</v>
      </c>
      <c r="H308" s="1" t="s">
        <v>50</v>
      </c>
      <c r="I308" s="1">
        <v>1.0</v>
      </c>
      <c r="J308" s="1" t="s">
        <v>588</v>
      </c>
      <c r="K308" s="1" t="s">
        <v>717</v>
      </c>
      <c r="L308" s="1" t="s">
        <v>312</v>
      </c>
      <c r="M308" s="1" t="s">
        <v>714</v>
      </c>
      <c r="N308" s="1">
        <v>0.0</v>
      </c>
      <c r="O308" s="1" t="s">
        <v>587</v>
      </c>
      <c r="P308" s="1" t="s">
        <v>50</v>
      </c>
    </row>
    <row r="309" ht="15.75" customHeight="1">
      <c r="A309" s="1" t="s">
        <v>57</v>
      </c>
      <c r="B309" s="1" t="s">
        <v>712</v>
      </c>
      <c r="C309" s="1">
        <v>28.0</v>
      </c>
      <c r="D309" s="1">
        <v>65.0</v>
      </c>
      <c r="E309" s="1" t="s">
        <v>629</v>
      </c>
      <c r="F309" s="1">
        <v>4.0</v>
      </c>
      <c r="G309" s="1">
        <v>4.0</v>
      </c>
      <c r="H309" s="1" t="s">
        <v>50</v>
      </c>
      <c r="I309" s="1">
        <v>1.0</v>
      </c>
      <c r="J309" s="1" t="s">
        <v>585</v>
      </c>
      <c r="K309" s="1" t="s">
        <v>718</v>
      </c>
      <c r="L309" s="1" t="s">
        <v>312</v>
      </c>
      <c r="M309" s="1" t="s">
        <v>714</v>
      </c>
      <c r="N309" s="1">
        <v>0.0</v>
      </c>
      <c r="O309" s="1" t="s">
        <v>587</v>
      </c>
      <c r="P309" s="1" t="s">
        <v>50</v>
      </c>
    </row>
    <row r="310" ht="15.75" customHeight="1">
      <c r="A310" s="1" t="s">
        <v>57</v>
      </c>
      <c r="B310" s="1" t="s">
        <v>712</v>
      </c>
      <c r="C310" s="1">
        <v>28.0</v>
      </c>
      <c r="D310" s="1">
        <v>65.0</v>
      </c>
      <c r="E310" s="1" t="s">
        <v>629</v>
      </c>
      <c r="F310" s="1">
        <v>4.0</v>
      </c>
      <c r="G310" s="1">
        <v>4.0</v>
      </c>
      <c r="H310" s="1" t="s">
        <v>50</v>
      </c>
      <c r="I310" s="1">
        <v>1.0</v>
      </c>
      <c r="J310" s="1" t="s">
        <v>588</v>
      </c>
      <c r="K310" s="1" t="s">
        <v>719</v>
      </c>
      <c r="L310" s="1" t="s">
        <v>312</v>
      </c>
      <c r="M310" s="1" t="s">
        <v>714</v>
      </c>
      <c r="N310" s="1">
        <v>0.0</v>
      </c>
      <c r="O310" s="1" t="s">
        <v>587</v>
      </c>
      <c r="P310" s="1" t="s">
        <v>50</v>
      </c>
    </row>
    <row r="311" ht="15.75" customHeight="1">
      <c r="A311" s="1" t="s">
        <v>57</v>
      </c>
      <c r="B311" s="1" t="s">
        <v>712</v>
      </c>
      <c r="C311" s="1">
        <v>28.0</v>
      </c>
      <c r="D311" s="1">
        <v>65.0</v>
      </c>
      <c r="E311" s="1" t="s">
        <v>629</v>
      </c>
      <c r="F311" s="1">
        <v>4.0</v>
      </c>
      <c r="G311" s="1">
        <v>4.0</v>
      </c>
      <c r="H311" s="1" t="s">
        <v>50</v>
      </c>
      <c r="I311" s="1">
        <v>1.0</v>
      </c>
      <c r="J311" s="1" t="s">
        <v>84</v>
      </c>
      <c r="K311" s="1" t="s">
        <v>720</v>
      </c>
      <c r="L311" s="1" t="s">
        <v>312</v>
      </c>
      <c r="M311" s="1" t="s">
        <v>714</v>
      </c>
      <c r="N311" s="1">
        <v>0.0</v>
      </c>
      <c r="O311" s="1" t="s">
        <v>79</v>
      </c>
      <c r="P311" s="1" t="s">
        <v>50</v>
      </c>
    </row>
    <row r="312" ht="15.75" customHeight="1">
      <c r="A312" s="1" t="s">
        <v>57</v>
      </c>
      <c r="B312" s="1" t="s">
        <v>712</v>
      </c>
      <c r="C312" s="1">
        <v>28.0</v>
      </c>
      <c r="D312" s="1">
        <v>65.0</v>
      </c>
      <c r="E312" s="1" t="s">
        <v>629</v>
      </c>
      <c r="F312" s="1">
        <v>4.0</v>
      </c>
      <c r="G312" s="1">
        <v>4.0</v>
      </c>
      <c r="H312" s="1" t="s">
        <v>50</v>
      </c>
      <c r="I312" s="1">
        <v>1.0</v>
      </c>
      <c r="J312" s="1" t="s">
        <v>283</v>
      </c>
      <c r="K312" s="1" t="s">
        <v>721</v>
      </c>
      <c r="L312" s="1" t="s">
        <v>312</v>
      </c>
      <c r="M312" s="1" t="s">
        <v>714</v>
      </c>
      <c r="N312" s="1">
        <v>0.0</v>
      </c>
      <c r="O312" s="1" t="s">
        <v>285</v>
      </c>
      <c r="P312" s="1" t="s">
        <v>50</v>
      </c>
    </row>
    <row r="313" ht="15.75" customHeight="1">
      <c r="A313" s="1" t="s">
        <v>57</v>
      </c>
      <c r="B313" s="1" t="s">
        <v>722</v>
      </c>
      <c r="C313" s="1">
        <v>29.0</v>
      </c>
      <c r="D313" s="1">
        <v>66.0</v>
      </c>
      <c r="E313" s="1" t="s">
        <v>723</v>
      </c>
      <c r="F313" s="1">
        <v>1.0</v>
      </c>
      <c r="G313" s="1">
        <v>1.0</v>
      </c>
      <c r="H313" s="1" t="s">
        <v>50</v>
      </c>
      <c r="I313" s="1">
        <v>1.0</v>
      </c>
      <c r="J313" s="1" t="s">
        <v>61</v>
      </c>
      <c r="K313" s="1" t="s">
        <v>724</v>
      </c>
      <c r="L313" s="1" t="s">
        <v>65</v>
      </c>
      <c r="M313" s="1" t="s">
        <v>725</v>
      </c>
      <c r="N313" s="1">
        <v>0.0</v>
      </c>
      <c r="O313" s="1" t="s">
        <v>50</v>
      </c>
      <c r="P313" s="1" t="s">
        <v>50</v>
      </c>
    </row>
    <row r="314" ht="15.75" customHeight="1">
      <c r="A314" s="1" t="s">
        <v>57</v>
      </c>
      <c r="B314" s="1" t="s">
        <v>722</v>
      </c>
      <c r="C314" s="1">
        <v>29.0</v>
      </c>
      <c r="D314" s="1">
        <v>66.0</v>
      </c>
      <c r="E314" s="1" t="s">
        <v>723</v>
      </c>
      <c r="F314" s="1">
        <v>1.0</v>
      </c>
      <c r="G314" s="1">
        <v>1.0</v>
      </c>
      <c r="H314" s="1" t="s">
        <v>50</v>
      </c>
      <c r="I314" s="1">
        <v>1.0</v>
      </c>
      <c r="J314" s="1" t="s">
        <v>72</v>
      </c>
      <c r="K314" s="1" t="s">
        <v>726</v>
      </c>
      <c r="L314" s="1" t="s">
        <v>65</v>
      </c>
      <c r="M314" s="1" t="s">
        <v>725</v>
      </c>
      <c r="N314" s="1">
        <v>0.0</v>
      </c>
      <c r="O314" s="1" t="s">
        <v>74</v>
      </c>
      <c r="P314" s="1" t="s">
        <v>50</v>
      </c>
    </row>
    <row r="315" ht="15.75" customHeight="1">
      <c r="A315" s="1" t="s">
        <v>57</v>
      </c>
      <c r="B315" s="1" t="s">
        <v>722</v>
      </c>
      <c r="C315" s="1">
        <v>29.0</v>
      </c>
      <c r="D315" s="1">
        <v>66.0</v>
      </c>
      <c r="E315" s="1" t="s">
        <v>723</v>
      </c>
      <c r="F315" s="1">
        <v>1.0</v>
      </c>
      <c r="G315" s="1">
        <v>1.0</v>
      </c>
      <c r="H315" s="1" t="s">
        <v>50</v>
      </c>
      <c r="I315" s="1">
        <v>1.0</v>
      </c>
      <c r="J315" s="1" t="s">
        <v>75</v>
      </c>
      <c r="K315" s="1" t="s">
        <v>727</v>
      </c>
      <c r="L315" s="1" t="s">
        <v>65</v>
      </c>
      <c r="M315" s="1" t="s">
        <v>725</v>
      </c>
      <c r="N315" s="1">
        <v>0.0</v>
      </c>
      <c r="O315" s="1" t="s">
        <v>74</v>
      </c>
      <c r="P315" s="1" t="s">
        <v>50</v>
      </c>
    </row>
    <row r="316" ht="15.75" customHeight="1">
      <c r="A316" s="1" t="s">
        <v>57</v>
      </c>
      <c r="B316" s="1" t="s">
        <v>722</v>
      </c>
      <c r="C316" s="1">
        <v>29.0</v>
      </c>
      <c r="D316" s="1">
        <v>66.0</v>
      </c>
      <c r="E316" s="1" t="s">
        <v>723</v>
      </c>
      <c r="F316" s="1">
        <v>1.0</v>
      </c>
      <c r="G316" s="1">
        <v>1.0</v>
      </c>
      <c r="H316" s="1" t="s">
        <v>50</v>
      </c>
      <c r="I316" s="1">
        <v>1.0</v>
      </c>
      <c r="J316" s="1" t="s">
        <v>585</v>
      </c>
      <c r="K316" s="1" t="s">
        <v>728</v>
      </c>
      <c r="L316" s="1" t="s">
        <v>65</v>
      </c>
      <c r="M316" s="1" t="s">
        <v>725</v>
      </c>
      <c r="N316" s="1">
        <v>0.0</v>
      </c>
      <c r="O316" s="1" t="s">
        <v>70</v>
      </c>
      <c r="P316" s="1" t="s">
        <v>50</v>
      </c>
    </row>
    <row r="317" ht="15.75" customHeight="1">
      <c r="A317" s="1" t="s">
        <v>57</v>
      </c>
      <c r="B317" s="1" t="s">
        <v>722</v>
      </c>
      <c r="C317" s="1">
        <v>29.0</v>
      </c>
      <c r="D317" s="1">
        <v>66.0</v>
      </c>
      <c r="E317" s="1" t="s">
        <v>723</v>
      </c>
      <c r="F317" s="1">
        <v>1.0</v>
      </c>
      <c r="G317" s="1">
        <v>1.0</v>
      </c>
      <c r="H317" s="1" t="s">
        <v>50</v>
      </c>
      <c r="I317" s="1">
        <v>1.0</v>
      </c>
      <c r="J317" s="1" t="s">
        <v>588</v>
      </c>
      <c r="K317" s="1" t="s">
        <v>729</v>
      </c>
      <c r="L317" s="1" t="s">
        <v>65</v>
      </c>
      <c r="M317" s="1" t="s">
        <v>725</v>
      </c>
      <c r="N317" s="1">
        <v>0.0</v>
      </c>
      <c r="O317" s="1" t="s">
        <v>70</v>
      </c>
      <c r="P317" s="1" t="s">
        <v>50</v>
      </c>
    </row>
    <row r="318" ht="15.75" customHeight="1">
      <c r="A318" s="1" t="s">
        <v>57</v>
      </c>
      <c r="B318" s="1" t="s">
        <v>722</v>
      </c>
      <c r="C318" s="1">
        <v>29.0</v>
      </c>
      <c r="D318" s="1">
        <v>66.0</v>
      </c>
      <c r="E318" s="1" t="s">
        <v>723</v>
      </c>
      <c r="F318" s="1">
        <v>1.0</v>
      </c>
      <c r="G318" s="1">
        <v>1.0</v>
      </c>
      <c r="H318" s="1" t="s">
        <v>50</v>
      </c>
      <c r="I318" s="1">
        <v>1.0</v>
      </c>
      <c r="J318" s="1" t="s">
        <v>730</v>
      </c>
      <c r="K318" s="1" t="s">
        <v>731</v>
      </c>
      <c r="L318" s="1" t="s">
        <v>65</v>
      </c>
      <c r="M318" s="1" t="s">
        <v>725</v>
      </c>
      <c r="N318" s="1">
        <v>0.0</v>
      </c>
      <c r="O318" s="1" t="s">
        <v>732</v>
      </c>
      <c r="P318" s="1" t="s">
        <v>50</v>
      </c>
    </row>
    <row r="319" ht="15.75" customHeight="1">
      <c r="A319" s="1" t="s">
        <v>57</v>
      </c>
      <c r="B319" s="1" t="s">
        <v>722</v>
      </c>
      <c r="C319" s="1">
        <v>29.0</v>
      </c>
      <c r="D319" s="1">
        <v>66.0</v>
      </c>
      <c r="E319" s="1" t="s">
        <v>723</v>
      </c>
      <c r="F319" s="1">
        <v>1.0</v>
      </c>
      <c r="G319" s="1">
        <v>1.0</v>
      </c>
      <c r="H319" s="1" t="s">
        <v>50</v>
      </c>
      <c r="I319" s="1">
        <v>1.0</v>
      </c>
      <c r="J319" s="1" t="s">
        <v>733</v>
      </c>
      <c r="K319" s="1" t="s">
        <v>734</v>
      </c>
      <c r="L319" s="1" t="s">
        <v>65</v>
      </c>
      <c r="M319" s="1" t="s">
        <v>725</v>
      </c>
      <c r="N319" s="1">
        <v>0.0</v>
      </c>
      <c r="O319" s="1" t="s">
        <v>732</v>
      </c>
      <c r="P319" s="1" t="s">
        <v>50</v>
      </c>
    </row>
    <row r="320" ht="15.75" customHeight="1">
      <c r="A320" s="1" t="s">
        <v>57</v>
      </c>
      <c r="B320" s="1" t="s">
        <v>722</v>
      </c>
      <c r="C320" s="1">
        <v>29.0</v>
      </c>
      <c r="D320" s="1">
        <v>66.0</v>
      </c>
      <c r="E320" s="1" t="s">
        <v>723</v>
      </c>
      <c r="F320" s="1">
        <v>1.0</v>
      </c>
      <c r="G320" s="1">
        <v>1.0</v>
      </c>
      <c r="H320" s="1" t="s">
        <v>50</v>
      </c>
      <c r="I320" s="1">
        <v>1.0</v>
      </c>
      <c r="J320" s="1" t="s">
        <v>735</v>
      </c>
      <c r="K320" s="1" t="s">
        <v>736</v>
      </c>
      <c r="L320" s="1" t="s">
        <v>65</v>
      </c>
      <c r="M320" s="1" t="s">
        <v>725</v>
      </c>
      <c r="N320" s="1">
        <v>0.0</v>
      </c>
      <c r="O320" s="1" t="s">
        <v>197</v>
      </c>
      <c r="P320" s="1" t="s">
        <v>50</v>
      </c>
    </row>
    <row r="321" ht="15.75" customHeight="1">
      <c r="A321" s="1" t="s">
        <v>57</v>
      </c>
      <c r="B321" s="1" t="s">
        <v>722</v>
      </c>
      <c r="C321" s="1">
        <v>29.0</v>
      </c>
      <c r="D321" s="1">
        <v>66.0</v>
      </c>
      <c r="E321" s="1" t="s">
        <v>723</v>
      </c>
      <c r="F321" s="1">
        <v>1.0</v>
      </c>
      <c r="G321" s="1">
        <v>1.0</v>
      </c>
      <c r="H321" s="1" t="s">
        <v>50</v>
      </c>
      <c r="I321" s="1">
        <v>1.0</v>
      </c>
      <c r="J321" s="1" t="s">
        <v>737</v>
      </c>
      <c r="K321" s="1" t="s">
        <v>738</v>
      </c>
      <c r="L321" s="1" t="s">
        <v>65</v>
      </c>
      <c r="M321" s="1" t="s">
        <v>725</v>
      </c>
      <c r="N321" s="1">
        <v>0.0</v>
      </c>
      <c r="O321" s="1" t="s">
        <v>197</v>
      </c>
      <c r="P321" s="1" t="s">
        <v>50</v>
      </c>
    </row>
    <row r="322" ht="15.75" customHeight="1">
      <c r="A322" s="1" t="s">
        <v>57</v>
      </c>
      <c r="B322" s="1" t="s">
        <v>739</v>
      </c>
      <c r="C322" s="1">
        <v>29.0</v>
      </c>
      <c r="D322" s="1">
        <v>67.0</v>
      </c>
      <c r="E322" s="1" t="s">
        <v>723</v>
      </c>
      <c r="F322" s="1">
        <v>1.0</v>
      </c>
      <c r="G322" s="1">
        <v>2.0</v>
      </c>
      <c r="H322" s="1" t="s">
        <v>50</v>
      </c>
      <c r="I322" s="1">
        <v>2.0</v>
      </c>
      <c r="J322" s="1" t="s">
        <v>61</v>
      </c>
      <c r="K322" s="1" t="s">
        <v>740</v>
      </c>
      <c r="L322" s="1" t="s">
        <v>93</v>
      </c>
      <c r="M322" s="1" t="s">
        <v>741</v>
      </c>
      <c r="N322" s="1">
        <v>0.0</v>
      </c>
      <c r="O322" s="1" t="s">
        <v>50</v>
      </c>
      <c r="P322" s="1" t="s">
        <v>50</v>
      </c>
    </row>
    <row r="323" ht="15.75" customHeight="1">
      <c r="A323" s="1" t="s">
        <v>57</v>
      </c>
      <c r="B323" s="1" t="s">
        <v>739</v>
      </c>
      <c r="C323" s="1">
        <v>29.0</v>
      </c>
      <c r="D323" s="1">
        <v>67.0</v>
      </c>
      <c r="E323" s="1" t="s">
        <v>723</v>
      </c>
      <c r="F323" s="1">
        <v>1.0</v>
      </c>
      <c r="G323" s="1">
        <v>2.0</v>
      </c>
      <c r="H323" s="1" t="s">
        <v>50</v>
      </c>
      <c r="I323" s="1">
        <v>2.0</v>
      </c>
      <c r="J323" s="1" t="s">
        <v>72</v>
      </c>
      <c r="K323" s="1" t="s">
        <v>742</v>
      </c>
      <c r="L323" s="1" t="s">
        <v>93</v>
      </c>
      <c r="M323" s="1" t="s">
        <v>741</v>
      </c>
      <c r="N323" s="1">
        <v>0.0</v>
      </c>
      <c r="O323" s="1" t="s">
        <v>74</v>
      </c>
      <c r="P323" s="1" t="s">
        <v>50</v>
      </c>
    </row>
    <row r="324" ht="15.75" customHeight="1">
      <c r="A324" s="1" t="s">
        <v>57</v>
      </c>
      <c r="B324" s="1" t="s">
        <v>739</v>
      </c>
      <c r="C324" s="1">
        <v>29.0</v>
      </c>
      <c r="D324" s="1">
        <v>67.0</v>
      </c>
      <c r="E324" s="1" t="s">
        <v>723</v>
      </c>
      <c r="F324" s="1">
        <v>1.0</v>
      </c>
      <c r="G324" s="1">
        <v>2.0</v>
      </c>
      <c r="H324" s="1" t="s">
        <v>50</v>
      </c>
      <c r="I324" s="1">
        <v>2.0</v>
      </c>
      <c r="J324" s="1" t="s">
        <v>75</v>
      </c>
      <c r="K324" s="1" t="s">
        <v>746</v>
      </c>
      <c r="L324" s="1" t="s">
        <v>93</v>
      </c>
      <c r="M324" s="1" t="s">
        <v>741</v>
      </c>
      <c r="N324" s="1">
        <v>0.0</v>
      </c>
      <c r="O324" s="1" t="s">
        <v>74</v>
      </c>
      <c r="P324" s="1" t="s">
        <v>50</v>
      </c>
    </row>
    <row r="325" ht="15.75" customHeight="1">
      <c r="A325" s="1" t="s">
        <v>57</v>
      </c>
      <c r="B325" s="1" t="s">
        <v>739</v>
      </c>
      <c r="C325" s="1">
        <v>29.0</v>
      </c>
      <c r="D325" s="1">
        <v>67.0</v>
      </c>
      <c r="E325" s="1" t="s">
        <v>723</v>
      </c>
      <c r="F325" s="1">
        <v>1.0</v>
      </c>
      <c r="G325" s="1">
        <v>2.0</v>
      </c>
      <c r="H325" s="1" t="s">
        <v>50</v>
      </c>
      <c r="I325" s="1">
        <v>2.0</v>
      </c>
      <c r="J325" s="1" t="s">
        <v>585</v>
      </c>
      <c r="K325" s="1" t="s">
        <v>747</v>
      </c>
      <c r="L325" s="1" t="s">
        <v>93</v>
      </c>
      <c r="M325" s="1" t="s">
        <v>741</v>
      </c>
      <c r="N325" s="1">
        <v>0.0</v>
      </c>
      <c r="O325" s="1" t="s">
        <v>70</v>
      </c>
      <c r="P325" s="1" t="s">
        <v>50</v>
      </c>
    </row>
    <row r="326" ht="15.75" customHeight="1">
      <c r="A326" s="1" t="s">
        <v>57</v>
      </c>
      <c r="B326" s="1" t="s">
        <v>739</v>
      </c>
      <c r="C326" s="1">
        <v>29.0</v>
      </c>
      <c r="D326" s="1">
        <v>67.0</v>
      </c>
      <c r="E326" s="1" t="s">
        <v>723</v>
      </c>
      <c r="F326" s="1">
        <v>1.0</v>
      </c>
      <c r="G326" s="1">
        <v>2.0</v>
      </c>
      <c r="H326" s="1" t="s">
        <v>50</v>
      </c>
      <c r="I326" s="1">
        <v>2.0</v>
      </c>
      <c r="J326" s="1" t="s">
        <v>588</v>
      </c>
      <c r="K326" s="1" t="s">
        <v>748</v>
      </c>
      <c r="L326" s="1" t="s">
        <v>93</v>
      </c>
      <c r="M326" s="1" t="s">
        <v>741</v>
      </c>
      <c r="N326" s="1">
        <v>0.0</v>
      </c>
      <c r="O326" s="1" t="s">
        <v>70</v>
      </c>
      <c r="P326" s="1" t="s">
        <v>50</v>
      </c>
    </row>
    <row r="327" ht="15.75" customHeight="1">
      <c r="A327" s="1" t="s">
        <v>57</v>
      </c>
      <c r="B327" s="1" t="s">
        <v>739</v>
      </c>
      <c r="C327" s="1">
        <v>29.0</v>
      </c>
      <c r="D327" s="1">
        <v>67.0</v>
      </c>
      <c r="E327" s="1" t="s">
        <v>723</v>
      </c>
      <c r="F327" s="1">
        <v>1.0</v>
      </c>
      <c r="G327" s="1">
        <v>2.0</v>
      </c>
      <c r="H327" s="1" t="s">
        <v>50</v>
      </c>
      <c r="I327" s="1">
        <v>2.0</v>
      </c>
      <c r="J327" s="1" t="s">
        <v>730</v>
      </c>
      <c r="K327" s="1" t="s">
        <v>749</v>
      </c>
      <c r="L327" s="1" t="s">
        <v>93</v>
      </c>
      <c r="M327" s="1" t="s">
        <v>741</v>
      </c>
      <c r="N327" s="1">
        <v>0.0</v>
      </c>
      <c r="O327" s="1" t="s">
        <v>732</v>
      </c>
      <c r="P327" s="1" t="s">
        <v>50</v>
      </c>
    </row>
    <row r="328" ht="15.75" customHeight="1">
      <c r="A328" s="1" t="s">
        <v>57</v>
      </c>
      <c r="B328" s="1" t="s">
        <v>739</v>
      </c>
      <c r="C328" s="1">
        <v>29.0</v>
      </c>
      <c r="D328" s="1">
        <v>67.0</v>
      </c>
      <c r="E328" s="1" t="s">
        <v>723</v>
      </c>
      <c r="F328" s="1">
        <v>1.0</v>
      </c>
      <c r="G328" s="1">
        <v>2.0</v>
      </c>
      <c r="H328" s="1" t="s">
        <v>50</v>
      </c>
      <c r="I328" s="1">
        <v>2.0</v>
      </c>
      <c r="J328" s="1" t="s">
        <v>733</v>
      </c>
      <c r="K328" s="1" t="s">
        <v>750</v>
      </c>
      <c r="L328" s="1" t="s">
        <v>93</v>
      </c>
      <c r="M328" s="1" t="s">
        <v>741</v>
      </c>
      <c r="N328" s="1">
        <v>0.0</v>
      </c>
      <c r="O328" s="1" t="s">
        <v>732</v>
      </c>
      <c r="P328" s="1" t="s">
        <v>50</v>
      </c>
    </row>
    <row r="329" ht="15.75" customHeight="1">
      <c r="A329" s="1" t="s">
        <v>57</v>
      </c>
      <c r="B329" s="1" t="s">
        <v>751</v>
      </c>
      <c r="C329" s="1">
        <v>30.0</v>
      </c>
      <c r="D329" s="1">
        <v>68.0</v>
      </c>
      <c r="E329" s="1" t="s">
        <v>723</v>
      </c>
      <c r="F329" s="1">
        <v>1.0</v>
      </c>
      <c r="G329" s="1">
        <v>3.0</v>
      </c>
      <c r="H329" s="1" t="s">
        <v>50</v>
      </c>
      <c r="I329" s="1">
        <v>1.0</v>
      </c>
      <c r="J329" s="1" t="s">
        <v>61</v>
      </c>
      <c r="K329" s="1" t="s">
        <v>752</v>
      </c>
      <c r="L329" s="1" t="s">
        <v>119</v>
      </c>
      <c r="M329" s="1" t="s">
        <v>753</v>
      </c>
      <c r="N329" s="1">
        <v>0.0</v>
      </c>
      <c r="O329" s="1" t="s">
        <v>50</v>
      </c>
      <c r="P329" s="1" t="s">
        <v>50</v>
      </c>
    </row>
    <row r="330" ht="15.75" customHeight="1">
      <c r="A330" s="1" t="s">
        <v>57</v>
      </c>
      <c r="B330" s="1" t="s">
        <v>751</v>
      </c>
      <c r="C330" s="1">
        <v>30.0</v>
      </c>
      <c r="D330" s="1">
        <v>68.0</v>
      </c>
      <c r="E330" s="1" t="s">
        <v>723</v>
      </c>
      <c r="F330" s="1">
        <v>1.0</v>
      </c>
      <c r="G330" s="1">
        <v>3.0</v>
      </c>
      <c r="H330" s="1" t="s">
        <v>50</v>
      </c>
      <c r="I330" s="1">
        <v>1.0</v>
      </c>
      <c r="J330" s="1" t="s">
        <v>72</v>
      </c>
      <c r="K330" s="1" t="s">
        <v>754</v>
      </c>
      <c r="L330" s="1" t="s">
        <v>119</v>
      </c>
      <c r="M330" s="1" t="s">
        <v>753</v>
      </c>
      <c r="N330" s="1">
        <v>0.0</v>
      </c>
      <c r="O330" s="1" t="s">
        <v>74</v>
      </c>
      <c r="P330" s="1" t="s">
        <v>50</v>
      </c>
    </row>
    <row r="331" ht="15.75" customHeight="1">
      <c r="A331" s="1" t="s">
        <v>57</v>
      </c>
      <c r="B331" s="1" t="s">
        <v>751</v>
      </c>
      <c r="C331" s="1">
        <v>30.0</v>
      </c>
      <c r="D331" s="1">
        <v>68.0</v>
      </c>
      <c r="E331" s="1" t="s">
        <v>723</v>
      </c>
      <c r="F331" s="1">
        <v>1.0</v>
      </c>
      <c r="G331" s="1">
        <v>3.0</v>
      </c>
      <c r="H331" s="1" t="s">
        <v>50</v>
      </c>
      <c r="I331" s="1">
        <v>1.0</v>
      </c>
      <c r="J331" s="1" t="s">
        <v>75</v>
      </c>
      <c r="K331" s="1" t="s">
        <v>755</v>
      </c>
      <c r="L331" s="1" t="s">
        <v>119</v>
      </c>
      <c r="M331" s="1" t="s">
        <v>753</v>
      </c>
      <c r="N331" s="1">
        <v>0.0</v>
      </c>
      <c r="O331" s="1" t="s">
        <v>74</v>
      </c>
      <c r="P331" s="1" t="s">
        <v>50</v>
      </c>
    </row>
    <row r="332" ht="15.75" customHeight="1">
      <c r="A332" s="1" t="s">
        <v>57</v>
      </c>
      <c r="B332" s="1" t="s">
        <v>751</v>
      </c>
      <c r="C332" s="1">
        <v>30.0</v>
      </c>
      <c r="D332" s="1">
        <v>68.0</v>
      </c>
      <c r="E332" s="1" t="s">
        <v>723</v>
      </c>
      <c r="F332" s="1">
        <v>1.0</v>
      </c>
      <c r="G332" s="1">
        <v>3.0</v>
      </c>
      <c r="H332" s="1" t="s">
        <v>50</v>
      </c>
      <c r="I332" s="1">
        <v>1.0</v>
      </c>
      <c r="J332" s="1" t="s">
        <v>585</v>
      </c>
      <c r="K332" s="1" t="s">
        <v>756</v>
      </c>
      <c r="L332" s="1" t="s">
        <v>119</v>
      </c>
      <c r="M332" s="1" t="s">
        <v>753</v>
      </c>
      <c r="N332" s="1">
        <v>0.0</v>
      </c>
      <c r="O332" s="1" t="s">
        <v>70</v>
      </c>
      <c r="P332" s="1" t="s">
        <v>50</v>
      </c>
    </row>
    <row r="333" ht="15.75" customHeight="1">
      <c r="A333" s="1" t="s">
        <v>57</v>
      </c>
      <c r="B333" s="1" t="s">
        <v>751</v>
      </c>
      <c r="C333" s="1">
        <v>30.0</v>
      </c>
      <c r="D333" s="1">
        <v>68.0</v>
      </c>
      <c r="E333" s="1" t="s">
        <v>723</v>
      </c>
      <c r="F333" s="1">
        <v>1.0</v>
      </c>
      <c r="G333" s="1">
        <v>3.0</v>
      </c>
      <c r="H333" s="1" t="s">
        <v>50</v>
      </c>
      <c r="I333" s="1">
        <v>1.0</v>
      </c>
      <c r="J333" s="1" t="s">
        <v>588</v>
      </c>
      <c r="K333" s="1" t="s">
        <v>757</v>
      </c>
      <c r="L333" s="1" t="s">
        <v>119</v>
      </c>
      <c r="M333" s="1" t="s">
        <v>753</v>
      </c>
      <c r="N333" s="1">
        <v>0.0</v>
      </c>
      <c r="O333" s="1" t="s">
        <v>70</v>
      </c>
      <c r="P333" s="1" t="s">
        <v>50</v>
      </c>
    </row>
    <row r="334" ht="15.75" customHeight="1">
      <c r="A334" s="1" t="s">
        <v>57</v>
      </c>
      <c r="B334" s="1" t="s">
        <v>758</v>
      </c>
      <c r="C334" s="1">
        <v>30.0</v>
      </c>
      <c r="D334" s="1">
        <v>69.0</v>
      </c>
      <c r="E334" s="1" t="s">
        <v>723</v>
      </c>
      <c r="F334" s="1">
        <v>2.0</v>
      </c>
      <c r="G334" s="1">
        <v>1.0</v>
      </c>
      <c r="H334" s="1" t="s">
        <v>50</v>
      </c>
      <c r="I334" s="1">
        <v>2.0</v>
      </c>
      <c r="J334" s="1" t="s">
        <v>72</v>
      </c>
      <c r="K334" s="1" t="s">
        <v>759</v>
      </c>
      <c r="L334" s="1" t="s">
        <v>161</v>
      </c>
      <c r="M334" s="1" t="s">
        <v>760</v>
      </c>
      <c r="N334" s="1">
        <v>0.0</v>
      </c>
      <c r="O334" s="1" t="s">
        <v>74</v>
      </c>
      <c r="P334" s="1" t="s">
        <v>50</v>
      </c>
    </row>
    <row r="335" ht="15.75" customHeight="1">
      <c r="A335" s="1" t="s">
        <v>57</v>
      </c>
      <c r="B335" s="1" t="s">
        <v>758</v>
      </c>
      <c r="C335" s="1">
        <v>30.0</v>
      </c>
      <c r="D335" s="1">
        <v>69.0</v>
      </c>
      <c r="E335" s="1" t="s">
        <v>723</v>
      </c>
      <c r="F335" s="1">
        <v>2.0</v>
      </c>
      <c r="G335" s="1">
        <v>1.0</v>
      </c>
      <c r="H335" s="1" t="s">
        <v>50</v>
      </c>
      <c r="I335" s="1">
        <v>2.0</v>
      </c>
      <c r="J335" s="1" t="s">
        <v>75</v>
      </c>
      <c r="K335" s="1" t="s">
        <v>761</v>
      </c>
      <c r="L335" s="1" t="s">
        <v>161</v>
      </c>
      <c r="M335" s="1" t="s">
        <v>760</v>
      </c>
      <c r="N335" s="1">
        <v>0.0</v>
      </c>
      <c r="O335" s="1" t="s">
        <v>74</v>
      </c>
      <c r="P335" s="1" t="s">
        <v>50</v>
      </c>
    </row>
    <row r="336" ht="15.75" customHeight="1">
      <c r="A336" s="1" t="s">
        <v>57</v>
      </c>
      <c r="B336" s="1" t="s">
        <v>758</v>
      </c>
      <c r="C336" s="1">
        <v>30.0</v>
      </c>
      <c r="D336" s="1">
        <v>69.0</v>
      </c>
      <c r="E336" s="1" t="s">
        <v>723</v>
      </c>
      <c r="F336" s="1">
        <v>2.0</v>
      </c>
      <c r="G336" s="1">
        <v>1.0</v>
      </c>
      <c r="H336" s="1" t="s">
        <v>50</v>
      </c>
      <c r="I336" s="1">
        <v>2.0</v>
      </c>
      <c r="J336" s="1" t="s">
        <v>585</v>
      </c>
      <c r="K336" s="1" t="s">
        <v>762</v>
      </c>
      <c r="L336" s="1" t="s">
        <v>161</v>
      </c>
      <c r="M336" s="1" t="s">
        <v>760</v>
      </c>
      <c r="N336" s="1">
        <v>0.0</v>
      </c>
      <c r="O336" s="1" t="s">
        <v>70</v>
      </c>
      <c r="P336" s="1" t="s">
        <v>50</v>
      </c>
    </row>
    <row r="337" ht="15.75" customHeight="1">
      <c r="A337" s="1" t="s">
        <v>57</v>
      </c>
      <c r="B337" s="1" t="s">
        <v>758</v>
      </c>
      <c r="C337" s="1">
        <v>30.0</v>
      </c>
      <c r="D337" s="1">
        <v>69.0</v>
      </c>
      <c r="E337" s="1" t="s">
        <v>723</v>
      </c>
      <c r="F337" s="1">
        <v>2.0</v>
      </c>
      <c r="G337" s="1">
        <v>1.0</v>
      </c>
      <c r="H337" s="1" t="s">
        <v>50</v>
      </c>
      <c r="I337" s="1">
        <v>2.0</v>
      </c>
      <c r="J337" s="1" t="s">
        <v>588</v>
      </c>
      <c r="K337" s="1" t="s">
        <v>763</v>
      </c>
      <c r="L337" s="1" t="s">
        <v>161</v>
      </c>
      <c r="M337" s="1" t="s">
        <v>760</v>
      </c>
      <c r="N337" s="1">
        <v>0.0</v>
      </c>
      <c r="O337" s="1" t="s">
        <v>70</v>
      </c>
      <c r="P337" s="1" t="s">
        <v>50</v>
      </c>
    </row>
    <row r="338" ht="15.75" customHeight="1">
      <c r="A338" s="1" t="s">
        <v>57</v>
      </c>
      <c r="B338" s="1" t="s">
        <v>758</v>
      </c>
      <c r="C338" s="1">
        <v>30.0</v>
      </c>
      <c r="D338" s="1">
        <v>69.0</v>
      </c>
      <c r="E338" s="1" t="s">
        <v>723</v>
      </c>
      <c r="F338" s="1">
        <v>2.0</v>
      </c>
      <c r="G338" s="1">
        <v>1.0</v>
      </c>
      <c r="H338" s="1" t="s">
        <v>50</v>
      </c>
      <c r="I338" s="1">
        <v>2.0</v>
      </c>
      <c r="J338" s="1" t="s">
        <v>730</v>
      </c>
      <c r="K338" s="1" t="s">
        <v>764</v>
      </c>
      <c r="L338" s="1" t="s">
        <v>161</v>
      </c>
      <c r="M338" s="1" t="s">
        <v>760</v>
      </c>
      <c r="N338" s="1">
        <v>0.0</v>
      </c>
      <c r="O338" s="1" t="s">
        <v>732</v>
      </c>
      <c r="P338" s="1" t="s">
        <v>50</v>
      </c>
    </row>
    <row r="339" ht="15.75" customHeight="1">
      <c r="A339" s="1" t="s">
        <v>57</v>
      </c>
      <c r="B339" s="1" t="s">
        <v>758</v>
      </c>
      <c r="C339" s="1">
        <v>30.0</v>
      </c>
      <c r="D339" s="1">
        <v>69.0</v>
      </c>
      <c r="E339" s="1" t="s">
        <v>723</v>
      </c>
      <c r="F339" s="1">
        <v>2.0</v>
      </c>
      <c r="G339" s="1">
        <v>1.0</v>
      </c>
      <c r="H339" s="1" t="s">
        <v>50</v>
      </c>
      <c r="I339" s="1">
        <v>2.0</v>
      </c>
      <c r="J339" s="1" t="s">
        <v>733</v>
      </c>
      <c r="K339" s="1" t="s">
        <v>765</v>
      </c>
      <c r="L339" s="1" t="s">
        <v>161</v>
      </c>
      <c r="M339" s="1" t="s">
        <v>760</v>
      </c>
      <c r="N339" s="1">
        <v>0.0</v>
      </c>
      <c r="O339" s="1" t="s">
        <v>732</v>
      </c>
      <c r="P339" s="1" t="s">
        <v>50</v>
      </c>
    </row>
    <row r="340" ht="15.75" customHeight="1">
      <c r="A340" s="1" t="s">
        <v>57</v>
      </c>
      <c r="B340" s="1" t="s">
        <v>758</v>
      </c>
      <c r="C340" s="1">
        <v>30.0</v>
      </c>
      <c r="D340" s="1">
        <v>69.0</v>
      </c>
      <c r="E340" s="1" t="s">
        <v>723</v>
      </c>
      <c r="F340" s="1">
        <v>2.0</v>
      </c>
      <c r="G340" s="1">
        <v>1.0</v>
      </c>
      <c r="H340" s="1" t="s">
        <v>50</v>
      </c>
      <c r="I340" s="1">
        <v>2.0</v>
      </c>
      <c r="J340" s="1" t="s">
        <v>735</v>
      </c>
      <c r="K340" s="1" t="s">
        <v>766</v>
      </c>
      <c r="L340" s="1" t="s">
        <v>161</v>
      </c>
      <c r="M340" s="1" t="s">
        <v>760</v>
      </c>
      <c r="N340" s="1">
        <v>0.0</v>
      </c>
      <c r="O340" s="1" t="s">
        <v>197</v>
      </c>
      <c r="P340" s="1" t="s">
        <v>50</v>
      </c>
    </row>
    <row r="341" ht="15.75" customHeight="1">
      <c r="A341" s="1" t="s">
        <v>57</v>
      </c>
      <c r="B341" s="1" t="s">
        <v>758</v>
      </c>
      <c r="C341" s="1">
        <v>30.0</v>
      </c>
      <c r="D341" s="1">
        <v>69.0</v>
      </c>
      <c r="E341" s="1" t="s">
        <v>723</v>
      </c>
      <c r="F341" s="1">
        <v>2.0</v>
      </c>
      <c r="G341" s="1">
        <v>1.0</v>
      </c>
      <c r="H341" s="1" t="s">
        <v>50</v>
      </c>
      <c r="I341" s="1">
        <v>2.0</v>
      </c>
      <c r="J341" s="1" t="s">
        <v>737</v>
      </c>
      <c r="K341" s="1" t="s">
        <v>767</v>
      </c>
      <c r="L341" s="1" t="s">
        <v>161</v>
      </c>
      <c r="M341" s="1" t="s">
        <v>760</v>
      </c>
      <c r="N341" s="1">
        <v>0.0</v>
      </c>
      <c r="O341" s="1" t="s">
        <v>197</v>
      </c>
      <c r="P341" s="1" t="s">
        <v>50</v>
      </c>
    </row>
    <row r="342" ht="15.75" customHeight="1">
      <c r="A342" s="1" t="s">
        <v>57</v>
      </c>
      <c r="B342" s="1" t="s">
        <v>768</v>
      </c>
      <c r="C342" s="1">
        <v>31.0</v>
      </c>
      <c r="D342" s="1">
        <v>70.0</v>
      </c>
      <c r="E342" s="1" t="s">
        <v>723</v>
      </c>
      <c r="F342" s="1">
        <v>2.0</v>
      </c>
      <c r="G342" s="1">
        <v>2.0</v>
      </c>
      <c r="H342" s="1" t="s">
        <v>50</v>
      </c>
      <c r="I342" s="1">
        <v>1.0</v>
      </c>
      <c r="J342" s="1" t="s">
        <v>72</v>
      </c>
      <c r="K342" s="1" t="s">
        <v>769</v>
      </c>
      <c r="L342" s="1" t="s">
        <v>202</v>
      </c>
      <c r="M342" s="1" t="s">
        <v>770</v>
      </c>
      <c r="N342" s="1">
        <v>0.0</v>
      </c>
      <c r="O342" s="1" t="s">
        <v>74</v>
      </c>
      <c r="P342" s="1" t="s">
        <v>50</v>
      </c>
    </row>
    <row r="343" ht="15.75" customHeight="1">
      <c r="A343" s="1" t="s">
        <v>57</v>
      </c>
      <c r="B343" s="1" t="s">
        <v>768</v>
      </c>
      <c r="C343" s="1">
        <v>31.0</v>
      </c>
      <c r="D343" s="1">
        <v>70.0</v>
      </c>
      <c r="E343" s="1" t="s">
        <v>723</v>
      </c>
      <c r="F343" s="1">
        <v>2.0</v>
      </c>
      <c r="G343" s="1">
        <v>2.0</v>
      </c>
      <c r="H343" s="1" t="s">
        <v>50</v>
      </c>
      <c r="I343" s="1">
        <v>1.0</v>
      </c>
      <c r="J343" s="1" t="s">
        <v>75</v>
      </c>
      <c r="K343" s="1" t="s">
        <v>771</v>
      </c>
      <c r="L343" s="1" t="s">
        <v>202</v>
      </c>
      <c r="M343" s="1" t="s">
        <v>770</v>
      </c>
      <c r="N343" s="1">
        <v>0.0</v>
      </c>
      <c r="O343" s="1" t="s">
        <v>74</v>
      </c>
      <c r="P343" s="1" t="s">
        <v>50</v>
      </c>
    </row>
    <row r="344" ht="15.75" customHeight="1">
      <c r="A344" s="1" t="s">
        <v>57</v>
      </c>
      <c r="B344" s="1" t="s">
        <v>768</v>
      </c>
      <c r="C344" s="1">
        <v>31.0</v>
      </c>
      <c r="D344" s="1">
        <v>70.0</v>
      </c>
      <c r="E344" s="1" t="s">
        <v>723</v>
      </c>
      <c r="F344" s="1">
        <v>2.0</v>
      </c>
      <c r="G344" s="1">
        <v>2.0</v>
      </c>
      <c r="H344" s="1" t="s">
        <v>50</v>
      </c>
      <c r="I344" s="1">
        <v>1.0</v>
      </c>
      <c r="J344" s="1" t="s">
        <v>585</v>
      </c>
      <c r="K344" s="1" t="s">
        <v>772</v>
      </c>
      <c r="L344" s="1" t="s">
        <v>202</v>
      </c>
      <c r="M344" s="1" t="s">
        <v>770</v>
      </c>
      <c r="N344" s="1">
        <v>0.0</v>
      </c>
      <c r="O344" s="1" t="s">
        <v>70</v>
      </c>
      <c r="P344" s="1" t="s">
        <v>50</v>
      </c>
    </row>
    <row r="345" ht="15.75" customHeight="1">
      <c r="A345" s="1" t="s">
        <v>57</v>
      </c>
      <c r="B345" s="1" t="s">
        <v>768</v>
      </c>
      <c r="C345" s="1">
        <v>31.0</v>
      </c>
      <c r="D345" s="1">
        <v>70.0</v>
      </c>
      <c r="E345" s="1" t="s">
        <v>723</v>
      </c>
      <c r="F345" s="1">
        <v>2.0</v>
      </c>
      <c r="G345" s="1">
        <v>2.0</v>
      </c>
      <c r="H345" s="1" t="s">
        <v>50</v>
      </c>
      <c r="I345" s="1">
        <v>1.0</v>
      </c>
      <c r="J345" s="1" t="s">
        <v>588</v>
      </c>
      <c r="K345" s="1" t="s">
        <v>773</v>
      </c>
      <c r="L345" s="1" t="s">
        <v>202</v>
      </c>
      <c r="M345" s="1" t="s">
        <v>770</v>
      </c>
      <c r="N345" s="1">
        <v>0.0</v>
      </c>
      <c r="O345" s="1" t="s">
        <v>70</v>
      </c>
      <c r="P345" s="1" t="s">
        <v>50</v>
      </c>
    </row>
    <row r="346" ht="15.75" customHeight="1">
      <c r="A346" s="1" t="s">
        <v>57</v>
      </c>
      <c r="B346" s="1" t="s">
        <v>768</v>
      </c>
      <c r="C346" s="1">
        <v>31.0</v>
      </c>
      <c r="D346" s="1">
        <v>70.0</v>
      </c>
      <c r="E346" s="1" t="s">
        <v>723</v>
      </c>
      <c r="F346" s="1">
        <v>2.0</v>
      </c>
      <c r="G346" s="1">
        <v>2.0</v>
      </c>
      <c r="H346" s="1" t="s">
        <v>50</v>
      </c>
      <c r="I346" s="1">
        <v>1.0</v>
      </c>
      <c r="J346" s="1" t="s">
        <v>730</v>
      </c>
      <c r="K346" s="1" t="s">
        <v>774</v>
      </c>
      <c r="L346" s="1" t="s">
        <v>202</v>
      </c>
      <c r="M346" s="1" t="s">
        <v>770</v>
      </c>
      <c r="N346" s="1">
        <v>0.0</v>
      </c>
      <c r="O346" s="1" t="s">
        <v>732</v>
      </c>
      <c r="P346" s="1" t="s">
        <v>50</v>
      </c>
    </row>
    <row r="347" ht="15.75" customHeight="1">
      <c r="A347" s="1" t="s">
        <v>57</v>
      </c>
      <c r="B347" s="1" t="s">
        <v>768</v>
      </c>
      <c r="C347" s="1">
        <v>31.0</v>
      </c>
      <c r="D347" s="1">
        <v>70.0</v>
      </c>
      <c r="E347" s="1" t="s">
        <v>723</v>
      </c>
      <c r="F347" s="1">
        <v>2.0</v>
      </c>
      <c r="G347" s="1">
        <v>2.0</v>
      </c>
      <c r="H347" s="1" t="s">
        <v>50</v>
      </c>
      <c r="I347" s="1">
        <v>1.0</v>
      </c>
      <c r="J347" s="1" t="s">
        <v>733</v>
      </c>
      <c r="K347" s="1" t="s">
        <v>775</v>
      </c>
      <c r="L347" s="1" t="s">
        <v>202</v>
      </c>
      <c r="M347" s="1" t="s">
        <v>770</v>
      </c>
      <c r="N347" s="1">
        <v>0.0</v>
      </c>
      <c r="O347" s="1" t="s">
        <v>732</v>
      </c>
      <c r="P347" s="1" t="s">
        <v>50</v>
      </c>
    </row>
    <row r="348" ht="15.75" customHeight="1">
      <c r="A348" s="1" t="s">
        <v>57</v>
      </c>
      <c r="B348" s="1" t="s">
        <v>776</v>
      </c>
      <c r="C348" s="1">
        <v>31.0</v>
      </c>
      <c r="D348" s="1">
        <v>71.0</v>
      </c>
      <c r="E348" s="1" t="s">
        <v>723</v>
      </c>
      <c r="F348" s="1">
        <v>2.0</v>
      </c>
      <c r="G348" s="1">
        <v>3.0</v>
      </c>
      <c r="H348" s="1" t="s">
        <v>50</v>
      </c>
      <c r="I348" s="1">
        <v>2.0</v>
      </c>
      <c r="J348" s="1" t="s">
        <v>72</v>
      </c>
      <c r="K348" s="1" t="s">
        <v>777</v>
      </c>
      <c r="L348" s="1" t="s">
        <v>215</v>
      </c>
      <c r="M348" s="1" t="s">
        <v>778</v>
      </c>
      <c r="N348" s="1">
        <v>0.0</v>
      </c>
      <c r="O348" s="1" t="s">
        <v>74</v>
      </c>
      <c r="P348" s="1" t="s">
        <v>50</v>
      </c>
    </row>
    <row r="349" ht="15.75" customHeight="1">
      <c r="A349" s="1" t="s">
        <v>57</v>
      </c>
      <c r="B349" s="1" t="s">
        <v>776</v>
      </c>
      <c r="C349" s="1">
        <v>31.0</v>
      </c>
      <c r="D349" s="1">
        <v>71.0</v>
      </c>
      <c r="E349" s="1" t="s">
        <v>723</v>
      </c>
      <c r="F349" s="1">
        <v>2.0</v>
      </c>
      <c r="G349" s="1">
        <v>3.0</v>
      </c>
      <c r="H349" s="1" t="s">
        <v>50</v>
      </c>
      <c r="I349" s="1">
        <v>2.0</v>
      </c>
      <c r="J349" s="1" t="s">
        <v>75</v>
      </c>
      <c r="K349" s="1" t="s">
        <v>779</v>
      </c>
      <c r="L349" s="1" t="s">
        <v>215</v>
      </c>
      <c r="M349" s="1" t="s">
        <v>778</v>
      </c>
      <c r="N349" s="1">
        <v>0.0</v>
      </c>
      <c r="O349" s="1" t="s">
        <v>74</v>
      </c>
      <c r="P349" s="1" t="s">
        <v>50</v>
      </c>
    </row>
    <row r="350" ht="15.75" customHeight="1">
      <c r="A350" s="1" t="s">
        <v>57</v>
      </c>
      <c r="B350" s="1" t="s">
        <v>776</v>
      </c>
      <c r="C350" s="1">
        <v>31.0</v>
      </c>
      <c r="D350" s="1">
        <v>71.0</v>
      </c>
      <c r="E350" s="1" t="s">
        <v>723</v>
      </c>
      <c r="F350" s="1">
        <v>2.0</v>
      </c>
      <c r="G350" s="1">
        <v>3.0</v>
      </c>
      <c r="H350" s="1" t="s">
        <v>50</v>
      </c>
      <c r="I350" s="1">
        <v>2.0</v>
      </c>
      <c r="J350" s="1" t="s">
        <v>585</v>
      </c>
      <c r="K350" s="1" t="s">
        <v>780</v>
      </c>
      <c r="L350" s="1" t="s">
        <v>215</v>
      </c>
      <c r="M350" s="1" t="s">
        <v>778</v>
      </c>
      <c r="N350" s="1">
        <v>0.0</v>
      </c>
      <c r="O350" s="1" t="s">
        <v>70</v>
      </c>
      <c r="P350" s="1" t="s">
        <v>50</v>
      </c>
    </row>
    <row r="351" ht="15.75" customHeight="1">
      <c r="A351" s="1" t="s">
        <v>57</v>
      </c>
      <c r="B351" s="1" t="s">
        <v>776</v>
      </c>
      <c r="C351" s="1">
        <v>31.0</v>
      </c>
      <c r="D351" s="1">
        <v>71.0</v>
      </c>
      <c r="E351" s="1" t="s">
        <v>723</v>
      </c>
      <c r="F351" s="1">
        <v>2.0</v>
      </c>
      <c r="G351" s="1">
        <v>3.0</v>
      </c>
      <c r="H351" s="1" t="s">
        <v>50</v>
      </c>
      <c r="I351" s="1">
        <v>2.0</v>
      </c>
      <c r="J351" s="1" t="s">
        <v>588</v>
      </c>
      <c r="K351" s="1" t="s">
        <v>781</v>
      </c>
      <c r="L351" s="1" t="s">
        <v>215</v>
      </c>
      <c r="M351" s="1" t="s">
        <v>778</v>
      </c>
      <c r="N351" s="1">
        <v>0.0</v>
      </c>
      <c r="O351" s="1" t="s">
        <v>70</v>
      </c>
      <c r="P351" s="1" t="s">
        <v>50</v>
      </c>
    </row>
    <row r="352" ht="15.75" customHeight="1">
      <c r="A352" s="1" t="s">
        <v>57</v>
      </c>
      <c r="B352" s="1" t="s">
        <v>782</v>
      </c>
      <c r="C352" s="1">
        <v>32.0</v>
      </c>
      <c r="D352" s="1">
        <v>72.0</v>
      </c>
      <c r="E352" s="1" t="s">
        <v>783</v>
      </c>
      <c r="F352" s="1">
        <v>1.0</v>
      </c>
      <c r="G352" s="1">
        <v>1.0</v>
      </c>
      <c r="H352" s="1" t="s">
        <v>50</v>
      </c>
      <c r="I352" s="1">
        <v>1.0</v>
      </c>
      <c r="J352" s="1" t="s">
        <v>72</v>
      </c>
      <c r="K352" s="1" t="s">
        <v>784</v>
      </c>
      <c r="L352" s="1" t="s">
        <v>65</v>
      </c>
      <c r="M352" s="1" t="s">
        <v>785</v>
      </c>
      <c r="N352" s="1">
        <v>0.0</v>
      </c>
      <c r="O352" s="1" t="s">
        <v>74</v>
      </c>
      <c r="P352" s="1" t="s">
        <v>50</v>
      </c>
    </row>
    <row r="353" ht="15.75" customHeight="1">
      <c r="A353" s="1" t="s">
        <v>57</v>
      </c>
      <c r="B353" s="1" t="s">
        <v>782</v>
      </c>
      <c r="C353" s="1">
        <v>32.0</v>
      </c>
      <c r="D353" s="1">
        <v>72.0</v>
      </c>
      <c r="E353" s="1" t="s">
        <v>783</v>
      </c>
      <c r="F353" s="1">
        <v>1.0</v>
      </c>
      <c r="G353" s="1">
        <v>1.0</v>
      </c>
      <c r="H353" s="1" t="s">
        <v>50</v>
      </c>
      <c r="I353" s="1">
        <v>1.0</v>
      </c>
      <c r="J353" s="1" t="s">
        <v>75</v>
      </c>
      <c r="K353" s="1" t="s">
        <v>786</v>
      </c>
      <c r="L353" s="1" t="s">
        <v>65</v>
      </c>
      <c r="M353" s="1" t="s">
        <v>785</v>
      </c>
      <c r="N353" s="1">
        <v>0.0</v>
      </c>
      <c r="O353" s="1" t="s">
        <v>74</v>
      </c>
      <c r="P353" s="1" t="s">
        <v>50</v>
      </c>
    </row>
    <row r="354" ht="15.75" customHeight="1">
      <c r="A354" s="1" t="s">
        <v>57</v>
      </c>
      <c r="B354" s="1" t="s">
        <v>782</v>
      </c>
      <c r="C354" s="1">
        <v>32.0</v>
      </c>
      <c r="D354" s="1">
        <v>72.0</v>
      </c>
      <c r="E354" s="1" t="s">
        <v>783</v>
      </c>
      <c r="F354" s="1">
        <v>1.0</v>
      </c>
      <c r="G354" s="1">
        <v>1.0</v>
      </c>
      <c r="H354" s="1" t="s">
        <v>50</v>
      </c>
      <c r="I354" s="1">
        <v>1.0</v>
      </c>
      <c r="J354" s="1" t="s">
        <v>77</v>
      </c>
      <c r="K354" s="1" t="s">
        <v>787</v>
      </c>
      <c r="L354" s="1" t="s">
        <v>65</v>
      </c>
      <c r="M354" s="1" t="s">
        <v>785</v>
      </c>
      <c r="N354" s="1">
        <v>0.0</v>
      </c>
      <c r="O354" s="1" t="s">
        <v>70</v>
      </c>
      <c r="P354" s="1" t="s">
        <v>50</v>
      </c>
    </row>
    <row r="355" ht="15.75" customHeight="1">
      <c r="A355" s="1" t="s">
        <v>57</v>
      </c>
      <c r="B355" s="1" t="s">
        <v>782</v>
      </c>
      <c r="C355" s="1">
        <v>32.0</v>
      </c>
      <c r="D355" s="1">
        <v>72.0</v>
      </c>
      <c r="E355" s="1" t="s">
        <v>783</v>
      </c>
      <c r="F355" s="1">
        <v>1.0</v>
      </c>
      <c r="G355" s="1">
        <v>1.0</v>
      </c>
      <c r="H355" s="1" t="s">
        <v>50</v>
      </c>
      <c r="I355" s="1">
        <v>1.0</v>
      </c>
      <c r="J355" s="1" t="s">
        <v>84</v>
      </c>
      <c r="K355" s="1" t="s">
        <v>788</v>
      </c>
      <c r="L355" s="1" t="s">
        <v>65</v>
      </c>
      <c r="M355" s="1" t="s">
        <v>785</v>
      </c>
      <c r="N355" s="1">
        <v>0.0</v>
      </c>
      <c r="O355" s="1" t="s">
        <v>732</v>
      </c>
      <c r="P355" s="1" t="s">
        <v>50</v>
      </c>
    </row>
    <row r="356" ht="15.75" customHeight="1">
      <c r="A356" s="1" t="s">
        <v>57</v>
      </c>
      <c r="B356" s="1" t="s">
        <v>789</v>
      </c>
      <c r="C356" s="1">
        <v>32.0</v>
      </c>
      <c r="D356" s="1">
        <v>73.0</v>
      </c>
      <c r="E356" s="1" t="s">
        <v>783</v>
      </c>
      <c r="F356" s="1">
        <v>1.0</v>
      </c>
      <c r="G356" s="1">
        <v>1.0</v>
      </c>
      <c r="H356" s="1" t="s">
        <v>50</v>
      </c>
      <c r="I356" s="1">
        <v>2.0</v>
      </c>
      <c r="J356" s="1" t="s">
        <v>72</v>
      </c>
      <c r="K356" s="1" t="s">
        <v>791</v>
      </c>
      <c r="L356" s="1" t="s">
        <v>65</v>
      </c>
      <c r="M356" s="1" t="s">
        <v>785</v>
      </c>
      <c r="N356" s="1">
        <v>0.0</v>
      </c>
      <c r="O356" s="1" t="s">
        <v>74</v>
      </c>
      <c r="P356" s="1" t="s">
        <v>50</v>
      </c>
    </row>
    <row r="357" ht="15.75" customHeight="1">
      <c r="A357" s="1" t="s">
        <v>57</v>
      </c>
      <c r="B357" s="1" t="s">
        <v>789</v>
      </c>
      <c r="C357" s="1">
        <v>32.0</v>
      </c>
      <c r="D357" s="1">
        <v>73.0</v>
      </c>
      <c r="E357" s="1" t="s">
        <v>783</v>
      </c>
      <c r="F357" s="1">
        <v>1.0</v>
      </c>
      <c r="G357" s="1">
        <v>1.0</v>
      </c>
      <c r="H357" s="1" t="s">
        <v>50</v>
      </c>
      <c r="I357" s="1">
        <v>2.0</v>
      </c>
      <c r="J357" s="1" t="s">
        <v>75</v>
      </c>
      <c r="K357" s="1" t="s">
        <v>793</v>
      </c>
      <c r="L357" s="1" t="s">
        <v>65</v>
      </c>
      <c r="M357" s="1" t="s">
        <v>785</v>
      </c>
      <c r="N357" s="1">
        <v>0.0</v>
      </c>
      <c r="O357" s="1" t="s">
        <v>74</v>
      </c>
      <c r="P357" s="1" t="s">
        <v>50</v>
      </c>
    </row>
    <row r="358" ht="15.75" customHeight="1">
      <c r="A358" s="1" t="s">
        <v>57</v>
      </c>
      <c r="B358" s="1" t="s">
        <v>789</v>
      </c>
      <c r="C358" s="1">
        <v>32.0</v>
      </c>
      <c r="D358" s="1">
        <v>73.0</v>
      </c>
      <c r="E358" s="1" t="s">
        <v>783</v>
      </c>
      <c r="F358" s="1">
        <v>1.0</v>
      </c>
      <c r="G358" s="1">
        <v>1.0</v>
      </c>
      <c r="H358" s="1" t="s">
        <v>50</v>
      </c>
      <c r="I358" s="1">
        <v>2.0</v>
      </c>
      <c r="J358" s="1" t="s">
        <v>77</v>
      </c>
      <c r="K358" s="1" t="s">
        <v>795</v>
      </c>
      <c r="L358" s="1" t="s">
        <v>65</v>
      </c>
      <c r="M358" s="1" t="s">
        <v>785</v>
      </c>
      <c r="N358" s="1">
        <v>0.0</v>
      </c>
      <c r="O358" s="1" t="s">
        <v>70</v>
      </c>
      <c r="P358" s="1" t="s">
        <v>50</v>
      </c>
    </row>
    <row r="359" ht="15.75" customHeight="1">
      <c r="A359" s="1" t="s">
        <v>57</v>
      </c>
      <c r="B359" s="1" t="s">
        <v>789</v>
      </c>
      <c r="C359" s="1">
        <v>32.0</v>
      </c>
      <c r="D359" s="1">
        <v>73.0</v>
      </c>
      <c r="E359" s="1" t="s">
        <v>783</v>
      </c>
      <c r="F359" s="1">
        <v>1.0</v>
      </c>
      <c r="G359" s="1">
        <v>1.0</v>
      </c>
      <c r="H359" s="1" t="s">
        <v>50</v>
      </c>
      <c r="I359" s="1">
        <v>2.0</v>
      </c>
      <c r="J359" s="1" t="s">
        <v>84</v>
      </c>
      <c r="K359" s="1" t="s">
        <v>796</v>
      </c>
      <c r="L359" s="1" t="s">
        <v>65</v>
      </c>
      <c r="M359" s="1" t="s">
        <v>785</v>
      </c>
      <c r="N359" s="1">
        <v>0.0</v>
      </c>
      <c r="O359" s="1" t="s">
        <v>732</v>
      </c>
      <c r="P359" s="1" t="s">
        <v>50</v>
      </c>
    </row>
    <row r="360" ht="15.75" customHeight="1">
      <c r="A360" s="1" t="s">
        <v>57</v>
      </c>
      <c r="B360" s="1" t="s">
        <v>797</v>
      </c>
      <c r="C360" s="1">
        <v>32.0</v>
      </c>
      <c r="D360" s="1">
        <v>74.0</v>
      </c>
      <c r="E360" s="1" t="s">
        <v>783</v>
      </c>
      <c r="F360" s="1">
        <v>1.0</v>
      </c>
      <c r="G360" s="1">
        <v>1.0</v>
      </c>
      <c r="H360" s="1" t="s">
        <v>50</v>
      </c>
      <c r="I360" s="1">
        <v>3.0</v>
      </c>
      <c r="J360" s="1" t="s">
        <v>72</v>
      </c>
      <c r="K360" s="1" t="s">
        <v>798</v>
      </c>
      <c r="L360" s="1" t="s">
        <v>65</v>
      </c>
      <c r="M360" s="1" t="s">
        <v>785</v>
      </c>
      <c r="N360" s="1">
        <v>0.0</v>
      </c>
      <c r="O360" s="1" t="s">
        <v>74</v>
      </c>
      <c r="P360" s="1" t="s">
        <v>50</v>
      </c>
    </row>
    <row r="361" ht="15.75" customHeight="1">
      <c r="A361" s="1" t="s">
        <v>57</v>
      </c>
      <c r="B361" s="1" t="s">
        <v>797</v>
      </c>
      <c r="C361" s="1">
        <v>32.0</v>
      </c>
      <c r="D361" s="1">
        <v>74.0</v>
      </c>
      <c r="E361" s="1" t="s">
        <v>783</v>
      </c>
      <c r="F361" s="1">
        <v>1.0</v>
      </c>
      <c r="G361" s="1">
        <v>1.0</v>
      </c>
      <c r="H361" s="1" t="s">
        <v>50</v>
      </c>
      <c r="I361" s="1">
        <v>3.0</v>
      </c>
      <c r="J361" s="1" t="s">
        <v>75</v>
      </c>
      <c r="K361" s="1" t="s">
        <v>799</v>
      </c>
      <c r="L361" s="1" t="s">
        <v>65</v>
      </c>
      <c r="M361" s="1" t="s">
        <v>785</v>
      </c>
      <c r="N361" s="1">
        <v>0.0</v>
      </c>
      <c r="O361" s="1" t="s">
        <v>74</v>
      </c>
      <c r="P361" s="1" t="s">
        <v>50</v>
      </c>
    </row>
    <row r="362" ht="15.75" customHeight="1">
      <c r="A362" s="1" t="s">
        <v>57</v>
      </c>
      <c r="B362" s="1" t="s">
        <v>797</v>
      </c>
      <c r="C362" s="1">
        <v>32.0</v>
      </c>
      <c r="D362" s="1">
        <v>74.0</v>
      </c>
      <c r="E362" s="1" t="s">
        <v>783</v>
      </c>
      <c r="F362" s="1">
        <v>1.0</v>
      </c>
      <c r="G362" s="1">
        <v>1.0</v>
      </c>
      <c r="H362" s="1" t="s">
        <v>50</v>
      </c>
      <c r="I362" s="1">
        <v>3.0</v>
      </c>
      <c r="J362" s="1" t="s">
        <v>77</v>
      </c>
      <c r="K362" s="1" t="s">
        <v>800</v>
      </c>
      <c r="L362" s="1" t="s">
        <v>65</v>
      </c>
      <c r="M362" s="1" t="s">
        <v>785</v>
      </c>
      <c r="N362" s="1">
        <v>0.0</v>
      </c>
      <c r="O362" s="1" t="s">
        <v>70</v>
      </c>
      <c r="P362" s="1" t="s">
        <v>50</v>
      </c>
    </row>
    <row r="363" ht="15.75" customHeight="1">
      <c r="A363" s="1" t="s">
        <v>57</v>
      </c>
      <c r="B363" s="1" t="s">
        <v>797</v>
      </c>
      <c r="C363" s="1">
        <v>32.0</v>
      </c>
      <c r="D363" s="1">
        <v>74.0</v>
      </c>
      <c r="E363" s="1" t="s">
        <v>783</v>
      </c>
      <c r="F363" s="1">
        <v>1.0</v>
      </c>
      <c r="G363" s="1">
        <v>1.0</v>
      </c>
      <c r="H363" s="1" t="s">
        <v>50</v>
      </c>
      <c r="I363" s="1">
        <v>3.0</v>
      </c>
      <c r="J363" s="1" t="s">
        <v>84</v>
      </c>
      <c r="K363" s="1" t="s">
        <v>801</v>
      </c>
      <c r="L363" s="1" t="s">
        <v>65</v>
      </c>
      <c r="M363" s="1" t="s">
        <v>785</v>
      </c>
      <c r="N363" s="1">
        <v>0.0</v>
      </c>
      <c r="O363" s="1" t="s">
        <v>732</v>
      </c>
      <c r="P363" s="1" t="s">
        <v>50</v>
      </c>
    </row>
    <row r="364" ht="15.75" customHeight="1">
      <c r="A364" s="1" t="s">
        <v>57</v>
      </c>
      <c r="B364" s="1" t="s">
        <v>802</v>
      </c>
      <c r="C364" s="1">
        <v>32.0</v>
      </c>
      <c r="D364" s="1">
        <v>75.0</v>
      </c>
      <c r="E364" s="1" t="s">
        <v>783</v>
      </c>
      <c r="F364" s="1">
        <v>1.0</v>
      </c>
      <c r="G364" s="1">
        <v>1.0</v>
      </c>
      <c r="H364" s="1" t="s">
        <v>50</v>
      </c>
      <c r="I364" s="1">
        <v>4.0</v>
      </c>
      <c r="J364" s="1" t="s">
        <v>72</v>
      </c>
      <c r="K364" s="1" t="s">
        <v>803</v>
      </c>
      <c r="L364" s="1" t="s">
        <v>65</v>
      </c>
      <c r="M364" s="1" t="s">
        <v>785</v>
      </c>
      <c r="N364" s="1">
        <v>0.0</v>
      </c>
      <c r="O364" s="1" t="s">
        <v>74</v>
      </c>
      <c r="P364" s="1" t="s">
        <v>50</v>
      </c>
    </row>
    <row r="365" ht="15.75" customHeight="1">
      <c r="A365" s="1" t="s">
        <v>57</v>
      </c>
      <c r="B365" s="1" t="s">
        <v>802</v>
      </c>
      <c r="C365" s="1">
        <v>32.0</v>
      </c>
      <c r="D365" s="1">
        <v>75.0</v>
      </c>
      <c r="E365" s="1" t="s">
        <v>783</v>
      </c>
      <c r="F365" s="1">
        <v>1.0</v>
      </c>
      <c r="G365" s="1">
        <v>1.0</v>
      </c>
      <c r="H365" s="1" t="s">
        <v>50</v>
      </c>
      <c r="I365" s="1">
        <v>4.0</v>
      </c>
      <c r="J365" s="1" t="s">
        <v>75</v>
      </c>
      <c r="K365" s="1" t="s">
        <v>804</v>
      </c>
      <c r="L365" s="1" t="s">
        <v>65</v>
      </c>
      <c r="M365" s="1" t="s">
        <v>785</v>
      </c>
      <c r="N365" s="1">
        <v>0.0</v>
      </c>
      <c r="O365" s="1" t="s">
        <v>74</v>
      </c>
      <c r="P365" s="1" t="s">
        <v>50</v>
      </c>
    </row>
    <row r="366" ht="15.75" customHeight="1">
      <c r="A366" s="1" t="s">
        <v>57</v>
      </c>
      <c r="B366" s="1" t="s">
        <v>802</v>
      </c>
      <c r="C366" s="1">
        <v>32.0</v>
      </c>
      <c r="D366" s="1">
        <v>75.0</v>
      </c>
      <c r="E366" s="1" t="s">
        <v>783</v>
      </c>
      <c r="F366" s="1">
        <v>1.0</v>
      </c>
      <c r="G366" s="1">
        <v>1.0</v>
      </c>
      <c r="H366" s="1" t="s">
        <v>50</v>
      </c>
      <c r="I366" s="1">
        <v>4.0</v>
      </c>
      <c r="J366" s="1" t="s">
        <v>77</v>
      </c>
      <c r="K366" s="1" t="s">
        <v>805</v>
      </c>
      <c r="L366" s="1" t="s">
        <v>65</v>
      </c>
      <c r="M366" s="1" t="s">
        <v>785</v>
      </c>
      <c r="N366" s="1">
        <v>0.0</v>
      </c>
      <c r="O366" s="1" t="s">
        <v>70</v>
      </c>
      <c r="P366" s="1" t="s">
        <v>50</v>
      </c>
    </row>
    <row r="367" ht="15.75" customHeight="1">
      <c r="A367" s="1" t="s">
        <v>57</v>
      </c>
      <c r="B367" s="1" t="s">
        <v>802</v>
      </c>
      <c r="C367" s="1">
        <v>32.0</v>
      </c>
      <c r="D367" s="1">
        <v>75.0</v>
      </c>
      <c r="E367" s="1" t="s">
        <v>783</v>
      </c>
      <c r="F367" s="1">
        <v>1.0</v>
      </c>
      <c r="G367" s="1">
        <v>1.0</v>
      </c>
      <c r="H367" s="1" t="s">
        <v>50</v>
      </c>
      <c r="I367" s="1">
        <v>4.0</v>
      </c>
      <c r="J367" s="1" t="s">
        <v>84</v>
      </c>
      <c r="K367" s="1" t="s">
        <v>806</v>
      </c>
      <c r="L367" s="1" t="s">
        <v>65</v>
      </c>
      <c r="M367" s="1" t="s">
        <v>785</v>
      </c>
      <c r="N367" s="1">
        <v>0.0</v>
      </c>
      <c r="O367" s="1" t="s">
        <v>732</v>
      </c>
      <c r="P367" s="1" t="s">
        <v>50</v>
      </c>
    </row>
    <row r="368" ht="15.75" customHeight="1">
      <c r="A368" s="1" t="s">
        <v>807</v>
      </c>
      <c r="B368" s="1" t="s">
        <v>808</v>
      </c>
      <c r="C368" s="1">
        <v>33.0</v>
      </c>
      <c r="D368" s="1">
        <v>76.0</v>
      </c>
      <c r="E368" s="1" t="s">
        <v>50</v>
      </c>
      <c r="F368" s="1" t="s">
        <v>50</v>
      </c>
      <c r="G368" s="1" t="s">
        <v>50</v>
      </c>
      <c r="H368" s="1" t="s">
        <v>809</v>
      </c>
      <c r="I368" s="1">
        <v>1.0</v>
      </c>
      <c r="J368" s="1" t="s">
        <v>61</v>
      </c>
      <c r="K368" s="1" t="s">
        <v>810</v>
      </c>
      <c r="L368" s="1" t="s">
        <v>811</v>
      </c>
      <c r="M368" s="1" t="s">
        <v>809</v>
      </c>
      <c r="N368" s="1">
        <v>0.0</v>
      </c>
      <c r="O368" s="1" t="s">
        <v>197</v>
      </c>
      <c r="P368" s="1" t="s">
        <v>50</v>
      </c>
    </row>
    <row r="369" ht="15.75" customHeight="1">
      <c r="A369" s="1" t="s">
        <v>807</v>
      </c>
      <c r="B369" s="1" t="s">
        <v>808</v>
      </c>
      <c r="C369" s="1">
        <v>33.0</v>
      </c>
      <c r="D369" s="1">
        <v>76.0</v>
      </c>
      <c r="E369" s="1" t="s">
        <v>50</v>
      </c>
      <c r="F369" s="1" t="s">
        <v>50</v>
      </c>
      <c r="G369" s="1" t="s">
        <v>50</v>
      </c>
      <c r="H369" s="1" t="s">
        <v>809</v>
      </c>
      <c r="I369" s="1">
        <v>1.0</v>
      </c>
      <c r="J369" s="1" t="s">
        <v>75</v>
      </c>
      <c r="K369" s="1" t="s">
        <v>812</v>
      </c>
      <c r="L369" s="1" t="s">
        <v>811</v>
      </c>
      <c r="M369" s="1" t="s">
        <v>809</v>
      </c>
      <c r="N369" s="1">
        <v>0.0</v>
      </c>
      <c r="O369" s="1" t="s">
        <v>74</v>
      </c>
      <c r="P369" s="1" t="s">
        <v>50</v>
      </c>
    </row>
    <row r="370" ht="15.75" customHeight="1">
      <c r="A370" s="1" t="s">
        <v>807</v>
      </c>
      <c r="B370" s="1" t="s">
        <v>808</v>
      </c>
      <c r="C370" s="1">
        <v>33.0</v>
      </c>
      <c r="D370" s="1">
        <v>76.0</v>
      </c>
      <c r="E370" s="1" t="s">
        <v>50</v>
      </c>
      <c r="F370" s="1" t="s">
        <v>50</v>
      </c>
      <c r="G370" s="1" t="s">
        <v>50</v>
      </c>
      <c r="H370" s="1" t="s">
        <v>809</v>
      </c>
      <c r="I370" s="1">
        <v>1.0</v>
      </c>
      <c r="J370" s="1" t="s">
        <v>77</v>
      </c>
      <c r="K370" s="1" t="s">
        <v>813</v>
      </c>
      <c r="L370" s="1" t="s">
        <v>811</v>
      </c>
      <c r="M370" s="1" t="s">
        <v>809</v>
      </c>
      <c r="N370" s="1">
        <v>0.0</v>
      </c>
      <c r="O370" s="1" t="s">
        <v>79</v>
      </c>
      <c r="P370" s="1" t="s">
        <v>50</v>
      </c>
    </row>
    <row r="371" ht="15.75" customHeight="1">
      <c r="A371" s="1" t="s">
        <v>807</v>
      </c>
      <c r="B371" s="1" t="s">
        <v>808</v>
      </c>
      <c r="C371" s="1">
        <v>33.0</v>
      </c>
      <c r="D371" s="1">
        <v>76.0</v>
      </c>
      <c r="E371" s="1" t="s">
        <v>50</v>
      </c>
      <c r="F371" s="1" t="s">
        <v>50</v>
      </c>
      <c r="G371" s="1" t="s">
        <v>50</v>
      </c>
      <c r="H371" s="1" t="s">
        <v>809</v>
      </c>
      <c r="I371" s="1">
        <v>1.0</v>
      </c>
      <c r="J371" s="1" t="s">
        <v>814</v>
      </c>
      <c r="K371" s="1" t="s">
        <v>815</v>
      </c>
      <c r="L371" s="1" t="s">
        <v>811</v>
      </c>
      <c r="M371" s="1" t="s">
        <v>809</v>
      </c>
      <c r="N371" s="1">
        <v>0.0</v>
      </c>
      <c r="O371" s="1" t="s">
        <v>74</v>
      </c>
      <c r="P371" s="1" t="s">
        <v>50</v>
      </c>
    </row>
    <row r="372" ht="15.75" customHeight="1">
      <c r="A372" s="1" t="s">
        <v>807</v>
      </c>
      <c r="B372" s="1" t="s">
        <v>808</v>
      </c>
      <c r="C372" s="1">
        <v>33.0</v>
      </c>
      <c r="D372" s="1">
        <v>76.0</v>
      </c>
      <c r="E372" s="1" t="s">
        <v>50</v>
      </c>
      <c r="F372" s="1" t="s">
        <v>50</v>
      </c>
      <c r="G372" s="1" t="s">
        <v>50</v>
      </c>
      <c r="H372" s="1" t="s">
        <v>809</v>
      </c>
      <c r="I372" s="1">
        <v>1.0</v>
      </c>
      <c r="J372" s="1" t="s">
        <v>77</v>
      </c>
      <c r="K372" s="1" t="s">
        <v>816</v>
      </c>
      <c r="L372" s="1" t="s">
        <v>811</v>
      </c>
      <c r="M372" s="1" t="s">
        <v>809</v>
      </c>
      <c r="N372" s="1">
        <v>0.0</v>
      </c>
      <c r="O372" s="1" t="s">
        <v>79</v>
      </c>
      <c r="P372" s="1" t="s">
        <v>50</v>
      </c>
    </row>
    <row r="373" ht="15.75" customHeight="1">
      <c r="A373" s="1" t="s">
        <v>807</v>
      </c>
      <c r="B373" s="1" t="s">
        <v>808</v>
      </c>
      <c r="C373" s="1">
        <v>33.0</v>
      </c>
      <c r="D373" s="1">
        <v>76.0</v>
      </c>
      <c r="E373" s="1" t="s">
        <v>50</v>
      </c>
      <c r="F373" s="1" t="s">
        <v>50</v>
      </c>
      <c r="G373" s="1" t="s">
        <v>50</v>
      </c>
      <c r="H373" s="1" t="s">
        <v>809</v>
      </c>
      <c r="I373" s="1">
        <v>1.0</v>
      </c>
      <c r="J373" s="1" t="s">
        <v>192</v>
      </c>
      <c r="K373" s="1" t="s">
        <v>817</v>
      </c>
      <c r="L373" s="1" t="s">
        <v>811</v>
      </c>
      <c r="M373" s="1" t="s">
        <v>809</v>
      </c>
      <c r="N373" s="1">
        <v>0.0</v>
      </c>
      <c r="O373" s="1" t="s">
        <v>197</v>
      </c>
      <c r="P373" s="1" t="s">
        <v>50</v>
      </c>
    </row>
    <row r="374" ht="15.75" customHeight="1">
      <c r="A374" s="1" t="s">
        <v>807</v>
      </c>
      <c r="B374" s="1" t="s">
        <v>808</v>
      </c>
      <c r="C374" s="1">
        <v>33.0</v>
      </c>
      <c r="D374" s="1">
        <v>76.0</v>
      </c>
      <c r="E374" s="1" t="s">
        <v>50</v>
      </c>
      <c r="F374" s="1" t="s">
        <v>50</v>
      </c>
      <c r="G374" s="1" t="s">
        <v>50</v>
      </c>
      <c r="H374" s="1" t="s">
        <v>809</v>
      </c>
      <c r="I374" s="1">
        <v>1.0</v>
      </c>
      <c r="J374" s="1" t="s">
        <v>84</v>
      </c>
      <c r="K374" s="1" t="s">
        <v>818</v>
      </c>
      <c r="L374" s="1" t="s">
        <v>811</v>
      </c>
      <c r="M374" s="1" t="s">
        <v>809</v>
      </c>
      <c r="N374" s="1">
        <v>0.0</v>
      </c>
      <c r="O374" s="1" t="s">
        <v>819</v>
      </c>
      <c r="P374" s="1" t="s">
        <v>50</v>
      </c>
    </row>
    <row r="375" ht="15.75" customHeight="1">
      <c r="A375" s="1" t="s">
        <v>807</v>
      </c>
      <c r="B375" s="1" t="s">
        <v>808</v>
      </c>
      <c r="C375" s="1">
        <v>33.0</v>
      </c>
      <c r="D375" s="1">
        <v>76.0</v>
      </c>
      <c r="E375" s="1" t="s">
        <v>50</v>
      </c>
      <c r="F375" s="1" t="s">
        <v>50</v>
      </c>
      <c r="G375" s="1" t="s">
        <v>50</v>
      </c>
      <c r="H375" s="1" t="s">
        <v>809</v>
      </c>
      <c r="I375" s="1">
        <v>1.0</v>
      </c>
      <c r="J375" s="1" t="s">
        <v>820</v>
      </c>
      <c r="K375" s="1" t="s">
        <v>821</v>
      </c>
      <c r="L375" s="1" t="s">
        <v>811</v>
      </c>
      <c r="M375" s="1" t="s">
        <v>809</v>
      </c>
      <c r="N375" s="1">
        <v>0.0</v>
      </c>
      <c r="O375" s="1" t="s">
        <v>70</v>
      </c>
      <c r="P375" s="1" t="s">
        <v>50</v>
      </c>
    </row>
    <row r="376" ht="15.75" customHeight="1">
      <c r="A376" s="1" t="s">
        <v>807</v>
      </c>
      <c r="B376" s="1" t="s">
        <v>808</v>
      </c>
      <c r="C376" s="1">
        <v>33.0</v>
      </c>
      <c r="D376" s="1">
        <v>76.0</v>
      </c>
      <c r="E376" s="1" t="s">
        <v>50</v>
      </c>
      <c r="F376" s="1" t="s">
        <v>50</v>
      </c>
      <c r="G376" s="1" t="s">
        <v>50</v>
      </c>
      <c r="H376" s="1" t="s">
        <v>809</v>
      </c>
      <c r="I376" s="1">
        <v>1.0</v>
      </c>
      <c r="J376" s="1" t="s">
        <v>820</v>
      </c>
      <c r="K376" s="1" t="s">
        <v>822</v>
      </c>
      <c r="L376" s="1" t="s">
        <v>811</v>
      </c>
      <c r="M376" s="1" t="s">
        <v>809</v>
      </c>
      <c r="N376" s="1">
        <v>0.0</v>
      </c>
      <c r="O376" s="1" t="s">
        <v>70</v>
      </c>
      <c r="P376" s="1" t="s">
        <v>50</v>
      </c>
    </row>
    <row r="377" ht="15.75" customHeight="1">
      <c r="A377" s="1" t="s">
        <v>807</v>
      </c>
      <c r="B377" s="1" t="s">
        <v>808</v>
      </c>
      <c r="C377" s="1">
        <v>33.0</v>
      </c>
      <c r="D377" s="1">
        <v>76.0</v>
      </c>
      <c r="E377" s="1" t="s">
        <v>50</v>
      </c>
      <c r="F377" s="1" t="s">
        <v>50</v>
      </c>
      <c r="G377" s="1" t="s">
        <v>50</v>
      </c>
      <c r="H377" s="1" t="s">
        <v>809</v>
      </c>
      <c r="I377" s="1">
        <v>1.0</v>
      </c>
      <c r="J377" s="1" t="s">
        <v>823</v>
      </c>
      <c r="K377" s="1" t="s">
        <v>824</v>
      </c>
      <c r="L377" s="1" t="s">
        <v>811</v>
      </c>
      <c r="M377" s="1" t="s">
        <v>809</v>
      </c>
      <c r="N377" s="1">
        <v>0.0</v>
      </c>
      <c r="O377" s="1" t="s">
        <v>74</v>
      </c>
      <c r="P377" s="1" t="s">
        <v>50</v>
      </c>
    </row>
    <row r="378" ht="15.75" customHeight="1">
      <c r="A378" s="1" t="s">
        <v>807</v>
      </c>
      <c r="B378" s="1" t="s">
        <v>808</v>
      </c>
      <c r="C378" s="1">
        <v>33.0</v>
      </c>
      <c r="D378" s="1">
        <v>76.0</v>
      </c>
      <c r="E378" s="1" t="s">
        <v>50</v>
      </c>
      <c r="F378" s="1" t="s">
        <v>50</v>
      </c>
      <c r="G378" s="1" t="s">
        <v>50</v>
      </c>
      <c r="H378" s="1" t="s">
        <v>809</v>
      </c>
      <c r="I378" s="1">
        <v>1.0</v>
      </c>
      <c r="J378" s="1" t="s">
        <v>283</v>
      </c>
      <c r="K378" s="1" t="s">
        <v>825</v>
      </c>
      <c r="L378" s="1" t="s">
        <v>811</v>
      </c>
      <c r="M378" s="1" t="s">
        <v>809</v>
      </c>
      <c r="N378" s="1">
        <v>0.0</v>
      </c>
      <c r="O378" s="1" t="s">
        <v>285</v>
      </c>
      <c r="P378" s="1" t="s">
        <v>50</v>
      </c>
    </row>
    <row r="379" ht="15.75" customHeight="1">
      <c r="A379" s="1" t="s">
        <v>807</v>
      </c>
      <c r="B379" s="1" t="s">
        <v>826</v>
      </c>
      <c r="C379" s="1">
        <v>34.0</v>
      </c>
      <c r="D379" s="1">
        <v>77.0</v>
      </c>
      <c r="E379" s="1" t="s">
        <v>50</v>
      </c>
      <c r="F379" s="1" t="s">
        <v>50</v>
      </c>
      <c r="G379" s="1" t="s">
        <v>50</v>
      </c>
      <c r="H379" s="1" t="s">
        <v>827</v>
      </c>
      <c r="I379" s="1">
        <v>1.0</v>
      </c>
      <c r="J379" s="1" t="s">
        <v>75</v>
      </c>
      <c r="K379" s="1" t="s">
        <v>828</v>
      </c>
      <c r="L379" s="1" t="s">
        <v>829</v>
      </c>
      <c r="M379" s="1" t="s">
        <v>827</v>
      </c>
      <c r="N379" s="1">
        <v>0.0</v>
      </c>
      <c r="O379" s="1" t="s">
        <v>74</v>
      </c>
      <c r="P379" s="1" t="s">
        <v>50</v>
      </c>
    </row>
    <row r="380" ht="15.75" customHeight="1">
      <c r="A380" s="1" t="s">
        <v>807</v>
      </c>
      <c r="B380" s="1" t="s">
        <v>826</v>
      </c>
      <c r="C380" s="1">
        <v>34.0</v>
      </c>
      <c r="D380" s="1">
        <v>77.0</v>
      </c>
      <c r="E380" s="1" t="s">
        <v>50</v>
      </c>
      <c r="F380" s="1" t="s">
        <v>50</v>
      </c>
      <c r="G380" s="1" t="s">
        <v>50</v>
      </c>
      <c r="H380" s="1" t="s">
        <v>827</v>
      </c>
      <c r="I380" s="1">
        <v>1.0</v>
      </c>
      <c r="J380" s="1" t="s">
        <v>61</v>
      </c>
      <c r="K380" s="1" t="s">
        <v>830</v>
      </c>
      <c r="L380" s="1" t="s">
        <v>829</v>
      </c>
      <c r="M380" s="1" t="s">
        <v>827</v>
      </c>
      <c r="N380" s="1">
        <v>0.0</v>
      </c>
      <c r="O380" s="1" t="s">
        <v>197</v>
      </c>
      <c r="P380" s="1" t="s">
        <v>50</v>
      </c>
    </row>
    <row r="381" ht="15.75" customHeight="1">
      <c r="A381" s="1" t="s">
        <v>807</v>
      </c>
      <c r="B381" s="1" t="s">
        <v>826</v>
      </c>
      <c r="C381" s="1">
        <v>34.0</v>
      </c>
      <c r="D381" s="1">
        <v>77.0</v>
      </c>
      <c r="E381" s="1" t="s">
        <v>50</v>
      </c>
      <c r="F381" s="1" t="s">
        <v>50</v>
      </c>
      <c r="G381" s="1" t="s">
        <v>50</v>
      </c>
      <c r="H381" s="1" t="s">
        <v>827</v>
      </c>
      <c r="I381" s="1">
        <v>1.0</v>
      </c>
      <c r="J381" s="1" t="s">
        <v>814</v>
      </c>
      <c r="K381" s="1" t="s">
        <v>831</v>
      </c>
      <c r="L381" s="1" t="s">
        <v>829</v>
      </c>
      <c r="M381" s="1" t="s">
        <v>827</v>
      </c>
      <c r="N381" s="1">
        <v>0.0</v>
      </c>
      <c r="O381" s="1" t="s">
        <v>74</v>
      </c>
      <c r="P381" s="1" t="s">
        <v>50</v>
      </c>
    </row>
    <row r="382" ht="15.75" customHeight="1">
      <c r="A382" s="1" t="s">
        <v>807</v>
      </c>
      <c r="B382" s="1" t="s">
        <v>826</v>
      </c>
      <c r="C382" s="1">
        <v>34.0</v>
      </c>
      <c r="D382" s="1">
        <v>77.0</v>
      </c>
      <c r="E382" s="1" t="s">
        <v>50</v>
      </c>
      <c r="F382" s="1" t="s">
        <v>50</v>
      </c>
      <c r="G382" s="1" t="s">
        <v>50</v>
      </c>
      <c r="H382" s="1" t="s">
        <v>827</v>
      </c>
      <c r="I382" s="1">
        <v>1.0</v>
      </c>
      <c r="J382" s="1" t="s">
        <v>77</v>
      </c>
      <c r="K382" s="1" t="s">
        <v>832</v>
      </c>
      <c r="L382" s="1" t="s">
        <v>829</v>
      </c>
      <c r="M382" s="1" t="s">
        <v>827</v>
      </c>
      <c r="N382" s="1">
        <v>0.0</v>
      </c>
      <c r="O382" s="1" t="s">
        <v>79</v>
      </c>
      <c r="P382" s="1" t="s">
        <v>50</v>
      </c>
    </row>
    <row r="383" ht="15.75" customHeight="1">
      <c r="A383" s="1" t="s">
        <v>807</v>
      </c>
      <c r="B383" s="1" t="s">
        <v>826</v>
      </c>
      <c r="C383" s="1">
        <v>34.0</v>
      </c>
      <c r="D383" s="1">
        <v>77.0</v>
      </c>
      <c r="E383" s="1" t="s">
        <v>50</v>
      </c>
      <c r="F383" s="1" t="s">
        <v>50</v>
      </c>
      <c r="G383" s="1" t="s">
        <v>50</v>
      </c>
      <c r="H383" s="1" t="s">
        <v>827</v>
      </c>
      <c r="I383" s="1">
        <v>1.0</v>
      </c>
      <c r="J383" s="1" t="s">
        <v>192</v>
      </c>
      <c r="K383" s="1" t="s">
        <v>833</v>
      </c>
      <c r="L383" s="1" t="s">
        <v>829</v>
      </c>
      <c r="M383" s="1" t="s">
        <v>827</v>
      </c>
      <c r="N383" s="1">
        <v>0.0</v>
      </c>
      <c r="O383" s="1" t="s">
        <v>197</v>
      </c>
      <c r="P383" s="1" t="s">
        <v>50</v>
      </c>
    </row>
    <row r="384" ht="15.75" customHeight="1">
      <c r="A384" s="1" t="s">
        <v>807</v>
      </c>
      <c r="B384" s="1" t="s">
        <v>826</v>
      </c>
      <c r="C384" s="1">
        <v>34.0</v>
      </c>
      <c r="D384" s="1">
        <v>77.0</v>
      </c>
      <c r="E384" s="1" t="s">
        <v>50</v>
      </c>
      <c r="F384" s="1" t="s">
        <v>50</v>
      </c>
      <c r="G384" s="1" t="s">
        <v>50</v>
      </c>
      <c r="H384" s="1" t="s">
        <v>827</v>
      </c>
      <c r="I384" s="1">
        <v>1.0</v>
      </c>
      <c r="J384" s="1" t="s">
        <v>77</v>
      </c>
      <c r="K384" s="1" t="s">
        <v>834</v>
      </c>
      <c r="L384" s="1" t="s">
        <v>829</v>
      </c>
      <c r="M384" s="1" t="s">
        <v>827</v>
      </c>
      <c r="N384" s="1">
        <v>0.0</v>
      </c>
      <c r="O384" s="1" t="s">
        <v>79</v>
      </c>
      <c r="P384" s="1" t="s">
        <v>50</v>
      </c>
    </row>
    <row r="385" ht="15.75" customHeight="1">
      <c r="A385" s="1" t="s">
        <v>807</v>
      </c>
      <c r="B385" s="1" t="s">
        <v>826</v>
      </c>
      <c r="C385" s="1">
        <v>34.0</v>
      </c>
      <c r="D385" s="1">
        <v>77.0</v>
      </c>
      <c r="E385" s="1" t="s">
        <v>50</v>
      </c>
      <c r="F385" s="1" t="s">
        <v>50</v>
      </c>
      <c r="G385" s="1" t="s">
        <v>50</v>
      </c>
      <c r="H385" s="1" t="s">
        <v>827</v>
      </c>
      <c r="I385" s="1">
        <v>1.0</v>
      </c>
      <c r="J385" s="1" t="s">
        <v>820</v>
      </c>
      <c r="K385" s="1" t="s">
        <v>835</v>
      </c>
      <c r="L385" s="1" t="s">
        <v>829</v>
      </c>
      <c r="M385" s="1" t="s">
        <v>827</v>
      </c>
      <c r="N385" s="1">
        <v>0.0</v>
      </c>
      <c r="O385" s="1" t="s">
        <v>70</v>
      </c>
      <c r="P385" s="1" t="s">
        <v>50</v>
      </c>
    </row>
    <row r="386" ht="15.75" customHeight="1">
      <c r="A386" s="1" t="s">
        <v>807</v>
      </c>
      <c r="B386" s="1" t="s">
        <v>826</v>
      </c>
      <c r="C386" s="1">
        <v>34.0</v>
      </c>
      <c r="D386" s="1">
        <v>77.0</v>
      </c>
      <c r="E386" s="1" t="s">
        <v>50</v>
      </c>
      <c r="F386" s="1" t="s">
        <v>50</v>
      </c>
      <c r="G386" s="1" t="s">
        <v>50</v>
      </c>
      <c r="H386" s="1" t="s">
        <v>827</v>
      </c>
      <c r="I386" s="1">
        <v>1.0</v>
      </c>
      <c r="J386" s="1" t="s">
        <v>84</v>
      </c>
      <c r="K386" s="1" t="s">
        <v>836</v>
      </c>
      <c r="L386" s="1" t="s">
        <v>829</v>
      </c>
      <c r="M386" s="1" t="s">
        <v>827</v>
      </c>
      <c r="N386" s="1">
        <v>0.0</v>
      </c>
      <c r="O386" s="1" t="s">
        <v>819</v>
      </c>
      <c r="P386" s="1" t="s">
        <v>50</v>
      </c>
    </row>
    <row r="387" ht="15.75" customHeight="1">
      <c r="A387" s="1" t="s">
        <v>807</v>
      </c>
      <c r="B387" s="1" t="s">
        <v>826</v>
      </c>
      <c r="C387" s="1">
        <v>34.0</v>
      </c>
      <c r="D387" s="1">
        <v>77.0</v>
      </c>
      <c r="E387" s="1" t="s">
        <v>50</v>
      </c>
      <c r="F387" s="1" t="s">
        <v>50</v>
      </c>
      <c r="G387" s="1" t="s">
        <v>50</v>
      </c>
      <c r="H387" s="1" t="s">
        <v>827</v>
      </c>
      <c r="I387" s="1">
        <v>1.0</v>
      </c>
      <c r="J387" s="1" t="s">
        <v>820</v>
      </c>
      <c r="K387" s="1" t="s">
        <v>837</v>
      </c>
      <c r="L387" s="1" t="s">
        <v>829</v>
      </c>
      <c r="M387" s="1" t="s">
        <v>827</v>
      </c>
      <c r="N387" s="1">
        <v>0.0</v>
      </c>
      <c r="O387" s="1" t="s">
        <v>70</v>
      </c>
      <c r="P387" s="1" t="s">
        <v>50</v>
      </c>
    </row>
    <row r="388" ht="15.75" customHeight="1">
      <c r="A388" s="1" t="s">
        <v>807</v>
      </c>
      <c r="B388" s="1" t="s">
        <v>826</v>
      </c>
      <c r="C388" s="1">
        <v>34.0</v>
      </c>
      <c r="D388" s="1">
        <v>77.0</v>
      </c>
      <c r="E388" s="1" t="s">
        <v>50</v>
      </c>
      <c r="F388" s="1" t="s">
        <v>50</v>
      </c>
      <c r="G388" s="1" t="s">
        <v>50</v>
      </c>
      <c r="H388" s="1" t="s">
        <v>827</v>
      </c>
      <c r="I388" s="1">
        <v>1.0</v>
      </c>
      <c r="J388" s="1" t="s">
        <v>823</v>
      </c>
      <c r="K388" s="1" t="s">
        <v>838</v>
      </c>
      <c r="L388" s="1" t="s">
        <v>829</v>
      </c>
      <c r="M388" s="1" t="s">
        <v>827</v>
      </c>
      <c r="N388" s="1">
        <v>0.0</v>
      </c>
      <c r="O388" s="1" t="s">
        <v>74</v>
      </c>
      <c r="P388" s="1" t="s">
        <v>50</v>
      </c>
    </row>
    <row r="389" ht="15.75" customHeight="1">
      <c r="A389" s="1" t="s">
        <v>807</v>
      </c>
      <c r="B389" s="1" t="s">
        <v>826</v>
      </c>
      <c r="C389" s="1">
        <v>34.0</v>
      </c>
      <c r="D389" s="1">
        <v>77.0</v>
      </c>
      <c r="E389" s="1" t="s">
        <v>50</v>
      </c>
      <c r="F389" s="1" t="s">
        <v>50</v>
      </c>
      <c r="G389" s="1" t="s">
        <v>50</v>
      </c>
      <c r="H389" s="1" t="s">
        <v>827</v>
      </c>
      <c r="I389" s="1">
        <v>1.0</v>
      </c>
      <c r="J389" s="1" t="s">
        <v>283</v>
      </c>
      <c r="K389" s="1" t="s">
        <v>839</v>
      </c>
      <c r="L389" s="1" t="s">
        <v>829</v>
      </c>
      <c r="M389" s="1" t="s">
        <v>827</v>
      </c>
      <c r="N389" s="1">
        <v>0.0</v>
      </c>
      <c r="O389" s="1" t="s">
        <v>285</v>
      </c>
      <c r="P389" s="1" t="s">
        <v>50</v>
      </c>
    </row>
    <row r="390" ht="15.75" customHeight="1">
      <c r="A390" s="1" t="s">
        <v>807</v>
      </c>
      <c r="B390" s="1" t="s">
        <v>840</v>
      </c>
      <c r="C390" s="1">
        <v>35.0</v>
      </c>
      <c r="D390" s="1">
        <v>78.0</v>
      </c>
      <c r="E390" s="1" t="s">
        <v>50</v>
      </c>
      <c r="F390" s="1" t="s">
        <v>50</v>
      </c>
      <c r="G390" s="1" t="s">
        <v>50</v>
      </c>
      <c r="H390" s="1" t="s">
        <v>841</v>
      </c>
      <c r="I390" s="1">
        <v>1.0</v>
      </c>
      <c r="J390" s="1" t="s">
        <v>192</v>
      </c>
      <c r="K390" s="1" t="s">
        <v>842</v>
      </c>
      <c r="L390" s="1" t="s">
        <v>843</v>
      </c>
      <c r="M390" s="1" t="s">
        <v>841</v>
      </c>
      <c r="N390" s="1">
        <v>0.0</v>
      </c>
      <c r="O390" s="1" t="s">
        <v>197</v>
      </c>
      <c r="P390" s="1" t="s">
        <v>50</v>
      </c>
    </row>
    <row r="391" ht="15.75" customHeight="1">
      <c r="A391" s="1" t="s">
        <v>807</v>
      </c>
      <c r="B391" s="1" t="s">
        <v>840</v>
      </c>
      <c r="C391" s="1">
        <v>35.0</v>
      </c>
      <c r="D391" s="1">
        <v>78.0</v>
      </c>
      <c r="E391" s="1" t="s">
        <v>50</v>
      </c>
      <c r="F391" s="1" t="s">
        <v>50</v>
      </c>
      <c r="G391" s="1" t="s">
        <v>50</v>
      </c>
      <c r="H391" s="1" t="s">
        <v>841</v>
      </c>
      <c r="I391" s="1">
        <v>1.0</v>
      </c>
      <c r="J391" s="1" t="s">
        <v>820</v>
      </c>
      <c r="K391" s="1" t="s">
        <v>846</v>
      </c>
      <c r="L391" s="1" t="s">
        <v>843</v>
      </c>
      <c r="M391" s="1" t="s">
        <v>841</v>
      </c>
      <c r="N391" s="1">
        <v>0.0</v>
      </c>
      <c r="O391" s="1" t="s">
        <v>70</v>
      </c>
      <c r="P391" s="1" t="s">
        <v>50</v>
      </c>
    </row>
    <row r="392" ht="15.75" customHeight="1">
      <c r="A392" s="1" t="s">
        <v>807</v>
      </c>
      <c r="B392" s="1" t="s">
        <v>840</v>
      </c>
      <c r="C392" s="1">
        <v>35.0</v>
      </c>
      <c r="D392" s="1">
        <v>78.0</v>
      </c>
      <c r="E392" s="1" t="s">
        <v>50</v>
      </c>
      <c r="F392" s="1" t="s">
        <v>50</v>
      </c>
      <c r="G392" s="1" t="s">
        <v>50</v>
      </c>
      <c r="H392" s="1" t="s">
        <v>841</v>
      </c>
      <c r="I392" s="1">
        <v>1.0</v>
      </c>
      <c r="J392" s="1" t="s">
        <v>820</v>
      </c>
      <c r="K392" s="1" t="s">
        <v>848</v>
      </c>
      <c r="L392" s="1" t="s">
        <v>843</v>
      </c>
      <c r="M392" s="1" t="s">
        <v>841</v>
      </c>
      <c r="N392" s="1">
        <v>0.0</v>
      </c>
      <c r="O392" s="1" t="s">
        <v>70</v>
      </c>
      <c r="P392" s="1" t="s">
        <v>50</v>
      </c>
    </row>
    <row r="393" ht="15.75" customHeight="1">
      <c r="A393" s="1" t="s">
        <v>807</v>
      </c>
      <c r="B393" s="1" t="s">
        <v>840</v>
      </c>
      <c r="C393" s="1">
        <v>35.0</v>
      </c>
      <c r="D393" s="1">
        <v>78.0</v>
      </c>
      <c r="E393" s="1" t="s">
        <v>50</v>
      </c>
      <c r="F393" s="1" t="s">
        <v>50</v>
      </c>
      <c r="G393" s="1" t="s">
        <v>50</v>
      </c>
      <c r="H393" s="1" t="s">
        <v>841</v>
      </c>
      <c r="I393" s="1">
        <v>1.0</v>
      </c>
      <c r="J393" s="1" t="s">
        <v>77</v>
      </c>
      <c r="K393" s="1" t="s">
        <v>849</v>
      </c>
      <c r="L393" s="1" t="s">
        <v>843</v>
      </c>
      <c r="M393" s="1" t="s">
        <v>841</v>
      </c>
      <c r="N393" s="1">
        <v>0.0</v>
      </c>
      <c r="O393" s="1" t="s">
        <v>89</v>
      </c>
      <c r="P393" s="1" t="s">
        <v>50</v>
      </c>
    </row>
    <row r="394" ht="15.75" customHeight="1">
      <c r="A394" s="1" t="s">
        <v>807</v>
      </c>
      <c r="B394" s="1" t="s">
        <v>840</v>
      </c>
      <c r="C394" s="1">
        <v>35.0</v>
      </c>
      <c r="D394" s="1">
        <v>78.0</v>
      </c>
      <c r="E394" s="1" t="s">
        <v>50</v>
      </c>
      <c r="F394" s="1" t="s">
        <v>50</v>
      </c>
      <c r="G394" s="1" t="s">
        <v>50</v>
      </c>
      <c r="H394" s="1" t="s">
        <v>841</v>
      </c>
      <c r="I394" s="1">
        <v>1.0</v>
      </c>
      <c r="J394" s="1" t="s">
        <v>850</v>
      </c>
      <c r="K394" s="1" t="s">
        <v>851</v>
      </c>
      <c r="L394" s="1" t="s">
        <v>843</v>
      </c>
      <c r="M394" s="1" t="s">
        <v>841</v>
      </c>
      <c r="N394" s="1">
        <v>0.0</v>
      </c>
      <c r="O394" s="1" t="s">
        <v>79</v>
      </c>
      <c r="P394" s="1" t="s">
        <v>50</v>
      </c>
    </row>
    <row r="395" ht="15.75" customHeight="1">
      <c r="A395" s="1" t="s">
        <v>807</v>
      </c>
      <c r="B395" s="1" t="s">
        <v>840</v>
      </c>
      <c r="C395" s="1">
        <v>35.0</v>
      </c>
      <c r="D395" s="1">
        <v>78.0</v>
      </c>
      <c r="E395" s="1" t="s">
        <v>50</v>
      </c>
      <c r="F395" s="1" t="s">
        <v>50</v>
      </c>
      <c r="G395" s="1" t="s">
        <v>50</v>
      </c>
      <c r="H395" s="1" t="s">
        <v>841</v>
      </c>
      <c r="I395" s="1">
        <v>1.0</v>
      </c>
      <c r="J395" s="1" t="s">
        <v>75</v>
      </c>
      <c r="K395" s="1" t="s">
        <v>852</v>
      </c>
      <c r="L395" s="1" t="s">
        <v>843</v>
      </c>
      <c r="M395" s="1" t="s">
        <v>841</v>
      </c>
      <c r="N395" s="1">
        <v>0.0</v>
      </c>
      <c r="O395" s="1" t="s">
        <v>74</v>
      </c>
      <c r="P395" s="1" t="s">
        <v>50</v>
      </c>
    </row>
    <row r="396" ht="15.75" customHeight="1">
      <c r="A396" s="1" t="s">
        <v>807</v>
      </c>
      <c r="B396" s="1" t="s">
        <v>840</v>
      </c>
      <c r="C396" s="1">
        <v>35.0</v>
      </c>
      <c r="D396" s="1">
        <v>78.0</v>
      </c>
      <c r="E396" s="1" t="s">
        <v>50</v>
      </c>
      <c r="F396" s="1" t="s">
        <v>50</v>
      </c>
      <c r="G396" s="1" t="s">
        <v>50</v>
      </c>
      <c r="H396" s="1" t="s">
        <v>841</v>
      </c>
      <c r="I396" s="1">
        <v>1.0</v>
      </c>
      <c r="J396" s="1" t="s">
        <v>814</v>
      </c>
      <c r="K396" s="1" t="s">
        <v>853</v>
      </c>
      <c r="L396" s="1" t="s">
        <v>843</v>
      </c>
      <c r="M396" s="1" t="s">
        <v>841</v>
      </c>
      <c r="N396" s="1">
        <v>0.0</v>
      </c>
      <c r="O396" s="1" t="s">
        <v>74</v>
      </c>
      <c r="P396" s="1" t="s">
        <v>50</v>
      </c>
    </row>
    <row r="397" ht="15.75" customHeight="1">
      <c r="A397" s="1" t="s">
        <v>807</v>
      </c>
      <c r="B397" s="1" t="s">
        <v>840</v>
      </c>
      <c r="C397" s="1">
        <v>35.0</v>
      </c>
      <c r="D397" s="1">
        <v>78.0</v>
      </c>
      <c r="E397" s="1" t="s">
        <v>50</v>
      </c>
      <c r="F397" s="1" t="s">
        <v>50</v>
      </c>
      <c r="G397" s="1" t="s">
        <v>50</v>
      </c>
      <c r="H397" s="1" t="s">
        <v>841</v>
      </c>
      <c r="I397" s="1">
        <v>1.0</v>
      </c>
      <c r="J397" s="1" t="s">
        <v>823</v>
      </c>
      <c r="K397" s="1" t="s">
        <v>854</v>
      </c>
      <c r="L397" s="1" t="s">
        <v>843</v>
      </c>
      <c r="M397" s="1" t="s">
        <v>841</v>
      </c>
      <c r="N397" s="1">
        <v>0.0</v>
      </c>
      <c r="O397" s="1" t="s">
        <v>74</v>
      </c>
      <c r="P397" s="1" t="s">
        <v>50</v>
      </c>
    </row>
    <row r="398" ht="15.75" customHeight="1">
      <c r="A398" s="1" t="s">
        <v>807</v>
      </c>
      <c r="B398" s="1" t="s">
        <v>840</v>
      </c>
      <c r="C398" s="1">
        <v>35.0</v>
      </c>
      <c r="D398" s="1">
        <v>78.0</v>
      </c>
      <c r="E398" s="1" t="s">
        <v>50</v>
      </c>
      <c r="F398" s="1" t="s">
        <v>50</v>
      </c>
      <c r="G398" s="1" t="s">
        <v>50</v>
      </c>
      <c r="H398" s="1" t="s">
        <v>841</v>
      </c>
      <c r="I398" s="1">
        <v>2.0</v>
      </c>
      <c r="J398" s="1" t="s">
        <v>192</v>
      </c>
      <c r="K398" s="1" t="s">
        <v>855</v>
      </c>
      <c r="L398" s="1" t="s">
        <v>843</v>
      </c>
      <c r="M398" s="1" t="s">
        <v>841</v>
      </c>
      <c r="N398" s="1">
        <v>0.0</v>
      </c>
      <c r="O398" s="1" t="s">
        <v>197</v>
      </c>
      <c r="P398" s="1" t="s">
        <v>50</v>
      </c>
    </row>
    <row r="399" ht="15.75" customHeight="1">
      <c r="A399" s="1" t="s">
        <v>807</v>
      </c>
      <c r="B399" s="1" t="s">
        <v>840</v>
      </c>
      <c r="C399" s="1">
        <v>35.0</v>
      </c>
      <c r="D399" s="1">
        <v>78.0</v>
      </c>
      <c r="E399" s="1" t="s">
        <v>50</v>
      </c>
      <c r="F399" s="1" t="s">
        <v>50</v>
      </c>
      <c r="G399" s="1" t="s">
        <v>50</v>
      </c>
      <c r="H399" s="1" t="s">
        <v>841</v>
      </c>
      <c r="I399" s="1">
        <v>2.0</v>
      </c>
      <c r="J399" s="1" t="s">
        <v>820</v>
      </c>
      <c r="K399" s="1" t="s">
        <v>856</v>
      </c>
      <c r="L399" s="1" t="s">
        <v>843</v>
      </c>
      <c r="M399" s="1" t="s">
        <v>841</v>
      </c>
      <c r="N399" s="1">
        <v>0.0</v>
      </c>
      <c r="O399" s="1" t="s">
        <v>70</v>
      </c>
      <c r="P399" s="1" t="s">
        <v>50</v>
      </c>
    </row>
    <row r="400" ht="15.75" customHeight="1">
      <c r="A400" s="1" t="s">
        <v>807</v>
      </c>
      <c r="B400" s="1" t="s">
        <v>840</v>
      </c>
      <c r="C400" s="1">
        <v>35.0</v>
      </c>
      <c r="D400" s="1">
        <v>78.0</v>
      </c>
      <c r="E400" s="1" t="s">
        <v>50</v>
      </c>
      <c r="F400" s="1" t="s">
        <v>50</v>
      </c>
      <c r="G400" s="1" t="s">
        <v>50</v>
      </c>
      <c r="H400" s="1" t="s">
        <v>841</v>
      </c>
      <c r="I400" s="1">
        <v>2.0</v>
      </c>
      <c r="J400" s="1" t="s">
        <v>820</v>
      </c>
      <c r="K400" s="1" t="s">
        <v>857</v>
      </c>
      <c r="L400" s="1" t="s">
        <v>843</v>
      </c>
      <c r="M400" s="1" t="s">
        <v>841</v>
      </c>
      <c r="N400" s="1">
        <v>0.0</v>
      </c>
      <c r="O400" s="1" t="s">
        <v>70</v>
      </c>
      <c r="P400" s="1" t="s">
        <v>50</v>
      </c>
    </row>
    <row r="401" ht="15.75" customHeight="1">
      <c r="A401" s="1" t="s">
        <v>807</v>
      </c>
      <c r="B401" s="1" t="s">
        <v>840</v>
      </c>
      <c r="C401" s="1">
        <v>35.0</v>
      </c>
      <c r="D401" s="1">
        <v>78.0</v>
      </c>
      <c r="E401" s="1" t="s">
        <v>50</v>
      </c>
      <c r="F401" s="1" t="s">
        <v>50</v>
      </c>
      <c r="G401" s="1" t="s">
        <v>50</v>
      </c>
      <c r="H401" s="1" t="s">
        <v>841</v>
      </c>
      <c r="I401" s="1">
        <v>2.0</v>
      </c>
      <c r="J401" s="1" t="s">
        <v>77</v>
      </c>
      <c r="K401" s="1" t="s">
        <v>858</v>
      </c>
      <c r="L401" s="1" t="s">
        <v>843</v>
      </c>
      <c r="M401" s="1" t="s">
        <v>841</v>
      </c>
      <c r="N401" s="1">
        <v>0.0</v>
      </c>
      <c r="O401" s="1" t="s">
        <v>89</v>
      </c>
      <c r="P401" s="1" t="s">
        <v>50</v>
      </c>
    </row>
    <row r="402" ht="15.75" customHeight="1">
      <c r="A402" s="1" t="s">
        <v>807</v>
      </c>
      <c r="B402" s="1" t="s">
        <v>840</v>
      </c>
      <c r="C402" s="1">
        <v>35.0</v>
      </c>
      <c r="D402" s="1">
        <v>78.0</v>
      </c>
      <c r="E402" s="1" t="s">
        <v>50</v>
      </c>
      <c r="F402" s="1" t="s">
        <v>50</v>
      </c>
      <c r="G402" s="1" t="s">
        <v>50</v>
      </c>
      <c r="H402" s="1" t="s">
        <v>841</v>
      </c>
      <c r="I402" s="1">
        <v>2.0</v>
      </c>
      <c r="J402" s="1" t="s">
        <v>850</v>
      </c>
      <c r="K402" s="1" t="s">
        <v>859</v>
      </c>
      <c r="L402" s="1" t="s">
        <v>843</v>
      </c>
      <c r="M402" s="1" t="s">
        <v>841</v>
      </c>
      <c r="N402" s="1">
        <v>0.0</v>
      </c>
      <c r="O402" s="1" t="s">
        <v>79</v>
      </c>
      <c r="P402" s="1" t="s">
        <v>50</v>
      </c>
    </row>
    <row r="403" ht="15.75" customHeight="1">
      <c r="A403" s="1" t="s">
        <v>807</v>
      </c>
      <c r="B403" s="1" t="s">
        <v>840</v>
      </c>
      <c r="C403" s="1">
        <v>35.0</v>
      </c>
      <c r="D403" s="1">
        <v>78.0</v>
      </c>
      <c r="E403" s="1" t="s">
        <v>50</v>
      </c>
      <c r="F403" s="1" t="s">
        <v>50</v>
      </c>
      <c r="G403" s="1" t="s">
        <v>50</v>
      </c>
      <c r="H403" s="1" t="s">
        <v>841</v>
      </c>
      <c r="I403" s="1">
        <v>2.0</v>
      </c>
      <c r="J403" s="1" t="s">
        <v>75</v>
      </c>
      <c r="K403" s="1" t="s">
        <v>860</v>
      </c>
      <c r="L403" s="1" t="s">
        <v>843</v>
      </c>
      <c r="M403" s="1" t="s">
        <v>841</v>
      </c>
      <c r="N403" s="1">
        <v>0.0</v>
      </c>
      <c r="O403" s="1" t="s">
        <v>74</v>
      </c>
      <c r="P403" s="1" t="s">
        <v>50</v>
      </c>
    </row>
    <row r="404" ht="15.75" customHeight="1">
      <c r="A404" s="1" t="s">
        <v>807</v>
      </c>
      <c r="B404" s="1" t="s">
        <v>840</v>
      </c>
      <c r="C404" s="1">
        <v>35.0</v>
      </c>
      <c r="D404" s="1">
        <v>78.0</v>
      </c>
      <c r="E404" s="1" t="s">
        <v>50</v>
      </c>
      <c r="F404" s="1" t="s">
        <v>50</v>
      </c>
      <c r="G404" s="1" t="s">
        <v>50</v>
      </c>
      <c r="H404" s="1" t="s">
        <v>841</v>
      </c>
      <c r="I404" s="1">
        <v>2.0</v>
      </c>
      <c r="J404" s="1" t="s">
        <v>814</v>
      </c>
      <c r="K404" s="1" t="s">
        <v>861</v>
      </c>
      <c r="L404" s="1" t="s">
        <v>843</v>
      </c>
      <c r="M404" s="1" t="s">
        <v>841</v>
      </c>
      <c r="N404" s="1">
        <v>0.0</v>
      </c>
      <c r="O404" s="1" t="s">
        <v>74</v>
      </c>
      <c r="P404" s="1" t="s">
        <v>50</v>
      </c>
    </row>
    <row r="405" ht="15.75" customHeight="1">
      <c r="A405" s="1" t="s">
        <v>807</v>
      </c>
      <c r="B405" s="1" t="s">
        <v>840</v>
      </c>
      <c r="C405" s="1">
        <v>35.0</v>
      </c>
      <c r="D405" s="1">
        <v>78.0</v>
      </c>
      <c r="E405" s="1" t="s">
        <v>50</v>
      </c>
      <c r="F405" s="1" t="s">
        <v>50</v>
      </c>
      <c r="G405" s="1" t="s">
        <v>50</v>
      </c>
      <c r="H405" s="1" t="s">
        <v>841</v>
      </c>
      <c r="I405" s="1">
        <v>2.0</v>
      </c>
      <c r="J405" s="1" t="s">
        <v>823</v>
      </c>
      <c r="K405" s="1" t="s">
        <v>862</v>
      </c>
      <c r="L405" s="1" t="s">
        <v>843</v>
      </c>
      <c r="M405" s="1" t="s">
        <v>841</v>
      </c>
      <c r="N405" s="1">
        <v>0.0</v>
      </c>
      <c r="O405" s="1" t="s">
        <v>74</v>
      </c>
      <c r="P405" s="1" t="s">
        <v>50</v>
      </c>
    </row>
    <row r="406" ht="15.75" customHeight="1">
      <c r="A406" s="1" t="s">
        <v>807</v>
      </c>
      <c r="B406" s="1" t="s">
        <v>863</v>
      </c>
      <c r="C406" s="1">
        <v>36.0</v>
      </c>
      <c r="D406" s="1">
        <v>79.0</v>
      </c>
      <c r="E406" s="1" t="s">
        <v>50</v>
      </c>
      <c r="F406" s="1" t="s">
        <v>50</v>
      </c>
      <c r="G406" s="1" t="s">
        <v>50</v>
      </c>
      <c r="H406" s="1" t="s">
        <v>864</v>
      </c>
      <c r="I406" s="1">
        <v>1.0</v>
      </c>
      <c r="J406" s="1" t="s">
        <v>61</v>
      </c>
      <c r="K406" s="1" t="s">
        <v>865</v>
      </c>
      <c r="L406" s="1" t="s">
        <v>866</v>
      </c>
      <c r="M406" s="1" t="s">
        <v>864</v>
      </c>
      <c r="N406" s="1">
        <v>0.0</v>
      </c>
      <c r="O406" s="1" t="s">
        <v>732</v>
      </c>
      <c r="P406" s="1" t="s">
        <v>50</v>
      </c>
    </row>
    <row r="407" ht="15.75" customHeight="1">
      <c r="A407" s="1" t="s">
        <v>807</v>
      </c>
      <c r="B407" s="1" t="s">
        <v>863</v>
      </c>
      <c r="C407" s="1">
        <v>36.0</v>
      </c>
      <c r="D407" s="1">
        <v>79.0</v>
      </c>
      <c r="E407" s="1" t="s">
        <v>50</v>
      </c>
      <c r="F407" s="1" t="s">
        <v>50</v>
      </c>
      <c r="G407" s="1" t="s">
        <v>50</v>
      </c>
      <c r="H407" s="1" t="s">
        <v>864</v>
      </c>
      <c r="I407" s="1">
        <v>1.0</v>
      </c>
      <c r="J407" s="1" t="s">
        <v>75</v>
      </c>
      <c r="K407" s="1" t="s">
        <v>867</v>
      </c>
      <c r="L407" s="1" t="s">
        <v>866</v>
      </c>
      <c r="M407" s="1" t="s">
        <v>864</v>
      </c>
      <c r="N407" s="1">
        <v>0.0</v>
      </c>
      <c r="O407" s="1" t="s">
        <v>74</v>
      </c>
      <c r="P407" s="1" t="s">
        <v>50</v>
      </c>
    </row>
    <row r="408" ht="15.75" customHeight="1">
      <c r="A408" s="1" t="s">
        <v>807</v>
      </c>
      <c r="B408" s="1" t="s">
        <v>863</v>
      </c>
      <c r="C408" s="1">
        <v>36.0</v>
      </c>
      <c r="D408" s="1">
        <v>79.0</v>
      </c>
      <c r="E408" s="1" t="s">
        <v>50</v>
      </c>
      <c r="F408" s="1" t="s">
        <v>50</v>
      </c>
      <c r="G408" s="1" t="s">
        <v>50</v>
      </c>
      <c r="H408" s="1" t="s">
        <v>864</v>
      </c>
      <c r="I408" s="1">
        <v>1.0</v>
      </c>
      <c r="J408" s="1" t="s">
        <v>868</v>
      </c>
      <c r="K408" s="1" t="s">
        <v>869</v>
      </c>
      <c r="L408" s="1" t="s">
        <v>866</v>
      </c>
      <c r="M408" s="1" t="s">
        <v>864</v>
      </c>
      <c r="N408" s="1">
        <v>0.0</v>
      </c>
      <c r="O408" s="1" t="s">
        <v>74</v>
      </c>
      <c r="P408" s="1" t="s">
        <v>50</v>
      </c>
    </row>
    <row r="409" ht="15.75" customHeight="1">
      <c r="A409" s="1" t="s">
        <v>807</v>
      </c>
      <c r="B409" s="1" t="s">
        <v>863</v>
      </c>
      <c r="C409" s="1">
        <v>36.0</v>
      </c>
      <c r="D409" s="1">
        <v>79.0</v>
      </c>
      <c r="E409" s="1" t="s">
        <v>50</v>
      </c>
      <c r="F409" s="1" t="s">
        <v>50</v>
      </c>
      <c r="G409" s="1" t="s">
        <v>50</v>
      </c>
      <c r="H409" s="1" t="s">
        <v>864</v>
      </c>
      <c r="I409" s="1">
        <v>1.0</v>
      </c>
      <c r="J409" s="1" t="s">
        <v>77</v>
      </c>
      <c r="K409" s="1" t="s">
        <v>870</v>
      </c>
      <c r="L409" s="1" t="s">
        <v>866</v>
      </c>
      <c r="M409" s="1" t="s">
        <v>864</v>
      </c>
      <c r="N409" s="1">
        <v>0.0</v>
      </c>
      <c r="O409" s="1" t="s">
        <v>79</v>
      </c>
      <c r="P409" s="1" t="s">
        <v>50</v>
      </c>
    </row>
    <row r="410" ht="15.75" customHeight="1">
      <c r="A410" s="1" t="s">
        <v>807</v>
      </c>
      <c r="B410" s="1" t="s">
        <v>863</v>
      </c>
      <c r="C410" s="1">
        <v>36.0</v>
      </c>
      <c r="D410" s="1">
        <v>79.0</v>
      </c>
      <c r="E410" s="1" t="s">
        <v>50</v>
      </c>
      <c r="F410" s="1" t="s">
        <v>50</v>
      </c>
      <c r="G410" s="1" t="s">
        <v>50</v>
      </c>
      <c r="H410" s="1" t="s">
        <v>864</v>
      </c>
      <c r="I410" s="1">
        <v>1.0</v>
      </c>
      <c r="J410" s="1" t="s">
        <v>77</v>
      </c>
      <c r="K410" s="1" t="s">
        <v>871</v>
      </c>
      <c r="L410" s="1" t="s">
        <v>866</v>
      </c>
      <c r="M410" s="1" t="s">
        <v>864</v>
      </c>
      <c r="N410" s="1">
        <v>0.0</v>
      </c>
      <c r="O410" s="1" t="s">
        <v>79</v>
      </c>
      <c r="P410" s="1" t="s">
        <v>50</v>
      </c>
    </row>
    <row r="411" ht="15.75" customHeight="1">
      <c r="A411" s="1" t="s">
        <v>807</v>
      </c>
      <c r="B411" s="1" t="s">
        <v>863</v>
      </c>
      <c r="C411" s="1">
        <v>36.0</v>
      </c>
      <c r="D411" s="1">
        <v>79.0</v>
      </c>
      <c r="E411" s="1" t="s">
        <v>50</v>
      </c>
      <c r="F411" s="1" t="s">
        <v>50</v>
      </c>
      <c r="G411" s="1" t="s">
        <v>50</v>
      </c>
      <c r="H411" s="1" t="s">
        <v>864</v>
      </c>
      <c r="I411" s="1">
        <v>1.0</v>
      </c>
      <c r="J411" s="1" t="s">
        <v>192</v>
      </c>
      <c r="K411" s="1" t="s">
        <v>872</v>
      </c>
      <c r="L411" s="1" t="s">
        <v>866</v>
      </c>
      <c r="M411" s="1" t="s">
        <v>864</v>
      </c>
      <c r="N411" s="1">
        <v>0.0</v>
      </c>
      <c r="O411" s="1" t="s">
        <v>197</v>
      </c>
      <c r="P411" s="1" t="s">
        <v>50</v>
      </c>
    </row>
    <row r="412" ht="15.75" customHeight="1">
      <c r="A412" s="1" t="s">
        <v>807</v>
      </c>
      <c r="B412" s="1" t="s">
        <v>863</v>
      </c>
      <c r="C412" s="1">
        <v>36.0</v>
      </c>
      <c r="D412" s="1">
        <v>79.0</v>
      </c>
      <c r="E412" s="1" t="s">
        <v>50</v>
      </c>
      <c r="F412" s="1" t="s">
        <v>50</v>
      </c>
      <c r="G412" s="1" t="s">
        <v>50</v>
      </c>
      <c r="H412" s="1" t="s">
        <v>864</v>
      </c>
      <c r="I412" s="1">
        <v>2.0</v>
      </c>
      <c r="J412" s="1" t="s">
        <v>61</v>
      </c>
      <c r="K412" s="1" t="s">
        <v>873</v>
      </c>
      <c r="L412" s="1" t="s">
        <v>866</v>
      </c>
      <c r="M412" s="1" t="s">
        <v>864</v>
      </c>
      <c r="N412" s="1">
        <v>0.0</v>
      </c>
      <c r="O412" s="1" t="s">
        <v>732</v>
      </c>
      <c r="P412" s="1" t="s">
        <v>50</v>
      </c>
    </row>
    <row r="413" ht="15.75" customHeight="1">
      <c r="A413" s="1" t="s">
        <v>807</v>
      </c>
      <c r="B413" s="1" t="s">
        <v>863</v>
      </c>
      <c r="C413" s="1">
        <v>36.0</v>
      </c>
      <c r="D413" s="1">
        <v>79.0</v>
      </c>
      <c r="E413" s="1" t="s">
        <v>50</v>
      </c>
      <c r="F413" s="1" t="s">
        <v>50</v>
      </c>
      <c r="G413" s="1" t="s">
        <v>50</v>
      </c>
      <c r="H413" s="1" t="s">
        <v>864</v>
      </c>
      <c r="I413" s="1">
        <v>2.0</v>
      </c>
      <c r="J413" s="1" t="s">
        <v>75</v>
      </c>
      <c r="K413" s="1" t="s">
        <v>874</v>
      </c>
      <c r="L413" s="1" t="s">
        <v>866</v>
      </c>
      <c r="M413" s="1" t="s">
        <v>864</v>
      </c>
      <c r="N413" s="1">
        <v>0.0</v>
      </c>
      <c r="O413" s="1" t="s">
        <v>74</v>
      </c>
      <c r="P413" s="1" t="s">
        <v>50</v>
      </c>
    </row>
    <row r="414" ht="15.75" customHeight="1">
      <c r="A414" s="1" t="s">
        <v>807</v>
      </c>
      <c r="B414" s="1" t="s">
        <v>863</v>
      </c>
      <c r="C414" s="1">
        <v>36.0</v>
      </c>
      <c r="D414" s="1">
        <v>79.0</v>
      </c>
      <c r="E414" s="1" t="s">
        <v>50</v>
      </c>
      <c r="F414" s="1" t="s">
        <v>50</v>
      </c>
      <c r="G414" s="1" t="s">
        <v>50</v>
      </c>
      <c r="H414" s="1" t="s">
        <v>864</v>
      </c>
      <c r="I414" s="1">
        <v>2.0</v>
      </c>
      <c r="J414" s="1" t="s">
        <v>868</v>
      </c>
      <c r="K414" s="1" t="s">
        <v>875</v>
      </c>
      <c r="L414" s="1" t="s">
        <v>866</v>
      </c>
      <c r="M414" s="1" t="s">
        <v>864</v>
      </c>
      <c r="N414" s="1">
        <v>0.0</v>
      </c>
      <c r="O414" s="1" t="s">
        <v>74</v>
      </c>
      <c r="P414" s="1" t="s">
        <v>50</v>
      </c>
    </row>
    <row r="415" ht="15.75" customHeight="1">
      <c r="A415" s="1" t="s">
        <v>807</v>
      </c>
      <c r="B415" s="1" t="s">
        <v>863</v>
      </c>
      <c r="C415" s="1">
        <v>36.0</v>
      </c>
      <c r="D415" s="1">
        <v>79.0</v>
      </c>
      <c r="E415" s="1" t="s">
        <v>50</v>
      </c>
      <c r="F415" s="1" t="s">
        <v>50</v>
      </c>
      <c r="G415" s="1" t="s">
        <v>50</v>
      </c>
      <c r="H415" s="1" t="s">
        <v>864</v>
      </c>
      <c r="I415" s="1">
        <v>2.0</v>
      </c>
      <c r="J415" s="1" t="s">
        <v>77</v>
      </c>
      <c r="K415" s="1" t="s">
        <v>876</v>
      </c>
      <c r="L415" s="1" t="s">
        <v>866</v>
      </c>
      <c r="M415" s="1" t="s">
        <v>864</v>
      </c>
      <c r="N415" s="1">
        <v>0.0</v>
      </c>
      <c r="O415" s="1" t="s">
        <v>79</v>
      </c>
      <c r="P415" s="1" t="s">
        <v>50</v>
      </c>
    </row>
    <row r="416" ht="15.75" customHeight="1">
      <c r="A416" s="1" t="s">
        <v>807</v>
      </c>
      <c r="B416" s="1" t="s">
        <v>863</v>
      </c>
      <c r="C416" s="1">
        <v>36.0</v>
      </c>
      <c r="D416" s="1">
        <v>79.0</v>
      </c>
      <c r="E416" s="1" t="s">
        <v>50</v>
      </c>
      <c r="F416" s="1" t="s">
        <v>50</v>
      </c>
      <c r="G416" s="1" t="s">
        <v>50</v>
      </c>
      <c r="H416" s="1" t="s">
        <v>864</v>
      </c>
      <c r="I416" s="1">
        <v>2.0</v>
      </c>
      <c r="J416" s="1" t="s">
        <v>77</v>
      </c>
      <c r="K416" s="1" t="s">
        <v>877</v>
      </c>
      <c r="L416" s="1" t="s">
        <v>866</v>
      </c>
      <c r="M416" s="1" t="s">
        <v>864</v>
      </c>
      <c r="N416" s="1">
        <v>0.0</v>
      </c>
      <c r="O416" s="1" t="s">
        <v>79</v>
      </c>
      <c r="P416" s="1" t="s">
        <v>50</v>
      </c>
    </row>
    <row r="417" ht="15.75" customHeight="1">
      <c r="A417" s="1" t="s">
        <v>807</v>
      </c>
      <c r="B417" s="1" t="s">
        <v>863</v>
      </c>
      <c r="C417" s="1">
        <v>36.0</v>
      </c>
      <c r="D417" s="1">
        <v>79.0</v>
      </c>
      <c r="E417" s="1" t="s">
        <v>50</v>
      </c>
      <c r="F417" s="1" t="s">
        <v>50</v>
      </c>
      <c r="G417" s="1" t="s">
        <v>50</v>
      </c>
      <c r="H417" s="1" t="s">
        <v>864</v>
      </c>
      <c r="I417" s="1">
        <v>2.0</v>
      </c>
      <c r="J417" s="1" t="s">
        <v>192</v>
      </c>
      <c r="K417" s="1" t="s">
        <v>878</v>
      </c>
      <c r="L417" s="1" t="s">
        <v>866</v>
      </c>
      <c r="M417" s="1" t="s">
        <v>864</v>
      </c>
      <c r="N417" s="1">
        <v>0.0</v>
      </c>
      <c r="O417" s="1" t="s">
        <v>197</v>
      </c>
      <c r="P417" s="1" t="s">
        <v>50</v>
      </c>
    </row>
    <row r="418" ht="15.75" customHeight="1">
      <c r="A418" s="1" t="s">
        <v>807</v>
      </c>
      <c r="B418" s="1" t="s">
        <v>879</v>
      </c>
      <c r="C418" s="1">
        <v>37.0</v>
      </c>
      <c r="D418" s="1">
        <v>80.0</v>
      </c>
      <c r="E418" s="1" t="s">
        <v>50</v>
      </c>
      <c r="F418" s="1" t="s">
        <v>50</v>
      </c>
      <c r="G418" s="1" t="s">
        <v>50</v>
      </c>
      <c r="H418" s="1" t="s">
        <v>880</v>
      </c>
      <c r="I418" s="1">
        <v>1.0</v>
      </c>
      <c r="J418" s="1" t="s">
        <v>61</v>
      </c>
      <c r="K418" s="1" t="s">
        <v>881</v>
      </c>
      <c r="L418" s="1" t="s">
        <v>882</v>
      </c>
      <c r="M418" s="1" t="s">
        <v>880</v>
      </c>
      <c r="N418" s="1">
        <v>0.0</v>
      </c>
      <c r="O418" s="1" t="s">
        <v>732</v>
      </c>
      <c r="P418" s="1" t="s">
        <v>50</v>
      </c>
    </row>
    <row r="419" ht="15.75" customHeight="1">
      <c r="A419" s="1" t="s">
        <v>807</v>
      </c>
      <c r="B419" s="1" t="s">
        <v>879</v>
      </c>
      <c r="C419" s="1">
        <v>37.0</v>
      </c>
      <c r="D419" s="1">
        <v>80.0</v>
      </c>
      <c r="E419" s="1" t="s">
        <v>50</v>
      </c>
      <c r="F419" s="1" t="s">
        <v>50</v>
      </c>
      <c r="G419" s="1" t="s">
        <v>50</v>
      </c>
      <c r="H419" s="1" t="s">
        <v>880</v>
      </c>
      <c r="I419" s="1">
        <v>1.0</v>
      </c>
      <c r="J419" s="1" t="s">
        <v>75</v>
      </c>
      <c r="K419" s="1" t="s">
        <v>883</v>
      </c>
      <c r="L419" s="1" t="s">
        <v>882</v>
      </c>
      <c r="M419" s="1" t="s">
        <v>880</v>
      </c>
      <c r="N419" s="1">
        <v>0.0</v>
      </c>
      <c r="O419" s="1" t="s">
        <v>74</v>
      </c>
      <c r="P419" s="1" t="s">
        <v>50</v>
      </c>
    </row>
    <row r="420" ht="15.75" customHeight="1">
      <c r="A420" s="1" t="s">
        <v>807</v>
      </c>
      <c r="B420" s="1" t="s">
        <v>879</v>
      </c>
      <c r="C420" s="1">
        <v>37.0</v>
      </c>
      <c r="D420" s="1">
        <v>80.0</v>
      </c>
      <c r="E420" s="1" t="s">
        <v>50</v>
      </c>
      <c r="F420" s="1" t="s">
        <v>50</v>
      </c>
      <c r="G420" s="1" t="s">
        <v>50</v>
      </c>
      <c r="H420" s="1" t="s">
        <v>880</v>
      </c>
      <c r="I420" s="1">
        <v>1.0</v>
      </c>
      <c r="J420" s="1" t="s">
        <v>77</v>
      </c>
      <c r="K420" s="1" t="s">
        <v>884</v>
      </c>
      <c r="L420" s="1" t="s">
        <v>882</v>
      </c>
      <c r="M420" s="1" t="s">
        <v>880</v>
      </c>
      <c r="N420" s="1">
        <v>0.0</v>
      </c>
      <c r="O420" s="1" t="s">
        <v>79</v>
      </c>
      <c r="P420" s="1" t="s">
        <v>50</v>
      </c>
    </row>
    <row r="421" ht="15.75" customHeight="1">
      <c r="A421" s="1" t="s">
        <v>807</v>
      </c>
      <c r="B421" s="1" t="s">
        <v>879</v>
      </c>
      <c r="C421" s="1">
        <v>37.0</v>
      </c>
      <c r="D421" s="1">
        <v>80.0</v>
      </c>
      <c r="E421" s="1" t="s">
        <v>50</v>
      </c>
      <c r="F421" s="1" t="s">
        <v>50</v>
      </c>
      <c r="G421" s="1" t="s">
        <v>50</v>
      </c>
      <c r="H421" s="1" t="s">
        <v>880</v>
      </c>
      <c r="I421" s="1">
        <v>1.0</v>
      </c>
      <c r="J421" s="1" t="s">
        <v>77</v>
      </c>
      <c r="K421" s="1" t="s">
        <v>885</v>
      </c>
      <c r="L421" s="1" t="s">
        <v>882</v>
      </c>
      <c r="M421" s="1" t="s">
        <v>880</v>
      </c>
      <c r="N421" s="1">
        <v>0.0</v>
      </c>
      <c r="O421" s="1" t="s">
        <v>79</v>
      </c>
      <c r="P421" s="1" t="s">
        <v>50</v>
      </c>
    </row>
    <row r="422" ht="15.75" customHeight="1">
      <c r="A422" s="1" t="s">
        <v>807</v>
      </c>
      <c r="B422" s="1" t="s">
        <v>879</v>
      </c>
      <c r="C422" s="1">
        <v>37.0</v>
      </c>
      <c r="D422" s="1">
        <v>80.0</v>
      </c>
      <c r="E422" s="1" t="s">
        <v>50</v>
      </c>
      <c r="F422" s="1" t="s">
        <v>50</v>
      </c>
      <c r="G422" s="1" t="s">
        <v>50</v>
      </c>
      <c r="H422" s="1" t="s">
        <v>880</v>
      </c>
      <c r="I422" s="1">
        <v>1.0</v>
      </c>
      <c r="J422" s="1" t="s">
        <v>192</v>
      </c>
      <c r="K422" s="1" t="s">
        <v>886</v>
      </c>
      <c r="L422" s="1" t="s">
        <v>882</v>
      </c>
      <c r="M422" s="1" t="s">
        <v>880</v>
      </c>
      <c r="N422" s="1">
        <v>0.0</v>
      </c>
      <c r="O422" s="1" t="s">
        <v>197</v>
      </c>
      <c r="P422" s="1" t="s">
        <v>50</v>
      </c>
    </row>
    <row r="423" ht="15.75" customHeight="1">
      <c r="A423" s="1" t="s">
        <v>807</v>
      </c>
      <c r="B423" s="1" t="s">
        <v>879</v>
      </c>
      <c r="C423" s="1">
        <v>37.0</v>
      </c>
      <c r="D423" s="1">
        <v>80.0</v>
      </c>
      <c r="E423" s="1" t="s">
        <v>50</v>
      </c>
      <c r="F423" s="1" t="s">
        <v>50</v>
      </c>
      <c r="G423" s="1" t="s">
        <v>50</v>
      </c>
      <c r="H423" s="1" t="s">
        <v>880</v>
      </c>
      <c r="I423" s="1">
        <v>1.0</v>
      </c>
      <c r="J423" s="1" t="s">
        <v>887</v>
      </c>
      <c r="K423" s="1" t="s">
        <v>888</v>
      </c>
      <c r="L423" s="1" t="s">
        <v>882</v>
      </c>
      <c r="M423" s="1" t="s">
        <v>880</v>
      </c>
      <c r="N423" s="1">
        <v>0.0</v>
      </c>
      <c r="O423" s="1" t="s">
        <v>50</v>
      </c>
      <c r="P423" s="1" t="s">
        <v>889</v>
      </c>
    </row>
    <row r="424" ht="15.75" customHeight="1">
      <c r="A424" s="1" t="s">
        <v>807</v>
      </c>
      <c r="B424" s="1" t="s">
        <v>879</v>
      </c>
      <c r="C424" s="1">
        <v>37.0</v>
      </c>
      <c r="D424" s="1">
        <v>80.0</v>
      </c>
      <c r="E424" s="1" t="s">
        <v>50</v>
      </c>
      <c r="F424" s="1" t="s">
        <v>50</v>
      </c>
      <c r="G424" s="1" t="s">
        <v>50</v>
      </c>
      <c r="H424" s="1" t="s">
        <v>880</v>
      </c>
      <c r="I424" s="1">
        <v>2.0</v>
      </c>
      <c r="J424" s="1" t="s">
        <v>61</v>
      </c>
      <c r="K424" s="1" t="s">
        <v>890</v>
      </c>
      <c r="L424" s="1" t="s">
        <v>882</v>
      </c>
      <c r="M424" s="1" t="s">
        <v>880</v>
      </c>
      <c r="N424" s="1">
        <v>0.0</v>
      </c>
      <c r="O424" s="1" t="s">
        <v>732</v>
      </c>
      <c r="P424" s="1" t="s">
        <v>50</v>
      </c>
    </row>
    <row r="425" ht="15.75" customHeight="1">
      <c r="A425" s="1" t="s">
        <v>807</v>
      </c>
      <c r="B425" s="1" t="s">
        <v>879</v>
      </c>
      <c r="C425" s="1">
        <v>37.0</v>
      </c>
      <c r="D425" s="1">
        <v>80.0</v>
      </c>
      <c r="E425" s="1" t="s">
        <v>50</v>
      </c>
      <c r="F425" s="1" t="s">
        <v>50</v>
      </c>
      <c r="G425" s="1" t="s">
        <v>50</v>
      </c>
      <c r="H425" s="1" t="s">
        <v>880</v>
      </c>
      <c r="I425" s="1">
        <v>2.0</v>
      </c>
      <c r="J425" s="1" t="s">
        <v>75</v>
      </c>
      <c r="K425" s="1" t="s">
        <v>891</v>
      </c>
      <c r="L425" s="1" t="s">
        <v>882</v>
      </c>
      <c r="M425" s="1" t="s">
        <v>880</v>
      </c>
      <c r="N425" s="1">
        <v>0.0</v>
      </c>
      <c r="O425" s="1" t="s">
        <v>74</v>
      </c>
      <c r="P425" s="1" t="s">
        <v>50</v>
      </c>
    </row>
    <row r="426" ht="15.75" customHeight="1">
      <c r="A426" s="1" t="s">
        <v>807</v>
      </c>
      <c r="B426" s="1" t="s">
        <v>879</v>
      </c>
      <c r="C426" s="1">
        <v>37.0</v>
      </c>
      <c r="D426" s="1">
        <v>80.0</v>
      </c>
      <c r="E426" s="1" t="s">
        <v>50</v>
      </c>
      <c r="F426" s="1" t="s">
        <v>50</v>
      </c>
      <c r="G426" s="1" t="s">
        <v>50</v>
      </c>
      <c r="H426" s="1" t="s">
        <v>880</v>
      </c>
      <c r="I426" s="1">
        <v>2.0</v>
      </c>
      <c r="J426" s="1" t="s">
        <v>77</v>
      </c>
      <c r="K426" s="1" t="s">
        <v>892</v>
      </c>
      <c r="L426" s="1" t="s">
        <v>882</v>
      </c>
      <c r="M426" s="1" t="s">
        <v>880</v>
      </c>
      <c r="N426" s="1">
        <v>0.0</v>
      </c>
      <c r="O426" s="1" t="s">
        <v>79</v>
      </c>
      <c r="P426" s="1" t="s">
        <v>50</v>
      </c>
    </row>
    <row r="427" ht="15.75" customHeight="1">
      <c r="A427" s="1" t="s">
        <v>807</v>
      </c>
      <c r="B427" s="1" t="s">
        <v>879</v>
      </c>
      <c r="C427" s="1">
        <v>37.0</v>
      </c>
      <c r="D427" s="1">
        <v>80.0</v>
      </c>
      <c r="E427" s="1" t="s">
        <v>50</v>
      </c>
      <c r="F427" s="1" t="s">
        <v>50</v>
      </c>
      <c r="G427" s="1" t="s">
        <v>50</v>
      </c>
      <c r="H427" s="1" t="s">
        <v>880</v>
      </c>
      <c r="I427" s="1">
        <v>2.0</v>
      </c>
      <c r="J427" s="1" t="s">
        <v>77</v>
      </c>
      <c r="K427" s="1" t="s">
        <v>894</v>
      </c>
      <c r="L427" s="1" t="s">
        <v>882</v>
      </c>
      <c r="M427" s="1" t="s">
        <v>880</v>
      </c>
      <c r="N427" s="1">
        <v>0.0</v>
      </c>
      <c r="O427" s="1" t="s">
        <v>79</v>
      </c>
      <c r="P427" s="1" t="s">
        <v>50</v>
      </c>
    </row>
    <row r="428" ht="15.75" customHeight="1">
      <c r="A428" s="1" t="s">
        <v>807</v>
      </c>
      <c r="B428" s="1" t="s">
        <v>879</v>
      </c>
      <c r="C428" s="1">
        <v>37.0</v>
      </c>
      <c r="D428" s="1">
        <v>80.0</v>
      </c>
      <c r="E428" s="1" t="s">
        <v>50</v>
      </c>
      <c r="F428" s="1" t="s">
        <v>50</v>
      </c>
      <c r="G428" s="1" t="s">
        <v>50</v>
      </c>
      <c r="H428" s="1" t="s">
        <v>880</v>
      </c>
      <c r="I428" s="1">
        <v>2.0</v>
      </c>
      <c r="J428" s="1" t="s">
        <v>192</v>
      </c>
      <c r="K428" s="1" t="s">
        <v>897</v>
      </c>
      <c r="L428" s="1" t="s">
        <v>882</v>
      </c>
      <c r="M428" s="1" t="s">
        <v>880</v>
      </c>
      <c r="N428" s="1">
        <v>0.0</v>
      </c>
      <c r="O428" s="1" t="s">
        <v>197</v>
      </c>
      <c r="P428" s="1" t="s">
        <v>50</v>
      </c>
    </row>
    <row r="429" ht="15.75" customHeight="1">
      <c r="A429" s="1" t="s">
        <v>807</v>
      </c>
      <c r="B429" s="1" t="s">
        <v>879</v>
      </c>
      <c r="C429" s="1">
        <v>37.0</v>
      </c>
      <c r="D429" s="1">
        <v>80.0</v>
      </c>
      <c r="E429" s="1" t="s">
        <v>50</v>
      </c>
      <c r="F429" s="1" t="s">
        <v>50</v>
      </c>
      <c r="G429" s="1" t="s">
        <v>50</v>
      </c>
      <c r="H429" s="1" t="s">
        <v>880</v>
      </c>
      <c r="I429" s="1">
        <v>2.0</v>
      </c>
      <c r="J429" s="1" t="s">
        <v>887</v>
      </c>
      <c r="K429" s="1" t="s">
        <v>898</v>
      </c>
      <c r="L429" s="1" t="s">
        <v>882</v>
      </c>
      <c r="M429" s="1" t="s">
        <v>880</v>
      </c>
      <c r="N429" s="1">
        <v>0.0</v>
      </c>
      <c r="O429" s="1" t="s">
        <v>50</v>
      </c>
      <c r="P429" s="1" t="s">
        <v>899</v>
      </c>
    </row>
    <row r="430" ht="15.75" customHeight="1">
      <c r="A430" s="1" t="s">
        <v>807</v>
      </c>
      <c r="B430" s="1" t="s">
        <v>900</v>
      </c>
      <c r="C430" s="1">
        <v>38.0</v>
      </c>
      <c r="D430" s="1">
        <v>81.0</v>
      </c>
      <c r="E430" s="1" t="s">
        <v>50</v>
      </c>
      <c r="F430" s="1" t="s">
        <v>50</v>
      </c>
      <c r="G430" s="1" t="s">
        <v>50</v>
      </c>
      <c r="H430" s="1" t="s">
        <v>901</v>
      </c>
      <c r="I430" s="1">
        <v>1.0</v>
      </c>
      <c r="J430" s="1" t="s">
        <v>72</v>
      </c>
      <c r="K430" s="1" t="s">
        <v>902</v>
      </c>
      <c r="L430" s="1" t="s">
        <v>903</v>
      </c>
      <c r="M430" s="1" t="s">
        <v>901</v>
      </c>
      <c r="N430" s="1">
        <v>0.0</v>
      </c>
      <c r="O430" s="1" t="s">
        <v>74</v>
      </c>
      <c r="P430" s="1" t="s">
        <v>50</v>
      </c>
    </row>
    <row r="431" ht="15.75" customHeight="1">
      <c r="A431" s="1" t="s">
        <v>807</v>
      </c>
      <c r="B431" s="1" t="s">
        <v>900</v>
      </c>
      <c r="C431" s="1">
        <v>38.0</v>
      </c>
      <c r="D431" s="1">
        <v>81.0</v>
      </c>
      <c r="E431" s="1" t="s">
        <v>50</v>
      </c>
      <c r="F431" s="1" t="s">
        <v>50</v>
      </c>
      <c r="G431" s="1" t="s">
        <v>50</v>
      </c>
      <c r="H431" s="1" t="s">
        <v>901</v>
      </c>
      <c r="I431" s="1">
        <v>2.0</v>
      </c>
      <c r="J431" s="1" t="s">
        <v>72</v>
      </c>
      <c r="K431" s="1" t="s">
        <v>904</v>
      </c>
      <c r="L431" s="1" t="s">
        <v>903</v>
      </c>
      <c r="M431" s="1" t="s">
        <v>901</v>
      </c>
      <c r="N431" s="1">
        <v>0.0</v>
      </c>
      <c r="O431" s="1" t="s">
        <v>74</v>
      </c>
      <c r="P431" s="1" t="s">
        <v>50</v>
      </c>
    </row>
    <row r="432" ht="15.75" customHeight="1">
      <c r="A432" s="1" t="s">
        <v>807</v>
      </c>
      <c r="B432" s="1" t="s">
        <v>905</v>
      </c>
      <c r="C432" s="1">
        <v>39.0</v>
      </c>
      <c r="D432" s="1">
        <v>82.0</v>
      </c>
      <c r="E432" s="1" t="s">
        <v>50</v>
      </c>
      <c r="F432" s="1" t="s">
        <v>50</v>
      </c>
      <c r="G432" s="1" t="s">
        <v>50</v>
      </c>
      <c r="H432" s="1" t="s">
        <v>906</v>
      </c>
      <c r="I432" s="1">
        <v>1.0</v>
      </c>
      <c r="J432" s="1" t="s">
        <v>75</v>
      </c>
      <c r="K432" s="1" t="s">
        <v>907</v>
      </c>
      <c r="L432" s="1" t="s">
        <v>908</v>
      </c>
      <c r="M432" s="1" t="s">
        <v>906</v>
      </c>
      <c r="N432" s="1">
        <v>0.0</v>
      </c>
      <c r="O432" s="1" t="s">
        <v>74</v>
      </c>
      <c r="P432" s="1" t="s">
        <v>50</v>
      </c>
    </row>
    <row r="433" ht="15.75" customHeight="1">
      <c r="A433" s="1" t="s">
        <v>807</v>
      </c>
      <c r="B433" s="1" t="s">
        <v>905</v>
      </c>
      <c r="C433" s="1">
        <v>39.0</v>
      </c>
      <c r="D433" s="1">
        <v>82.0</v>
      </c>
      <c r="E433" s="1" t="s">
        <v>50</v>
      </c>
      <c r="F433" s="1" t="s">
        <v>50</v>
      </c>
      <c r="G433" s="1" t="s">
        <v>50</v>
      </c>
      <c r="H433" s="1" t="s">
        <v>906</v>
      </c>
      <c r="I433" s="1">
        <v>1.0</v>
      </c>
      <c r="J433" s="1" t="s">
        <v>868</v>
      </c>
      <c r="K433" s="1" t="s">
        <v>909</v>
      </c>
      <c r="L433" s="1" t="s">
        <v>908</v>
      </c>
      <c r="M433" s="1" t="s">
        <v>906</v>
      </c>
      <c r="N433" s="1">
        <v>0.0</v>
      </c>
      <c r="O433" s="1" t="s">
        <v>74</v>
      </c>
      <c r="P433" s="1" t="s">
        <v>50</v>
      </c>
    </row>
    <row r="434" ht="15.75" customHeight="1">
      <c r="A434" s="1" t="s">
        <v>807</v>
      </c>
      <c r="B434" s="1" t="s">
        <v>905</v>
      </c>
      <c r="C434" s="1">
        <v>39.0</v>
      </c>
      <c r="D434" s="1">
        <v>82.0</v>
      </c>
      <c r="E434" s="1" t="s">
        <v>50</v>
      </c>
      <c r="F434" s="1" t="s">
        <v>50</v>
      </c>
      <c r="G434" s="1" t="s">
        <v>50</v>
      </c>
      <c r="H434" s="1" t="s">
        <v>906</v>
      </c>
      <c r="I434" s="1">
        <v>1.0</v>
      </c>
      <c r="J434" s="1" t="s">
        <v>192</v>
      </c>
      <c r="K434" s="1" t="s">
        <v>910</v>
      </c>
      <c r="L434" s="1" t="s">
        <v>908</v>
      </c>
      <c r="M434" s="1" t="s">
        <v>906</v>
      </c>
      <c r="N434" s="1">
        <v>0.0</v>
      </c>
      <c r="O434" s="1" t="s">
        <v>197</v>
      </c>
      <c r="P434" s="1" t="s">
        <v>50</v>
      </c>
    </row>
    <row r="435" ht="15.75" customHeight="1">
      <c r="A435" s="1" t="s">
        <v>807</v>
      </c>
      <c r="B435" s="1" t="s">
        <v>905</v>
      </c>
      <c r="C435" s="1">
        <v>39.0</v>
      </c>
      <c r="D435" s="1">
        <v>82.0</v>
      </c>
      <c r="E435" s="1" t="s">
        <v>50</v>
      </c>
      <c r="F435" s="1" t="s">
        <v>50</v>
      </c>
      <c r="G435" s="1" t="s">
        <v>50</v>
      </c>
      <c r="H435" s="1" t="s">
        <v>906</v>
      </c>
      <c r="I435" s="1">
        <v>1.0</v>
      </c>
      <c r="J435" s="1" t="s">
        <v>77</v>
      </c>
      <c r="K435" s="1" t="s">
        <v>911</v>
      </c>
      <c r="L435" s="1" t="s">
        <v>908</v>
      </c>
      <c r="M435" s="1" t="s">
        <v>906</v>
      </c>
      <c r="N435" s="1">
        <v>0.0</v>
      </c>
      <c r="O435" s="1" t="s">
        <v>197</v>
      </c>
      <c r="P435" s="1" t="s">
        <v>50</v>
      </c>
    </row>
    <row r="436" ht="15.75" customHeight="1">
      <c r="A436" s="1" t="s">
        <v>807</v>
      </c>
      <c r="B436" s="1" t="s">
        <v>905</v>
      </c>
      <c r="C436" s="1">
        <v>39.0</v>
      </c>
      <c r="D436" s="1">
        <v>82.0</v>
      </c>
      <c r="E436" s="1" t="s">
        <v>50</v>
      </c>
      <c r="F436" s="1" t="s">
        <v>50</v>
      </c>
      <c r="G436" s="1" t="s">
        <v>50</v>
      </c>
      <c r="H436" s="1" t="s">
        <v>906</v>
      </c>
      <c r="I436" s="1">
        <v>2.0</v>
      </c>
      <c r="J436" s="1" t="s">
        <v>75</v>
      </c>
      <c r="K436" s="1" t="s">
        <v>912</v>
      </c>
      <c r="L436" s="1" t="s">
        <v>908</v>
      </c>
      <c r="M436" s="1" t="s">
        <v>906</v>
      </c>
      <c r="N436" s="1">
        <v>0.0</v>
      </c>
      <c r="O436" s="1" t="s">
        <v>74</v>
      </c>
      <c r="P436" s="1" t="s">
        <v>50</v>
      </c>
    </row>
    <row r="437" ht="15.75" customHeight="1">
      <c r="A437" s="1" t="s">
        <v>807</v>
      </c>
      <c r="B437" s="1" t="s">
        <v>905</v>
      </c>
      <c r="C437" s="1">
        <v>39.0</v>
      </c>
      <c r="D437" s="1">
        <v>82.0</v>
      </c>
      <c r="E437" s="1" t="s">
        <v>50</v>
      </c>
      <c r="F437" s="1" t="s">
        <v>50</v>
      </c>
      <c r="G437" s="1" t="s">
        <v>50</v>
      </c>
      <c r="H437" s="1" t="s">
        <v>906</v>
      </c>
      <c r="I437" s="1">
        <v>2.0</v>
      </c>
      <c r="J437" s="1" t="s">
        <v>868</v>
      </c>
      <c r="K437" s="1" t="s">
        <v>913</v>
      </c>
      <c r="L437" s="1" t="s">
        <v>908</v>
      </c>
      <c r="M437" s="1" t="s">
        <v>906</v>
      </c>
      <c r="N437" s="1">
        <v>0.0</v>
      </c>
      <c r="O437" s="1" t="s">
        <v>74</v>
      </c>
      <c r="P437" s="1" t="s">
        <v>50</v>
      </c>
    </row>
    <row r="438" ht="15.75" customHeight="1">
      <c r="A438" s="1" t="s">
        <v>807</v>
      </c>
      <c r="B438" s="1" t="s">
        <v>905</v>
      </c>
      <c r="C438" s="1">
        <v>39.0</v>
      </c>
      <c r="D438" s="1">
        <v>82.0</v>
      </c>
      <c r="E438" s="1" t="s">
        <v>50</v>
      </c>
      <c r="F438" s="1" t="s">
        <v>50</v>
      </c>
      <c r="G438" s="1" t="s">
        <v>50</v>
      </c>
      <c r="H438" s="1" t="s">
        <v>906</v>
      </c>
      <c r="I438" s="1">
        <v>2.0</v>
      </c>
      <c r="J438" s="1" t="s">
        <v>192</v>
      </c>
      <c r="K438" s="1" t="s">
        <v>914</v>
      </c>
      <c r="L438" s="1" t="s">
        <v>908</v>
      </c>
      <c r="M438" s="1" t="s">
        <v>906</v>
      </c>
      <c r="N438" s="1">
        <v>0.0</v>
      </c>
      <c r="O438" s="1" t="s">
        <v>197</v>
      </c>
      <c r="P438" s="1" t="s">
        <v>50</v>
      </c>
    </row>
    <row r="439" ht="15.75" customHeight="1">
      <c r="A439" s="1" t="s">
        <v>807</v>
      </c>
      <c r="B439" s="1" t="s">
        <v>905</v>
      </c>
      <c r="C439" s="1">
        <v>39.0</v>
      </c>
      <c r="D439" s="1">
        <v>82.0</v>
      </c>
      <c r="E439" s="1" t="s">
        <v>50</v>
      </c>
      <c r="F439" s="1" t="s">
        <v>50</v>
      </c>
      <c r="G439" s="1" t="s">
        <v>50</v>
      </c>
      <c r="H439" s="1" t="s">
        <v>906</v>
      </c>
      <c r="I439" s="1">
        <v>2.0</v>
      </c>
      <c r="J439" s="1" t="s">
        <v>77</v>
      </c>
      <c r="K439" s="1" t="s">
        <v>915</v>
      </c>
      <c r="L439" s="1" t="s">
        <v>908</v>
      </c>
      <c r="M439" s="1" t="s">
        <v>906</v>
      </c>
      <c r="N439" s="1">
        <v>0.0</v>
      </c>
      <c r="O439" s="1" t="s">
        <v>197</v>
      </c>
      <c r="P439" s="1" t="s">
        <v>50</v>
      </c>
    </row>
    <row r="440" ht="15.75" customHeight="1">
      <c r="A440" s="1" t="s">
        <v>807</v>
      </c>
      <c r="B440" s="1" t="s">
        <v>905</v>
      </c>
      <c r="C440" s="1">
        <v>39.0</v>
      </c>
      <c r="D440" s="1">
        <v>82.0</v>
      </c>
      <c r="E440" s="1" t="s">
        <v>50</v>
      </c>
      <c r="F440" s="1" t="s">
        <v>50</v>
      </c>
      <c r="G440" s="1" t="s">
        <v>50</v>
      </c>
      <c r="H440" s="1" t="s">
        <v>906</v>
      </c>
      <c r="I440" s="1">
        <v>3.0</v>
      </c>
      <c r="J440" s="1" t="s">
        <v>75</v>
      </c>
      <c r="K440" s="1" t="s">
        <v>916</v>
      </c>
      <c r="L440" s="1" t="s">
        <v>908</v>
      </c>
      <c r="M440" s="1" t="s">
        <v>906</v>
      </c>
      <c r="N440" s="1">
        <v>0.0</v>
      </c>
      <c r="O440" s="1" t="s">
        <v>74</v>
      </c>
      <c r="P440" s="1" t="s">
        <v>50</v>
      </c>
    </row>
    <row r="441" ht="15.75" customHeight="1">
      <c r="A441" s="1" t="s">
        <v>807</v>
      </c>
      <c r="B441" s="1" t="s">
        <v>905</v>
      </c>
      <c r="C441" s="1">
        <v>39.0</v>
      </c>
      <c r="D441" s="1">
        <v>82.0</v>
      </c>
      <c r="E441" s="1" t="s">
        <v>50</v>
      </c>
      <c r="F441" s="1" t="s">
        <v>50</v>
      </c>
      <c r="G441" s="1" t="s">
        <v>50</v>
      </c>
      <c r="H441" s="1" t="s">
        <v>906</v>
      </c>
      <c r="I441" s="1">
        <v>3.0</v>
      </c>
      <c r="J441" s="1" t="s">
        <v>868</v>
      </c>
      <c r="K441" s="1" t="s">
        <v>917</v>
      </c>
      <c r="L441" s="1" t="s">
        <v>908</v>
      </c>
      <c r="M441" s="1" t="s">
        <v>906</v>
      </c>
      <c r="N441" s="1">
        <v>0.0</v>
      </c>
      <c r="O441" s="1" t="s">
        <v>74</v>
      </c>
      <c r="P441" s="1" t="s">
        <v>50</v>
      </c>
    </row>
    <row r="442" ht="15.75" customHeight="1">
      <c r="A442" s="1" t="s">
        <v>807</v>
      </c>
      <c r="B442" s="1" t="s">
        <v>905</v>
      </c>
      <c r="C442" s="1">
        <v>39.0</v>
      </c>
      <c r="D442" s="1">
        <v>82.0</v>
      </c>
      <c r="E442" s="1" t="s">
        <v>50</v>
      </c>
      <c r="F442" s="1" t="s">
        <v>50</v>
      </c>
      <c r="G442" s="1" t="s">
        <v>50</v>
      </c>
      <c r="H442" s="1" t="s">
        <v>906</v>
      </c>
      <c r="I442" s="1">
        <v>3.0</v>
      </c>
      <c r="J442" s="1" t="s">
        <v>192</v>
      </c>
      <c r="K442" s="1" t="s">
        <v>918</v>
      </c>
      <c r="L442" s="1" t="s">
        <v>908</v>
      </c>
      <c r="M442" s="1" t="s">
        <v>906</v>
      </c>
      <c r="N442" s="1">
        <v>0.0</v>
      </c>
      <c r="O442" s="1" t="s">
        <v>197</v>
      </c>
      <c r="P442" s="1" t="s">
        <v>50</v>
      </c>
    </row>
    <row r="443" ht="15.75" customHeight="1">
      <c r="A443" s="1" t="s">
        <v>807</v>
      </c>
      <c r="B443" s="1" t="s">
        <v>905</v>
      </c>
      <c r="C443" s="1">
        <v>39.0</v>
      </c>
      <c r="D443" s="1">
        <v>82.0</v>
      </c>
      <c r="E443" s="1" t="s">
        <v>50</v>
      </c>
      <c r="F443" s="1" t="s">
        <v>50</v>
      </c>
      <c r="G443" s="1" t="s">
        <v>50</v>
      </c>
      <c r="H443" s="1" t="s">
        <v>906</v>
      </c>
      <c r="I443" s="1">
        <v>3.0</v>
      </c>
      <c r="J443" s="1" t="s">
        <v>77</v>
      </c>
      <c r="K443" s="1" t="s">
        <v>919</v>
      </c>
      <c r="L443" s="1" t="s">
        <v>908</v>
      </c>
      <c r="M443" s="1" t="s">
        <v>906</v>
      </c>
      <c r="N443" s="1">
        <v>0.0</v>
      </c>
      <c r="O443" s="1" t="s">
        <v>197</v>
      </c>
      <c r="P443" s="1" t="s">
        <v>50</v>
      </c>
    </row>
    <row r="444" ht="15.75" customHeight="1">
      <c r="A444" s="1" t="s">
        <v>807</v>
      </c>
      <c r="B444" s="1" t="s">
        <v>920</v>
      </c>
      <c r="C444" s="1">
        <v>40.0</v>
      </c>
      <c r="D444" s="1">
        <v>83.0</v>
      </c>
      <c r="E444" s="1" t="s">
        <v>50</v>
      </c>
      <c r="F444" s="1" t="s">
        <v>50</v>
      </c>
      <c r="G444" s="1" t="s">
        <v>50</v>
      </c>
      <c r="H444" s="1" t="s">
        <v>921</v>
      </c>
      <c r="I444" s="1">
        <v>1.0</v>
      </c>
      <c r="J444" s="1" t="s">
        <v>72</v>
      </c>
      <c r="K444" s="1" t="s">
        <v>922</v>
      </c>
      <c r="L444" s="1" t="s">
        <v>923</v>
      </c>
      <c r="M444" s="1" t="s">
        <v>921</v>
      </c>
      <c r="N444" s="1">
        <v>0.0</v>
      </c>
      <c r="O444" s="1" t="s">
        <v>74</v>
      </c>
      <c r="P444" s="1" t="s">
        <v>50</v>
      </c>
    </row>
    <row r="445" ht="15.75" customHeight="1">
      <c r="A445" s="1" t="s">
        <v>807</v>
      </c>
      <c r="B445" s="1" t="s">
        <v>920</v>
      </c>
      <c r="C445" s="1">
        <v>40.0</v>
      </c>
      <c r="D445" s="1">
        <v>83.0</v>
      </c>
      <c r="E445" s="1" t="s">
        <v>50</v>
      </c>
      <c r="F445" s="1" t="s">
        <v>50</v>
      </c>
      <c r="G445" s="1" t="s">
        <v>50</v>
      </c>
      <c r="H445" s="1" t="s">
        <v>921</v>
      </c>
      <c r="I445" s="1">
        <v>2.0</v>
      </c>
      <c r="J445" s="1" t="s">
        <v>72</v>
      </c>
      <c r="K445" s="1" t="s">
        <v>924</v>
      </c>
      <c r="L445" s="1" t="s">
        <v>923</v>
      </c>
      <c r="M445" s="1" t="s">
        <v>921</v>
      </c>
      <c r="N445" s="1">
        <v>0.0</v>
      </c>
      <c r="O445" s="1" t="s">
        <v>74</v>
      </c>
      <c r="P445" s="1" t="s">
        <v>50</v>
      </c>
    </row>
    <row r="446" ht="15.75" customHeight="1">
      <c r="A446" s="1" t="s">
        <v>807</v>
      </c>
      <c r="B446" s="1" t="s">
        <v>920</v>
      </c>
      <c r="C446" s="1">
        <v>40.0</v>
      </c>
      <c r="D446" s="1">
        <v>83.0</v>
      </c>
      <c r="E446" s="1" t="s">
        <v>50</v>
      </c>
      <c r="F446" s="1" t="s">
        <v>50</v>
      </c>
      <c r="G446" s="1" t="s">
        <v>50</v>
      </c>
      <c r="H446" s="1" t="s">
        <v>921</v>
      </c>
      <c r="I446" s="1">
        <v>3.0</v>
      </c>
      <c r="J446" s="1" t="s">
        <v>72</v>
      </c>
      <c r="K446" s="1" t="s">
        <v>925</v>
      </c>
      <c r="L446" s="1" t="s">
        <v>923</v>
      </c>
      <c r="M446" s="1" t="s">
        <v>921</v>
      </c>
      <c r="N446" s="1">
        <v>0.0</v>
      </c>
      <c r="O446" s="1" t="s">
        <v>74</v>
      </c>
      <c r="P446" s="1" t="s">
        <v>50</v>
      </c>
    </row>
    <row r="447" ht="15.75" customHeight="1">
      <c r="A447" s="1" t="s">
        <v>807</v>
      </c>
      <c r="B447" s="1" t="s">
        <v>926</v>
      </c>
      <c r="C447" s="1">
        <v>41.0</v>
      </c>
      <c r="D447" s="1">
        <v>84.0</v>
      </c>
      <c r="E447" s="1" t="s">
        <v>50</v>
      </c>
      <c r="F447" s="1" t="s">
        <v>50</v>
      </c>
      <c r="G447" s="1" t="s">
        <v>50</v>
      </c>
      <c r="H447" s="1" t="s">
        <v>927</v>
      </c>
      <c r="I447" s="1">
        <v>1.0</v>
      </c>
      <c r="J447" s="1" t="s">
        <v>820</v>
      </c>
      <c r="K447" s="1" t="s">
        <v>928</v>
      </c>
      <c r="L447" s="1" t="s">
        <v>929</v>
      </c>
      <c r="M447" s="1" t="s">
        <v>927</v>
      </c>
      <c r="N447" s="1">
        <v>0.0</v>
      </c>
      <c r="O447" s="1" t="s">
        <v>79</v>
      </c>
      <c r="P447" s="1" t="s">
        <v>930</v>
      </c>
    </row>
    <row r="448" ht="15.75" customHeight="1">
      <c r="A448" s="1" t="s">
        <v>807</v>
      </c>
      <c r="B448" s="1" t="s">
        <v>926</v>
      </c>
      <c r="C448" s="1">
        <v>41.0</v>
      </c>
      <c r="D448" s="1">
        <v>84.0</v>
      </c>
      <c r="E448" s="1" t="s">
        <v>50</v>
      </c>
      <c r="F448" s="1" t="s">
        <v>50</v>
      </c>
      <c r="G448" s="1" t="s">
        <v>50</v>
      </c>
      <c r="H448" s="1" t="s">
        <v>927</v>
      </c>
      <c r="I448" s="1">
        <v>1.0</v>
      </c>
      <c r="J448" s="1" t="s">
        <v>61</v>
      </c>
      <c r="K448" s="1" t="s">
        <v>931</v>
      </c>
      <c r="L448" s="1" t="s">
        <v>929</v>
      </c>
      <c r="M448" s="1" t="s">
        <v>927</v>
      </c>
      <c r="N448" s="1">
        <v>0.0</v>
      </c>
      <c r="O448" s="1" t="s">
        <v>197</v>
      </c>
      <c r="P448" s="1" t="s">
        <v>50</v>
      </c>
    </row>
    <row r="449" ht="15.75" customHeight="1">
      <c r="A449" s="1" t="s">
        <v>807</v>
      </c>
      <c r="B449" s="1" t="s">
        <v>926</v>
      </c>
      <c r="C449" s="1">
        <v>41.0</v>
      </c>
      <c r="D449" s="1">
        <v>84.0</v>
      </c>
      <c r="E449" s="1" t="s">
        <v>50</v>
      </c>
      <c r="F449" s="1" t="s">
        <v>50</v>
      </c>
      <c r="G449" s="1" t="s">
        <v>50</v>
      </c>
      <c r="H449" s="1" t="s">
        <v>927</v>
      </c>
      <c r="I449" s="1">
        <v>1.0</v>
      </c>
      <c r="J449" s="1" t="s">
        <v>820</v>
      </c>
      <c r="K449" s="1" t="s">
        <v>932</v>
      </c>
      <c r="L449" s="1" t="s">
        <v>929</v>
      </c>
      <c r="M449" s="1" t="s">
        <v>927</v>
      </c>
      <c r="N449" s="1">
        <v>0.0</v>
      </c>
      <c r="O449" s="1" t="s">
        <v>79</v>
      </c>
      <c r="P449" s="1" t="s">
        <v>930</v>
      </c>
    </row>
    <row r="450" ht="15.75" customHeight="1">
      <c r="A450" s="1" t="s">
        <v>807</v>
      </c>
      <c r="B450" s="1" t="s">
        <v>926</v>
      </c>
      <c r="C450" s="1">
        <v>41.0</v>
      </c>
      <c r="D450" s="1">
        <v>84.0</v>
      </c>
      <c r="E450" s="1" t="s">
        <v>50</v>
      </c>
      <c r="F450" s="1" t="s">
        <v>50</v>
      </c>
      <c r="G450" s="1" t="s">
        <v>50</v>
      </c>
      <c r="H450" s="1" t="s">
        <v>927</v>
      </c>
      <c r="I450" s="1">
        <v>1.0</v>
      </c>
      <c r="J450" s="1" t="s">
        <v>77</v>
      </c>
      <c r="K450" s="1" t="s">
        <v>933</v>
      </c>
      <c r="L450" s="1" t="s">
        <v>929</v>
      </c>
      <c r="M450" s="1" t="s">
        <v>927</v>
      </c>
      <c r="N450" s="1">
        <v>0.0</v>
      </c>
      <c r="O450" s="1" t="s">
        <v>79</v>
      </c>
      <c r="P450" s="1" t="s">
        <v>50</v>
      </c>
    </row>
    <row r="451" ht="15.75" customHeight="1">
      <c r="A451" s="1" t="s">
        <v>807</v>
      </c>
      <c r="B451" s="1" t="s">
        <v>926</v>
      </c>
      <c r="C451" s="1">
        <v>41.0</v>
      </c>
      <c r="D451" s="1">
        <v>84.0</v>
      </c>
      <c r="E451" s="1" t="s">
        <v>50</v>
      </c>
      <c r="F451" s="1" t="s">
        <v>50</v>
      </c>
      <c r="G451" s="1" t="s">
        <v>50</v>
      </c>
      <c r="H451" s="1" t="s">
        <v>927</v>
      </c>
      <c r="I451" s="1">
        <v>1.0</v>
      </c>
      <c r="J451" s="1" t="s">
        <v>75</v>
      </c>
      <c r="K451" s="1" t="s">
        <v>934</v>
      </c>
      <c r="L451" s="1" t="s">
        <v>929</v>
      </c>
      <c r="M451" s="1" t="s">
        <v>927</v>
      </c>
      <c r="N451" s="1">
        <v>0.0</v>
      </c>
      <c r="O451" s="1" t="s">
        <v>74</v>
      </c>
      <c r="P451" s="1" t="s">
        <v>50</v>
      </c>
    </row>
    <row r="452" ht="15.75" customHeight="1">
      <c r="A452" s="1" t="s">
        <v>807</v>
      </c>
      <c r="B452" s="1" t="s">
        <v>926</v>
      </c>
      <c r="C452" s="1">
        <v>41.0</v>
      </c>
      <c r="D452" s="1">
        <v>84.0</v>
      </c>
      <c r="E452" s="1" t="s">
        <v>50</v>
      </c>
      <c r="F452" s="1" t="s">
        <v>50</v>
      </c>
      <c r="G452" s="1" t="s">
        <v>50</v>
      </c>
      <c r="H452" s="1" t="s">
        <v>927</v>
      </c>
      <c r="I452" s="1">
        <v>1.0</v>
      </c>
      <c r="J452" s="1" t="s">
        <v>77</v>
      </c>
      <c r="K452" s="1" t="s">
        <v>935</v>
      </c>
      <c r="L452" s="1" t="s">
        <v>929</v>
      </c>
      <c r="M452" s="1" t="s">
        <v>927</v>
      </c>
      <c r="N452" s="1">
        <v>0.0</v>
      </c>
      <c r="O452" s="1" t="s">
        <v>79</v>
      </c>
      <c r="P452" s="1" t="s">
        <v>50</v>
      </c>
    </row>
    <row r="453" ht="15.75" customHeight="1">
      <c r="A453" s="1" t="s">
        <v>807</v>
      </c>
      <c r="B453" s="1" t="s">
        <v>926</v>
      </c>
      <c r="C453" s="1">
        <v>41.0</v>
      </c>
      <c r="D453" s="1">
        <v>84.0</v>
      </c>
      <c r="E453" s="1" t="s">
        <v>50</v>
      </c>
      <c r="F453" s="1" t="s">
        <v>50</v>
      </c>
      <c r="G453" s="1" t="s">
        <v>50</v>
      </c>
      <c r="H453" s="1" t="s">
        <v>927</v>
      </c>
      <c r="I453" s="1">
        <v>1.0</v>
      </c>
      <c r="J453" s="1" t="s">
        <v>84</v>
      </c>
      <c r="K453" s="1" t="s">
        <v>936</v>
      </c>
      <c r="L453" s="1" t="s">
        <v>929</v>
      </c>
      <c r="M453" s="1" t="s">
        <v>927</v>
      </c>
      <c r="N453" s="1">
        <v>0.0</v>
      </c>
      <c r="O453" s="1" t="s">
        <v>819</v>
      </c>
      <c r="P453" s="1" t="s">
        <v>50</v>
      </c>
    </row>
    <row r="454" ht="15.75" customHeight="1">
      <c r="A454" s="1" t="s">
        <v>807</v>
      </c>
      <c r="B454" s="1" t="s">
        <v>926</v>
      </c>
      <c r="C454" s="1">
        <v>41.0</v>
      </c>
      <c r="D454" s="1">
        <v>84.0</v>
      </c>
      <c r="E454" s="1" t="s">
        <v>50</v>
      </c>
      <c r="F454" s="1" t="s">
        <v>50</v>
      </c>
      <c r="G454" s="1" t="s">
        <v>50</v>
      </c>
      <c r="H454" s="1" t="s">
        <v>927</v>
      </c>
      <c r="I454" s="1">
        <v>1.0</v>
      </c>
      <c r="J454" s="1" t="s">
        <v>283</v>
      </c>
      <c r="K454" s="1" t="s">
        <v>937</v>
      </c>
      <c r="L454" s="1" t="s">
        <v>929</v>
      </c>
      <c r="M454" s="1" t="s">
        <v>927</v>
      </c>
      <c r="N454" s="1">
        <v>0.0</v>
      </c>
      <c r="O454" s="1" t="s">
        <v>285</v>
      </c>
      <c r="P454" s="1" t="s">
        <v>50</v>
      </c>
    </row>
    <row r="455" ht="15.75" customHeight="1">
      <c r="A455" s="1" t="s">
        <v>807</v>
      </c>
      <c r="B455" s="1" t="s">
        <v>938</v>
      </c>
      <c r="C455" s="1">
        <v>42.0</v>
      </c>
      <c r="D455" s="1">
        <v>85.0</v>
      </c>
      <c r="E455" s="1" t="s">
        <v>50</v>
      </c>
      <c r="F455" s="1" t="s">
        <v>50</v>
      </c>
      <c r="G455" s="1" t="s">
        <v>50</v>
      </c>
      <c r="H455" s="1" t="s">
        <v>939</v>
      </c>
      <c r="I455" s="1">
        <v>1.0</v>
      </c>
      <c r="J455" s="1" t="s">
        <v>820</v>
      </c>
      <c r="K455" s="1" t="s">
        <v>940</v>
      </c>
      <c r="L455" s="1" t="s">
        <v>941</v>
      </c>
      <c r="M455" s="1" t="s">
        <v>939</v>
      </c>
      <c r="N455" s="1">
        <v>0.0</v>
      </c>
      <c r="O455" s="1" t="s">
        <v>79</v>
      </c>
      <c r="P455" s="1" t="s">
        <v>930</v>
      </c>
    </row>
    <row r="456" ht="15.75" customHeight="1">
      <c r="A456" s="1" t="s">
        <v>807</v>
      </c>
      <c r="B456" s="1" t="s">
        <v>938</v>
      </c>
      <c r="C456" s="1">
        <v>42.0</v>
      </c>
      <c r="D456" s="1">
        <v>85.0</v>
      </c>
      <c r="E456" s="1" t="s">
        <v>50</v>
      </c>
      <c r="F456" s="1" t="s">
        <v>50</v>
      </c>
      <c r="G456" s="1" t="s">
        <v>50</v>
      </c>
      <c r="H456" s="1" t="s">
        <v>939</v>
      </c>
      <c r="I456" s="1">
        <v>1.0</v>
      </c>
      <c r="J456" s="1" t="s">
        <v>61</v>
      </c>
      <c r="K456" s="1" t="s">
        <v>942</v>
      </c>
      <c r="L456" s="1" t="s">
        <v>941</v>
      </c>
      <c r="M456" s="1" t="s">
        <v>939</v>
      </c>
      <c r="N456" s="1">
        <v>0.0</v>
      </c>
      <c r="O456" s="1" t="s">
        <v>197</v>
      </c>
      <c r="P456" s="1" t="s">
        <v>50</v>
      </c>
    </row>
    <row r="457" ht="15.75" customHeight="1">
      <c r="A457" s="1" t="s">
        <v>807</v>
      </c>
      <c r="B457" s="1" t="s">
        <v>938</v>
      </c>
      <c r="C457" s="1">
        <v>42.0</v>
      </c>
      <c r="D457" s="1">
        <v>85.0</v>
      </c>
      <c r="E457" s="1" t="s">
        <v>50</v>
      </c>
      <c r="F457" s="1" t="s">
        <v>50</v>
      </c>
      <c r="G457" s="1" t="s">
        <v>50</v>
      </c>
      <c r="H457" s="1" t="s">
        <v>939</v>
      </c>
      <c r="I457" s="1">
        <v>1.0</v>
      </c>
      <c r="J457" s="1" t="s">
        <v>820</v>
      </c>
      <c r="K457" s="1" t="s">
        <v>943</v>
      </c>
      <c r="L457" s="1" t="s">
        <v>941</v>
      </c>
      <c r="M457" s="1" t="s">
        <v>939</v>
      </c>
      <c r="N457" s="1">
        <v>0.0</v>
      </c>
      <c r="O457" s="1" t="s">
        <v>79</v>
      </c>
      <c r="P457" s="1" t="s">
        <v>930</v>
      </c>
    </row>
    <row r="458" ht="15.75" customHeight="1">
      <c r="A458" s="1" t="s">
        <v>807</v>
      </c>
      <c r="B458" s="1" t="s">
        <v>938</v>
      </c>
      <c r="C458" s="1">
        <v>42.0</v>
      </c>
      <c r="D458" s="1">
        <v>85.0</v>
      </c>
      <c r="E458" s="1" t="s">
        <v>50</v>
      </c>
      <c r="F458" s="1" t="s">
        <v>50</v>
      </c>
      <c r="G458" s="1" t="s">
        <v>50</v>
      </c>
      <c r="H458" s="1" t="s">
        <v>939</v>
      </c>
      <c r="I458" s="1">
        <v>1.0</v>
      </c>
      <c r="J458" s="1" t="s">
        <v>77</v>
      </c>
      <c r="K458" s="1" t="s">
        <v>944</v>
      </c>
      <c r="L458" s="1" t="s">
        <v>941</v>
      </c>
      <c r="M458" s="1" t="s">
        <v>939</v>
      </c>
      <c r="N458" s="1">
        <v>0.0</v>
      </c>
      <c r="O458" s="1" t="s">
        <v>79</v>
      </c>
      <c r="P458" s="1" t="s">
        <v>50</v>
      </c>
    </row>
    <row r="459" ht="15.75" customHeight="1">
      <c r="A459" s="1" t="s">
        <v>807</v>
      </c>
      <c r="B459" s="1" t="s">
        <v>938</v>
      </c>
      <c r="C459" s="1">
        <v>42.0</v>
      </c>
      <c r="D459" s="1">
        <v>85.0</v>
      </c>
      <c r="E459" s="1" t="s">
        <v>50</v>
      </c>
      <c r="F459" s="1" t="s">
        <v>50</v>
      </c>
      <c r="G459" s="1" t="s">
        <v>50</v>
      </c>
      <c r="H459" s="1" t="s">
        <v>939</v>
      </c>
      <c r="I459" s="1">
        <v>1.0</v>
      </c>
      <c r="J459" s="1" t="s">
        <v>75</v>
      </c>
      <c r="K459" s="1" t="s">
        <v>945</v>
      </c>
      <c r="L459" s="1" t="s">
        <v>941</v>
      </c>
      <c r="M459" s="1" t="s">
        <v>939</v>
      </c>
      <c r="N459" s="1">
        <v>0.0</v>
      </c>
      <c r="O459" s="1" t="s">
        <v>74</v>
      </c>
      <c r="P459" s="1" t="s">
        <v>50</v>
      </c>
    </row>
    <row r="460" ht="15.75" customHeight="1">
      <c r="A460" s="1" t="s">
        <v>807</v>
      </c>
      <c r="B460" s="1" t="s">
        <v>938</v>
      </c>
      <c r="C460" s="1">
        <v>42.0</v>
      </c>
      <c r="D460" s="1">
        <v>85.0</v>
      </c>
      <c r="E460" s="1" t="s">
        <v>50</v>
      </c>
      <c r="F460" s="1" t="s">
        <v>50</v>
      </c>
      <c r="G460" s="1" t="s">
        <v>50</v>
      </c>
      <c r="H460" s="1" t="s">
        <v>939</v>
      </c>
      <c r="I460" s="1">
        <v>1.0</v>
      </c>
      <c r="J460" s="1" t="s">
        <v>77</v>
      </c>
      <c r="K460" s="1" t="s">
        <v>946</v>
      </c>
      <c r="L460" s="1" t="s">
        <v>941</v>
      </c>
      <c r="M460" s="1" t="s">
        <v>939</v>
      </c>
      <c r="N460" s="1">
        <v>0.0</v>
      </c>
      <c r="O460" s="1" t="s">
        <v>79</v>
      </c>
      <c r="P460" s="1" t="s">
        <v>50</v>
      </c>
    </row>
    <row r="461" ht="15.75" customHeight="1">
      <c r="A461" s="1" t="s">
        <v>807</v>
      </c>
      <c r="B461" s="1" t="s">
        <v>938</v>
      </c>
      <c r="C461" s="1">
        <v>42.0</v>
      </c>
      <c r="D461" s="1">
        <v>85.0</v>
      </c>
      <c r="E461" s="1" t="s">
        <v>50</v>
      </c>
      <c r="F461" s="1" t="s">
        <v>50</v>
      </c>
      <c r="G461" s="1" t="s">
        <v>50</v>
      </c>
      <c r="H461" s="1" t="s">
        <v>939</v>
      </c>
      <c r="I461" s="1">
        <v>1.0</v>
      </c>
      <c r="J461" s="1" t="s">
        <v>84</v>
      </c>
      <c r="K461" s="1" t="s">
        <v>948</v>
      </c>
      <c r="L461" s="1" t="s">
        <v>941</v>
      </c>
      <c r="M461" s="1" t="s">
        <v>939</v>
      </c>
      <c r="N461" s="1">
        <v>0.0</v>
      </c>
      <c r="O461" s="1" t="s">
        <v>819</v>
      </c>
      <c r="P461" s="1" t="s">
        <v>50</v>
      </c>
    </row>
    <row r="462" ht="15.75" customHeight="1">
      <c r="A462" s="1" t="s">
        <v>807</v>
      </c>
      <c r="B462" s="1" t="s">
        <v>949</v>
      </c>
      <c r="C462" s="1">
        <v>43.0</v>
      </c>
      <c r="D462" s="1">
        <v>86.0</v>
      </c>
      <c r="E462" s="1" t="s">
        <v>50</v>
      </c>
      <c r="F462" s="1" t="s">
        <v>50</v>
      </c>
      <c r="G462" s="1" t="s">
        <v>50</v>
      </c>
      <c r="H462" s="1" t="s">
        <v>951</v>
      </c>
      <c r="I462" s="1">
        <v>1.0</v>
      </c>
      <c r="J462" s="1" t="s">
        <v>820</v>
      </c>
      <c r="K462" s="1" t="s">
        <v>952</v>
      </c>
      <c r="L462" s="1" t="s">
        <v>954</v>
      </c>
      <c r="M462" s="1" t="s">
        <v>951</v>
      </c>
      <c r="N462" s="1">
        <v>0.0</v>
      </c>
      <c r="O462" s="1" t="s">
        <v>79</v>
      </c>
      <c r="P462" s="1" t="s">
        <v>930</v>
      </c>
    </row>
    <row r="463" ht="15.75" customHeight="1">
      <c r="A463" s="1" t="s">
        <v>807</v>
      </c>
      <c r="B463" s="1" t="s">
        <v>949</v>
      </c>
      <c r="C463" s="1">
        <v>43.0</v>
      </c>
      <c r="D463" s="1">
        <v>86.0</v>
      </c>
      <c r="E463" s="1" t="s">
        <v>50</v>
      </c>
      <c r="F463" s="1" t="s">
        <v>50</v>
      </c>
      <c r="G463" s="1" t="s">
        <v>50</v>
      </c>
      <c r="H463" s="1" t="s">
        <v>951</v>
      </c>
      <c r="I463" s="1">
        <v>1.0</v>
      </c>
      <c r="J463" s="1" t="s">
        <v>72</v>
      </c>
      <c r="K463" s="1" t="s">
        <v>955</v>
      </c>
      <c r="L463" s="1" t="s">
        <v>954</v>
      </c>
      <c r="M463" s="1" t="s">
        <v>951</v>
      </c>
      <c r="N463" s="1">
        <v>0.0</v>
      </c>
      <c r="O463" s="1" t="s">
        <v>74</v>
      </c>
      <c r="P463" s="1" t="s">
        <v>50</v>
      </c>
    </row>
    <row r="464" ht="15.75" customHeight="1">
      <c r="A464" s="1" t="s">
        <v>807</v>
      </c>
      <c r="B464" s="1" t="s">
        <v>949</v>
      </c>
      <c r="C464" s="1">
        <v>43.0</v>
      </c>
      <c r="D464" s="1">
        <v>86.0</v>
      </c>
      <c r="E464" s="1" t="s">
        <v>50</v>
      </c>
      <c r="F464" s="1" t="s">
        <v>50</v>
      </c>
      <c r="G464" s="1" t="s">
        <v>50</v>
      </c>
      <c r="H464" s="1" t="s">
        <v>951</v>
      </c>
      <c r="I464" s="1">
        <v>1.0</v>
      </c>
      <c r="J464" s="1" t="s">
        <v>820</v>
      </c>
      <c r="K464" s="1" t="s">
        <v>956</v>
      </c>
      <c r="L464" s="1" t="s">
        <v>954</v>
      </c>
      <c r="M464" s="1" t="s">
        <v>951</v>
      </c>
      <c r="N464" s="1">
        <v>0.0</v>
      </c>
      <c r="O464" s="1" t="s">
        <v>79</v>
      </c>
      <c r="P464" s="1" t="s">
        <v>930</v>
      </c>
    </row>
    <row r="465" ht="15.75" customHeight="1">
      <c r="A465" s="1" t="s">
        <v>807</v>
      </c>
      <c r="B465" s="1" t="s">
        <v>949</v>
      </c>
      <c r="C465" s="1">
        <v>43.0</v>
      </c>
      <c r="D465" s="1">
        <v>86.0</v>
      </c>
      <c r="E465" s="1" t="s">
        <v>50</v>
      </c>
      <c r="F465" s="1" t="s">
        <v>50</v>
      </c>
      <c r="G465" s="1" t="s">
        <v>50</v>
      </c>
      <c r="H465" s="1" t="s">
        <v>951</v>
      </c>
      <c r="I465" s="1">
        <v>1.0</v>
      </c>
      <c r="J465" s="1" t="s">
        <v>957</v>
      </c>
      <c r="K465" s="1" t="s">
        <v>958</v>
      </c>
      <c r="L465" s="1" t="s">
        <v>954</v>
      </c>
      <c r="M465" s="1" t="s">
        <v>951</v>
      </c>
      <c r="N465" s="1">
        <v>0.0</v>
      </c>
      <c r="O465" s="1" t="s">
        <v>89</v>
      </c>
      <c r="P465" s="1" t="s">
        <v>50</v>
      </c>
    </row>
    <row r="466" ht="15.75" customHeight="1">
      <c r="A466" s="1" t="s">
        <v>807</v>
      </c>
      <c r="B466" s="1" t="s">
        <v>949</v>
      </c>
      <c r="C466" s="1">
        <v>43.0</v>
      </c>
      <c r="D466" s="1">
        <v>86.0</v>
      </c>
      <c r="E466" s="1" t="s">
        <v>50</v>
      </c>
      <c r="F466" s="1" t="s">
        <v>50</v>
      </c>
      <c r="G466" s="1" t="s">
        <v>50</v>
      </c>
      <c r="H466" s="1" t="s">
        <v>951</v>
      </c>
      <c r="I466" s="1">
        <v>1.0</v>
      </c>
      <c r="J466" s="1" t="s">
        <v>75</v>
      </c>
      <c r="K466" s="1" t="s">
        <v>959</v>
      </c>
      <c r="L466" s="1" t="s">
        <v>954</v>
      </c>
      <c r="M466" s="1" t="s">
        <v>951</v>
      </c>
      <c r="N466" s="1">
        <v>0.0</v>
      </c>
      <c r="O466" s="1" t="s">
        <v>74</v>
      </c>
      <c r="P466" s="1" t="s">
        <v>50</v>
      </c>
    </row>
    <row r="467" ht="15.75" customHeight="1">
      <c r="A467" s="1" t="s">
        <v>807</v>
      </c>
      <c r="B467" s="1" t="s">
        <v>949</v>
      </c>
      <c r="C467" s="1">
        <v>43.0</v>
      </c>
      <c r="D467" s="1">
        <v>86.0</v>
      </c>
      <c r="E467" s="1" t="s">
        <v>50</v>
      </c>
      <c r="F467" s="1" t="s">
        <v>50</v>
      </c>
      <c r="G467" s="1" t="s">
        <v>50</v>
      </c>
      <c r="H467" s="1" t="s">
        <v>951</v>
      </c>
      <c r="I467" s="1">
        <v>1.0</v>
      </c>
      <c r="J467" s="1" t="s">
        <v>283</v>
      </c>
      <c r="K467" s="1" t="s">
        <v>960</v>
      </c>
      <c r="L467" s="1" t="s">
        <v>954</v>
      </c>
      <c r="M467" s="1" t="s">
        <v>951</v>
      </c>
      <c r="N467" s="1">
        <v>0.0</v>
      </c>
      <c r="O467" s="1" t="s">
        <v>285</v>
      </c>
      <c r="P467" s="1" t="s">
        <v>50</v>
      </c>
    </row>
    <row r="468" ht="15.75" customHeight="1">
      <c r="A468" s="1" t="s">
        <v>807</v>
      </c>
      <c r="B468" s="1" t="s">
        <v>961</v>
      </c>
      <c r="C468" s="1">
        <v>44.0</v>
      </c>
      <c r="D468" s="1">
        <v>87.0</v>
      </c>
      <c r="E468" s="1" t="s">
        <v>50</v>
      </c>
      <c r="F468" s="1" t="s">
        <v>50</v>
      </c>
      <c r="G468" s="1" t="s">
        <v>50</v>
      </c>
      <c r="H468" s="1" t="s">
        <v>962</v>
      </c>
      <c r="I468" s="1">
        <v>1.0</v>
      </c>
      <c r="J468" s="1" t="s">
        <v>820</v>
      </c>
      <c r="K468" s="1" t="s">
        <v>963</v>
      </c>
      <c r="L468" s="1" t="s">
        <v>964</v>
      </c>
      <c r="M468" s="1" t="s">
        <v>962</v>
      </c>
      <c r="N468" s="1">
        <v>0.0</v>
      </c>
      <c r="O468" s="1" t="s">
        <v>965</v>
      </c>
      <c r="P468" s="1" t="s">
        <v>930</v>
      </c>
    </row>
    <row r="469" ht="15.75" customHeight="1">
      <c r="A469" s="1" t="s">
        <v>807</v>
      </c>
      <c r="B469" s="1" t="s">
        <v>961</v>
      </c>
      <c r="C469" s="1">
        <v>44.0</v>
      </c>
      <c r="D469" s="1">
        <v>87.0</v>
      </c>
      <c r="E469" s="1" t="s">
        <v>50</v>
      </c>
      <c r="F469" s="1" t="s">
        <v>50</v>
      </c>
      <c r="G469" s="1" t="s">
        <v>50</v>
      </c>
      <c r="H469" s="1" t="s">
        <v>962</v>
      </c>
      <c r="I469" s="1">
        <v>1.0</v>
      </c>
      <c r="J469" s="1" t="s">
        <v>820</v>
      </c>
      <c r="K469" s="1" t="s">
        <v>966</v>
      </c>
      <c r="L469" s="1" t="s">
        <v>964</v>
      </c>
      <c r="M469" s="1" t="s">
        <v>962</v>
      </c>
      <c r="N469" s="1">
        <v>0.0</v>
      </c>
      <c r="O469" s="1" t="s">
        <v>965</v>
      </c>
      <c r="P469" s="1" t="s">
        <v>930</v>
      </c>
    </row>
    <row r="470" ht="15.75" customHeight="1">
      <c r="A470" s="1" t="s">
        <v>807</v>
      </c>
      <c r="B470" s="1" t="s">
        <v>961</v>
      </c>
      <c r="C470" s="1">
        <v>44.0</v>
      </c>
      <c r="D470" s="1">
        <v>87.0</v>
      </c>
      <c r="E470" s="1" t="s">
        <v>50</v>
      </c>
      <c r="F470" s="1" t="s">
        <v>50</v>
      </c>
      <c r="G470" s="1" t="s">
        <v>50</v>
      </c>
      <c r="H470" s="1" t="s">
        <v>962</v>
      </c>
      <c r="I470" s="1">
        <v>1.0</v>
      </c>
      <c r="J470" s="1" t="s">
        <v>75</v>
      </c>
      <c r="K470" s="1" t="s">
        <v>967</v>
      </c>
      <c r="L470" s="1" t="s">
        <v>964</v>
      </c>
      <c r="M470" s="1" t="s">
        <v>962</v>
      </c>
      <c r="N470" s="1">
        <v>0.0</v>
      </c>
      <c r="O470" s="1" t="s">
        <v>74</v>
      </c>
      <c r="P470" s="1" t="s">
        <v>50</v>
      </c>
    </row>
    <row r="471" ht="15.75" customHeight="1">
      <c r="A471" s="1" t="s">
        <v>807</v>
      </c>
      <c r="B471" s="1" t="s">
        <v>961</v>
      </c>
      <c r="C471" s="1">
        <v>44.0</v>
      </c>
      <c r="D471" s="1">
        <v>87.0</v>
      </c>
      <c r="E471" s="1" t="s">
        <v>50</v>
      </c>
      <c r="F471" s="1" t="s">
        <v>50</v>
      </c>
      <c r="G471" s="1" t="s">
        <v>50</v>
      </c>
      <c r="H471" s="1" t="s">
        <v>962</v>
      </c>
      <c r="I471" s="1">
        <v>1.0</v>
      </c>
      <c r="J471" s="1" t="s">
        <v>72</v>
      </c>
      <c r="K471" s="1" t="s">
        <v>968</v>
      </c>
      <c r="L471" s="1" t="s">
        <v>964</v>
      </c>
      <c r="M471" s="1" t="s">
        <v>962</v>
      </c>
      <c r="N471" s="1">
        <v>0.0</v>
      </c>
      <c r="O471" s="1" t="s">
        <v>969</v>
      </c>
      <c r="P471" s="1" t="s">
        <v>50</v>
      </c>
    </row>
    <row r="472" ht="15.75" customHeight="1">
      <c r="A472" s="1" t="s">
        <v>807</v>
      </c>
      <c r="B472" s="1" t="s">
        <v>970</v>
      </c>
      <c r="C472" s="1">
        <v>45.0</v>
      </c>
      <c r="D472" s="1">
        <v>88.0</v>
      </c>
      <c r="E472" s="1" t="s">
        <v>50</v>
      </c>
      <c r="F472" s="1" t="s">
        <v>50</v>
      </c>
      <c r="G472" s="1" t="s">
        <v>50</v>
      </c>
      <c r="H472" s="1" t="s">
        <v>971</v>
      </c>
      <c r="I472" s="1">
        <v>1.0</v>
      </c>
      <c r="J472" s="1" t="s">
        <v>61</v>
      </c>
      <c r="K472" s="1" t="s">
        <v>972</v>
      </c>
      <c r="L472" s="1" t="s">
        <v>973</v>
      </c>
      <c r="M472" s="1" t="s">
        <v>971</v>
      </c>
      <c r="N472" s="1">
        <v>0.0</v>
      </c>
      <c r="O472" s="1" t="s">
        <v>79</v>
      </c>
      <c r="P472" s="1" t="s">
        <v>50</v>
      </c>
    </row>
    <row r="473" ht="15.75" customHeight="1">
      <c r="A473" s="1" t="s">
        <v>807</v>
      </c>
      <c r="B473" s="1" t="s">
        <v>970</v>
      </c>
      <c r="C473" s="1">
        <v>45.0</v>
      </c>
      <c r="D473" s="1">
        <v>88.0</v>
      </c>
      <c r="E473" s="1" t="s">
        <v>50</v>
      </c>
      <c r="F473" s="1" t="s">
        <v>50</v>
      </c>
      <c r="G473" s="1" t="s">
        <v>50</v>
      </c>
      <c r="H473" s="1" t="s">
        <v>971</v>
      </c>
      <c r="I473" s="1">
        <v>1.0</v>
      </c>
      <c r="J473" s="1" t="s">
        <v>75</v>
      </c>
      <c r="K473" s="1" t="s">
        <v>974</v>
      </c>
      <c r="L473" s="1" t="s">
        <v>973</v>
      </c>
      <c r="M473" s="1" t="s">
        <v>971</v>
      </c>
      <c r="N473" s="1">
        <v>0.0</v>
      </c>
      <c r="O473" s="1" t="s">
        <v>74</v>
      </c>
      <c r="P473" s="1" t="s">
        <v>50</v>
      </c>
    </row>
    <row r="474" ht="15.75" customHeight="1">
      <c r="A474" s="1" t="s">
        <v>807</v>
      </c>
      <c r="B474" s="1" t="s">
        <v>970</v>
      </c>
      <c r="C474" s="1">
        <v>45.0</v>
      </c>
      <c r="D474" s="1">
        <v>88.0</v>
      </c>
      <c r="E474" s="1" t="s">
        <v>50</v>
      </c>
      <c r="F474" s="1" t="s">
        <v>50</v>
      </c>
      <c r="G474" s="1" t="s">
        <v>50</v>
      </c>
      <c r="H474" s="1" t="s">
        <v>971</v>
      </c>
      <c r="I474" s="1">
        <v>1.0</v>
      </c>
      <c r="J474" s="1" t="s">
        <v>77</v>
      </c>
      <c r="K474" s="1" t="s">
        <v>975</v>
      </c>
      <c r="L474" s="1" t="s">
        <v>973</v>
      </c>
      <c r="M474" s="1" t="s">
        <v>971</v>
      </c>
      <c r="N474" s="1">
        <v>0.0</v>
      </c>
      <c r="O474" s="1" t="s">
        <v>732</v>
      </c>
      <c r="P474" s="1" t="s">
        <v>50</v>
      </c>
    </row>
    <row r="475" ht="15.75" customHeight="1">
      <c r="A475" s="1" t="s">
        <v>807</v>
      </c>
      <c r="B475" s="1" t="s">
        <v>970</v>
      </c>
      <c r="C475" s="1">
        <v>45.0</v>
      </c>
      <c r="D475" s="1">
        <v>88.0</v>
      </c>
      <c r="E475" s="1" t="s">
        <v>50</v>
      </c>
      <c r="F475" s="1" t="s">
        <v>50</v>
      </c>
      <c r="G475" s="1" t="s">
        <v>50</v>
      </c>
      <c r="H475" s="1" t="s">
        <v>971</v>
      </c>
      <c r="I475" s="1">
        <v>1.0</v>
      </c>
      <c r="J475" s="1" t="s">
        <v>77</v>
      </c>
      <c r="K475" s="1" t="s">
        <v>976</v>
      </c>
      <c r="L475" s="1" t="s">
        <v>973</v>
      </c>
      <c r="M475" s="1" t="s">
        <v>971</v>
      </c>
      <c r="N475" s="1">
        <v>0.0</v>
      </c>
      <c r="O475" s="1" t="s">
        <v>732</v>
      </c>
      <c r="P475" s="1" t="s">
        <v>50</v>
      </c>
    </row>
    <row r="476" ht="15.75" customHeight="1">
      <c r="A476" s="1" t="s">
        <v>807</v>
      </c>
      <c r="B476" s="1" t="s">
        <v>970</v>
      </c>
      <c r="C476" s="1">
        <v>45.0</v>
      </c>
      <c r="D476" s="1">
        <v>88.0</v>
      </c>
      <c r="E476" s="1" t="s">
        <v>50</v>
      </c>
      <c r="F476" s="1" t="s">
        <v>50</v>
      </c>
      <c r="G476" s="1" t="s">
        <v>50</v>
      </c>
      <c r="H476" s="1" t="s">
        <v>971</v>
      </c>
      <c r="I476" s="1">
        <v>1.0</v>
      </c>
      <c r="J476" s="1" t="s">
        <v>850</v>
      </c>
      <c r="K476" s="1" t="s">
        <v>977</v>
      </c>
      <c r="L476" s="1" t="s">
        <v>973</v>
      </c>
      <c r="M476" s="1" t="s">
        <v>971</v>
      </c>
      <c r="N476" s="1">
        <v>0.0</v>
      </c>
      <c r="O476" s="1" t="s">
        <v>70</v>
      </c>
      <c r="P476" s="1" t="s">
        <v>50</v>
      </c>
    </row>
    <row r="477" ht="15.75" customHeight="1">
      <c r="A477" s="1" t="s">
        <v>807</v>
      </c>
      <c r="B477" s="1" t="s">
        <v>970</v>
      </c>
      <c r="C477" s="1">
        <v>45.0</v>
      </c>
      <c r="D477" s="1">
        <v>88.0</v>
      </c>
      <c r="E477" s="1" t="s">
        <v>50</v>
      </c>
      <c r="F477" s="1" t="s">
        <v>50</v>
      </c>
      <c r="G477" s="1" t="s">
        <v>50</v>
      </c>
      <c r="H477" s="1" t="s">
        <v>971</v>
      </c>
      <c r="I477" s="1">
        <v>1.0</v>
      </c>
      <c r="J477" s="1" t="s">
        <v>283</v>
      </c>
      <c r="K477" s="1" t="s">
        <v>978</v>
      </c>
      <c r="L477" s="1" t="s">
        <v>973</v>
      </c>
      <c r="M477" s="1" t="s">
        <v>971</v>
      </c>
      <c r="N477" s="1">
        <v>0.0</v>
      </c>
      <c r="O477" s="1" t="s">
        <v>285</v>
      </c>
      <c r="P477" s="1" t="s">
        <v>50</v>
      </c>
    </row>
    <row r="478" ht="15.75" customHeight="1">
      <c r="A478" s="1" t="s">
        <v>807</v>
      </c>
      <c r="B478" s="1" t="s">
        <v>970</v>
      </c>
      <c r="C478" s="1">
        <v>45.0</v>
      </c>
      <c r="D478" s="1">
        <v>88.0</v>
      </c>
      <c r="E478" s="1" t="s">
        <v>50</v>
      </c>
      <c r="F478" s="1" t="s">
        <v>50</v>
      </c>
      <c r="G478" s="1" t="s">
        <v>50</v>
      </c>
      <c r="H478" s="1" t="s">
        <v>971</v>
      </c>
      <c r="I478" s="1">
        <v>2.0</v>
      </c>
      <c r="J478" s="1" t="s">
        <v>61</v>
      </c>
      <c r="K478" s="1" t="s">
        <v>979</v>
      </c>
      <c r="L478" s="1" t="s">
        <v>973</v>
      </c>
      <c r="M478" s="1" t="s">
        <v>971</v>
      </c>
      <c r="N478" s="1">
        <v>0.0</v>
      </c>
      <c r="O478" s="1" t="s">
        <v>79</v>
      </c>
      <c r="P478" s="1" t="s">
        <v>50</v>
      </c>
    </row>
    <row r="479" ht="15.75" customHeight="1">
      <c r="A479" s="1" t="s">
        <v>807</v>
      </c>
      <c r="B479" s="1" t="s">
        <v>970</v>
      </c>
      <c r="C479" s="1">
        <v>45.0</v>
      </c>
      <c r="D479" s="1">
        <v>88.0</v>
      </c>
      <c r="E479" s="1" t="s">
        <v>50</v>
      </c>
      <c r="F479" s="1" t="s">
        <v>50</v>
      </c>
      <c r="G479" s="1" t="s">
        <v>50</v>
      </c>
      <c r="H479" s="1" t="s">
        <v>971</v>
      </c>
      <c r="I479" s="1">
        <v>2.0</v>
      </c>
      <c r="J479" s="1" t="s">
        <v>75</v>
      </c>
      <c r="K479" s="1" t="s">
        <v>980</v>
      </c>
      <c r="L479" s="1" t="s">
        <v>973</v>
      </c>
      <c r="M479" s="1" t="s">
        <v>971</v>
      </c>
      <c r="N479" s="1">
        <v>0.0</v>
      </c>
      <c r="O479" s="1" t="s">
        <v>74</v>
      </c>
      <c r="P479" s="1" t="s">
        <v>50</v>
      </c>
    </row>
    <row r="480" ht="15.75" customHeight="1">
      <c r="A480" s="1" t="s">
        <v>807</v>
      </c>
      <c r="B480" s="1" t="s">
        <v>970</v>
      </c>
      <c r="C480" s="1">
        <v>45.0</v>
      </c>
      <c r="D480" s="1">
        <v>88.0</v>
      </c>
      <c r="E480" s="1" t="s">
        <v>50</v>
      </c>
      <c r="F480" s="1" t="s">
        <v>50</v>
      </c>
      <c r="G480" s="1" t="s">
        <v>50</v>
      </c>
      <c r="H480" s="1" t="s">
        <v>971</v>
      </c>
      <c r="I480" s="1">
        <v>2.0</v>
      </c>
      <c r="J480" s="1" t="s">
        <v>77</v>
      </c>
      <c r="K480" s="1" t="s">
        <v>981</v>
      </c>
      <c r="L480" s="1" t="s">
        <v>973</v>
      </c>
      <c r="M480" s="1" t="s">
        <v>971</v>
      </c>
      <c r="N480" s="1">
        <v>0.0</v>
      </c>
      <c r="O480" s="1" t="s">
        <v>732</v>
      </c>
      <c r="P480" s="1" t="s">
        <v>50</v>
      </c>
    </row>
    <row r="481" ht="15.75" customHeight="1">
      <c r="A481" s="1" t="s">
        <v>807</v>
      </c>
      <c r="B481" s="1" t="s">
        <v>970</v>
      </c>
      <c r="C481" s="1">
        <v>45.0</v>
      </c>
      <c r="D481" s="1">
        <v>88.0</v>
      </c>
      <c r="E481" s="1" t="s">
        <v>50</v>
      </c>
      <c r="F481" s="1" t="s">
        <v>50</v>
      </c>
      <c r="G481" s="1" t="s">
        <v>50</v>
      </c>
      <c r="H481" s="1" t="s">
        <v>971</v>
      </c>
      <c r="I481" s="1">
        <v>2.0</v>
      </c>
      <c r="J481" s="1" t="s">
        <v>77</v>
      </c>
      <c r="K481" s="1" t="s">
        <v>982</v>
      </c>
      <c r="L481" s="1" t="s">
        <v>973</v>
      </c>
      <c r="M481" s="1" t="s">
        <v>971</v>
      </c>
      <c r="N481" s="1">
        <v>0.0</v>
      </c>
      <c r="O481" s="1" t="s">
        <v>732</v>
      </c>
      <c r="P481" s="1" t="s">
        <v>50</v>
      </c>
    </row>
    <row r="482" ht="15.75" customHeight="1">
      <c r="A482" s="1" t="s">
        <v>807</v>
      </c>
      <c r="B482" s="1" t="s">
        <v>970</v>
      </c>
      <c r="C482" s="1">
        <v>45.0</v>
      </c>
      <c r="D482" s="1">
        <v>88.0</v>
      </c>
      <c r="E482" s="1" t="s">
        <v>50</v>
      </c>
      <c r="F482" s="1" t="s">
        <v>50</v>
      </c>
      <c r="G482" s="1" t="s">
        <v>50</v>
      </c>
      <c r="H482" s="1" t="s">
        <v>971</v>
      </c>
      <c r="I482" s="1">
        <v>2.0</v>
      </c>
      <c r="J482" s="1" t="s">
        <v>850</v>
      </c>
      <c r="K482" s="1" t="s">
        <v>983</v>
      </c>
      <c r="L482" s="1" t="s">
        <v>973</v>
      </c>
      <c r="M482" s="1" t="s">
        <v>971</v>
      </c>
      <c r="N482" s="1">
        <v>0.0</v>
      </c>
      <c r="O482" s="1" t="s">
        <v>70</v>
      </c>
      <c r="P482" s="1" t="s">
        <v>50</v>
      </c>
    </row>
    <row r="483" ht="15.75" customHeight="1">
      <c r="A483" s="1" t="s">
        <v>807</v>
      </c>
      <c r="B483" s="1" t="s">
        <v>970</v>
      </c>
      <c r="C483" s="1">
        <v>45.0</v>
      </c>
      <c r="D483" s="1">
        <v>88.0</v>
      </c>
      <c r="E483" s="1" t="s">
        <v>50</v>
      </c>
      <c r="F483" s="1" t="s">
        <v>50</v>
      </c>
      <c r="G483" s="1" t="s">
        <v>50</v>
      </c>
      <c r="H483" s="1" t="s">
        <v>971</v>
      </c>
      <c r="I483" s="1">
        <v>2.0</v>
      </c>
      <c r="J483" s="1" t="s">
        <v>283</v>
      </c>
      <c r="K483" s="1" t="s">
        <v>984</v>
      </c>
      <c r="L483" s="1" t="s">
        <v>973</v>
      </c>
      <c r="M483" s="1" t="s">
        <v>971</v>
      </c>
      <c r="N483" s="1">
        <v>0.0</v>
      </c>
      <c r="O483" s="1" t="s">
        <v>285</v>
      </c>
      <c r="P483" s="1" t="s">
        <v>50</v>
      </c>
    </row>
    <row r="484" ht="15.75" customHeight="1">
      <c r="A484" s="1" t="s">
        <v>807</v>
      </c>
      <c r="B484" s="1" t="s">
        <v>985</v>
      </c>
      <c r="C484" s="1">
        <v>46.0</v>
      </c>
      <c r="D484" s="1">
        <v>89.0</v>
      </c>
      <c r="E484" s="1" t="s">
        <v>50</v>
      </c>
      <c r="F484" s="1" t="s">
        <v>50</v>
      </c>
      <c r="G484" s="1" t="s">
        <v>50</v>
      </c>
      <c r="H484" s="1" t="s">
        <v>986</v>
      </c>
      <c r="I484" s="1">
        <v>1.0</v>
      </c>
      <c r="J484" s="1" t="s">
        <v>61</v>
      </c>
      <c r="K484" s="1" t="s">
        <v>987</v>
      </c>
      <c r="L484" s="1" t="s">
        <v>988</v>
      </c>
      <c r="M484" s="1" t="s">
        <v>986</v>
      </c>
      <c r="N484" s="1">
        <v>0.0</v>
      </c>
      <c r="O484" s="1" t="s">
        <v>79</v>
      </c>
      <c r="P484" s="1" t="s">
        <v>50</v>
      </c>
    </row>
    <row r="485" ht="15.75" customHeight="1">
      <c r="A485" s="1" t="s">
        <v>807</v>
      </c>
      <c r="B485" s="1" t="s">
        <v>985</v>
      </c>
      <c r="C485" s="1">
        <v>46.0</v>
      </c>
      <c r="D485" s="1">
        <v>89.0</v>
      </c>
      <c r="E485" s="1" t="s">
        <v>50</v>
      </c>
      <c r="F485" s="1" t="s">
        <v>50</v>
      </c>
      <c r="G485" s="1" t="s">
        <v>50</v>
      </c>
      <c r="H485" s="1" t="s">
        <v>986</v>
      </c>
      <c r="I485" s="1">
        <v>1.0</v>
      </c>
      <c r="J485" s="1" t="s">
        <v>75</v>
      </c>
      <c r="K485" s="1" t="s">
        <v>989</v>
      </c>
      <c r="L485" s="1" t="s">
        <v>988</v>
      </c>
      <c r="M485" s="1" t="s">
        <v>986</v>
      </c>
      <c r="N485" s="1">
        <v>0.0</v>
      </c>
      <c r="O485" s="1" t="s">
        <v>74</v>
      </c>
      <c r="P485" s="1" t="s">
        <v>50</v>
      </c>
    </row>
    <row r="486" ht="15.75" customHeight="1">
      <c r="A486" s="1" t="s">
        <v>807</v>
      </c>
      <c r="B486" s="1" t="s">
        <v>985</v>
      </c>
      <c r="C486" s="1">
        <v>46.0</v>
      </c>
      <c r="D486" s="1">
        <v>89.0</v>
      </c>
      <c r="E486" s="1" t="s">
        <v>50</v>
      </c>
      <c r="F486" s="1" t="s">
        <v>50</v>
      </c>
      <c r="G486" s="1" t="s">
        <v>50</v>
      </c>
      <c r="H486" s="1" t="s">
        <v>986</v>
      </c>
      <c r="I486" s="1">
        <v>1.0</v>
      </c>
      <c r="J486" s="1" t="s">
        <v>77</v>
      </c>
      <c r="K486" s="1" t="s">
        <v>990</v>
      </c>
      <c r="L486" s="1" t="s">
        <v>988</v>
      </c>
      <c r="M486" s="1" t="s">
        <v>986</v>
      </c>
      <c r="N486" s="1">
        <v>0.0</v>
      </c>
      <c r="O486" s="1" t="s">
        <v>89</v>
      </c>
      <c r="P486" s="1" t="s">
        <v>50</v>
      </c>
    </row>
    <row r="487" ht="15.75" customHeight="1">
      <c r="A487" s="1" t="s">
        <v>807</v>
      </c>
      <c r="B487" s="1" t="s">
        <v>985</v>
      </c>
      <c r="C487" s="1">
        <v>46.0</v>
      </c>
      <c r="D487" s="1">
        <v>89.0</v>
      </c>
      <c r="E487" s="1" t="s">
        <v>50</v>
      </c>
      <c r="F487" s="1" t="s">
        <v>50</v>
      </c>
      <c r="G487" s="1" t="s">
        <v>50</v>
      </c>
      <c r="H487" s="1" t="s">
        <v>986</v>
      </c>
      <c r="I487" s="1">
        <v>1.0</v>
      </c>
      <c r="J487" s="1" t="s">
        <v>850</v>
      </c>
      <c r="K487" s="1" t="s">
        <v>991</v>
      </c>
      <c r="L487" s="1" t="s">
        <v>988</v>
      </c>
      <c r="M487" s="1" t="s">
        <v>986</v>
      </c>
      <c r="N487" s="1">
        <v>0.0</v>
      </c>
      <c r="O487" s="1" t="s">
        <v>79</v>
      </c>
      <c r="P487" s="1" t="s">
        <v>50</v>
      </c>
    </row>
    <row r="488" ht="15.75" customHeight="1">
      <c r="A488" s="1" t="s">
        <v>807</v>
      </c>
      <c r="B488" s="1" t="s">
        <v>985</v>
      </c>
      <c r="C488" s="1">
        <v>46.0</v>
      </c>
      <c r="D488" s="1">
        <v>89.0</v>
      </c>
      <c r="E488" s="1" t="s">
        <v>50</v>
      </c>
      <c r="F488" s="1" t="s">
        <v>50</v>
      </c>
      <c r="G488" s="1" t="s">
        <v>50</v>
      </c>
      <c r="H488" s="1" t="s">
        <v>986</v>
      </c>
      <c r="I488" s="1">
        <v>2.0</v>
      </c>
      <c r="J488" s="1" t="s">
        <v>61</v>
      </c>
      <c r="K488" s="1" t="s">
        <v>992</v>
      </c>
      <c r="L488" s="1" t="s">
        <v>988</v>
      </c>
      <c r="M488" s="1" t="s">
        <v>986</v>
      </c>
      <c r="N488" s="1">
        <v>0.0</v>
      </c>
      <c r="O488" s="1" t="s">
        <v>79</v>
      </c>
      <c r="P488" s="1" t="s">
        <v>50</v>
      </c>
    </row>
    <row r="489" ht="15.75" customHeight="1">
      <c r="A489" s="1" t="s">
        <v>807</v>
      </c>
      <c r="B489" s="1" t="s">
        <v>985</v>
      </c>
      <c r="C489" s="1">
        <v>46.0</v>
      </c>
      <c r="D489" s="1">
        <v>89.0</v>
      </c>
      <c r="E489" s="1" t="s">
        <v>50</v>
      </c>
      <c r="F489" s="1" t="s">
        <v>50</v>
      </c>
      <c r="G489" s="1" t="s">
        <v>50</v>
      </c>
      <c r="H489" s="1" t="s">
        <v>986</v>
      </c>
      <c r="I489" s="1">
        <v>2.0</v>
      </c>
      <c r="J489" s="1" t="s">
        <v>75</v>
      </c>
      <c r="K489" s="1" t="s">
        <v>993</v>
      </c>
      <c r="L489" s="1" t="s">
        <v>988</v>
      </c>
      <c r="M489" s="1" t="s">
        <v>986</v>
      </c>
      <c r="N489" s="1">
        <v>0.0</v>
      </c>
      <c r="O489" s="1" t="s">
        <v>74</v>
      </c>
      <c r="P489" s="1" t="s">
        <v>50</v>
      </c>
    </row>
    <row r="490" ht="15.75" customHeight="1">
      <c r="A490" s="1" t="s">
        <v>807</v>
      </c>
      <c r="B490" s="1" t="s">
        <v>985</v>
      </c>
      <c r="C490" s="1">
        <v>46.0</v>
      </c>
      <c r="D490" s="1">
        <v>89.0</v>
      </c>
      <c r="E490" s="1" t="s">
        <v>50</v>
      </c>
      <c r="F490" s="1" t="s">
        <v>50</v>
      </c>
      <c r="G490" s="1" t="s">
        <v>50</v>
      </c>
      <c r="H490" s="1" t="s">
        <v>986</v>
      </c>
      <c r="I490" s="1">
        <v>2.0</v>
      </c>
      <c r="J490" s="1" t="s">
        <v>77</v>
      </c>
      <c r="K490" s="1" t="s">
        <v>994</v>
      </c>
      <c r="L490" s="1" t="s">
        <v>988</v>
      </c>
      <c r="M490" s="1" t="s">
        <v>986</v>
      </c>
      <c r="N490" s="1">
        <v>0.0</v>
      </c>
      <c r="O490" s="1" t="s">
        <v>89</v>
      </c>
      <c r="P490" s="1" t="s">
        <v>50</v>
      </c>
    </row>
    <row r="491" ht="15.75" customHeight="1">
      <c r="A491" s="1" t="s">
        <v>807</v>
      </c>
      <c r="B491" s="1" t="s">
        <v>985</v>
      </c>
      <c r="C491" s="1">
        <v>46.0</v>
      </c>
      <c r="D491" s="1">
        <v>89.0</v>
      </c>
      <c r="E491" s="1" t="s">
        <v>50</v>
      </c>
      <c r="F491" s="1" t="s">
        <v>50</v>
      </c>
      <c r="G491" s="1" t="s">
        <v>50</v>
      </c>
      <c r="H491" s="1" t="s">
        <v>986</v>
      </c>
      <c r="I491" s="1">
        <v>2.0</v>
      </c>
      <c r="J491" s="1" t="s">
        <v>850</v>
      </c>
      <c r="K491" s="1" t="s">
        <v>995</v>
      </c>
      <c r="L491" s="1" t="s">
        <v>988</v>
      </c>
      <c r="M491" s="1" t="s">
        <v>986</v>
      </c>
      <c r="N491" s="1">
        <v>0.0</v>
      </c>
      <c r="O491" s="1" t="s">
        <v>79</v>
      </c>
      <c r="P491" s="1" t="s">
        <v>50</v>
      </c>
    </row>
    <row r="492" ht="15.75" customHeight="1">
      <c r="A492" s="1" t="s">
        <v>807</v>
      </c>
      <c r="B492" s="1" t="s">
        <v>996</v>
      </c>
      <c r="C492" s="1">
        <v>47.0</v>
      </c>
      <c r="D492" s="1">
        <v>90.0</v>
      </c>
      <c r="E492" s="1" t="s">
        <v>50</v>
      </c>
      <c r="F492" s="1" t="s">
        <v>50</v>
      </c>
      <c r="G492" s="1" t="s">
        <v>50</v>
      </c>
      <c r="H492" s="1" t="s">
        <v>997</v>
      </c>
      <c r="I492" s="1">
        <v>1.0</v>
      </c>
      <c r="J492" s="1" t="s">
        <v>61</v>
      </c>
      <c r="K492" s="1" t="s">
        <v>998</v>
      </c>
      <c r="L492" s="1" t="s">
        <v>999</v>
      </c>
      <c r="M492" s="1" t="s">
        <v>997</v>
      </c>
      <c r="N492" s="1">
        <v>0.0</v>
      </c>
      <c r="O492" s="1" t="s">
        <v>79</v>
      </c>
      <c r="P492" s="1" t="s">
        <v>50</v>
      </c>
    </row>
    <row r="493" ht="15.75" customHeight="1">
      <c r="A493" s="1" t="s">
        <v>807</v>
      </c>
      <c r="B493" s="1" t="s">
        <v>996</v>
      </c>
      <c r="C493" s="1">
        <v>47.0</v>
      </c>
      <c r="D493" s="1">
        <v>90.0</v>
      </c>
      <c r="E493" s="1" t="s">
        <v>50</v>
      </c>
      <c r="F493" s="1" t="s">
        <v>50</v>
      </c>
      <c r="G493" s="1" t="s">
        <v>50</v>
      </c>
      <c r="H493" s="1" t="s">
        <v>997</v>
      </c>
      <c r="I493" s="1">
        <v>1.0</v>
      </c>
      <c r="J493" s="1" t="s">
        <v>61</v>
      </c>
      <c r="K493" s="1" t="s">
        <v>1000</v>
      </c>
      <c r="L493" s="1" t="s">
        <v>999</v>
      </c>
      <c r="M493" s="1" t="s">
        <v>997</v>
      </c>
      <c r="N493" s="1">
        <v>0.0</v>
      </c>
      <c r="O493" s="1" t="s">
        <v>79</v>
      </c>
      <c r="P493" s="1" t="s">
        <v>50</v>
      </c>
    </row>
    <row r="494" ht="15.75" customHeight="1">
      <c r="A494" s="1" t="s">
        <v>807</v>
      </c>
      <c r="B494" s="1" t="s">
        <v>996</v>
      </c>
      <c r="C494" s="1">
        <v>47.0</v>
      </c>
      <c r="D494" s="1">
        <v>90.0</v>
      </c>
      <c r="E494" s="1" t="s">
        <v>50</v>
      </c>
      <c r="F494" s="1" t="s">
        <v>50</v>
      </c>
      <c r="G494" s="1" t="s">
        <v>50</v>
      </c>
      <c r="H494" s="1" t="s">
        <v>997</v>
      </c>
      <c r="I494" s="1">
        <v>1.0</v>
      </c>
      <c r="J494" s="1" t="s">
        <v>75</v>
      </c>
      <c r="K494" s="1" t="s">
        <v>1001</v>
      </c>
      <c r="L494" s="1" t="s">
        <v>999</v>
      </c>
      <c r="M494" s="1" t="s">
        <v>997</v>
      </c>
      <c r="N494" s="1">
        <v>0.0</v>
      </c>
      <c r="O494" s="1" t="s">
        <v>74</v>
      </c>
      <c r="P494" s="1" t="s">
        <v>50</v>
      </c>
    </row>
    <row r="495" ht="15.75" customHeight="1">
      <c r="A495" s="1" t="s">
        <v>807</v>
      </c>
      <c r="B495" s="1" t="s">
        <v>996</v>
      </c>
      <c r="C495" s="1">
        <v>47.0</v>
      </c>
      <c r="D495" s="1">
        <v>90.0</v>
      </c>
      <c r="E495" s="1" t="s">
        <v>50</v>
      </c>
      <c r="F495" s="1" t="s">
        <v>50</v>
      </c>
      <c r="G495" s="1" t="s">
        <v>50</v>
      </c>
      <c r="H495" s="1" t="s">
        <v>997</v>
      </c>
      <c r="I495" s="1">
        <v>1.0</v>
      </c>
      <c r="J495" s="1" t="s">
        <v>75</v>
      </c>
      <c r="K495" s="1" t="s">
        <v>1003</v>
      </c>
      <c r="L495" s="1" t="s">
        <v>999</v>
      </c>
      <c r="M495" s="1" t="s">
        <v>997</v>
      </c>
      <c r="N495" s="1">
        <v>0.0</v>
      </c>
      <c r="O495" s="1" t="s">
        <v>74</v>
      </c>
      <c r="P495" s="1" t="s">
        <v>50</v>
      </c>
    </row>
    <row r="496" ht="15.75" customHeight="1">
      <c r="A496" s="1" t="s">
        <v>807</v>
      </c>
      <c r="B496" s="1" t="s">
        <v>996</v>
      </c>
      <c r="C496" s="1">
        <v>47.0</v>
      </c>
      <c r="D496" s="1">
        <v>90.0</v>
      </c>
      <c r="E496" s="1" t="s">
        <v>50</v>
      </c>
      <c r="F496" s="1" t="s">
        <v>50</v>
      </c>
      <c r="G496" s="1" t="s">
        <v>50</v>
      </c>
      <c r="H496" s="1" t="s">
        <v>997</v>
      </c>
      <c r="I496" s="1">
        <v>1.0</v>
      </c>
      <c r="J496" s="1" t="s">
        <v>77</v>
      </c>
      <c r="K496" s="1" t="s">
        <v>1005</v>
      </c>
      <c r="L496" s="1" t="s">
        <v>999</v>
      </c>
      <c r="M496" s="1" t="s">
        <v>997</v>
      </c>
      <c r="N496" s="1">
        <v>0.0</v>
      </c>
      <c r="O496" s="1" t="s">
        <v>89</v>
      </c>
      <c r="P496" s="1" t="s">
        <v>50</v>
      </c>
    </row>
    <row r="497" ht="15.75" customHeight="1">
      <c r="A497" s="1" t="s">
        <v>807</v>
      </c>
      <c r="B497" s="1" t="s">
        <v>996</v>
      </c>
      <c r="C497" s="1">
        <v>47.0</v>
      </c>
      <c r="D497" s="1">
        <v>90.0</v>
      </c>
      <c r="E497" s="1" t="s">
        <v>50</v>
      </c>
      <c r="F497" s="1" t="s">
        <v>50</v>
      </c>
      <c r="G497" s="1" t="s">
        <v>50</v>
      </c>
      <c r="H497" s="1" t="s">
        <v>997</v>
      </c>
      <c r="I497" s="1">
        <v>1.0</v>
      </c>
      <c r="J497" s="1" t="s">
        <v>77</v>
      </c>
      <c r="K497" s="1" t="s">
        <v>1006</v>
      </c>
      <c r="L497" s="1" t="s">
        <v>999</v>
      </c>
      <c r="M497" s="1" t="s">
        <v>997</v>
      </c>
      <c r="N497" s="1">
        <v>0.0</v>
      </c>
      <c r="O497" s="1" t="s">
        <v>89</v>
      </c>
      <c r="P497" s="1" t="s">
        <v>50</v>
      </c>
    </row>
    <row r="498" ht="15.75" customHeight="1">
      <c r="A498" s="1" t="s">
        <v>807</v>
      </c>
      <c r="B498" s="1" t="s">
        <v>996</v>
      </c>
      <c r="C498" s="1">
        <v>47.0</v>
      </c>
      <c r="D498" s="1">
        <v>90.0</v>
      </c>
      <c r="E498" s="1" t="s">
        <v>50</v>
      </c>
      <c r="F498" s="1" t="s">
        <v>50</v>
      </c>
      <c r="G498" s="1" t="s">
        <v>50</v>
      </c>
      <c r="H498" s="1" t="s">
        <v>997</v>
      </c>
      <c r="I498" s="1">
        <v>1.0</v>
      </c>
      <c r="J498" s="1" t="s">
        <v>850</v>
      </c>
      <c r="K498" s="1" t="s">
        <v>1007</v>
      </c>
      <c r="L498" s="1" t="s">
        <v>999</v>
      </c>
      <c r="M498" s="1" t="s">
        <v>997</v>
      </c>
      <c r="N498" s="1">
        <v>0.0</v>
      </c>
      <c r="O498" s="1" t="s">
        <v>79</v>
      </c>
      <c r="P498" s="1" t="s">
        <v>50</v>
      </c>
    </row>
    <row r="499" ht="15.75" customHeight="1">
      <c r="A499" s="1" t="s">
        <v>807</v>
      </c>
      <c r="B499" s="1" t="s">
        <v>996</v>
      </c>
      <c r="C499" s="1">
        <v>47.0</v>
      </c>
      <c r="D499" s="1">
        <v>90.0</v>
      </c>
      <c r="E499" s="1" t="s">
        <v>50</v>
      </c>
      <c r="F499" s="1" t="s">
        <v>50</v>
      </c>
      <c r="G499" s="1" t="s">
        <v>50</v>
      </c>
      <c r="H499" s="1" t="s">
        <v>997</v>
      </c>
      <c r="I499" s="1">
        <v>1.0</v>
      </c>
      <c r="J499" s="1" t="s">
        <v>850</v>
      </c>
      <c r="K499" s="1" t="s">
        <v>1008</v>
      </c>
      <c r="L499" s="1" t="s">
        <v>999</v>
      </c>
      <c r="M499" s="1" t="s">
        <v>997</v>
      </c>
      <c r="N499" s="1">
        <v>0.0</v>
      </c>
      <c r="O499" s="1" t="s">
        <v>79</v>
      </c>
      <c r="P499" s="1" t="s">
        <v>50</v>
      </c>
    </row>
    <row r="500" ht="15.75" customHeight="1">
      <c r="A500" s="1" t="s">
        <v>807</v>
      </c>
      <c r="B500" s="1" t="s">
        <v>1009</v>
      </c>
      <c r="C500" s="1">
        <v>48.0</v>
      </c>
      <c r="D500" s="1">
        <v>91.0</v>
      </c>
      <c r="E500" s="1" t="s">
        <v>50</v>
      </c>
      <c r="F500" s="1" t="s">
        <v>50</v>
      </c>
      <c r="G500" s="1" t="s">
        <v>50</v>
      </c>
      <c r="H500" s="1" t="s">
        <v>1010</v>
      </c>
      <c r="I500" s="1">
        <v>1.0</v>
      </c>
      <c r="J500" s="1" t="s">
        <v>61</v>
      </c>
      <c r="K500" s="1" t="s">
        <v>1011</v>
      </c>
      <c r="L500" s="1" t="s">
        <v>1012</v>
      </c>
      <c r="M500" s="1" t="s">
        <v>1010</v>
      </c>
      <c r="N500" s="1">
        <v>0.0</v>
      </c>
      <c r="O500" s="1" t="s">
        <v>197</v>
      </c>
      <c r="P500" s="1" t="s">
        <v>50</v>
      </c>
    </row>
    <row r="501" ht="15.75" customHeight="1">
      <c r="A501" s="1" t="s">
        <v>807</v>
      </c>
      <c r="B501" s="1" t="s">
        <v>1009</v>
      </c>
      <c r="C501" s="1">
        <v>48.0</v>
      </c>
      <c r="D501" s="1">
        <v>91.0</v>
      </c>
      <c r="E501" s="1" t="s">
        <v>50</v>
      </c>
      <c r="F501" s="1" t="s">
        <v>50</v>
      </c>
      <c r="G501" s="1" t="s">
        <v>50</v>
      </c>
      <c r="H501" s="1" t="s">
        <v>1010</v>
      </c>
      <c r="I501" s="1">
        <v>1.0</v>
      </c>
      <c r="J501" s="1" t="s">
        <v>77</v>
      </c>
      <c r="K501" s="1" t="s">
        <v>1013</v>
      </c>
      <c r="L501" s="1" t="s">
        <v>1012</v>
      </c>
      <c r="M501" s="1" t="s">
        <v>1010</v>
      </c>
      <c r="N501" s="1">
        <v>0.0</v>
      </c>
      <c r="O501" s="1" t="s">
        <v>79</v>
      </c>
      <c r="P501" s="1" t="s">
        <v>50</v>
      </c>
    </row>
    <row r="502" ht="15.75" customHeight="1">
      <c r="A502" s="1" t="s">
        <v>807</v>
      </c>
      <c r="B502" s="1" t="s">
        <v>1009</v>
      </c>
      <c r="C502" s="1">
        <v>48.0</v>
      </c>
      <c r="D502" s="1">
        <v>91.0</v>
      </c>
      <c r="E502" s="1" t="s">
        <v>50</v>
      </c>
      <c r="F502" s="1" t="s">
        <v>50</v>
      </c>
      <c r="G502" s="1" t="s">
        <v>50</v>
      </c>
      <c r="H502" s="1" t="s">
        <v>1010</v>
      </c>
      <c r="I502" s="1">
        <v>1.0</v>
      </c>
      <c r="J502" s="1" t="s">
        <v>77</v>
      </c>
      <c r="K502" s="1" t="s">
        <v>1014</v>
      </c>
      <c r="L502" s="1" t="s">
        <v>1012</v>
      </c>
      <c r="M502" s="1" t="s">
        <v>1010</v>
      </c>
      <c r="N502" s="1">
        <v>0.0</v>
      </c>
      <c r="O502" s="1" t="s">
        <v>79</v>
      </c>
      <c r="P502" s="1" t="s">
        <v>50</v>
      </c>
    </row>
    <row r="503" ht="15.75" customHeight="1">
      <c r="A503" s="1" t="s">
        <v>807</v>
      </c>
      <c r="B503" s="1" t="s">
        <v>1009</v>
      </c>
      <c r="C503" s="1">
        <v>48.0</v>
      </c>
      <c r="D503" s="1">
        <v>91.0</v>
      </c>
      <c r="E503" s="1" t="s">
        <v>50</v>
      </c>
      <c r="F503" s="1" t="s">
        <v>50</v>
      </c>
      <c r="G503" s="1" t="s">
        <v>50</v>
      </c>
      <c r="H503" s="1" t="s">
        <v>1010</v>
      </c>
      <c r="I503" s="1">
        <v>2.0</v>
      </c>
      <c r="J503" s="1" t="s">
        <v>75</v>
      </c>
      <c r="K503" s="1" t="s">
        <v>1015</v>
      </c>
      <c r="L503" s="1" t="s">
        <v>1012</v>
      </c>
      <c r="M503" s="1" t="s">
        <v>1010</v>
      </c>
      <c r="N503" s="1">
        <v>0.0</v>
      </c>
      <c r="O503" s="1" t="s">
        <v>74</v>
      </c>
      <c r="P503" s="1" t="s">
        <v>50</v>
      </c>
    </row>
    <row r="504" ht="15.75" customHeight="1">
      <c r="A504" s="1" t="s">
        <v>807</v>
      </c>
      <c r="B504" s="1" t="s">
        <v>1009</v>
      </c>
      <c r="C504" s="1">
        <v>48.0</v>
      </c>
      <c r="D504" s="1">
        <v>91.0</v>
      </c>
      <c r="E504" s="1" t="s">
        <v>50</v>
      </c>
      <c r="F504" s="1" t="s">
        <v>50</v>
      </c>
      <c r="G504" s="1" t="s">
        <v>50</v>
      </c>
      <c r="H504" s="1" t="s">
        <v>1010</v>
      </c>
      <c r="I504" s="1">
        <v>2.0</v>
      </c>
      <c r="J504" s="1" t="s">
        <v>192</v>
      </c>
      <c r="K504" s="1" t="s">
        <v>1016</v>
      </c>
      <c r="L504" s="1" t="s">
        <v>1012</v>
      </c>
      <c r="M504" s="1" t="s">
        <v>1010</v>
      </c>
      <c r="N504" s="1">
        <v>0.0</v>
      </c>
      <c r="O504" s="1" t="s">
        <v>197</v>
      </c>
      <c r="P504" s="1" t="s">
        <v>50</v>
      </c>
    </row>
    <row r="505" ht="15.75" customHeight="1">
      <c r="A505" s="1" t="s">
        <v>807</v>
      </c>
      <c r="B505" s="1" t="s">
        <v>1009</v>
      </c>
      <c r="C505" s="1">
        <v>48.0</v>
      </c>
      <c r="D505" s="1">
        <v>91.0</v>
      </c>
      <c r="E505" s="1" t="s">
        <v>50</v>
      </c>
      <c r="F505" s="1" t="s">
        <v>50</v>
      </c>
      <c r="G505" s="1" t="s">
        <v>50</v>
      </c>
      <c r="H505" s="1" t="s">
        <v>1010</v>
      </c>
      <c r="I505" s="1">
        <v>2.0</v>
      </c>
      <c r="J505" s="1" t="s">
        <v>77</v>
      </c>
      <c r="K505" s="1" t="s">
        <v>1017</v>
      </c>
      <c r="L505" s="1" t="s">
        <v>1012</v>
      </c>
      <c r="M505" s="1" t="s">
        <v>1010</v>
      </c>
      <c r="N505" s="1">
        <v>0.0</v>
      </c>
      <c r="O505" s="1" t="s">
        <v>197</v>
      </c>
      <c r="P505" s="1" t="s">
        <v>50</v>
      </c>
    </row>
    <row r="506" ht="15.75" customHeight="1">
      <c r="A506" s="1" t="s">
        <v>807</v>
      </c>
      <c r="B506" s="1" t="s">
        <v>1009</v>
      </c>
      <c r="C506" s="1">
        <v>48.0</v>
      </c>
      <c r="D506" s="1">
        <v>91.0</v>
      </c>
      <c r="E506" s="1" t="s">
        <v>50</v>
      </c>
      <c r="F506" s="1" t="s">
        <v>50</v>
      </c>
      <c r="G506" s="1" t="s">
        <v>50</v>
      </c>
      <c r="H506" s="1" t="s">
        <v>1010</v>
      </c>
      <c r="I506" s="1">
        <v>2.0</v>
      </c>
      <c r="J506" s="1" t="s">
        <v>84</v>
      </c>
      <c r="K506" s="1" t="s">
        <v>1018</v>
      </c>
      <c r="L506" s="1" t="s">
        <v>1012</v>
      </c>
      <c r="M506" s="1" t="s">
        <v>1010</v>
      </c>
      <c r="N506" s="1">
        <v>0.0</v>
      </c>
      <c r="O506" s="1" t="s">
        <v>79</v>
      </c>
      <c r="P506" s="1" t="s">
        <v>50</v>
      </c>
    </row>
    <row r="507" ht="15.75" customHeight="1">
      <c r="A507" s="1" t="s">
        <v>807</v>
      </c>
      <c r="B507" s="1" t="s">
        <v>1009</v>
      </c>
      <c r="C507" s="1">
        <v>48.0</v>
      </c>
      <c r="D507" s="1">
        <v>91.0</v>
      </c>
      <c r="E507" s="1" t="s">
        <v>50</v>
      </c>
      <c r="F507" s="1" t="s">
        <v>50</v>
      </c>
      <c r="G507" s="1" t="s">
        <v>50</v>
      </c>
      <c r="H507" s="1" t="s">
        <v>1010</v>
      </c>
      <c r="I507" s="1">
        <v>3.0</v>
      </c>
      <c r="J507" s="1" t="s">
        <v>75</v>
      </c>
      <c r="K507" s="1" t="s">
        <v>1019</v>
      </c>
      <c r="L507" s="1" t="s">
        <v>1012</v>
      </c>
      <c r="M507" s="1" t="s">
        <v>1010</v>
      </c>
      <c r="N507" s="1">
        <v>0.0</v>
      </c>
      <c r="O507" s="1" t="s">
        <v>74</v>
      </c>
      <c r="P507" s="1" t="s">
        <v>50</v>
      </c>
    </row>
    <row r="508" ht="15.75" customHeight="1">
      <c r="A508" s="1" t="s">
        <v>807</v>
      </c>
      <c r="B508" s="1" t="s">
        <v>1009</v>
      </c>
      <c r="C508" s="1">
        <v>48.0</v>
      </c>
      <c r="D508" s="1">
        <v>91.0</v>
      </c>
      <c r="E508" s="1" t="s">
        <v>50</v>
      </c>
      <c r="F508" s="1" t="s">
        <v>50</v>
      </c>
      <c r="G508" s="1" t="s">
        <v>50</v>
      </c>
      <c r="H508" s="1" t="s">
        <v>1010</v>
      </c>
      <c r="I508" s="1">
        <v>3.0</v>
      </c>
      <c r="J508" s="1" t="s">
        <v>192</v>
      </c>
      <c r="K508" s="1" t="s">
        <v>1020</v>
      </c>
      <c r="L508" s="1" t="s">
        <v>1012</v>
      </c>
      <c r="M508" s="1" t="s">
        <v>1010</v>
      </c>
      <c r="N508" s="1">
        <v>0.0</v>
      </c>
      <c r="O508" s="1" t="s">
        <v>197</v>
      </c>
      <c r="P508" s="1" t="s">
        <v>50</v>
      </c>
    </row>
    <row r="509" ht="15.75" customHeight="1">
      <c r="A509" s="1" t="s">
        <v>807</v>
      </c>
      <c r="B509" s="1" t="s">
        <v>1009</v>
      </c>
      <c r="C509" s="1">
        <v>48.0</v>
      </c>
      <c r="D509" s="1">
        <v>91.0</v>
      </c>
      <c r="E509" s="1" t="s">
        <v>50</v>
      </c>
      <c r="F509" s="1" t="s">
        <v>50</v>
      </c>
      <c r="G509" s="1" t="s">
        <v>50</v>
      </c>
      <c r="H509" s="1" t="s">
        <v>1010</v>
      </c>
      <c r="I509" s="1">
        <v>3.0</v>
      </c>
      <c r="J509" s="1" t="s">
        <v>77</v>
      </c>
      <c r="K509" s="1" t="s">
        <v>1021</v>
      </c>
      <c r="L509" s="1" t="s">
        <v>1012</v>
      </c>
      <c r="M509" s="1" t="s">
        <v>1010</v>
      </c>
      <c r="N509" s="1">
        <v>0.0</v>
      </c>
      <c r="O509" s="1" t="s">
        <v>197</v>
      </c>
      <c r="P509" s="1" t="s">
        <v>50</v>
      </c>
    </row>
    <row r="510" ht="15.75" customHeight="1">
      <c r="A510" s="1" t="s">
        <v>807</v>
      </c>
      <c r="B510" s="1" t="s">
        <v>1009</v>
      </c>
      <c r="C510" s="1">
        <v>48.0</v>
      </c>
      <c r="D510" s="1">
        <v>91.0</v>
      </c>
      <c r="E510" s="1" t="s">
        <v>50</v>
      </c>
      <c r="F510" s="1" t="s">
        <v>50</v>
      </c>
      <c r="G510" s="1" t="s">
        <v>50</v>
      </c>
      <c r="H510" s="1" t="s">
        <v>1010</v>
      </c>
      <c r="I510" s="1">
        <v>3.0</v>
      </c>
      <c r="J510" s="1" t="s">
        <v>84</v>
      </c>
      <c r="K510" s="1" t="s">
        <v>1022</v>
      </c>
      <c r="L510" s="1" t="s">
        <v>1012</v>
      </c>
      <c r="M510" s="1" t="s">
        <v>1010</v>
      </c>
      <c r="N510" s="1">
        <v>0.0</v>
      </c>
      <c r="O510" s="1" t="s">
        <v>79</v>
      </c>
      <c r="P510" s="1" t="s">
        <v>50</v>
      </c>
    </row>
    <row r="511" ht="15.75" customHeight="1">
      <c r="A511" s="1" t="s">
        <v>807</v>
      </c>
      <c r="B511" s="1" t="s">
        <v>1023</v>
      </c>
      <c r="C511" s="1">
        <v>49.0</v>
      </c>
      <c r="D511" s="1">
        <v>92.0</v>
      </c>
      <c r="E511" s="1" t="s">
        <v>50</v>
      </c>
      <c r="F511" s="1" t="s">
        <v>50</v>
      </c>
      <c r="G511" s="1" t="s">
        <v>50</v>
      </c>
      <c r="H511" s="1" t="s">
        <v>1024</v>
      </c>
      <c r="I511" s="1">
        <v>1.0</v>
      </c>
      <c r="J511" s="1" t="s">
        <v>75</v>
      </c>
      <c r="K511" s="1" t="s">
        <v>1025</v>
      </c>
      <c r="L511" s="1" t="s">
        <v>1026</v>
      </c>
      <c r="M511" s="1" t="s">
        <v>1024</v>
      </c>
      <c r="N511" s="1">
        <v>0.0</v>
      </c>
      <c r="O511" s="1" t="s">
        <v>74</v>
      </c>
      <c r="P511" s="1" t="s">
        <v>1027</v>
      </c>
    </row>
    <row r="512" ht="15.75" customHeight="1">
      <c r="A512" s="1" t="s">
        <v>807</v>
      </c>
      <c r="B512" s="1" t="s">
        <v>1023</v>
      </c>
      <c r="C512" s="1">
        <v>49.0</v>
      </c>
      <c r="D512" s="1">
        <v>92.0</v>
      </c>
      <c r="E512" s="1" t="s">
        <v>50</v>
      </c>
      <c r="F512" s="1" t="s">
        <v>50</v>
      </c>
      <c r="G512" s="1" t="s">
        <v>50</v>
      </c>
      <c r="H512" s="1" t="s">
        <v>1024</v>
      </c>
      <c r="I512" s="1">
        <v>1.0</v>
      </c>
      <c r="J512" s="1" t="s">
        <v>84</v>
      </c>
      <c r="K512" s="1" t="s">
        <v>1028</v>
      </c>
      <c r="L512" s="1" t="s">
        <v>1026</v>
      </c>
      <c r="M512" s="1" t="s">
        <v>1024</v>
      </c>
      <c r="N512" s="1">
        <v>0.0</v>
      </c>
      <c r="O512" s="1" t="s">
        <v>79</v>
      </c>
      <c r="P512" s="1" t="s">
        <v>50</v>
      </c>
    </row>
    <row r="513" ht="15.75" customHeight="1">
      <c r="A513" s="1" t="s">
        <v>807</v>
      </c>
      <c r="B513" s="1" t="s">
        <v>1023</v>
      </c>
      <c r="C513" s="1">
        <v>49.0</v>
      </c>
      <c r="D513" s="1">
        <v>92.0</v>
      </c>
      <c r="E513" s="1" t="s">
        <v>50</v>
      </c>
      <c r="F513" s="1" t="s">
        <v>50</v>
      </c>
      <c r="G513" s="1" t="s">
        <v>50</v>
      </c>
      <c r="H513" s="1" t="s">
        <v>1024</v>
      </c>
      <c r="I513" s="1">
        <v>1.0</v>
      </c>
      <c r="J513" s="1" t="s">
        <v>192</v>
      </c>
      <c r="K513" s="1" t="s">
        <v>1029</v>
      </c>
      <c r="L513" s="1" t="s">
        <v>1026</v>
      </c>
      <c r="M513" s="1" t="s">
        <v>1024</v>
      </c>
      <c r="N513" s="1">
        <v>0.0</v>
      </c>
      <c r="O513" s="1" t="s">
        <v>197</v>
      </c>
      <c r="P513" s="1" t="s">
        <v>50</v>
      </c>
    </row>
    <row r="514" ht="15.75" customHeight="1">
      <c r="A514" s="1" t="s">
        <v>807</v>
      </c>
      <c r="B514" s="1" t="s">
        <v>1023</v>
      </c>
      <c r="C514" s="1">
        <v>49.0</v>
      </c>
      <c r="D514" s="1">
        <v>92.0</v>
      </c>
      <c r="E514" s="1" t="s">
        <v>50</v>
      </c>
      <c r="F514" s="1" t="s">
        <v>50</v>
      </c>
      <c r="G514" s="1" t="s">
        <v>50</v>
      </c>
      <c r="H514" s="1" t="s">
        <v>1024</v>
      </c>
      <c r="I514" s="1">
        <v>1.0</v>
      </c>
      <c r="J514" s="1" t="s">
        <v>77</v>
      </c>
      <c r="K514" s="1" t="s">
        <v>1030</v>
      </c>
      <c r="L514" s="1" t="s">
        <v>1026</v>
      </c>
      <c r="M514" s="1" t="s">
        <v>1024</v>
      </c>
      <c r="N514" s="1">
        <v>0.0</v>
      </c>
      <c r="O514" s="1" t="s">
        <v>732</v>
      </c>
      <c r="P514" s="1" t="s">
        <v>50</v>
      </c>
    </row>
    <row r="515" ht="15.75" customHeight="1">
      <c r="A515" s="1" t="s">
        <v>807</v>
      </c>
      <c r="B515" s="1" t="s">
        <v>1023</v>
      </c>
      <c r="C515" s="1">
        <v>49.0</v>
      </c>
      <c r="D515" s="1">
        <v>92.0</v>
      </c>
      <c r="E515" s="1" t="s">
        <v>50</v>
      </c>
      <c r="F515" s="1" t="s">
        <v>50</v>
      </c>
      <c r="G515" s="1" t="s">
        <v>50</v>
      </c>
      <c r="H515" s="1" t="s">
        <v>1024</v>
      </c>
      <c r="I515" s="1">
        <v>2.0</v>
      </c>
      <c r="J515" s="1" t="s">
        <v>75</v>
      </c>
      <c r="K515" s="1" t="s">
        <v>1032</v>
      </c>
      <c r="L515" s="1" t="s">
        <v>1026</v>
      </c>
      <c r="M515" s="1" t="s">
        <v>1024</v>
      </c>
      <c r="N515" s="1">
        <v>0.0</v>
      </c>
      <c r="O515" s="1" t="s">
        <v>74</v>
      </c>
      <c r="P515" s="1" t="s">
        <v>50</v>
      </c>
    </row>
    <row r="516" ht="15.75" customHeight="1">
      <c r="A516" s="1" t="s">
        <v>807</v>
      </c>
      <c r="B516" s="1" t="s">
        <v>1023</v>
      </c>
      <c r="C516" s="1">
        <v>49.0</v>
      </c>
      <c r="D516" s="1">
        <v>92.0</v>
      </c>
      <c r="E516" s="1" t="s">
        <v>50</v>
      </c>
      <c r="F516" s="1" t="s">
        <v>50</v>
      </c>
      <c r="G516" s="1" t="s">
        <v>50</v>
      </c>
      <c r="H516" s="1" t="s">
        <v>1024</v>
      </c>
      <c r="I516" s="1">
        <v>2.0</v>
      </c>
      <c r="J516" s="1" t="s">
        <v>84</v>
      </c>
      <c r="K516" s="1" t="s">
        <v>1034</v>
      </c>
      <c r="L516" s="1" t="s">
        <v>1026</v>
      </c>
      <c r="M516" s="1" t="s">
        <v>1024</v>
      </c>
      <c r="N516" s="1">
        <v>0.0</v>
      </c>
      <c r="O516" s="1" t="s">
        <v>79</v>
      </c>
      <c r="P516" s="1" t="s">
        <v>50</v>
      </c>
    </row>
    <row r="517" ht="15.75" customHeight="1">
      <c r="A517" s="1" t="s">
        <v>807</v>
      </c>
      <c r="B517" s="1" t="s">
        <v>1023</v>
      </c>
      <c r="C517" s="1">
        <v>49.0</v>
      </c>
      <c r="D517" s="1">
        <v>92.0</v>
      </c>
      <c r="E517" s="1" t="s">
        <v>50</v>
      </c>
      <c r="F517" s="1" t="s">
        <v>50</v>
      </c>
      <c r="G517" s="1" t="s">
        <v>50</v>
      </c>
      <c r="H517" s="1" t="s">
        <v>1024</v>
      </c>
      <c r="I517" s="1">
        <v>2.0</v>
      </c>
      <c r="J517" s="1" t="s">
        <v>192</v>
      </c>
      <c r="K517" s="1" t="s">
        <v>1035</v>
      </c>
      <c r="L517" s="1" t="s">
        <v>1026</v>
      </c>
      <c r="M517" s="1" t="s">
        <v>1024</v>
      </c>
      <c r="N517" s="1">
        <v>0.0</v>
      </c>
      <c r="O517" s="1" t="s">
        <v>197</v>
      </c>
      <c r="P517" s="1" t="s">
        <v>50</v>
      </c>
    </row>
    <row r="518" ht="15.75" customHeight="1">
      <c r="A518" s="1" t="s">
        <v>807</v>
      </c>
      <c r="B518" s="1" t="s">
        <v>1023</v>
      </c>
      <c r="C518" s="1">
        <v>49.0</v>
      </c>
      <c r="D518" s="1">
        <v>92.0</v>
      </c>
      <c r="E518" s="1" t="s">
        <v>50</v>
      </c>
      <c r="F518" s="1" t="s">
        <v>50</v>
      </c>
      <c r="G518" s="1" t="s">
        <v>50</v>
      </c>
      <c r="H518" s="1" t="s">
        <v>1024</v>
      </c>
      <c r="I518" s="1">
        <v>2.0</v>
      </c>
      <c r="J518" s="1" t="s">
        <v>77</v>
      </c>
      <c r="K518" s="1" t="s">
        <v>1036</v>
      </c>
      <c r="L518" s="1" t="s">
        <v>1026</v>
      </c>
      <c r="M518" s="1" t="s">
        <v>1024</v>
      </c>
      <c r="N518" s="1">
        <v>0.0</v>
      </c>
      <c r="O518" s="1" t="s">
        <v>732</v>
      </c>
      <c r="P518" s="1" t="s">
        <v>50</v>
      </c>
    </row>
    <row r="519" ht="15.75" customHeight="1">
      <c r="A519" s="1" t="s">
        <v>807</v>
      </c>
      <c r="B519" s="1" t="s">
        <v>1023</v>
      </c>
      <c r="C519" s="1">
        <v>49.0</v>
      </c>
      <c r="D519" s="1">
        <v>92.0</v>
      </c>
      <c r="E519" s="1" t="s">
        <v>50</v>
      </c>
      <c r="F519" s="1" t="s">
        <v>50</v>
      </c>
      <c r="G519" s="1" t="s">
        <v>50</v>
      </c>
      <c r="H519" s="1" t="s">
        <v>1024</v>
      </c>
      <c r="I519" s="1">
        <v>3.0</v>
      </c>
      <c r="J519" s="1" t="s">
        <v>75</v>
      </c>
      <c r="K519" s="1" t="s">
        <v>1037</v>
      </c>
      <c r="L519" s="1" t="s">
        <v>1026</v>
      </c>
      <c r="M519" s="1" t="s">
        <v>1024</v>
      </c>
      <c r="N519" s="1">
        <v>0.0</v>
      </c>
      <c r="O519" s="1" t="s">
        <v>74</v>
      </c>
      <c r="P519" s="1" t="s">
        <v>50</v>
      </c>
    </row>
    <row r="520" ht="15.75" customHeight="1">
      <c r="A520" s="1" t="s">
        <v>807</v>
      </c>
      <c r="B520" s="1" t="s">
        <v>1023</v>
      </c>
      <c r="C520" s="1">
        <v>49.0</v>
      </c>
      <c r="D520" s="1">
        <v>92.0</v>
      </c>
      <c r="E520" s="1" t="s">
        <v>50</v>
      </c>
      <c r="F520" s="1" t="s">
        <v>50</v>
      </c>
      <c r="G520" s="1" t="s">
        <v>50</v>
      </c>
      <c r="H520" s="1" t="s">
        <v>1024</v>
      </c>
      <c r="I520" s="1">
        <v>3.0</v>
      </c>
      <c r="J520" s="1" t="s">
        <v>84</v>
      </c>
      <c r="K520" s="1" t="s">
        <v>1038</v>
      </c>
      <c r="L520" s="1" t="s">
        <v>1026</v>
      </c>
      <c r="M520" s="1" t="s">
        <v>1024</v>
      </c>
      <c r="N520" s="1">
        <v>0.0</v>
      </c>
      <c r="O520" s="1" t="s">
        <v>79</v>
      </c>
      <c r="P520" s="1" t="s">
        <v>50</v>
      </c>
    </row>
    <row r="521" ht="15.75" customHeight="1">
      <c r="A521" s="1" t="s">
        <v>807</v>
      </c>
      <c r="B521" s="1" t="s">
        <v>1023</v>
      </c>
      <c r="C521" s="1">
        <v>49.0</v>
      </c>
      <c r="D521" s="1">
        <v>92.0</v>
      </c>
      <c r="E521" s="1" t="s">
        <v>50</v>
      </c>
      <c r="F521" s="1" t="s">
        <v>50</v>
      </c>
      <c r="G521" s="1" t="s">
        <v>50</v>
      </c>
      <c r="H521" s="1" t="s">
        <v>1024</v>
      </c>
      <c r="I521" s="1">
        <v>3.0</v>
      </c>
      <c r="J521" s="1" t="s">
        <v>192</v>
      </c>
      <c r="K521" s="1" t="s">
        <v>1039</v>
      </c>
      <c r="L521" s="1" t="s">
        <v>1026</v>
      </c>
      <c r="M521" s="1" t="s">
        <v>1024</v>
      </c>
      <c r="N521" s="1">
        <v>0.0</v>
      </c>
      <c r="O521" s="1" t="s">
        <v>197</v>
      </c>
      <c r="P521" s="1" t="s">
        <v>50</v>
      </c>
    </row>
    <row r="522" ht="15.75" customHeight="1">
      <c r="A522" s="1" t="s">
        <v>807</v>
      </c>
      <c r="B522" s="1" t="s">
        <v>1023</v>
      </c>
      <c r="C522" s="1">
        <v>49.0</v>
      </c>
      <c r="D522" s="1">
        <v>92.0</v>
      </c>
      <c r="E522" s="1" t="s">
        <v>50</v>
      </c>
      <c r="F522" s="1" t="s">
        <v>50</v>
      </c>
      <c r="G522" s="1" t="s">
        <v>50</v>
      </c>
      <c r="H522" s="1" t="s">
        <v>1024</v>
      </c>
      <c r="I522" s="1">
        <v>3.0</v>
      </c>
      <c r="J522" s="1" t="s">
        <v>77</v>
      </c>
      <c r="K522" s="1" t="s">
        <v>1040</v>
      </c>
      <c r="L522" s="1" t="s">
        <v>1026</v>
      </c>
      <c r="M522" s="1" t="s">
        <v>1024</v>
      </c>
      <c r="N522" s="1">
        <v>0.0</v>
      </c>
      <c r="O522" s="1" t="s">
        <v>732</v>
      </c>
      <c r="P522" s="1" t="s">
        <v>50</v>
      </c>
    </row>
    <row r="523" ht="15.75" customHeight="1">
      <c r="A523" s="1" t="s">
        <v>807</v>
      </c>
      <c r="B523" s="1" t="s">
        <v>1041</v>
      </c>
      <c r="C523" s="1">
        <v>50.0</v>
      </c>
      <c r="D523" s="1">
        <v>93.0</v>
      </c>
      <c r="E523" s="1" t="s">
        <v>50</v>
      </c>
      <c r="F523" s="1" t="s">
        <v>50</v>
      </c>
      <c r="G523" s="1" t="s">
        <v>50</v>
      </c>
      <c r="H523" s="1" t="s">
        <v>1042</v>
      </c>
      <c r="I523" s="1">
        <v>1.0</v>
      </c>
      <c r="J523" s="1" t="s">
        <v>72</v>
      </c>
      <c r="K523" s="1" t="s">
        <v>1043</v>
      </c>
      <c r="L523" s="1" t="s">
        <v>1044</v>
      </c>
      <c r="M523" s="1" t="s">
        <v>1042</v>
      </c>
      <c r="N523" s="1">
        <v>0.0</v>
      </c>
      <c r="O523" s="1" t="s">
        <v>969</v>
      </c>
      <c r="P523" s="1" t="s">
        <v>50</v>
      </c>
    </row>
    <row r="524" ht="15.75" customHeight="1">
      <c r="A524" s="1" t="s">
        <v>807</v>
      </c>
      <c r="B524" s="1" t="s">
        <v>1041</v>
      </c>
      <c r="C524" s="1">
        <v>50.0</v>
      </c>
      <c r="D524" s="1">
        <v>93.0</v>
      </c>
      <c r="E524" s="1" t="s">
        <v>50</v>
      </c>
      <c r="F524" s="1" t="s">
        <v>50</v>
      </c>
      <c r="G524" s="1" t="s">
        <v>50</v>
      </c>
      <c r="H524" s="1" t="s">
        <v>1042</v>
      </c>
      <c r="I524" s="1">
        <v>1.0</v>
      </c>
      <c r="J524" s="1" t="s">
        <v>77</v>
      </c>
      <c r="K524" s="1" t="s">
        <v>1045</v>
      </c>
      <c r="L524" s="1" t="s">
        <v>1044</v>
      </c>
      <c r="M524" s="1" t="s">
        <v>1042</v>
      </c>
      <c r="N524" s="1">
        <v>0.0</v>
      </c>
      <c r="O524" s="1" t="s">
        <v>197</v>
      </c>
      <c r="P524" s="1" t="s">
        <v>50</v>
      </c>
    </row>
    <row r="525" ht="15.75" customHeight="1">
      <c r="A525" s="1" t="s">
        <v>807</v>
      </c>
      <c r="B525" s="1" t="s">
        <v>1041</v>
      </c>
      <c r="C525" s="1">
        <v>50.0</v>
      </c>
      <c r="D525" s="1">
        <v>93.0</v>
      </c>
      <c r="E525" s="1" t="s">
        <v>50</v>
      </c>
      <c r="F525" s="1" t="s">
        <v>50</v>
      </c>
      <c r="G525" s="1" t="s">
        <v>50</v>
      </c>
      <c r="H525" s="1" t="s">
        <v>1042</v>
      </c>
      <c r="I525" s="1">
        <v>1.0</v>
      </c>
      <c r="J525" s="1" t="s">
        <v>283</v>
      </c>
      <c r="K525" s="1" t="s">
        <v>1046</v>
      </c>
      <c r="L525" s="1" t="s">
        <v>1044</v>
      </c>
      <c r="M525" s="1" t="s">
        <v>1042</v>
      </c>
      <c r="N525" s="1">
        <v>0.0</v>
      </c>
      <c r="O525" s="1" t="s">
        <v>285</v>
      </c>
      <c r="P525" s="1" t="s">
        <v>50</v>
      </c>
    </row>
    <row r="526" ht="15.75" customHeight="1">
      <c r="A526" s="1" t="s">
        <v>807</v>
      </c>
      <c r="B526" s="1" t="s">
        <v>1041</v>
      </c>
      <c r="C526" s="1">
        <v>50.0</v>
      </c>
      <c r="D526" s="1">
        <v>93.0</v>
      </c>
      <c r="E526" s="1" t="s">
        <v>50</v>
      </c>
      <c r="F526" s="1" t="s">
        <v>50</v>
      </c>
      <c r="G526" s="1" t="s">
        <v>50</v>
      </c>
      <c r="H526" s="1" t="s">
        <v>1042</v>
      </c>
      <c r="I526" s="1">
        <v>2.0</v>
      </c>
      <c r="J526" s="1" t="s">
        <v>72</v>
      </c>
      <c r="K526" s="1" t="s">
        <v>1047</v>
      </c>
      <c r="L526" s="1" t="s">
        <v>1044</v>
      </c>
      <c r="M526" s="1" t="s">
        <v>1042</v>
      </c>
      <c r="N526" s="1">
        <v>0.0</v>
      </c>
      <c r="O526" s="1" t="s">
        <v>969</v>
      </c>
      <c r="P526" s="1" t="s">
        <v>50</v>
      </c>
    </row>
    <row r="527" ht="15.75" customHeight="1">
      <c r="A527" s="1" t="s">
        <v>807</v>
      </c>
      <c r="B527" s="1" t="s">
        <v>1041</v>
      </c>
      <c r="C527" s="1">
        <v>50.0</v>
      </c>
      <c r="D527" s="1">
        <v>93.0</v>
      </c>
      <c r="E527" s="1" t="s">
        <v>50</v>
      </c>
      <c r="F527" s="1" t="s">
        <v>50</v>
      </c>
      <c r="G527" s="1" t="s">
        <v>50</v>
      </c>
      <c r="H527" s="1" t="s">
        <v>1042</v>
      </c>
      <c r="I527" s="1">
        <v>2.0</v>
      </c>
      <c r="J527" s="1" t="s">
        <v>77</v>
      </c>
      <c r="K527" s="1" t="s">
        <v>1048</v>
      </c>
      <c r="L527" s="1" t="s">
        <v>1044</v>
      </c>
      <c r="M527" s="1" t="s">
        <v>1042</v>
      </c>
      <c r="N527" s="1">
        <v>0.0</v>
      </c>
      <c r="O527" s="1" t="s">
        <v>197</v>
      </c>
      <c r="P527" s="1" t="s">
        <v>50</v>
      </c>
    </row>
    <row r="528" ht="15.75" customHeight="1">
      <c r="A528" s="1" t="s">
        <v>807</v>
      </c>
      <c r="B528" s="1" t="s">
        <v>1041</v>
      </c>
      <c r="C528" s="1">
        <v>50.0</v>
      </c>
      <c r="D528" s="1">
        <v>93.0</v>
      </c>
      <c r="E528" s="1" t="s">
        <v>50</v>
      </c>
      <c r="F528" s="1" t="s">
        <v>50</v>
      </c>
      <c r="G528" s="1" t="s">
        <v>50</v>
      </c>
      <c r="H528" s="1" t="s">
        <v>1042</v>
      </c>
      <c r="I528" s="1">
        <v>2.0</v>
      </c>
      <c r="J528" s="1" t="s">
        <v>283</v>
      </c>
      <c r="K528" s="1" t="s">
        <v>1049</v>
      </c>
      <c r="L528" s="1" t="s">
        <v>1044</v>
      </c>
      <c r="M528" s="1" t="s">
        <v>1042</v>
      </c>
      <c r="N528" s="1">
        <v>0.0</v>
      </c>
      <c r="O528" s="1" t="s">
        <v>285</v>
      </c>
      <c r="P528" s="1" t="s">
        <v>50</v>
      </c>
    </row>
    <row r="529" ht="15.75" customHeight="1">
      <c r="A529" s="1" t="s">
        <v>807</v>
      </c>
      <c r="B529" s="1" t="s">
        <v>1041</v>
      </c>
      <c r="C529" s="1">
        <v>50.0</v>
      </c>
      <c r="D529" s="1">
        <v>93.0</v>
      </c>
      <c r="E529" s="1" t="s">
        <v>50</v>
      </c>
      <c r="F529" s="1" t="s">
        <v>50</v>
      </c>
      <c r="G529" s="1" t="s">
        <v>50</v>
      </c>
      <c r="H529" s="1" t="s">
        <v>1042</v>
      </c>
      <c r="I529" s="1">
        <v>3.0</v>
      </c>
      <c r="J529" s="1" t="s">
        <v>72</v>
      </c>
      <c r="K529" s="1" t="s">
        <v>1050</v>
      </c>
      <c r="L529" s="1" t="s">
        <v>1044</v>
      </c>
      <c r="M529" s="1" t="s">
        <v>1042</v>
      </c>
      <c r="N529" s="1">
        <v>0.0</v>
      </c>
      <c r="O529" s="1" t="s">
        <v>969</v>
      </c>
      <c r="P529" s="1" t="s">
        <v>50</v>
      </c>
    </row>
    <row r="530" ht="15.75" customHeight="1">
      <c r="A530" s="1" t="s">
        <v>807</v>
      </c>
      <c r="B530" s="1" t="s">
        <v>1041</v>
      </c>
      <c r="C530" s="1">
        <v>50.0</v>
      </c>
      <c r="D530" s="1">
        <v>93.0</v>
      </c>
      <c r="E530" s="1" t="s">
        <v>50</v>
      </c>
      <c r="F530" s="1" t="s">
        <v>50</v>
      </c>
      <c r="G530" s="1" t="s">
        <v>50</v>
      </c>
      <c r="H530" s="1" t="s">
        <v>1042</v>
      </c>
      <c r="I530" s="1">
        <v>3.0</v>
      </c>
      <c r="J530" s="1" t="s">
        <v>77</v>
      </c>
      <c r="K530" s="1" t="s">
        <v>1051</v>
      </c>
      <c r="L530" s="1" t="s">
        <v>1044</v>
      </c>
      <c r="M530" s="1" t="s">
        <v>1042</v>
      </c>
      <c r="N530" s="1">
        <v>0.0</v>
      </c>
      <c r="O530" s="1" t="s">
        <v>197</v>
      </c>
      <c r="P530" s="1" t="s">
        <v>50</v>
      </c>
    </row>
    <row r="531" ht="15.75" customHeight="1">
      <c r="A531" s="1" t="s">
        <v>807</v>
      </c>
      <c r="B531" s="1" t="s">
        <v>1041</v>
      </c>
      <c r="C531" s="1">
        <v>50.0</v>
      </c>
      <c r="D531" s="1">
        <v>93.0</v>
      </c>
      <c r="E531" s="1" t="s">
        <v>50</v>
      </c>
      <c r="F531" s="1" t="s">
        <v>50</v>
      </c>
      <c r="G531" s="1" t="s">
        <v>50</v>
      </c>
      <c r="H531" s="1" t="s">
        <v>1042</v>
      </c>
      <c r="I531" s="1">
        <v>3.0</v>
      </c>
      <c r="J531" s="1" t="s">
        <v>283</v>
      </c>
      <c r="K531" s="1" t="s">
        <v>1052</v>
      </c>
      <c r="L531" s="1" t="s">
        <v>1044</v>
      </c>
      <c r="M531" s="1" t="s">
        <v>1042</v>
      </c>
      <c r="N531" s="1">
        <v>0.0</v>
      </c>
      <c r="O531" s="1" t="s">
        <v>285</v>
      </c>
      <c r="P531" s="1" t="s">
        <v>50</v>
      </c>
    </row>
    <row r="532" ht="15.75" customHeight="1">
      <c r="A532" s="1" t="s">
        <v>807</v>
      </c>
      <c r="B532" s="1" t="s">
        <v>1053</v>
      </c>
      <c r="C532" s="1">
        <v>51.0</v>
      </c>
      <c r="D532" s="1">
        <v>94.0</v>
      </c>
      <c r="E532" s="1" t="s">
        <v>50</v>
      </c>
      <c r="F532" s="1" t="s">
        <v>50</v>
      </c>
      <c r="G532" s="1" t="s">
        <v>50</v>
      </c>
      <c r="H532" s="1" t="s">
        <v>1054</v>
      </c>
      <c r="I532" s="1">
        <v>1.0</v>
      </c>
      <c r="J532" s="1" t="s">
        <v>75</v>
      </c>
      <c r="K532" s="1" t="s">
        <v>1055</v>
      </c>
      <c r="L532" s="1" t="s">
        <v>1056</v>
      </c>
      <c r="M532" s="1" t="s">
        <v>1054</v>
      </c>
      <c r="N532" s="1">
        <v>0.0</v>
      </c>
      <c r="O532" s="1" t="s">
        <v>74</v>
      </c>
      <c r="P532" s="1" t="s">
        <v>50</v>
      </c>
    </row>
    <row r="533" ht="15.75" customHeight="1">
      <c r="A533" s="1" t="s">
        <v>807</v>
      </c>
      <c r="B533" s="1" t="s">
        <v>1053</v>
      </c>
      <c r="C533" s="1">
        <v>51.0</v>
      </c>
      <c r="D533" s="1">
        <v>94.0</v>
      </c>
      <c r="E533" s="1" t="s">
        <v>50</v>
      </c>
      <c r="F533" s="1" t="s">
        <v>50</v>
      </c>
      <c r="G533" s="1" t="s">
        <v>50</v>
      </c>
      <c r="H533" s="1" t="s">
        <v>1054</v>
      </c>
      <c r="I533" s="1">
        <v>1.0</v>
      </c>
      <c r="J533" s="1" t="s">
        <v>77</v>
      </c>
      <c r="K533" s="1" t="s">
        <v>1057</v>
      </c>
      <c r="L533" s="1" t="s">
        <v>1056</v>
      </c>
      <c r="M533" s="1" t="s">
        <v>1054</v>
      </c>
      <c r="N533" s="1">
        <v>0.0</v>
      </c>
      <c r="O533" s="1" t="s">
        <v>197</v>
      </c>
      <c r="P533" s="1" t="s">
        <v>50</v>
      </c>
    </row>
    <row r="534" ht="15.75" customHeight="1">
      <c r="A534" s="1" t="s">
        <v>807</v>
      </c>
      <c r="B534" s="1" t="s">
        <v>1053</v>
      </c>
      <c r="C534" s="1">
        <v>51.0</v>
      </c>
      <c r="D534" s="1">
        <v>94.0</v>
      </c>
      <c r="E534" s="1" t="s">
        <v>50</v>
      </c>
      <c r="F534" s="1" t="s">
        <v>50</v>
      </c>
      <c r="G534" s="1" t="s">
        <v>50</v>
      </c>
      <c r="H534" s="1" t="s">
        <v>1054</v>
      </c>
      <c r="I534" s="1">
        <v>1.0</v>
      </c>
      <c r="J534" s="1" t="s">
        <v>84</v>
      </c>
      <c r="K534" s="1" t="s">
        <v>1058</v>
      </c>
      <c r="L534" s="1" t="s">
        <v>1056</v>
      </c>
      <c r="M534" s="1" t="s">
        <v>1054</v>
      </c>
      <c r="N534" s="1">
        <v>0.0</v>
      </c>
      <c r="O534" s="1" t="s">
        <v>79</v>
      </c>
      <c r="P534" s="1" t="s">
        <v>50</v>
      </c>
    </row>
    <row r="535" ht="15.75" customHeight="1">
      <c r="A535" s="1" t="s">
        <v>807</v>
      </c>
      <c r="B535" s="1" t="s">
        <v>1053</v>
      </c>
      <c r="C535" s="1">
        <v>51.0</v>
      </c>
      <c r="D535" s="1">
        <v>94.0</v>
      </c>
      <c r="E535" s="1" t="s">
        <v>50</v>
      </c>
      <c r="F535" s="1" t="s">
        <v>50</v>
      </c>
      <c r="G535" s="1" t="s">
        <v>50</v>
      </c>
      <c r="H535" s="1" t="s">
        <v>1054</v>
      </c>
      <c r="I535" s="1">
        <v>2.0</v>
      </c>
      <c r="J535" s="1" t="s">
        <v>75</v>
      </c>
      <c r="K535" s="1" t="s">
        <v>1060</v>
      </c>
      <c r="L535" s="1" t="s">
        <v>1056</v>
      </c>
      <c r="M535" s="1" t="s">
        <v>1054</v>
      </c>
      <c r="N535" s="1">
        <v>0.0</v>
      </c>
      <c r="O535" s="1" t="s">
        <v>74</v>
      </c>
      <c r="P535" s="1" t="s">
        <v>50</v>
      </c>
    </row>
    <row r="536" ht="15.75" customHeight="1">
      <c r="A536" s="1" t="s">
        <v>807</v>
      </c>
      <c r="B536" s="1" t="s">
        <v>1053</v>
      </c>
      <c r="C536" s="1">
        <v>51.0</v>
      </c>
      <c r="D536" s="1">
        <v>94.0</v>
      </c>
      <c r="E536" s="1" t="s">
        <v>50</v>
      </c>
      <c r="F536" s="1" t="s">
        <v>50</v>
      </c>
      <c r="G536" s="1" t="s">
        <v>50</v>
      </c>
      <c r="H536" s="1" t="s">
        <v>1054</v>
      </c>
      <c r="I536" s="1">
        <v>2.0</v>
      </c>
      <c r="J536" s="1" t="s">
        <v>77</v>
      </c>
      <c r="K536" s="1" t="s">
        <v>1062</v>
      </c>
      <c r="L536" s="1" t="s">
        <v>1056</v>
      </c>
      <c r="M536" s="1" t="s">
        <v>1054</v>
      </c>
      <c r="N536" s="1">
        <v>0.0</v>
      </c>
      <c r="O536" s="1" t="s">
        <v>197</v>
      </c>
      <c r="P536" s="1" t="s">
        <v>50</v>
      </c>
    </row>
    <row r="537" ht="15.75" customHeight="1">
      <c r="A537" s="1" t="s">
        <v>807</v>
      </c>
      <c r="B537" s="1" t="s">
        <v>1053</v>
      </c>
      <c r="C537" s="1">
        <v>51.0</v>
      </c>
      <c r="D537" s="1">
        <v>94.0</v>
      </c>
      <c r="E537" s="1" t="s">
        <v>50</v>
      </c>
      <c r="F537" s="1" t="s">
        <v>50</v>
      </c>
      <c r="G537" s="1" t="s">
        <v>50</v>
      </c>
      <c r="H537" s="1" t="s">
        <v>1054</v>
      </c>
      <c r="I537" s="1">
        <v>2.0</v>
      </c>
      <c r="J537" s="1" t="s">
        <v>84</v>
      </c>
      <c r="K537" s="1" t="s">
        <v>1063</v>
      </c>
      <c r="L537" s="1" t="s">
        <v>1056</v>
      </c>
      <c r="M537" s="1" t="s">
        <v>1054</v>
      </c>
      <c r="N537" s="1">
        <v>0.0</v>
      </c>
      <c r="O537" s="1" t="s">
        <v>79</v>
      </c>
      <c r="P537" s="1" t="s">
        <v>50</v>
      </c>
    </row>
    <row r="538" ht="15.75" customHeight="1">
      <c r="A538" s="1" t="s">
        <v>807</v>
      </c>
      <c r="B538" s="1" t="s">
        <v>1053</v>
      </c>
      <c r="C538" s="1">
        <v>51.0</v>
      </c>
      <c r="D538" s="1">
        <v>94.0</v>
      </c>
      <c r="E538" s="1" t="s">
        <v>50</v>
      </c>
      <c r="F538" s="1" t="s">
        <v>50</v>
      </c>
      <c r="G538" s="1" t="s">
        <v>50</v>
      </c>
      <c r="H538" s="1" t="s">
        <v>1054</v>
      </c>
      <c r="I538" s="1">
        <v>3.0</v>
      </c>
      <c r="J538" s="1" t="s">
        <v>75</v>
      </c>
      <c r="K538" s="1" t="s">
        <v>1064</v>
      </c>
      <c r="L538" s="1" t="s">
        <v>1056</v>
      </c>
      <c r="M538" s="1" t="s">
        <v>1054</v>
      </c>
      <c r="N538" s="1">
        <v>0.0</v>
      </c>
      <c r="O538" s="1" t="s">
        <v>74</v>
      </c>
      <c r="P538" s="1" t="s">
        <v>50</v>
      </c>
    </row>
    <row r="539" ht="15.75" customHeight="1">
      <c r="A539" s="1" t="s">
        <v>807</v>
      </c>
      <c r="B539" s="1" t="s">
        <v>1053</v>
      </c>
      <c r="C539" s="1">
        <v>51.0</v>
      </c>
      <c r="D539" s="1">
        <v>94.0</v>
      </c>
      <c r="E539" s="1" t="s">
        <v>50</v>
      </c>
      <c r="F539" s="1" t="s">
        <v>50</v>
      </c>
      <c r="G539" s="1" t="s">
        <v>50</v>
      </c>
      <c r="H539" s="1" t="s">
        <v>1054</v>
      </c>
      <c r="I539" s="1">
        <v>3.0</v>
      </c>
      <c r="J539" s="1" t="s">
        <v>77</v>
      </c>
      <c r="K539" s="1" t="s">
        <v>1065</v>
      </c>
      <c r="L539" s="1" t="s">
        <v>1056</v>
      </c>
      <c r="M539" s="1" t="s">
        <v>1054</v>
      </c>
      <c r="N539" s="1">
        <v>0.0</v>
      </c>
      <c r="O539" s="1" t="s">
        <v>197</v>
      </c>
      <c r="P539" s="1" t="s">
        <v>50</v>
      </c>
    </row>
    <row r="540" ht="15.75" customHeight="1">
      <c r="A540" s="1" t="s">
        <v>807</v>
      </c>
      <c r="B540" s="1" t="s">
        <v>1053</v>
      </c>
      <c r="C540" s="1">
        <v>51.0</v>
      </c>
      <c r="D540" s="1">
        <v>94.0</v>
      </c>
      <c r="E540" s="1" t="s">
        <v>50</v>
      </c>
      <c r="F540" s="1" t="s">
        <v>50</v>
      </c>
      <c r="G540" s="1" t="s">
        <v>50</v>
      </c>
      <c r="H540" s="1" t="s">
        <v>1054</v>
      </c>
      <c r="I540" s="1">
        <v>3.0</v>
      </c>
      <c r="J540" s="1" t="s">
        <v>84</v>
      </c>
      <c r="K540" s="1" t="s">
        <v>1066</v>
      </c>
      <c r="L540" s="1" t="s">
        <v>1056</v>
      </c>
      <c r="M540" s="1" t="s">
        <v>1054</v>
      </c>
      <c r="N540" s="1">
        <v>0.0</v>
      </c>
      <c r="O540" s="1" t="s">
        <v>79</v>
      </c>
      <c r="P540" s="1" t="s">
        <v>50</v>
      </c>
    </row>
    <row r="541" ht="15.75" customHeight="1">
      <c r="A541" s="1" t="s">
        <v>807</v>
      </c>
      <c r="B541" s="1" t="s">
        <v>1067</v>
      </c>
      <c r="C541" s="1">
        <v>52.0</v>
      </c>
      <c r="D541" s="1">
        <v>95.0</v>
      </c>
      <c r="E541" s="1" t="s">
        <v>50</v>
      </c>
      <c r="F541" s="1" t="s">
        <v>50</v>
      </c>
      <c r="G541" s="1" t="s">
        <v>50</v>
      </c>
      <c r="H541" s="1" t="s">
        <v>1068</v>
      </c>
      <c r="I541" s="1">
        <v>1.0</v>
      </c>
      <c r="J541" s="1" t="s">
        <v>61</v>
      </c>
      <c r="K541" s="1" t="s">
        <v>1069</v>
      </c>
      <c r="L541" s="1" t="s">
        <v>1070</v>
      </c>
      <c r="M541" s="1" t="s">
        <v>1068</v>
      </c>
      <c r="N541" s="1">
        <v>0.0</v>
      </c>
      <c r="O541" s="1" t="s">
        <v>70</v>
      </c>
      <c r="P541" s="1" t="s">
        <v>50</v>
      </c>
    </row>
    <row r="542" ht="15.75" customHeight="1">
      <c r="A542" s="1" t="s">
        <v>807</v>
      </c>
      <c r="B542" s="1" t="s">
        <v>1067</v>
      </c>
      <c r="C542" s="1">
        <v>52.0</v>
      </c>
      <c r="D542" s="1">
        <v>95.0</v>
      </c>
      <c r="E542" s="1" t="s">
        <v>50</v>
      </c>
      <c r="F542" s="1" t="s">
        <v>50</v>
      </c>
      <c r="G542" s="1" t="s">
        <v>50</v>
      </c>
      <c r="H542" s="1" t="s">
        <v>1068</v>
      </c>
      <c r="I542" s="1">
        <v>1.0</v>
      </c>
      <c r="J542" s="1" t="s">
        <v>75</v>
      </c>
      <c r="K542" s="1" t="s">
        <v>1071</v>
      </c>
      <c r="L542" s="1" t="s">
        <v>1070</v>
      </c>
      <c r="M542" s="1" t="s">
        <v>1068</v>
      </c>
      <c r="N542" s="1">
        <v>0.0</v>
      </c>
      <c r="O542" s="1" t="s">
        <v>74</v>
      </c>
      <c r="P542" s="1" t="s">
        <v>50</v>
      </c>
    </row>
    <row r="543" ht="15.75" customHeight="1">
      <c r="A543" s="1" t="s">
        <v>807</v>
      </c>
      <c r="B543" s="1" t="s">
        <v>1067</v>
      </c>
      <c r="C543" s="1">
        <v>52.0</v>
      </c>
      <c r="D543" s="1">
        <v>95.0</v>
      </c>
      <c r="E543" s="1" t="s">
        <v>50</v>
      </c>
      <c r="F543" s="1" t="s">
        <v>50</v>
      </c>
      <c r="G543" s="1" t="s">
        <v>50</v>
      </c>
      <c r="H543" s="1" t="s">
        <v>1068</v>
      </c>
      <c r="I543" s="1">
        <v>1.0</v>
      </c>
      <c r="J543" s="1" t="s">
        <v>77</v>
      </c>
      <c r="K543" s="1" t="s">
        <v>1072</v>
      </c>
      <c r="L543" s="1" t="s">
        <v>1070</v>
      </c>
      <c r="M543" s="1" t="s">
        <v>1068</v>
      </c>
      <c r="N543" s="1">
        <v>0.0</v>
      </c>
      <c r="O543" s="1" t="s">
        <v>70</v>
      </c>
      <c r="P543" s="1" t="s">
        <v>50</v>
      </c>
    </row>
    <row r="544" ht="15.75" customHeight="1">
      <c r="A544" s="1" t="s">
        <v>807</v>
      </c>
      <c r="B544" s="1" t="s">
        <v>1067</v>
      </c>
      <c r="C544" s="1">
        <v>52.0</v>
      </c>
      <c r="D544" s="1">
        <v>95.0</v>
      </c>
      <c r="E544" s="1" t="s">
        <v>50</v>
      </c>
      <c r="F544" s="1" t="s">
        <v>50</v>
      </c>
      <c r="G544" s="1" t="s">
        <v>50</v>
      </c>
      <c r="H544" s="1" t="s">
        <v>1068</v>
      </c>
      <c r="I544" s="1">
        <v>1.0</v>
      </c>
      <c r="J544" s="1" t="s">
        <v>283</v>
      </c>
      <c r="K544" s="1" t="s">
        <v>1073</v>
      </c>
      <c r="L544" s="1" t="s">
        <v>1070</v>
      </c>
      <c r="M544" s="1" t="s">
        <v>1068</v>
      </c>
      <c r="N544" s="1">
        <v>0.0</v>
      </c>
      <c r="O544" s="1" t="s">
        <v>285</v>
      </c>
      <c r="P544" s="1" t="s">
        <v>50</v>
      </c>
    </row>
    <row r="545" ht="15.75" customHeight="1">
      <c r="A545" s="1" t="s">
        <v>807</v>
      </c>
      <c r="B545" s="1" t="s">
        <v>1067</v>
      </c>
      <c r="C545" s="1">
        <v>52.0</v>
      </c>
      <c r="D545" s="1">
        <v>95.0</v>
      </c>
      <c r="E545" s="1" t="s">
        <v>50</v>
      </c>
      <c r="F545" s="1" t="s">
        <v>50</v>
      </c>
      <c r="G545" s="1" t="s">
        <v>50</v>
      </c>
      <c r="H545" s="1" t="s">
        <v>1068</v>
      </c>
      <c r="I545" s="1">
        <v>2.0</v>
      </c>
      <c r="J545" s="1" t="s">
        <v>61</v>
      </c>
      <c r="K545" s="1" t="s">
        <v>1074</v>
      </c>
      <c r="L545" s="1" t="s">
        <v>1070</v>
      </c>
      <c r="M545" s="1" t="s">
        <v>1068</v>
      </c>
      <c r="N545" s="1">
        <v>0.0</v>
      </c>
      <c r="O545" s="1" t="s">
        <v>70</v>
      </c>
      <c r="P545" s="1" t="s">
        <v>50</v>
      </c>
    </row>
    <row r="546" ht="15.75" customHeight="1">
      <c r="A546" s="1" t="s">
        <v>807</v>
      </c>
      <c r="B546" s="1" t="s">
        <v>1067</v>
      </c>
      <c r="C546" s="1">
        <v>52.0</v>
      </c>
      <c r="D546" s="1">
        <v>95.0</v>
      </c>
      <c r="E546" s="1" t="s">
        <v>50</v>
      </c>
      <c r="F546" s="1" t="s">
        <v>50</v>
      </c>
      <c r="G546" s="1" t="s">
        <v>50</v>
      </c>
      <c r="H546" s="1" t="s">
        <v>1068</v>
      </c>
      <c r="I546" s="1">
        <v>2.0</v>
      </c>
      <c r="J546" s="1" t="s">
        <v>75</v>
      </c>
      <c r="K546" s="1" t="s">
        <v>1075</v>
      </c>
      <c r="L546" s="1" t="s">
        <v>1070</v>
      </c>
      <c r="M546" s="1" t="s">
        <v>1068</v>
      </c>
      <c r="N546" s="1">
        <v>0.0</v>
      </c>
      <c r="O546" s="1" t="s">
        <v>74</v>
      </c>
      <c r="P546" s="1" t="s">
        <v>50</v>
      </c>
    </row>
    <row r="547" ht="15.75" customHeight="1">
      <c r="A547" s="1" t="s">
        <v>807</v>
      </c>
      <c r="B547" s="1" t="s">
        <v>1067</v>
      </c>
      <c r="C547" s="1">
        <v>52.0</v>
      </c>
      <c r="D547" s="1">
        <v>95.0</v>
      </c>
      <c r="E547" s="1" t="s">
        <v>50</v>
      </c>
      <c r="F547" s="1" t="s">
        <v>50</v>
      </c>
      <c r="G547" s="1" t="s">
        <v>50</v>
      </c>
      <c r="H547" s="1" t="s">
        <v>1068</v>
      </c>
      <c r="I547" s="1">
        <v>2.0</v>
      </c>
      <c r="J547" s="1" t="s">
        <v>77</v>
      </c>
      <c r="K547" s="1" t="s">
        <v>1076</v>
      </c>
      <c r="L547" s="1" t="s">
        <v>1070</v>
      </c>
      <c r="M547" s="1" t="s">
        <v>1068</v>
      </c>
      <c r="N547" s="1">
        <v>0.0</v>
      </c>
      <c r="O547" s="1" t="s">
        <v>70</v>
      </c>
      <c r="P547" s="1" t="s">
        <v>50</v>
      </c>
    </row>
    <row r="548" ht="15.75" customHeight="1">
      <c r="A548" s="1" t="s">
        <v>807</v>
      </c>
      <c r="B548" s="1" t="s">
        <v>1067</v>
      </c>
      <c r="C548" s="1">
        <v>52.0</v>
      </c>
      <c r="D548" s="1">
        <v>95.0</v>
      </c>
      <c r="E548" s="1" t="s">
        <v>50</v>
      </c>
      <c r="F548" s="1" t="s">
        <v>50</v>
      </c>
      <c r="G548" s="1" t="s">
        <v>50</v>
      </c>
      <c r="H548" s="1" t="s">
        <v>1068</v>
      </c>
      <c r="I548" s="1">
        <v>2.0</v>
      </c>
      <c r="J548" s="1" t="s">
        <v>283</v>
      </c>
      <c r="K548" s="1" t="s">
        <v>1077</v>
      </c>
      <c r="L548" s="1" t="s">
        <v>1070</v>
      </c>
      <c r="M548" s="1" t="s">
        <v>1068</v>
      </c>
      <c r="N548" s="1">
        <v>0.0</v>
      </c>
      <c r="O548" s="1" t="s">
        <v>285</v>
      </c>
      <c r="P548" s="1" t="s">
        <v>50</v>
      </c>
    </row>
    <row r="549" ht="15.75" customHeight="1">
      <c r="A549" s="1" t="s">
        <v>807</v>
      </c>
      <c r="B549" s="1" t="s">
        <v>1067</v>
      </c>
      <c r="C549" s="1">
        <v>52.0</v>
      </c>
      <c r="D549" s="1">
        <v>95.0</v>
      </c>
      <c r="E549" s="1" t="s">
        <v>50</v>
      </c>
      <c r="F549" s="1" t="s">
        <v>50</v>
      </c>
      <c r="G549" s="1" t="s">
        <v>50</v>
      </c>
      <c r="H549" s="1" t="s">
        <v>1068</v>
      </c>
      <c r="I549" s="1">
        <v>3.0</v>
      </c>
      <c r="J549" s="1" t="s">
        <v>61</v>
      </c>
      <c r="K549" s="1" t="s">
        <v>1078</v>
      </c>
      <c r="L549" s="1" t="s">
        <v>1070</v>
      </c>
      <c r="M549" s="1" t="s">
        <v>1068</v>
      </c>
      <c r="N549" s="1">
        <v>0.0</v>
      </c>
      <c r="O549" s="1" t="s">
        <v>70</v>
      </c>
      <c r="P549" s="1" t="s">
        <v>50</v>
      </c>
    </row>
    <row r="550" ht="15.75" customHeight="1">
      <c r="A550" s="1" t="s">
        <v>807</v>
      </c>
      <c r="B550" s="1" t="s">
        <v>1067</v>
      </c>
      <c r="C550" s="1">
        <v>52.0</v>
      </c>
      <c r="D550" s="1">
        <v>95.0</v>
      </c>
      <c r="E550" s="1" t="s">
        <v>50</v>
      </c>
      <c r="F550" s="1" t="s">
        <v>50</v>
      </c>
      <c r="G550" s="1" t="s">
        <v>50</v>
      </c>
      <c r="H550" s="1" t="s">
        <v>1068</v>
      </c>
      <c r="I550" s="1">
        <v>3.0</v>
      </c>
      <c r="J550" s="1" t="s">
        <v>75</v>
      </c>
      <c r="K550" s="1" t="s">
        <v>1079</v>
      </c>
      <c r="L550" s="1" t="s">
        <v>1070</v>
      </c>
      <c r="M550" s="1" t="s">
        <v>1068</v>
      </c>
      <c r="N550" s="1">
        <v>0.0</v>
      </c>
      <c r="O550" s="1" t="s">
        <v>74</v>
      </c>
      <c r="P550" s="1" t="s">
        <v>50</v>
      </c>
    </row>
    <row r="551" ht="15.75" customHeight="1">
      <c r="A551" s="1" t="s">
        <v>807</v>
      </c>
      <c r="B551" s="1" t="s">
        <v>1067</v>
      </c>
      <c r="C551" s="1">
        <v>52.0</v>
      </c>
      <c r="D551" s="1">
        <v>95.0</v>
      </c>
      <c r="E551" s="1" t="s">
        <v>50</v>
      </c>
      <c r="F551" s="1" t="s">
        <v>50</v>
      </c>
      <c r="G551" s="1" t="s">
        <v>50</v>
      </c>
      <c r="H551" s="1" t="s">
        <v>1068</v>
      </c>
      <c r="I551" s="1">
        <v>3.0</v>
      </c>
      <c r="J551" s="1" t="s">
        <v>77</v>
      </c>
      <c r="K551" s="1" t="s">
        <v>1080</v>
      </c>
      <c r="L551" s="1" t="s">
        <v>1070</v>
      </c>
      <c r="M551" s="1" t="s">
        <v>1068</v>
      </c>
      <c r="N551" s="1">
        <v>0.0</v>
      </c>
      <c r="O551" s="1" t="s">
        <v>70</v>
      </c>
      <c r="P551" s="1" t="s">
        <v>50</v>
      </c>
    </row>
    <row r="552" ht="15.75" customHeight="1">
      <c r="A552" s="1" t="s">
        <v>807</v>
      </c>
      <c r="B552" s="1" t="s">
        <v>1067</v>
      </c>
      <c r="C552" s="1">
        <v>52.0</v>
      </c>
      <c r="D552" s="1">
        <v>95.0</v>
      </c>
      <c r="E552" s="1" t="s">
        <v>50</v>
      </c>
      <c r="F552" s="1" t="s">
        <v>50</v>
      </c>
      <c r="G552" s="1" t="s">
        <v>50</v>
      </c>
      <c r="H552" s="1" t="s">
        <v>1068</v>
      </c>
      <c r="I552" s="1">
        <v>3.0</v>
      </c>
      <c r="J552" s="1" t="s">
        <v>283</v>
      </c>
      <c r="K552" s="1" t="s">
        <v>1081</v>
      </c>
      <c r="L552" s="1" t="s">
        <v>1070</v>
      </c>
      <c r="M552" s="1" t="s">
        <v>1068</v>
      </c>
      <c r="N552" s="1">
        <v>0.0</v>
      </c>
      <c r="O552" s="1" t="s">
        <v>285</v>
      </c>
      <c r="P552" s="1" t="s">
        <v>50</v>
      </c>
    </row>
    <row r="553" ht="15.75" customHeight="1">
      <c r="A553" s="1" t="s">
        <v>807</v>
      </c>
      <c r="B553" s="1" t="s">
        <v>1067</v>
      </c>
      <c r="C553" s="1">
        <v>52.0</v>
      </c>
      <c r="D553" s="1">
        <v>95.0</v>
      </c>
      <c r="E553" s="1" t="s">
        <v>50</v>
      </c>
      <c r="F553" s="1" t="s">
        <v>50</v>
      </c>
      <c r="G553" s="1" t="s">
        <v>50</v>
      </c>
      <c r="H553" s="1" t="s">
        <v>1068</v>
      </c>
      <c r="I553" s="1">
        <v>4.0</v>
      </c>
      <c r="J553" s="1" t="s">
        <v>61</v>
      </c>
      <c r="K553" s="1" t="s">
        <v>1082</v>
      </c>
      <c r="L553" s="1" t="s">
        <v>1070</v>
      </c>
      <c r="M553" s="1" t="s">
        <v>1068</v>
      </c>
      <c r="N553" s="1">
        <v>0.0</v>
      </c>
      <c r="O553" s="1" t="s">
        <v>70</v>
      </c>
      <c r="P553" s="1" t="s">
        <v>50</v>
      </c>
    </row>
    <row r="554" ht="15.75" customHeight="1">
      <c r="A554" s="1" t="s">
        <v>807</v>
      </c>
      <c r="B554" s="1" t="s">
        <v>1067</v>
      </c>
      <c r="C554" s="1">
        <v>52.0</v>
      </c>
      <c r="D554" s="1">
        <v>95.0</v>
      </c>
      <c r="E554" s="1" t="s">
        <v>50</v>
      </c>
      <c r="F554" s="1" t="s">
        <v>50</v>
      </c>
      <c r="G554" s="1" t="s">
        <v>50</v>
      </c>
      <c r="H554" s="1" t="s">
        <v>1068</v>
      </c>
      <c r="I554" s="1">
        <v>4.0</v>
      </c>
      <c r="J554" s="1" t="s">
        <v>75</v>
      </c>
      <c r="K554" s="1" t="s">
        <v>1083</v>
      </c>
      <c r="L554" s="1" t="s">
        <v>1070</v>
      </c>
      <c r="M554" s="1" t="s">
        <v>1068</v>
      </c>
      <c r="N554" s="1">
        <v>0.0</v>
      </c>
      <c r="O554" s="1" t="s">
        <v>74</v>
      </c>
      <c r="P554" s="1" t="s">
        <v>50</v>
      </c>
    </row>
    <row r="555" ht="15.75" customHeight="1">
      <c r="A555" s="1" t="s">
        <v>807</v>
      </c>
      <c r="B555" s="1" t="s">
        <v>1067</v>
      </c>
      <c r="C555" s="1">
        <v>52.0</v>
      </c>
      <c r="D555" s="1">
        <v>95.0</v>
      </c>
      <c r="E555" s="1" t="s">
        <v>50</v>
      </c>
      <c r="F555" s="1" t="s">
        <v>50</v>
      </c>
      <c r="G555" s="1" t="s">
        <v>50</v>
      </c>
      <c r="H555" s="1" t="s">
        <v>1068</v>
      </c>
      <c r="I555" s="1">
        <v>4.0</v>
      </c>
      <c r="J555" s="1" t="s">
        <v>77</v>
      </c>
      <c r="K555" s="1" t="s">
        <v>1084</v>
      </c>
      <c r="L555" s="1" t="s">
        <v>1070</v>
      </c>
      <c r="M555" s="1" t="s">
        <v>1068</v>
      </c>
      <c r="N555" s="1">
        <v>0.0</v>
      </c>
      <c r="O555" s="1" t="s">
        <v>70</v>
      </c>
      <c r="P555" s="1" t="s">
        <v>50</v>
      </c>
    </row>
    <row r="556" ht="15.75" customHeight="1">
      <c r="A556" s="1" t="s">
        <v>807</v>
      </c>
      <c r="B556" s="1" t="s">
        <v>1067</v>
      </c>
      <c r="C556" s="1">
        <v>52.0</v>
      </c>
      <c r="D556" s="1">
        <v>95.0</v>
      </c>
      <c r="E556" s="1" t="s">
        <v>50</v>
      </c>
      <c r="F556" s="1" t="s">
        <v>50</v>
      </c>
      <c r="G556" s="1" t="s">
        <v>50</v>
      </c>
      <c r="H556" s="1" t="s">
        <v>1068</v>
      </c>
      <c r="I556" s="1">
        <v>4.0</v>
      </c>
      <c r="J556" s="1" t="s">
        <v>283</v>
      </c>
      <c r="K556" s="1" t="s">
        <v>1085</v>
      </c>
      <c r="L556" s="1" t="s">
        <v>1070</v>
      </c>
      <c r="M556" s="1" t="s">
        <v>1068</v>
      </c>
      <c r="N556" s="1">
        <v>0.0</v>
      </c>
      <c r="O556" s="1" t="s">
        <v>285</v>
      </c>
      <c r="P556" s="1" t="s">
        <v>50</v>
      </c>
    </row>
    <row r="557" ht="15.75" customHeight="1">
      <c r="A557" s="1" t="s">
        <v>807</v>
      </c>
      <c r="B557" s="1" t="s">
        <v>1086</v>
      </c>
      <c r="C557" s="1">
        <v>53.0</v>
      </c>
      <c r="D557" s="1">
        <v>96.0</v>
      </c>
      <c r="E557" s="1" t="s">
        <v>50</v>
      </c>
      <c r="F557" s="1" t="s">
        <v>50</v>
      </c>
      <c r="G557" s="1" t="s">
        <v>50</v>
      </c>
      <c r="H557" s="1" t="s">
        <v>1087</v>
      </c>
      <c r="I557" s="1">
        <v>1.0</v>
      </c>
      <c r="J557" s="1" t="s">
        <v>61</v>
      </c>
      <c r="K557" s="1" t="s">
        <v>1088</v>
      </c>
      <c r="L557" s="1" t="s">
        <v>1089</v>
      </c>
      <c r="M557" s="1" t="s">
        <v>1087</v>
      </c>
      <c r="N557" s="1">
        <v>0.0</v>
      </c>
      <c r="O557" s="1" t="s">
        <v>70</v>
      </c>
      <c r="P557" s="1" t="s">
        <v>50</v>
      </c>
    </row>
    <row r="558" ht="15.75" customHeight="1">
      <c r="A558" s="1" t="s">
        <v>807</v>
      </c>
      <c r="B558" s="1" t="s">
        <v>1086</v>
      </c>
      <c r="C558" s="1">
        <v>53.0</v>
      </c>
      <c r="D558" s="1">
        <v>96.0</v>
      </c>
      <c r="E558" s="1" t="s">
        <v>50</v>
      </c>
      <c r="F558" s="1" t="s">
        <v>50</v>
      </c>
      <c r="G558" s="1" t="s">
        <v>50</v>
      </c>
      <c r="H558" s="1" t="s">
        <v>1087</v>
      </c>
      <c r="I558" s="1">
        <v>1.0</v>
      </c>
      <c r="J558" s="1" t="s">
        <v>75</v>
      </c>
      <c r="K558" s="1" t="s">
        <v>1090</v>
      </c>
      <c r="L558" s="1" t="s">
        <v>1089</v>
      </c>
      <c r="M558" s="1" t="s">
        <v>1087</v>
      </c>
      <c r="N558" s="1">
        <v>0.0</v>
      </c>
      <c r="O558" s="1" t="s">
        <v>74</v>
      </c>
      <c r="P558" s="1" t="s">
        <v>50</v>
      </c>
    </row>
    <row r="559" ht="15.75" customHeight="1">
      <c r="A559" s="1" t="s">
        <v>807</v>
      </c>
      <c r="B559" s="1" t="s">
        <v>1086</v>
      </c>
      <c r="C559" s="1">
        <v>53.0</v>
      </c>
      <c r="D559" s="1">
        <v>96.0</v>
      </c>
      <c r="E559" s="1" t="s">
        <v>50</v>
      </c>
      <c r="F559" s="1" t="s">
        <v>50</v>
      </c>
      <c r="G559" s="1" t="s">
        <v>50</v>
      </c>
      <c r="H559" s="1" t="s">
        <v>1087</v>
      </c>
      <c r="I559" s="1">
        <v>1.0</v>
      </c>
      <c r="J559" s="1" t="s">
        <v>77</v>
      </c>
      <c r="K559" s="1" t="s">
        <v>1091</v>
      </c>
      <c r="L559" s="1" t="s">
        <v>1089</v>
      </c>
      <c r="M559" s="1" t="s">
        <v>1087</v>
      </c>
      <c r="N559" s="1">
        <v>0.0</v>
      </c>
      <c r="O559" s="1" t="s">
        <v>70</v>
      </c>
      <c r="P559" s="1" t="s">
        <v>50</v>
      </c>
    </row>
    <row r="560" ht="15.75" customHeight="1">
      <c r="A560" s="1" t="s">
        <v>807</v>
      </c>
      <c r="B560" s="1" t="s">
        <v>1086</v>
      </c>
      <c r="C560" s="1">
        <v>53.0</v>
      </c>
      <c r="D560" s="1">
        <v>96.0</v>
      </c>
      <c r="E560" s="1" t="s">
        <v>50</v>
      </c>
      <c r="F560" s="1" t="s">
        <v>50</v>
      </c>
      <c r="G560" s="1" t="s">
        <v>50</v>
      </c>
      <c r="H560" s="1" t="s">
        <v>1087</v>
      </c>
      <c r="I560" s="1">
        <v>1.0</v>
      </c>
      <c r="J560" s="1" t="s">
        <v>84</v>
      </c>
      <c r="K560" s="1" t="s">
        <v>1092</v>
      </c>
      <c r="L560" s="1" t="s">
        <v>1089</v>
      </c>
      <c r="M560" s="1" t="s">
        <v>1087</v>
      </c>
      <c r="N560" s="1">
        <v>0.0</v>
      </c>
      <c r="O560" s="1" t="s">
        <v>732</v>
      </c>
      <c r="P560" s="1" t="s">
        <v>50</v>
      </c>
    </row>
    <row r="561" ht="15.75" customHeight="1">
      <c r="A561" s="1" t="s">
        <v>807</v>
      </c>
      <c r="B561" s="1" t="s">
        <v>1086</v>
      </c>
      <c r="C561" s="1">
        <v>53.0</v>
      </c>
      <c r="D561" s="1">
        <v>96.0</v>
      </c>
      <c r="E561" s="1" t="s">
        <v>50</v>
      </c>
      <c r="F561" s="1" t="s">
        <v>50</v>
      </c>
      <c r="G561" s="1" t="s">
        <v>50</v>
      </c>
      <c r="H561" s="1" t="s">
        <v>1087</v>
      </c>
      <c r="I561" s="1">
        <v>2.0</v>
      </c>
      <c r="J561" s="1" t="s">
        <v>61</v>
      </c>
      <c r="K561" s="1" t="s">
        <v>1093</v>
      </c>
      <c r="L561" s="1" t="s">
        <v>1089</v>
      </c>
      <c r="M561" s="1" t="s">
        <v>1087</v>
      </c>
      <c r="N561" s="1">
        <v>0.0</v>
      </c>
      <c r="O561" s="1" t="s">
        <v>70</v>
      </c>
      <c r="P561" s="1" t="s">
        <v>50</v>
      </c>
    </row>
    <row r="562" ht="15.75" customHeight="1">
      <c r="A562" s="1" t="s">
        <v>807</v>
      </c>
      <c r="B562" s="1" t="s">
        <v>1086</v>
      </c>
      <c r="C562" s="1">
        <v>53.0</v>
      </c>
      <c r="D562" s="1">
        <v>96.0</v>
      </c>
      <c r="E562" s="1" t="s">
        <v>50</v>
      </c>
      <c r="F562" s="1" t="s">
        <v>50</v>
      </c>
      <c r="G562" s="1" t="s">
        <v>50</v>
      </c>
      <c r="H562" s="1" t="s">
        <v>1087</v>
      </c>
      <c r="I562" s="1">
        <v>2.0</v>
      </c>
      <c r="J562" s="1" t="s">
        <v>75</v>
      </c>
      <c r="K562" s="1" t="s">
        <v>1094</v>
      </c>
      <c r="L562" s="1" t="s">
        <v>1089</v>
      </c>
      <c r="M562" s="1" t="s">
        <v>1087</v>
      </c>
      <c r="N562" s="1">
        <v>0.0</v>
      </c>
      <c r="O562" s="1" t="s">
        <v>74</v>
      </c>
      <c r="P562" s="1" t="s">
        <v>50</v>
      </c>
    </row>
    <row r="563" ht="15.75" customHeight="1">
      <c r="A563" s="1" t="s">
        <v>807</v>
      </c>
      <c r="B563" s="1" t="s">
        <v>1086</v>
      </c>
      <c r="C563" s="1">
        <v>53.0</v>
      </c>
      <c r="D563" s="1">
        <v>96.0</v>
      </c>
      <c r="E563" s="1" t="s">
        <v>50</v>
      </c>
      <c r="F563" s="1" t="s">
        <v>50</v>
      </c>
      <c r="G563" s="1" t="s">
        <v>50</v>
      </c>
      <c r="H563" s="1" t="s">
        <v>1087</v>
      </c>
      <c r="I563" s="1">
        <v>2.0</v>
      </c>
      <c r="J563" s="1" t="s">
        <v>77</v>
      </c>
      <c r="K563" s="1" t="s">
        <v>1095</v>
      </c>
      <c r="L563" s="1" t="s">
        <v>1089</v>
      </c>
      <c r="M563" s="1" t="s">
        <v>1087</v>
      </c>
      <c r="N563" s="1">
        <v>0.0</v>
      </c>
      <c r="O563" s="1" t="s">
        <v>70</v>
      </c>
      <c r="P563" s="1" t="s">
        <v>50</v>
      </c>
    </row>
    <row r="564" ht="15.75" customHeight="1">
      <c r="A564" s="1" t="s">
        <v>807</v>
      </c>
      <c r="B564" s="1" t="s">
        <v>1086</v>
      </c>
      <c r="C564" s="1">
        <v>53.0</v>
      </c>
      <c r="D564" s="1">
        <v>96.0</v>
      </c>
      <c r="E564" s="1" t="s">
        <v>50</v>
      </c>
      <c r="F564" s="1" t="s">
        <v>50</v>
      </c>
      <c r="G564" s="1" t="s">
        <v>50</v>
      </c>
      <c r="H564" s="1" t="s">
        <v>1087</v>
      </c>
      <c r="I564" s="1">
        <v>2.0</v>
      </c>
      <c r="J564" s="1" t="s">
        <v>84</v>
      </c>
      <c r="K564" s="1" t="s">
        <v>1097</v>
      </c>
      <c r="L564" s="1" t="s">
        <v>1089</v>
      </c>
      <c r="M564" s="1" t="s">
        <v>1087</v>
      </c>
      <c r="N564" s="1">
        <v>0.0</v>
      </c>
      <c r="O564" s="1" t="s">
        <v>732</v>
      </c>
      <c r="P564" s="1" t="s">
        <v>50</v>
      </c>
    </row>
    <row r="565" ht="15.75" customHeight="1">
      <c r="A565" s="1" t="s">
        <v>807</v>
      </c>
      <c r="B565" s="1" t="s">
        <v>1086</v>
      </c>
      <c r="C565" s="1">
        <v>53.0</v>
      </c>
      <c r="D565" s="1">
        <v>96.0</v>
      </c>
      <c r="E565" s="1" t="s">
        <v>50</v>
      </c>
      <c r="F565" s="1" t="s">
        <v>50</v>
      </c>
      <c r="G565" s="1" t="s">
        <v>50</v>
      </c>
      <c r="H565" s="1" t="s">
        <v>1087</v>
      </c>
      <c r="I565" s="1">
        <v>3.0</v>
      </c>
      <c r="J565" s="1" t="s">
        <v>61</v>
      </c>
      <c r="K565" s="1" t="s">
        <v>1099</v>
      </c>
      <c r="L565" s="1" t="s">
        <v>1089</v>
      </c>
      <c r="M565" s="1" t="s">
        <v>1087</v>
      </c>
      <c r="N565" s="1">
        <v>0.0</v>
      </c>
      <c r="O565" s="1" t="s">
        <v>70</v>
      </c>
      <c r="P565" s="1" t="s">
        <v>50</v>
      </c>
    </row>
    <row r="566" ht="15.75" customHeight="1">
      <c r="A566" s="1" t="s">
        <v>807</v>
      </c>
      <c r="B566" s="1" t="s">
        <v>1086</v>
      </c>
      <c r="C566" s="1">
        <v>53.0</v>
      </c>
      <c r="D566" s="1">
        <v>96.0</v>
      </c>
      <c r="E566" s="1" t="s">
        <v>50</v>
      </c>
      <c r="F566" s="1" t="s">
        <v>50</v>
      </c>
      <c r="G566" s="1" t="s">
        <v>50</v>
      </c>
      <c r="H566" s="1" t="s">
        <v>1087</v>
      </c>
      <c r="I566" s="1">
        <v>3.0</v>
      </c>
      <c r="J566" s="1" t="s">
        <v>75</v>
      </c>
      <c r="K566" s="1" t="s">
        <v>1100</v>
      </c>
      <c r="L566" s="1" t="s">
        <v>1089</v>
      </c>
      <c r="M566" s="1" t="s">
        <v>1087</v>
      </c>
      <c r="N566" s="1">
        <v>0.0</v>
      </c>
      <c r="O566" s="1" t="s">
        <v>74</v>
      </c>
      <c r="P566" s="1" t="s">
        <v>50</v>
      </c>
    </row>
    <row r="567" ht="15.75" customHeight="1">
      <c r="A567" s="1" t="s">
        <v>807</v>
      </c>
      <c r="B567" s="1" t="s">
        <v>1086</v>
      </c>
      <c r="C567" s="1">
        <v>53.0</v>
      </c>
      <c r="D567" s="1">
        <v>96.0</v>
      </c>
      <c r="E567" s="1" t="s">
        <v>50</v>
      </c>
      <c r="F567" s="1" t="s">
        <v>50</v>
      </c>
      <c r="G567" s="1" t="s">
        <v>50</v>
      </c>
      <c r="H567" s="1" t="s">
        <v>1087</v>
      </c>
      <c r="I567" s="1">
        <v>3.0</v>
      </c>
      <c r="J567" s="1" t="s">
        <v>77</v>
      </c>
      <c r="K567" s="1" t="s">
        <v>1101</v>
      </c>
      <c r="L567" s="1" t="s">
        <v>1089</v>
      </c>
      <c r="M567" s="1" t="s">
        <v>1087</v>
      </c>
      <c r="N567" s="1">
        <v>0.0</v>
      </c>
      <c r="O567" s="1" t="s">
        <v>70</v>
      </c>
      <c r="P567" s="1" t="s">
        <v>50</v>
      </c>
    </row>
    <row r="568" ht="15.75" customHeight="1">
      <c r="A568" s="1" t="s">
        <v>807</v>
      </c>
      <c r="B568" s="1" t="s">
        <v>1086</v>
      </c>
      <c r="C568" s="1">
        <v>53.0</v>
      </c>
      <c r="D568" s="1">
        <v>96.0</v>
      </c>
      <c r="E568" s="1" t="s">
        <v>50</v>
      </c>
      <c r="F568" s="1" t="s">
        <v>50</v>
      </c>
      <c r="G568" s="1" t="s">
        <v>50</v>
      </c>
      <c r="H568" s="1" t="s">
        <v>1087</v>
      </c>
      <c r="I568" s="1">
        <v>3.0</v>
      </c>
      <c r="J568" s="1" t="s">
        <v>84</v>
      </c>
      <c r="K568" s="1" t="s">
        <v>1102</v>
      </c>
      <c r="L568" s="1" t="s">
        <v>1089</v>
      </c>
      <c r="M568" s="1" t="s">
        <v>1087</v>
      </c>
      <c r="N568" s="1">
        <v>0.0</v>
      </c>
      <c r="O568" s="1" t="s">
        <v>732</v>
      </c>
      <c r="P568" s="1" t="s">
        <v>50</v>
      </c>
    </row>
    <row r="569" ht="15.75" customHeight="1">
      <c r="A569" s="1" t="s">
        <v>807</v>
      </c>
      <c r="B569" s="1" t="s">
        <v>1086</v>
      </c>
      <c r="C569" s="1">
        <v>53.0</v>
      </c>
      <c r="D569" s="1">
        <v>96.0</v>
      </c>
      <c r="E569" s="1" t="s">
        <v>50</v>
      </c>
      <c r="F569" s="1" t="s">
        <v>50</v>
      </c>
      <c r="G569" s="1" t="s">
        <v>50</v>
      </c>
      <c r="H569" s="1" t="s">
        <v>1087</v>
      </c>
      <c r="I569" s="1">
        <v>4.0</v>
      </c>
      <c r="J569" s="1" t="s">
        <v>61</v>
      </c>
      <c r="K569" s="1" t="s">
        <v>1103</v>
      </c>
      <c r="L569" s="1" t="s">
        <v>1089</v>
      </c>
      <c r="M569" s="1" t="s">
        <v>1087</v>
      </c>
      <c r="N569" s="1">
        <v>0.0</v>
      </c>
      <c r="O569" s="1" t="s">
        <v>70</v>
      </c>
      <c r="P569" s="1" t="s">
        <v>50</v>
      </c>
    </row>
    <row r="570" ht="15.75" customHeight="1">
      <c r="A570" s="1" t="s">
        <v>807</v>
      </c>
      <c r="B570" s="1" t="s">
        <v>1086</v>
      </c>
      <c r="C570" s="1">
        <v>53.0</v>
      </c>
      <c r="D570" s="1">
        <v>96.0</v>
      </c>
      <c r="E570" s="1" t="s">
        <v>50</v>
      </c>
      <c r="F570" s="1" t="s">
        <v>50</v>
      </c>
      <c r="G570" s="1" t="s">
        <v>50</v>
      </c>
      <c r="H570" s="1" t="s">
        <v>1087</v>
      </c>
      <c r="I570" s="1">
        <v>4.0</v>
      </c>
      <c r="J570" s="1" t="s">
        <v>75</v>
      </c>
      <c r="K570" s="1" t="s">
        <v>1104</v>
      </c>
      <c r="L570" s="1" t="s">
        <v>1089</v>
      </c>
      <c r="M570" s="1" t="s">
        <v>1087</v>
      </c>
      <c r="N570" s="1">
        <v>0.0</v>
      </c>
      <c r="O570" s="1" t="s">
        <v>74</v>
      </c>
      <c r="P570" s="1" t="s">
        <v>50</v>
      </c>
    </row>
    <row r="571" ht="15.75" customHeight="1">
      <c r="A571" s="1" t="s">
        <v>807</v>
      </c>
      <c r="B571" s="1" t="s">
        <v>1086</v>
      </c>
      <c r="C571" s="1">
        <v>53.0</v>
      </c>
      <c r="D571" s="1">
        <v>96.0</v>
      </c>
      <c r="E571" s="1" t="s">
        <v>50</v>
      </c>
      <c r="F571" s="1" t="s">
        <v>50</v>
      </c>
      <c r="G571" s="1" t="s">
        <v>50</v>
      </c>
      <c r="H571" s="1" t="s">
        <v>1087</v>
      </c>
      <c r="I571" s="1">
        <v>4.0</v>
      </c>
      <c r="J571" s="1" t="s">
        <v>77</v>
      </c>
      <c r="K571" s="1" t="s">
        <v>1105</v>
      </c>
      <c r="L571" s="1" t="s">
        <v>1089</v>
      </c>
      <c r="M571" s="1" t="s">
        <v>1087</v>
      </c>
      <c r="N571" s="1">
        <v>0.0</v>
      </c>
      <c r="O571" s="1" t="s">
        <v>70</v>
      </c>
      <c r="P571" s="1" t="s">
        <v>50</v>
      </c>
    </row>
    <row r="572" ht="15.75" customHeight="1">
      <c r="A572" s="1" t="s">
        <v>807</v>
      </c>
      <c r="B572" s="1" t="s">
        <v>1086</v>
      </c>
      <c r="C572" s="1">
        <v>53.0</v>
      </c>
      <c r="D572" s="1">
        <v>96.0</v>
      </c>
      <c r="E572" s="1" t="s">
        <v>50</v>
      </c>
      <c r="F572" s="1" t="s">
        <v>50</v>
      </c>
      <c r="G572" s="1" t="s">
        <v>50</v>
      </c>
      <c r="H572" s="1" t="s">
        <v>1087</v>
      </c>
      <c r="I572" s="1">
        <v>4.0</v>
      </c>
      <c r="J572" s="1" t="s">
        <v>84</v>
      </c>
      <c r="K572" s="1" t="s">
        <v>1106</v>
      </c>
      <c r="L572" s="1" t="s">
        <v>1089</v>
      </c>
      <c r="M572" s="1" t="s">
        <v>1087</v>
      </c>
      <c r="N572" s="1">
        <v>0.0</v>
      </c>
      <c r="O572" s="1" t="s">
        <v>732</v>
      </c>
      <c r="P572" s="1" t="s">
        <v>50</v>
      </c>
    </row>
    <row r="573" ht="15.75" customHeight="1">
      <c r="A573" s="1" t="s">
        <v>807</v>
      </c>
      <c r="B573" s="1" t="s">
        <v>1107</v>
      </c>
      <c r="C573" s="1">
        <v>54.0</v>
      </c>
      <c r="D573" s="1">
        <v>97.0</v>
      </c>
      <c r="E573" s="1" t="s">
        <v>50</v>
      </c>
      <c r="F573" s="1" t="s">
        <v>50</v>
      </c>
      <c r="G573" s="1" t="s">
        <v>50</v>
      </c>
      <c r="H573" s="1" t="s">
        <v>1108</v>
      </c>
      <c r="I573" s="1">
        <v>1.0</v>
      </c>
      <c r="J573" s="1" t="s">
        <v>61</v>
      </c>
      <c r="K573" s="1" t="s">
        <v>1109</v>
      </c>
      <c r="L573" s="1" t="s">
        <v>1110</v>
      </c>
      <c r="M573" s="1" t="s">
        <v>1108</v>
      </c>
      <c r="N573" s="1">
        <v>0.0</v>
      </c>
      <c r="O573" s="1" t="s">
        <v>1111</v>
      </c>
      <c r="P573" s="1" t="s">
        <v>1112</v>
      </c>
    </row>
    <row r="574" ht="15.75" customHeight="1">
      <c r="A574" s="1" t="s">
        <v>807</v>
      </c>
      <c r="B574" s="1" t="s">
        <v>1107</v>
      </c>
      <c r="C574" s="1">
        <v>54.0</v>
      </c>
      <c r="D574" s="1">
        <v>97.0</v>
      </c>
      <c r="E574" s="1" t="s">
        <v>50</v>
      </c>
      <c r="F574" s="1" t="s">
        <v>50</v>
      </c>
      <c r="G574" s="1" t="s">
        <v>50</v>
      </c>
      <c r="H574" s="1" t="s">
        <v>1108</v>
      </c>
      <c r="I574" s="1">
        <v>1.0</v>
      </c>
      <c r="J574" s="1" t="s">
        <v>84</v>
      </c>
      <c r="K574" s="1" t="s">
        <v>1113</v>
      </c>
      <c r="L574" s="1" t="s">
        <v>1110</v>
      </c>
      <c r="M574" s="1" t="s">
        <v>1108</v>
      </c>
      <c r="N574" s="1">
        <v>0.0</v>
      </c>
      <c r="O574" s="1" t="s">
        <v>1114</v>
      </c>
      <c r="P574" s="1" t="s">
        <v>1115</v>
      </c>
    </row>
    <row r="575" ht="15.75" customHeight="1">
      <c r="A575" s="1" t="s">
        <v>807</v>
      </c>
      <c r="B575" s="1" t="s">
        <v>1107</v>
      </c>
      <c r="C575" s="1">
        <v>54.0</v>
      </c>
      <c r="D575" s="1">
        <v>97.0</v>
      </c>
      <c r="E575" s="1" t="s">
        <v>50</v>
      </c>
      <c r="F575" s="1" t="s">
        <v>50</v>
      </c>
      <c r="G575" s="1" t="s">
        <v>50</v>
      </c>
      <c r="H575" s="1" t="s">
        <v>1108</v>
      </c>
      <c r="I575" s="1">
        <v>1.0</v>
      </c>
      <c r="J575" s="1" t="s">
        <v>957</v>
      </c>
      <c r="K575" s="1" t="s">
        <v>1116</v>
      </c>
      <c r="L575" s="1" t="s">
        <v>1110</v>
      </c>
      <c r="M575" s="1" t="s">
        <v>1108</v>
      </c>
      <c r="N575" s="1">
        <v>0.0</v>
      </c>
      <c r="O575" s="1" t="s">
        <v>1117</v>
      </c>
      <c r="P575" s="1" t="s">
        <v>1118</v>
      </c>
    </row>
    <row r="576" ht="15.75" customHeight="1">
      <c r="A576" s="1" t="s">
        <v>807</v>
      </c>
      <c r="B576" s="1" t="s">
        <v>1107</v>
      </c>
      <c r="C576" s="1">
        <v>54.0</v>
      </c>
      <c r="D576" s="1">
        <v>97.0</v>
      </c>
      <c r="E576" s="1" t="s">
        <v>50</v>
      </c>
      <c r="F576" s="1" t="s">
        <v>50</v>
      </c>
      <c r="G576" s="1" t="s">
        <v>50</v>
      </c>
      <c r="H576" s="1" t="s">
        <v>1108</v>
      </c>
      <c r="I576" s="1">
        <v>1.0</v>
      </c>
      <c r="J576" s="1" t="s">
        <v>72</v>
      </c>
      <c r="K576" s="1" t="s">
        <v>1119</v>
      </c>
      <c r="L576" s="1" t="s">
        <v>1110</v>
      </c>
      <c r="M576" s="1" t="s">
        <v>1108</v>
      </c>
      <c r="N576" s="1">
        <v>0.0</v>
      </c>
      <c r="O576" s="1" t="s">
        <v>74</v>
      </c>
      <c r="P576" s="1" t="s">
        <v>1120</v>
      </c>
    </row>
    <row r="577" ht="15.75" customHeight="1">
      <c r="A577" s="1" t="s">
        <v>807</v>
      </c>
      <c r="B577" s="1" t="s">
        <v>1107</v>
      </c>
      <c r="C577" s="1">
        <v>54.0</v>
      </c>
      <c r="D577" s="1">
        <v>97.0</v>
      </c>
      <c r="E577" s="1" t="s">
        <v>50</v>
      </c>
      <c r="F577" s="1" t="s">
        <v>50</v>
      </c>
      <c r="G577" s="1" t="s">
        <v>50</v>
      </c>
      <c r="H577" s="1" t="s">
        <v>1108</v>
      </c>
      <c r="I577" s="1">
        <v>1.0</v>
      </c>
      <c r="J577" s="1" t="s">
        <v>957</v>
      </c>
      <c r="K577" s="1" t="s">
        <v>1121</v>
      </c>
      <c r="L577" s="1" t="s">
        <v>1110</v>
      </c>
      <c r="M577" s="1" t="s">
        <v>1108</v>
      </c>
      <c r="N577" s="1">
        <v>0.0</v>
      </c>
      <c r="O577" s="1" t="s">
        <v>1117</v>
      </c>
      <c r="P577" s="1" t="s">
        <v>1118</v>
      </c>
    </row>
    <row r="578" ht="15.75" customHeight="1">
      <c r="A578" s="1" t="s">
        <v>807</v>
      </c>
      <c r="B578" s="1" t="s">
        <v>1107</v>
      </c>
      <c r="C578" s="1">
        <v>54.0</v>
      </c>
      <c r="D578" s="1">
        <v>97.0</v>
      </c>
      <c r="E578" s="1" t="s">
        <v>50</v>
      </c>
      <c r="F578" s="1" t="s">
        <v>50</v>
      </c>
      <c r="G578" s="1" t="s">
        <v>50</v>
      </c>
      <c r="H578" s="1" t="s">
        <v>1108</v>
      </c>
      <c r="I578" s="1">
        <v>1.0</v>
      </c>
      <c r="J578" s="1" t="s">
        <v>957</v>
      </c>
      <c r="K578" s="1" t="s">
        <v>1122</v>
      </c>
      <c r="L578" s="1" t="s">
        <v>1110</v>
      </c>
      <c r="M578" s="1" t="s">
        <v>1108</v>
      </c>
      <c r="N578" s="1">
        <v>0.0</v>
      </c>
      <c r="O578" s="1" t="s">
        <v>1117</v>
      </c>
      <c r="P578" s="1" t="s">
        <v>1123</v>
      </c>
    </row>
    <row r="579" ht="15.75" customHeight="1">
      <c r="A579" s="1" t="s">
        <v>807</v>
      </c>
      <c r="B579" s="1" t="s">
        <v>1107</v>
      </c>
      <c r="C579" s="1">
        <v>54.0</v>
      </c>
      <c r="D579" s="1">
        <v>97.0</v>
      </c>
      <c r="E579" s="1" t="s">
        <v>50</v>
      </c>
      <c r="F579" s="1" t="s">
        <v>50</v>
      </c>
      <c r="G579" s="1" t="s">
        <v>50</v>
      </c>
      <c r="H579" s="1" t="s">
        <v>1108</v>
      </c>
      <c r="I579" s="1">
        <v>1.0</v>
      </c>
      <c r="J579" s="1" t="s">
        <v>957</v>
      </c>
      <c r="K579" s="1" t="s">
        <v>1124</v>
      </c>
      <c r="L579" s="1" t="s">
        <v>1110</v>
      </c>
      <c r="M579" s="1" t="s">
        <v>1108</v>
      </c>
      <c r="N579" s="1">
        <v>0.0</v>
      </c>
      <c r="O579" s="1" t="s">
        <v>1117</v>
      </c>
      <c r="P579" s="1" t="s">
        <v>1123</v>
      </c>
    </row>
    <row r="580" ht="15.75" customHeight="1">
      <c r="A580" s="1" t="s">
        <v>807</v>
      </c>
      <c r="B580" s="1" t="s">
        <v>1125</v>
      </c>
      <c r="C580" s="1">
        <v>55.0</v>
      </c>
      <c r="D580" s="1">
        <v>98.0</v>
      </c>
      <c r="E580" s="1" t="s">
        <v>50</v>
      </c>
      <c r="F580" s="1" t="s">
        <v>50</v>
      </c>
      <c r="G580" s="1" t="s">
        <v>50</v>
      </c>
      <c r="H580" s="1" t="s">
        <v>1126</v>
      </c>
      <c r="I580" s="1">
        <v>1.0</v>
      </c>
      <c r="J580" s="1" t="s">
        <v>61</v>
      </c>
      <c r="K580" s="1" t="s">
        <v>1127</v>
      </c>
      <c r="L580" s="1" t="s">
        <v>1128</v>
      </c>
      <c r="M580" s="1" t="s">
        <v>1126</v>
      </c>
      <c r="N580" s="1">
        <v>0.0</v>
      </c>
      <c r="O580" s="1" t="s">
        <v>1111</v>
      </c>
      <c r="P580" s="1" t="s">
        <v>1112</v>
      </c>
    </row>
    <row r="581" ht="15.75" customHeight="1">
      <c r="A581" s="1" t="s">
        <v>807</v>
      </c>
      <c r="B581" s="1" t="s">
        <v>1125</v>
      </c>
      <c r="C581" s="1">
        <v>55.0</v>
      </c>
      <c r="D581" s="1">
        <v>98.0</v>
      </c>
      <c r="E581" s="1" t="s">
        <v>50</v>
      </c>
      <c r="F581" s="1" t="s">
        <v>50</v>
      </c>
      <c r="G581" s="1" t="s">
        <v>50</v>
      </c>
      <c r="H581" s="1" t="s">
        <v>1126</v>
      </c>
      <c r="I581" s="1">
        <v>1.0</v>
      </c>
      <c r="J581" s="1" t="s">
        <v>84</v>
      </c>
      <c r="K581" s="1" t="s">
        <v>1129</v>
      </c>
      <c r="L581" s="1" t="s">
        <v>1128</v>
      </c>
      <c r="M581" s="1" t="s">
        <v>1126</v>
      </c>
      <c r="N581" s="1">
        <v>0.0</v>
      </c>
      <c r="O581" s="1" t="s">
        <v>1114</v>
      </c>
      <c r="P581" s="1" t="s">
        <v>1115</v>
      </c>
    </row>
    <row r="582" ht="15.75" customHeight="1">
      <c r="A582" s="1" t="s">
        <v>807</v>
      </c>
      <c r="B582" s="1" t="s">
        <v>1125</v>
      </c>
      <c r="C582" s="1">
        <v>55.0</v>
      </c>
      <c r="D582" s="1">
        <v>98.0</v>
      </c>
      <c r="E582" s="1" t="s">
        <v>50</v>
      </c>
      <c r="F582" s="1" t="s">
        <v>50</v>
      </c>
      <c r="G582" s="1" t="s">
        <v>50</v>
      </c>
      <c r="H582" s="1" t="s">
        <v>1126</v>
      </c>
      <c r="I582" s="1">
        <v>1.0</v>
      </c>
      <c r="J582" s="1" t="s">
        <v>957</v>
      </c>
      <c r="K582" s="1" t="s">
        <v>1130</v>
      </c>
      <c r="L582" s="1" t="s">
        <v>1128</v>
      </c>
      <c r="M582" s="1" t="s">
        <v>1126</v>
      </c>
      <c r="N582" s="1">
        <v>0.0</v>
      </c>
      <c r="O582" s="1" t="s">
        <v>1117</v>
      </c>
      <c r="P582" s="1" t="s">
        <v>1118</v>
      </c>
    </row>
    <row r="583" ht="15.75" customHeight="1">
      <c r="A583" s="1" t="s">
        <v>807</v>
      </c>
      <c r="B583" s="1" t="s">
        <v>1125</v>
      </c>
      <c r="C583" s="1">
        <v>55.0</v>
      </c>
      <c r="D583" s="1">
        <v>98.0</v>
      </c>
      <c r="E583" s="1" t="s">
        <v>50</v>
      </c>
      <c r="F583" s="1" t="s">
        <v>50</v>
      </c>
      <c r="G583" s="1" t="s">
        <v>50</v>
      </c>
      <c r="H583" s="1" t="s">
        <v>1126</v>
      </c>
      <c r="I583" s="1">
        <v>1.0</v>
      </c>
      <c r="J583" s="1" t="s">
        <v>72</v>
      </c>
      <c r="K583" s="1" t="s">
        <v>1131</v>
      </c>
      <c r="L583" s="1" t="s">
        <v>1128</v>
      </c>
      <c r="M583" s="1" t="s">
        <v>1126</v>
      </c>
      <c r="N583" s="1">
        <v>0.0</v>
      </c>
      <c r="O583" s="1" t="s">
        <v>74</v>
      </c>
      <c r="P583" s="1" t="s">
        <v>1120</v>
      </c>
    </row>
    <row r="584" ht="15.75" customHeight="1">
      <c r="A584" s="1" t="s">
        <v>807</v>
      </c>
      <c r="B584" s="1" t="s">
        <v>1125</v>
      </c>
      <c r="C584" s="1">
        <v>55.0</v>
      </c>
      <c r="D584" s="1">
        <v>98.0</v>
      </c>
      <c r="E584" s="1" t="s">
        <v>50</v>
      </c>
      <c r="F584" s="1" t="s">
        <v>50</v>
      </c>
      <c r="G584" s="1" t="s">
        <v>50</v>
      </c>
      <c r="H584" s="1" t="s">
        <v>1126</v>
      </c>
      <c r="I584" s="1">
        <v>1.0</v>
      </c>
      <c r="J584" s="1" t="s">
        <v>957</v>
      </c>
      <c r="K584" s="1" t="s">
        <v>1132</v>
      </c>
      <c r="L584" s="1" t="s">
        <v>1128</v>
      </c>
      <c r="M584" s="1" t="s">
        <v>1126</v>
      </c>
      <c r="N584" s="1">
        <v>0.0</v>
      </c>
      <c r="O584" s="1" t="s">
        <v>1117</v>
      </c>
      <c r="P584" s="1" t="s">
        <v>1118</v>
      </c>
    </row>
    <row r="585" ht="15.75" customHeight="1">
      <c r="A585" s="1" t="s">
        <v>807</v>
      </c>
      <c r="B585" s="1" t="s">
        <v>1125</v>
      </c>
      <c r="C585" s="1">
        <v>55.0</v>
      </c>
      <c r="D585" s="1">
        <v>98.0</v>
      </c>
      <c r="E585" s="1" t="s">
        <v>50</v>
      </c>
      <c r="F585" s="1" t="s">
        <v>50</v>
      </c>
      <c r="G585" s="1" t="s">
        <v>50</v>
      </c>
      <c r="H585" s="1" t="s">
        <v>1126</v>
      </c>
      <c r="I585" s="1">
        <v>1.0</v>
      </c>
      <c r="J585" s="1" t="s">
        <v>957</v>
      </c>
      <c r="K585" s="1" t="s">
        <v>1133</v>
      </c>
      <c r="L585" s="1" t="s">
        <v>1128</v>
      </c>
      <c r="M585" s="1" t="s">
        <v>1126</v>
      </c>
      <c r="N585" s="1">
        <v>0.0</v>
      </c>
      <c r="O585" s="1" t="s">
        <v>1117</v>
      </c>
      <c r="P585" s="1" t="s">
        <v>1123</v>
      </c>
    </row>
    <row r="586" ht="15.75" customHeight="1">
      <c r="A586" s="1" t="s">
        <v>807</v>
      </c>
      <c r="B586" s="1" t="s">
        <v>1125</v>
      </c>
      <c r="C586" s="1">
        <v>55.0</v>
      </c>
      <c r="D586" s="1">
        <v>98.0</v>
      </c>
      <c r="E586" s="1" t="s">
        <v>50</v>
      </c>
      <c r="F586" s="1" t="s">
        <v>50</v>
      </c>
      <c r="G586" s="1" t="s">
        <v>50</v>
      </c>
      <c r="H586" s="1" t="s">
        <v>1126</v>
      </c>
      <c r="I586" s="1">
        <v>1.0</v>
      </c>
      <c r="J586" s="1" t="s">
        <v>957</v>
      </c>
      <c r="K586" s="1" t="s">
        <v>1134</v>
      </c>
      <c r="L586" s="1" t="s">
        <v>1128</v>
      </c>
      <c r="M586" s="1" t="s">
        <v>1126</v>
      </c>
      <c r="N586" s="1">
        <v>0.0</v>
      </c>
      <c r="O586" s="1" t="s">
        <v>1117</v>
      </c>
      <c r="P586" s="1" t="s">
        <v>1123</v>
      </c>
    </row>
    <row r="587" ht="15.75" customHeight="1">
      <c r="A587" s="1" t="s">
        <v>807</v>
      </c>
      <c r="B587" s="1" t="s">
        <v>1135</v>
      </c>
      <c r="C587" s="1">
        <v>56.0</v>
      </c>
      <c r="D587" s="1">
        <v>99.0</v>
      </c>
      <c r="E587" s="1" t="s">
        <v>50</v>
      </c>
      <c r="F587" s="1" t="s">
        <v>50</v>
      </c>
      <c r="G587" s="1" t="s">
        <v>50</v>
      </c>
      <c r="H587" s="1" t="s">
        <v>1136</v>
      </c>
      <c r="I587" s="1">
        <v>1.0</v>
      </c>
      <c r="J587" s="1" t="s">
        <v>61</v>
      </c>
      <c r="K587" s="1" t="s">
        <v>1137</v>
      </c>
      <c r="L587" s="1" t="s">
        <v>1138</v>
      </c>
      <c r="M587" s="1" t="s">
        <v>1136</v>
      </c>
      <c r="N587" s="1">
        <v>0.0</v>
      </c>
      <c r="O587" s="1" t="s">
        <v>1111</v>
      </c>
      <c r="P587" s="1" t="s">
        <v>1112</v>
      </c>
    </row>
    <row r="588" ht="15.75" customHeight="1">
      <c r="A588" s="1" t="s">
        <v>807</v>
      </c>
      <c r="B588" s="1" t="s">
        <v>1135</v>
      </c>
      <c r="C588" s="1">
        <v>56.0</v>
      </c>
      <c r="D588" s="1">
        <v>99.0</v>
      </c>
      <c r="E588" s="1" t="s">
        <v>50</v>
      </c>
      <c r="F588" s="1" t="s">
        <v>50</v>
      </c>
      <c r="G588" s="1" t="s">
        <v>50</v>
      </c>
      <c r="H588" s="1" t="s">
        <v>1136</v>
      </c>
      <c r="I588" s="1">
        <v>1.0</v>
      </c>
      <c r="J588" s="1" t="s">
        <v>957</v>
      </c>
      <c r="K588" s="1" t="s">
        <v>1139</v>
      </c>
      <c r="L588" s="1" t="s">
        <v>1138</v>
      </c>
      <c r="M588" s="1" t="s">
        <v>1136</v>
      </c>
      <c r="N588" s="1">
        <v>0.0</v>
      </c>
      <c r="O588" s="1" t="s">
        <v>1117</v>
      </c>
      <c r="P588" s="1" t="s">
        <v>1118</v>
      </c>
    </row>
    <row r="589" ht="15.75" customHeight="1">
      <c r="A589" s="1" t="s">
        <v>807</v>
      </c>
      <c r="B589" s="1" t="s">
        <v>1135</v>
      </c>
      <c r="C589" s="1">
        <v>56.0</v>
      </c>
      <c r="D589" s="1">
        <v>99.0</v>
      </c>
      <c r="E589" s="1" t="s">
        <v>50</v>
      </c>
      <c r="F589" s="1" t="s">
        <v>50</v>
      </c>
      <c r="G589" s="1" t="s">
        <v>50</v>
      </c>
      <c r="H589" s="1" t="s">
        <v>1136</v>
      </c>
      <c r="I589" s="1">
        <v>1.0</v>
      </c>
      <c r="J589" s="1" t="s">
        <v>957</v>
      </c>
      <c r="K589" s="1" t="s">
        <v>1140</v>
      </c>
      <c r="L589" s="1" t="s">
        <v>1138</v>
      </c>
      <c r="M589" s="1" t="s">
        <v>1136</v>
      </c>
      <c r="N589" s="1">
        <v>0.0</v>
      </c>
      <c r="O589" s="1" t="s">
        <v>1117</v>
      </c>
      <c r="P589" s="1" t="s">
        <v>1123</v>
      </c>
    </row>
    <row r="590" ht="15.75" customHeight="1">
      <c r="A590" s="1" t="s">
        <v>807</v>
      </c>
      <c r="B590" s="1" t="s">
        <v>1135</v>
      </c>
      <c r="C590" s="1">
        <v>56.0</v>
      </c>
      <c r="D590" s="1">
        <v>99.0</v>
      </c>
      <c r="E590" s="1" t="s">
        <v>50</v>
      </c>
      <c r="F590" s="1" t="s">
        <v>50</v>
      </c>
      <c r="G590" s="1" t="s">
        <v>50</v>
      </c>
      <c r="H590" s="1" t="s">
        <v>1136</v>
      </c>
      <c r="I590" s="1">
        <v>1.0</v>
      </c>
      <c r="J590" s="1" t="s">
        <v>957</v>
      </c>
      <c r="K590" s="1" t="s">
        <v>1141</v>
      </c>
      <c r="L590" s="1" t="s">
        <v>1138</v>
      </c>
      <c r="M590" s="1" t="s">
        <v>1136</v>
      </c>
      <c r="N590" s="1">
        <v>0.0</v>
      </c>
      <c r="O590" s="1" t="s">
        <v>1117</v>
      </c>
      <c r="P590" s="1" t="s">
        <v>1118</v>
      </c>
    </row>
    <row r="591" ht="15.75" customHeight="1">
      <c r="A591" s="1" t="s">
        <v>807</v>
      </c>
      <c r="B591" s="1" t="s">
        <v>1135</v>
      </c>
      <c r="C591" s="1">
        <v>56.0</v>
      </c>
      <c r="D591" s="1">
        <v>99.0</v>
      </c>
      <c r="E591" s="1" t="s">
        <v>50</v>
      </c>
      <c r="F591" s="1" t="s">
        <v>50</v>
      </c>
      <c r="G591" s="1" t="s">
        <v>50</v>
      </c>
      <c r="H591" s="1" t="s">
        <v>1136</v>
      </c>
      <c r="I591" s="1">
        <v>1.0</v>
      </c>
      <c r="J591" s="1" t="s">
        <v>957</v>
      </c>
      <c r="K591" s="1" t="s">
        <v>1142</v>
      </c>
      <c r="L591" s="1" t="s">
        <v>1138</v>
      </c>
      <c r="M591" s="1" t="s">
        <v>1136</v>
      </c>
      <c r="N591" s="1">
        <v>0.0</v>
      </c>
      <c r="O591" s="1" t="s">
        <v>1117</v>
      </c>
      <c r="P591" s="1" t="s">
        <v>1123</v>
      </c>
    </row>
    <row r="592" ht="15.75" customHeight="1">
      <c r="A592" s="1" t="s">
        <v>807</v>
      </c>
      <c r="B592" s="1" t="s">
        <v>1135</v>
      </c>
      <c r="C592" s="1">
        <v>56.0</v>
      </c>
      <c r="D592" s="1">
        <v>99.0</v>
      </c>
      <c r="E592" s="1" t="s">
        <v>50</v>
      </c>
      <c r="F592" s="1" t="s">
        <v>50</v>
      </c>
      <c r="G592" s="1" t="s">
        <v>50</v>
      </c>
      <c r="H592" s="1" t="s">
        <v>1136</v>
      </c>
      <c r="I592" s="1">
        <v>1.0</v>
      </c>
      <c r="J592" s="1" t="s">
        <v>84</v>
      </c>
      <c r="K592" s="1" t="s">
        <v>1143</v>
      </c>
      <c r="L592" s="1" t="s">
        <v>1138</v>
      </c>
      <c r="M592" s="1" t="s">
        <v>1136</v>
      </c>
      <c r="N592" s="1">
        <v>0.0</v>
      </c>
      <c r="O592" s="1" t="s">
        <v>1114</v>
      </c>
      <c r="P592" s="1" t="s">
        <v>50</v>
      </c>
    </row>
    <row r="593" ht="15.75" customHeight="1">
      <c r="A593" s="1" t="s">
        <v>807</v>
      </c>
      <c r="B593" s="1" t="s">
        <v>1144</v>
      </c>
      <c r="C593" s="1">
        <v>57.0</v>
      </c>
      <c r="D593" s="1">
        <v>100.0</v>
      </c>
      <c r="E593" s="1" t="s">
        <v>50</v>
      </c>
      <c r="F593" s="1" t="s">
        <v>50</v>
      </c>
      <c r="G593" s="1" t="s">
        <v>50</v>
      </c>
      <c r="H593" s="1" t="s">
        <v>1145</v>
      </c>
      <c r="I593" s="1">
        <v>1.0</v>
      </c>
      <c r="J593" s="1" t="s">
        <v>61</v>
      </c>
      <c r="K593" s="1" t="s">
        <v>1146</v>
      </c>
      <c r="L593" s="1" t="s">
        <v>1147</v>
      </c>
      <c r="M593" s="1" t="s">
        <v>1145</v>
      </c>
      <c r="N593" s="1">
        <v>0.0</v>
      </c>
      <c r="O593" s="1" t="s">
        <v>732</v>
      </c>
      <c r="P593" s="1" t="s">
        <v>1148</v>
      </c>
    </row>
    <row r="594" ht="15.75" customHeight="1">
      <c r="A594" s="1" t="s">
        <v>807</v>
      </c>
      <c r="B594" s="1" t="s">
        <v>1144</v>
      </c>
      <c r="C594" s="1">
        <v>57.0</v>
      </c>
      <c r="D594" s="1">
        <v>100.0</v>
      </c>
      <c r="E594" s="1" t="s">
        <v>50</v>
      </c>
      <c r="F594" s="1" t="s">
        <v>50</v>
      </c>
      <c r="G594" s="1" t="s">
        <v>50</v>
      </c>
      <c r="H594" s="1" t="s">
        <v>1145</v>
      </c>
      <c r="I594" s="1">
        <v>1.0</v>
      </c>
      <c r="J594" s="1" t="s">
        <v>61</v>
      </c>
      <c r="K594" s="1" t="s">
        <v>1150</v>
      </c>
      <c r="L594" s="1" t="s">
        <v>1147</v>
      </c>
      <c r="M594" s="1" t="s">
        <v>1145</v>
      </c>
      <c r="N594" s="1">
        <v>0.0</v>
      </c>
      <c r="O594" s="1" t="s">
        <v>732</v>
      </c>
      <c r="P594" s="1" t="s">
        <v>1151</v>
      </c>
    </row>
    <row r="595" ht="15.75" customHeight="1">
      <c r="A595" s="1" t="s">
        <v>807</v>
      </c>
      <c r="B595" s="1" t="s">
        <v>1144</v>
      </c>
      <c r="C595" s="1">
        <v>57.0</v>
      </c>
      <c r="D595" s="1">
        <v>100.0</v>
      </c>
      <c r="E595" s="1" t="s">
        <v>50</v>
      </c>
      <c r="F595" s="1" t="s">
        <v>50</v>
      </c>
      <c r="G595" s="1" t="s">
        <v>50</v>
      </c>
      <c r="H595" s="1" t="s">
        <v>1145</v>
      </c>
      <c r="I595" s="1">
        <v>1.0</v>
      </c>
      <c r="J595" s="1" t="s">
        <v>61</v>
      </c>
      <c r="K595" s="1" t="s">
        <v>1153</v>
      </c>
      <c r="L595" s="1" t="s">
        <v>1147</v>
      </c>
      <c r="M595" s="1" t="s">
        <v>1145</v>
      </c>
      <c r="N595" s="1">
        <v>0.0</v>
      </c>
      <c r="O595" s="1" t="s">
        <v>732</v>
      </c>
      <c r="P595" s="1" t="s">
        <v>1112</v>
      </c>
    </row>
    <row r="596" ht="15.75" customHeight="1">
      <c r="A596" s="1" t="s">
        <v>807</v>
      </c>
      <c r="B596" s="1" t="s">
        <v>1144</v>
      </c>
      <c r="C596" s="1">
        <v>57.0</v>
      </c>
      <c r="D596" s="1">
        <v>100.0</v>
      </c>
      <c r="E596" s="1" t="s">
        <v>50</v>
      </c>
      <c r="F596" s="1" t="s">
        <v>50</v>
      </c>
      <c r="G596" s="1" t="s">
        <v>50</v>
      </c>
      <c r="H596" s="1" t="s">
        <v>1145</v>
      </c>
      <c r="I596" s="1">
        <v>1.0</v>
      </c>
      <c r="J596" s="1" t="s">
        <v>61</v>
      </c>
      <c r="K596" s="1" t="s">
        <v>1154</v>
      </c>
      <c r="L596" s="1" t="s">
        <v>1147</v>
      </c>
      <c r="M596" s="1" t="s">
        <v>1145</v>
      </c>
      <c r="N596" s="1">
        <v>0.0</v>
      </c>
      <c r="O596" s="1" t="s">
        <v>732</v>
      </c>
      <c r="P596" s="1" t="s">
        <v>50</v>
      </c>
    </row>
    <row r="597" ht="15.75" customHeight="1">
      <c r="A597" s="1" t="s">
        <v>807</v>
      </c>
      <c r="B597" s="1" t="s">
        <v>1144</v>
      </c>
      <c r="C597" s="1">
        <v>57.0</v>
      </c>
      <c r="D597" s="1">
        <v>100.0</v>
      </c>
      <c r="E597" s="1" t="s">
        <v>50</v>
      </c>
      <c r="F597" s="1" t="s">
        <v>50</v>
      </c>
      <c r="G597" s="1" t="s">
        <v>50</v>
      </c>
      <c r="H597" s="1" t="s">
        <v>1145</v>
      </c>
      <c r="I597" s="1">
        <v>1.0</v>
      </c>
      <c r="J597" s="1" t="s">
        <v>61</v>
      </c>
      <c r="K597" s="1" t="s">
        <v>1155</v>
      </c>
      <c r="L597" s="1" t="s">
        <v>1147</v>
      </c>
      <c r="M597" s="1" t="s">
        <v>1145</v>
      </c>
      <c r="N597" s="1">
        <v>0.0</v>
      </c>
      <c r="O597" s="1" t="s">
        <v>732</v>
      </c>
      <c r="P597" s="1" t="s">
        <v>50</v>
      </c>
    </row>
    <row r="598" ht="15.75" customHeight="1">
      <c r="A598" s="1" t="s">
        <v>807</v>
      </c>
      <c r="B598" s="1" t="s">
        <v>1144</v>
      </c>
      <c r="C598" s="1">
        <v>57.0</v>
      </c>
      <c r="D598" s="1">
        <v>100.0</v>
      </c>
      <c r="E598" s="1" t="s">
        <v>50</v>
      </c>
      <c r="F598" s="1" t="s">
        <v>50</v>
      </c>
      <c r="G598" s="1" t="s">
        <v>50</v>
      </c>
      <c r="H598" s="1" t="s">
        <v>1145</v>
      </c>
      <c r="I598" s="1">
        <v>1.0</v>
      </c>
      <c r="J598" s="1" t="s">
        <v>61</v>
      </c>
      <c r="K598" s="1" t="s">
        <v>1156</v>
      </c>
      <c r="L598" s="1" t="s">
        <v>1147</v>
      </c>
      <c r="M598" s="1" t="s">
        <v>1145</v>
      </c>
      <c r="N598" s="1">
        <v>0.0</v>
      </c>
      <c r="O598" s="1" t="s">
        <v>732</v>
      </c>
      <c r="P598" s="1" t="s">
        <v>50</v>
      </c>
    </row>
    <row r="599" ht="15.75" customHeight="1">
      <c r="A599" s="1" t="s">
        <v>807</v>
      </c>
      <c r="B599" s="1" t="s">
        <v>1144</v>
      </c>
      <c r="C599" s="1">
        <v>57.0</v>
      </c>
      <c r="D599" s="1">
        <v>100.0</v>
      </c>
      <c r="E599" s="1" t="s">
        <v>50</v>
      </c>
      <c r="F599" s="1" t="s">
        <v>50</v>
      </c>
      <c r="G599" s="1" t="s">
        <v>50</v>
      </c>
      <c r="H599" s="1" t="s">
        <v>1145</v>
      </c>
      <c r="I599" s="1">
        <v>1.0</v>
      </c>
      <c r="J599" s="1" t="s">
        <v>957</v>
      </c>
      <c r="K599" s="1" t="s">
        <v>1157</v>
      </c>
      <c r="L599" s="1" t="s">
        <v>1147</v>
      </c>
      <c r="M599" s="1" t="s">
        <v>1145</v>
      </c>
      <c r="N599" s="1">
        <v>0.0</v>
      </c>
      <c r="O599" s="1" t="s">
        <v>279</v>
      </c>
      <c r="P599" s="1" t="s">
        <v>1118</v>
      </c>
    </row>
    <row r="600" ht="15.75" customHeight="1">
      <c r="A600" s="1" t="s">
        <v>807</v>
      </c>
      <c r="B600" s="1" t="s">
        <v>1144</v>
      </c>
      <c r="C600" s="1">
        <v>57.0</v>
      </c>
      <c r="D600" s="1">
        <v>100.0</v>
      </c>
      <c r="E600" s="1" t="s">
        <v>50</v>
      </c>
      <c r="F600" s="1" t="s">
        <v>50</v>
      </c>
      <c r="G600" s="1" t="s">
        <v>50</v>
      </c>
      <c r="H600" s="1" t="s">
        <v>1145</v>
      </c>
      <c r="I600" s="1">
        <v>1.0</v>
      </c>
      <c r="J600" s="1" t="s">
        <v>957</v>
      </c>
      <c r="K600" s="1" t="s">
        <v>1158</v>
      </c>
      <c r="L600" s="1" t="s">
        <v>1147</v>
      </c>
      <c r="M600" s="1" t="s">
        <v>1145</v>
      </c>
      <c r="N600" s="1">
        <v>0.0</v>
      </c>
      <c r="O600" s="1" t="s">
        <v>279</v>
      </c>
      <c r="P600" s="1" t="s">
        <v>1123</v>
      </c>
    </row>
    <row r="601" ht="15.75" customHeight="1">
      <c r="A601" s="1" t="s">
        <v>807</v>
      </c>
      <c r="B601" s="1" t="s">
        <v>1144</v>
      </c>
      <c r="C601" s="1">
        <v>57.0</v>
      </c>
      <c r="D601" s="1">
        <v>100.0</v>
      </c>
      <c r="E601" s="1" t="s">
        <v>50</v>
      </c>
      <c r="F601" s="1" t="s">
        <v>50</v>
      </c>
      <c r="G601" s="1" t="s">
        <v>50</v>
      </c>
      <c r="H601" s="1" t="s">
        <v>1145</v>
      </c>
      <c r="I601" s="1">
        <v>1.0</v>
      </c>
      <c r="J601" s="1" t="s">
        <v>1159</v>
      </c>
      <c r="K601" s="1" t="s">
        <v>1160</v>
      </c>
      <c r="L601" s="1" t="s">
        <v>1147</v>
      </c>
      <c r="M601" s="1" t="s">
        <v>1145</v>
      </c>
      <c r="N601" s="1">
        <v>0.0</v>
      </c>
      <c r="O601" s="1" t="s">
        <v>74</v>
      </c>
      <c r="P601" s="1" t="s">
        <v>1027</v>
      </c>
    </row>
    <row r="602" ht="15.75" customHeight="1">
      <c r="A602" s="1" t="s">
        <v>807</v>
      </c>
      <c r="B602" s="1" t="s">
        <v>1144</v>
      </c>
      <c r="C602" s="1">
        <v>57.0</v>
      </c>
      <c r="D602" s="1">
        <v>100.0</v>
      </c>
      <c r="E602" s="1" t="s">
        <v>50</v>
      </c>
      <c r="F602" s="1" t="s">
        <v>50</v>
      </c>
      <c r="G602" s="1" t="s">
        <v>50</v>
      </c>
      <c r="H602" s="1" t="s">
        <v>1145</v>
      </c>
      <c r="I602" s="1">
        <v>1.0</v>
      </c>
      <c r="J602" s="1" t="s">
        <v>957</v>
      </c>
      <c r="K602" s="1" t="s">
        <v>1161</v>
      </c>
      <c r="L602" s="1" t="s">
        <v>1147</v>
      </c>
      <c r="M602" s="1" t="s">
        <v>1145</v>
      </c>
      <c r="N602" s="1">
        <v>0.0</v>
      </c>
      <c r="O602" s="1" t="s">
        <v>279</v>
      </c>
      <c r="P602" s="1" t="s">
        <v>50</v>
      </c>
    </row>
    <row r="603" ht="15.75" customHeight="1">
      <c r="A603" s="1" t="s">
        <v>807</v>
      </c>
      <c r="B603" s="1" t="s">
        <v>1144</v>
      </c>
      <c r="C603" s="1">
        <v>57.0</v>
      </c>
      <c r="D603" s="1">
        <v>100.0</v>
      </c>
      <c r="E603" s="1" t="s">
        <v>50</v>
      </c>
      <c r="F603" s="1" t="s">
        <v>50</v>
      </c>
      <c r="G603" s="1" t="s">
        <v>50</v>
      </c>
      <c r="H603" s="1" t="s">
        <v>1145</v>
      </c>
      <c r="I603" s="1">
        <v>1.0</v>
      </c>
      <c r="J603" s="1" t="s">
        <v>957</v>
      </c>
      <c r="K603" s="1" t="s">
        <v>1162</v>
      </c>
      <c r="L603" s="1" t="s">
        <v>1147</v>
      </c>
      <c r="M603" s="1" t="s">
        <v>1145</v>
      </c>
      <c r="N603" s="1">
        <v>0.0</v>
      </c>
      <c r="O603" s="1" t="s">
        <v>279</v>
      </c>
      <c r="P603" s="1" t="s">
        <v>50</v>
      </c>
    </row>
    <row r="604" ht="15.75" customHeight="1">
      <c r="A604" s="1" t="s">
        <v>807</v>
      </c>
      <c r="B604" s="1" t="s">
        <v>1144</v>
      </c>
      <c r="C604" s="1">
        <v>57.0</v>
      </c>
      <c r="D604" s="1">
        <v>100.0</v>
      </c>
      <c r="E604" s="1" t="s">
        <v>50</v>
      </c>
      <c r="F604" s="1" t="s">
        <v>50</v>
      </c>
      <c r="G604" s="1" t="s">
        <v>50</v>
      </c>
      <c r="H604" s="1" t="s">
        <v>1145</v>
      </c>
      <c r="I604" s="1">
        <v>1.0</v>
      </c>
      <c r="J604" s="1" t="s">
        <v>283</v>
      </c>
      <c r="K604" s="1" t="s">
        <v>1163</v>
      </c>
      <c r="L604" s="1" t="s">
        <v>1147</v>
      </c>
      <c r="M604" s="1" t="s">
        <v>1145</v>
      </c>
      <c r="N604" s="1">
        <v>0.0</v>
      </c>
      <c r="O604" s="1" t="s">
        <v>285</v>
      </c>
      <c r="P604" s="1" t="s">
        <v>1164</v>
      </c>
    </row>
    <row r="605" ht="15.75" customHeight="1">
      <c r="A605" s="1" t="s">
        <v>807</v>
      </c>
      <c r="B605" s="1" t="s">
        <v>1144</v>
      </c>
      <c r="C605" s="1">
        <v>57.0</v>
      </c>
      <c r="D605" s="1">
        <v>100.0</v>
      </c>
      <c r="E605" s="1" t="s">
        <v>50</v>
      </c>
      <c r="F605" s="1" t="s">
        <v>50</v>
      </c>
      <c r="G605" s="1" t="s">
        <v>50</v>
      </c>
      <c r="H605" s="1" t="s">
        <v>1145</v>
      </c>
      <c r="I605" s="1">
        <v>1.0</v>
      </c>
      <c r="J605" s="1" t="s">
        <v>283</v>
      </c>
      <c r="K605" s="1" t="s">
        <v>1165</v>
      </c>
      <c r="L605" s="1" t="s">
        <v>1147</v>
      </c>
      <c r="M605" s="1" t="s">
        <v>1145</v>
      </c>
      <c r="N605" s="1">
        <v>0.0</v>
      </c>
      <c r="O605" s="1" t="s">
        <v>285</v>
      </c>
      <c r="P605" s="1" t="s">
        <v>1166</v>
      </c>
    </row>
    <row r="606" ht="15.75" customHeight="1">
      <c r="A606" s="1" t="s">
        <v>807</v>
      </c>
      <c r="B606" s="1" t="s">
        <v>1144</v>
      </c>
      <c r="C606" s="1">
        <v>57.0</v>
      </c>
      <c r="D606" s="1">
        <v>100.0</v>
      </c>
      <c r="E606" s="1" t="s">
        <v>50</v>
      </c>
      <c r="F606" s="1" t="s">
        <v>50</v>
      </c>
      <c r="G606" s="1" t="s">
        <v>50</v>
      </c>
      <c r="H606" s="1" t="s">
        <v>1145</v>
      </c>
      <c r="I606" s="1">
        <v>1.0</v>
      </c>
      <c r="J606" s="1" t="s">
        <v>283</v>
      </c>
      <c r="K606" s="1" t="s">
        <v>1167</v>
      </c>
      <c r="L606" s="1" t="s">
        <v>1147</v>
      </c>
      <c r="M606" s="1" t="s">
        <v>1145</v>
      </c>
      <c r="N606" s="1">
        <v>0.0</v>
      </c>
      <c r="O606" s="1" t="s">
        <v>285</v>
      </c>
      <c r="P606" s="1" t="s">
        <v>1168</v>
      </c>
    </row>
    <row r="607" ht="15.75" customHeight="1">
      <c r="A607" s="1" t="s">
        <v>807</v>
      </c>
      <c r="B607" s="1" t="s">
        <v>1169</v>
      </c>
      <c r="C607" s="1">
        <v>58.0</v>
      </c>
      <c r="D607" s="1">
        <v>101.0</v>
      </c>
      <c r="E607" s="1" t="s">
        <v>50</v>
      </c>
      <c r="F607" s="1" t="s">
        <v>50</v>
      </c>
      <c r="G607" s="1" t="s">
        <v>50</v>
      </c>
      <c r="H607" s="1" t="s">
        <v>1170</v>
      </c>
      <c r="I607" s="1">
        <v>1.0</v>
      </c>
      <c r="J607" s="1" t="s">
        <v>75</v>
      </c>
      <c r="K607" s="1" t="s">
        <v>1171</v>
      </c>
      <c r="L607" s="1" t="s">
        <v>1172</v>
      </c>
      <c r="M607" s="1" t="s">
        <v>1170</v>
      </c>
      <c r="N607" s="1">
        <v>0.0</v>
      </c>
      <c r="O607" s="1" t="s">
        <v>74</v>
      </c>
      <c r="P607" s="1" t="s">
        <v>1027</v>
      </c>
    </row>
    <row r="608" ht="15.75" customHeight="1">
      <c r="A608" s="1" t="s">
        <v>807</v>
      </c>
      <c r="B608" s="1" t="s">
        <v>1169</v>
      </c>
      <c r="C608" s="1">
        <v>58.0</v>
      </c>
      <c r="D608" s="1">
        <v>101.0</v>
      </c>
      <c r="E608" s="1" t="s">
        <v>50</v>
      </c>
      <c r="F608" s="1" t="s">
        <v>50</v>
      </c>
      <c r="G608" s="1" t="s">
        <v>50</v>
      </c>
      <c r="H608" s="1" t="s">
        <v>1170</v>
      </c>
      <c r="I608" s="1">
        <v>1.0</v>
      </c>
      <c r="J608" s="1" t="s">
        <v>61</v>
      </c>
      <c r="K608" s="1" t="s">
        <v>1173</v>
      </c>
      <c r="L608" s="1" t="s">
        <v>1172</v>
      </c>
      <c r="M608" s="1" t="s">
        <v>1170</v>
      </c>
      <c r="N608" s="1">
        <v>0.0</v>
      </c>
      <c r="O608" s="1" t="s">
        <v>732</v>
      </c>
      <c r="P608" s="1" t="s">
        <v>1151</v>
      </c>
    </row>
    <row r="609" ht="15.75" customHeight="1">
      <c r="A609" s="1" t="s">
        <v>807</v>
      </c>
      <c r="B609" s="1" t="s">
        <v>1169</v>
      </c>
      <c r="C609" s="1">
        <v>58.0</v>
      </c>
      <c r="D609" s="1">
        <v>101.0</v>
      </c>
      <c r="E609" s="1" t="s">
        <v>50</v>
      </c>
      <c r="F609" s="1" t="s">
        <v>50</v>
      </c>
      <c r="G609" s="1" t="s">
        <v>50</v>
      </c>
      <c r="H609" s="1" t="s">
        <v>1170</v>
      </c>
      <c r="I609" s="1">
        <v>1.0</v>
      </c>
      <c r="J609" s="1" t="s">
        <v>61</v>
      </c>
      <c r="K609" s="1" t="s">
        <v>1174</v>
      </c>
      <c r="L609" s="1" t="s">
        <v>1172</v>
      </c>
      <c r="M609" s="1" t="s">
        <v>1170</v>
      </c>
      <c r="N609" s="1">
        <v>0.0</v>
      </c>
      <c r="O609" s="1" t="s">
        <v>732</v>
      </c>
      <c r="P609" s="1" t="s">
        <v>1112</v>
      </c>
    </row>
    <row r="610" ht="15.75" customHeight="1">
      <c r="A610" s="1" t="s">
        <v>807</v>
      </c>
      <c r="B610" s="1" t="s">
        <v>1169</v>
      </c>
      <c r="C610" s="1">
        <v>58.0</v>
      </c>
      <c r="D610" s="1">
        <v>101.0</v>
      </c>
      <c r="E610" s="1" t="s">
        <v>50</v>
      </c>
      <c r="F610" s="1" t="s">
        <v>50</v>
      </c>
      <c r="G610" s="1" t="s">
        <v>50</v>
      </c>
      <c r="H610" s="1" t="s">
        <v>1170</v>
      </c>
      <c r="I610" s="1">
        <v>1.0</v>
      </c>
      <c r="J610" s="1" t="s">
        <v>283</v>
      </c>
      <c r="K610" s="1" t="s">
        <v>1175</v>
      </c>
      <c r="L610" s="1" t="s">
        <v>1172</v>
      </c>
      <c r="M610" s="1" t="s">
        <v>1170</v>
      </c>
      <c r="N610" s="1">
        <v>0.0</v>
      </c>
      <c r="O610" s="1" t="s">
        <v>570</v>
      </c>
      <c r="P610" s="1" t="s">
        <v>50</v>
      </c>
    </row>
    <row r="611" ht="15.75" customHeight="1">
      <c r="A611" s="1" t="s">
        <v>807</v>
      </c>
      <c r="B611" s="1" t="s">
        <v>1169</v>
      </c>
      <c r="C611" s="1">
        <v>58.0</v>
      </c>
      <c r="D611" s="1">
        <v>101.0</v>
      </c>
      <c r="E611" s="1" t="s">
        <v>50</v>
      </c>
      <c r="F611" s="1" t="s">
        <v>50</v>
      </c>
      <c r="G611" s="1" t="s">
        <v>50</v>
      </c>
      <c r="H611" s="1" t="s">
        <v>1170</v>
      </c>
      <c r="I611" s="1">
        <v>1.0</v>
      </c>
      <c r="J611" s="1" t="s">
        <v>61</v>
      </c>
      <c r="K611" s="1" t="s">
        <v>1176</v>
      </c>
      <c r="L611" s="1" t="s">
        <v>1172</v>
      </c>
      <c r="M611" s="1" t="s">
        <v>1170</v>
      </c>
      <c r="N611" s="1">
        <v>0.0</v>
      </c>
      <c r="O611" s="1" t="s">
        <v>732</v>
      </c>
      <c r="P611" s="1" t="s">
        <v>50</v>
      </c>
    </row>
    <row r="612" ht="15.75" customHeight="1">
      <c r="A612" s="1" t="s">
        <v>807</v>
      </c>
      <c r="B612" s="1" t="s">
        <v>1169</v>
      </c>
      <c r="C612" s="1">
        <v>58.0</v>
      </c>
      <c r="D612" s="1">
        <v>101.0</v>
      </c>
      <c r="E612" s="1" t="s">
        <v>50</v>
      </c>
      <c r="F612" s="1" t="s">
        <v>50</v>
      </c>
      <c r="G612" s="1" t="s">
        <v>50</v>
      </c>
      <c r="H612" s="1" t="s">
        <v>1170</v>
      </c>
      <c r="I612" s="1">
        <v>1.0</v>
      </c>
      <c r="J612" s="1" t="s">
        <v>61</v>
      </c>
      <c r="K612" s="1" t="s">
        <v>1177</v>
      </c>
      <c r="L612" s="1" t="s">
        <v>1172</v>
      </c>
      <c r="M612" s="1" t="s">
        <v>1170</v>
      </c>
      <c r="N612" s="1">
        <v>0.0</v>
      </c>
      <c r="O612" s="1" t="s">
        <v>732</v>
      </c>
      <c r="P612" s="1" t="s">
        <v>50</v>
      </c>
    </row>
    <row r="613" ht="15.75" customHeight="1">
      <c r="A613" s="1" t="s">
        <v>807</v>
      </c>
      <c r="B613" s="1" t="s">
        <v>1169</v>
      </c>
      <c r="C613" s="1">
        <v>58.0</v>
      </c>
      <c r="D613" s="1">
        <v>101.0</v>
      </c>
      <c r="E613" s="1" t="s">
        <v>50</v>
      </c>
      <c r="F613" s="1" t="s">
        <v>50</v>
      </c>
      <c r="G613" s="1" t="s">
        <v>50</v>
      </c>
      <c r="H613" s="1" t="s">
        <v>1170</v>
      </c>
      <c r="I613" s="1">
        <v>1.0</v>
      </c>
      <c r="J613" s="1" t="s">
        <v>957</v>
      </c>
      <c r="K613" s="1" t="s">
        <v>1178</v>
      </c>
      <c r="L613" s="1" t="s">
        <v>1172</v>
      </c>
      <c r="M613" s="1" t="s">
        <v>1170</v>
      </c>
      <c r="N613" s="1">
        <v>0.0</v>
      </c>
      <c r="O613" s="1" t="s">
        <v>279</v>
      </c>
      <c r="P613" s="1" t="s">
        <v>1118</v>
      </c>
    </row>
    <row r="614" ht="15.75" customHeight="1">
      <c r="A614" s="1" t="s">
        <v>807</v>
      </c>
      <c r="B614" s="1" t="s">
        <v>1169</v>
      </c>
      <c r="C614" s="1">
        <v>58.0</v>
      </c>
      <c r="D614" s="1">
        <v>101.0</v>
      </c>
      <c r="E614" s="1" t="s">
        <v>50</v>
      </c>
      <c r="F614" s="1" t="s">
        <v>50</v>
      </c>
      <c r="G614" s="1" t="s">
        <v>50</v>
      </c>
      <c r="H614" s="1" t="s">
        <v>1170</v>
      </c>
      <c r="I614" s="1">
        <v>1.0</v>
      </c>
      <c r="J614" s="1" t="s">
        <v>957</v>
      </c>
      <c r="K614" s="1" t="s">
        <v>1179</v>
      </c>
      <c r="L614" s="1" t="s">
        <v>1172</v>
      </c>
      <c r="M614" s="1" t="s">
        <v>1170</v>
      </c>
      <c r="N614" s="1">
        <v>0.0</v>
      </c>
      <c r="O614" s="1" t="s">
        <v>279</v>
      </c>
      <c r="P614" s="1" t="s">
        <v>1123</v>
      </c>
    </row>
    <row r="615" ht="15.75" customHeight="1">
      <c r="A615" s="1" t="s">
        <v>807</v>
      </c>
      <c r="B615" s="1" t="s">
        <v>1169</v>
      </c>
      <c r="C615" s="1">
        <v>58.0</v>
      </c>
      <c r="D615" s="1">
        <v>101.0</v>
      </c>
      <c r="E615" s="1" t="s">
        <v>50</v>
      </c>
      <c r="F615" s="1" t="s">
        <v>50</v>
      </c>
      <c r="G615" s="1" t="s">
        <v>50</v>
      </c>
      <c r="H615" s="1" t="s">
        <v>1170</v>
      </c>
      <c r="I615" s="1">
        <v>1.0</v>
      </c>
      <c r="J615" s="1" t="s">
        <v>957</v>
      </c>
      <c r="K615" s="1" t="s">
        <v>1180</v>
      </c>
      <c r="L615" s="1" t="s">
        <v>1172</v>
      </c>
      <c r="M615" s="1" t="s">
        <v>1170</v>
      </c>
      <c r="N615" s="1">
        <v>0.0</v>
      </c>
      <c r="O615" s="1" t="s">
        <v>279</v>
      </c>
      <c r="P615" s="1" t="s">
        <v>50</v>
      </c>
    </row>
    <row r="616" ht="15.75" customHeight="1">
      <c r="A616" s="1" t="s">
        <v>807</v>
      </c>
      <c r="B616" s="1" t="s">
        <v>1169</v>
      </c>
      <c r="C616" s="1">
        <v>58.0</v>
      </c>
      <c r="D616" s="1">
        <v>101.0</v>
      </c>
      <c r="E616" s="1" t="s">
        <v>50</v>
      </c>
      <c r="F616" s="1" t="s">
        <v>50</v>
      </c>
      <c r="G616" s="1" t="s">
        <v>50</v>
      </c>
      <c r="H616" s="1" t="s">
        <v>1170</v>
      </c>
      <c r="I616" s="1">
        <v>1.0</v>
      </c>
      <c r="J616" s="1" t="s">
        <v>957</v>
      </c>
      <c r="K616" s="1" t="s">
        <v>1181</v>
      </c>
      <c r="L616" s="1" t="s">
        <v>1172</v>
      </c>
      <c r="M616" s="1" t="s">
        <v>1170</v>
      </c>
      <c r="N616" s="1">
        <v>0.0</v>
      </c>
      <c r="O616" s="1" t="s">
        <v>279</v>
      </c>
      <c r="P616" s="1" t="s">
        <v>50</v>
      </c>
    </row>
    <row r="617" ht="15.75" customHeight="1">
      <c r="A617" s="1" t="s">
        <v>807</v>
      </c>
      <c r="B617" s="1" t="s">
        <v>1169</v>
      </c>
      <c r="C617" s="1">
        <v>58.0</v>
      </c>
      <c r="D617" s="1">
        <v>101.0</v>
      </c>
      <c r="E617" s="1" t="s">
        <v>50</v>
      </c>
      <c r="F617" s="1" t="s">
        <v>50</v>
      </c>
      <c r="G617" s="1" t="s">
        <v>50</v>
      </c>
      <c r="H617" s="1" t="s">
        <v>1170</v>
      </c>
      <c r="I617" s="1">
        <v>1.0</v>
      </c>
      <c r="J617" s="1" t="s">
        <v>72</v>
      </c>
      <c r="K617" s="1" t="s">
        <v>1182</v>
      </c>
      <c r="L617" s="1" t="s">
        <v>1172</v>
      </c>
      <c r="M617" s="1" t="s">
        <v>1170</v>
      </c>
      <c r="N617" s="1">
        <v>0.0</v>
      </c>
      <c r="O617" s="1" t="s">
        <v>74</v>
      </c>
      <c r="P617" s="1" t="s">
        <v>1120</v>
      </c>
    </row>
    <row r="618" ht="15.75" customHeight="1">
      <c r="A618" s="1" t="s">
        <v>807</v>
      </c>
      <c r="B618" s="1" t="s">
        <v>1183</v>
      </c>
      <c r="C618" s="1">
        <v>59.0</v>
      </c>
      <c r="D618" s="1">
        <v>102.0</v>
      </c>
      <c r="E618" s="1" t="s">
        <v>50</v>
      </c>
      <c r="F618" s="1" t="s">
        <v>50</v>
      </c>
      <c r="G618" s="1" t="s">
        <v>50</v>
      </c>
      <c r="H618" s="1" t="s">
        <v>1184</v>
      </c>
      <c r="I618" s="1">
        <v>1.0</v>
      </c>
      <c r="J618" s="1" t="s">
        <v>75</v>
      </c>
      <c r="K618" s="1" t="s">
        <v>1185</v>
      </c>
      <c r="L618" s="1" t="s">
        <v>1186</v>
      </c>
      <c r="M618" s="1" t="s">
        <v>1184</v>
      </c>
      <c r="N618" s="1">
        <v>0.0</v>
      </c>
      <c r="O618" s="1" t="s">
        <v>74</v>
      </c>
      <c r="P618" s="1" t="s">
        <v>50</v>
      </c>
    </row>
    <row r="619" ht="15.75" customHeight="1">
      <c r="A619" s="1" t="s">
        <v>807</v>
      </c>
      <c r="B619" s="1" t="s">
        <v>1183</v>
      </c>
      <c r="C619" s="1">
        <v>59.0</v>
      </c>
      <c r="D619" s="1">
        <v>102.0</v>
      </c>
      <c r="E619" s="1" t="s">
        <v>50</v>
      </c>
      <c r="F619" s="1" t="s">
        <v>50</v>
      </c>
      <c r="G619" s="1" t="s">
        <v>50</v>
      </c>
      <c r="H619" s="1" t="s">
        <v>1184</v>
      </c>
      <c r="I619" s="1">
        <v>1.0</v>
      </c>
      <c r="J619" s="1" t="s">
        <v>75</v>
      </c>
      <c r="K619" s="1" t="s">
        <v>1187</v>
      </c>
      <c r="L619" s="1" t="s">
        <v>1186</v>
      </c>
      <c r="M619" s="1" t="s">
        <v>1184</v>
      </c>
      <c r="N619" s="1">
        <v>0.0</v>
      </c>
      <c r="O619" s="1" t="s">
        <v>74</v>
      </c>
      <c r="P619" s="1" t="s">
        <v>50</v>
      </c>
    </row>
    <row r="620" ht="15.75" customHeight="1">
      <c r="A620" s="1" t="s">
        <v>807</v>
      </c>
      <c r="B620" s="1" t="s">
        <v>1183</v>
      </c>
      <c r="C620" s="1">
        <v>59.0</v>
      </c>
      <c r="D620" s="1">
        <v>102.0</v>
      </c>
      <c r="E620" s="1" t="s">
        <v>50</v>
      </c>
      <c r="F620" s="1" t="s">
        <v>50</v>
      </c>
      <c r="G620" s="1" t="s">
        <v>50</v>
      </c>
      <c r="H620" s="1" t="s">
        <v>1184</v>
      </c>
      <c r="I620" s="1">
        <v>1.0</v>
      </c>
      <c r="J620" s="1" t="s">
        <v>77</v>
      </c>
      <c r="K620" s="1" t="s">
        <v>1188</v>
      </c>
      <c r="L620" s="1" t="s">
        <v>1186</v>
      </c>
      <c r="M620" s="1" t="s">
        <v>1184</v>
      </c>
      <c r="N620" s="1">
        <v>0.0</v>
      </c>
      <c r="O620" s="1" t="s">
        <v>819</v>
      </c>
      <c r="P620" s="1" t="s">
        <v>50</v>
      </c>
    </row>
    <row r="621" ht="15.75" customHeight="1">
      <c r="A621" s="1" t="s">
        <v>807</v>
      </c>
      <c r="B621" s="1" t="s">
        <v>1183</v>
      </c>
      <c r="C621" s="1">
        <v>59.0</v>
      </c>
      <c r="D621" s="1">
        <v>102.0</v>
      </c>
      <c r="E621" s="1" t="s">
        <v>50</v>
      </c>
      <c r="F621" s="1" t="s">
        <v>50</v>
      </c>
      <c r="G621" s="1" t="s">
        <v>50</v>
      </c>
      <c r="H621" s="1" t="s">
        <v>1184</v>
      </c>
      <c r="I621" s="1">
        <v>1.0</v>
      </c>
      <c r="J621" s="1" t="s">
        <v>77</v>
      </c>
      <c r="K621" s="1" t="s">
        <v>1189</v>
      </c>
      <c r="L621" s="1" t="s">
        <v>1186</v>
      </c>
      <c r="M621" s="1" t="s">
        <v>1184</v>
      </c>
      <c r="N621" s="1">
        <v>0.0</v>
      </c>
      <c r="O621" s="1" t="s">
        <v>819</v>
      </c>
      <c r="P621" s="1" t="s">
        <v>50</v>
      </c>
    </row>
    <row r="622" ht="15.75" customHeight="1">
      <c r="A622" s="1" t="s">
        <v>807</v>
      </c>
      <c r="B622" s="1" t="s">
        <v>1183</v>
      </c>
      <c r="C622" s="1">
        <v>59.0</v>
      </c>
      <c r="D622" s="1">
        <v>102.0</v>
      </c>
      <c r="E622" s="1" t="s">
        <v>50</v>
      </c>
      <c r="F622" s="1" t="s">
        <v>50</v>
      </c>
      <c r="G622" s="1" t="s">
        <v>50</v>
      </c>
      <c r="H622" s="1" t="s">
        <v>1184</v>
      </c>
      <c r="I622" s="1">
        <v>1.0</v>
      </c>
      <c r="J622" s="1" t="s">
        <v>283</v>
      </c>
      <c r="K622" s="1" t="s">
        <v>1190</v>
      </c>
      <c r="L622" s="1" t="s">
        <v>1186</v>
      </c>
      <c r="M622" s="1" t="s">
        <v>1184</v>
      </c>
      <c r="N622" s="1">
        <v>0.0</v>
      </c>
      <c r="O622" s="1" t="s">
        <v>285</v>
      </c>
      <c r="P622" s="1" t="s">
        <v>50</v>
      </c>
    </row>
    <row r="623" ht="15.75" customHeight="1">
      <c r="A623" s="1" t="s">
        <v>807</v>
      </c>
      <c r="B623" s="1" t="s">
        <v>1183</v>
      </c>
      <c r="C623" s="1">
        <v>59.0</v>
      </c>
      <c r="D623" s="1">
        <v>102.0</v>
      </c>
      <c r="E623" s="1" t="s">
        <v>50</v>
      </c>
      <c r="F623" s="1" t="s">
        <v>50</v>
      </c>
      <c r="G623" s="1" t="s">
        <v>50</v>
      </c>
      <c r="H623" s="1" t="s">
        <v>1184</v>
      </c>
      <c r="I623" s="1">
        <v>1.0</v>
      </c>
      <c r="J623" s="1" t="s">
        <v>283</v>
      </c>
      <c r="K623" s="1" t="s">
        <v>1191</v>
      </c>
      <c r="L623" s="1" t="s">
        <v>1186</v>
      </c>
      <c r="M623" s="1" t="s">
        <v>1184</v>
      </c>
      <c r="N623" s="1">
        <v>0.0</v>
      </c>
      <c r="O623" s="1" t="s">
        <v>285</v>
      </c>
      <c r="P623" s="1" t="s">
        <v>50</v>
      </c>
    </row>
    <row r="624" ht="15.75" customHeight="1">
      <c r="A624" s="1" t="s">
        <v>807</v>
      </c>
      <c r="B624" s="1" t="s">
        <v>1192</v>
      </c>
      <c r="C624" s="1">
        <v>60.0</v>
      </c>
      <c r="D624" s="1">
        <v>103.0</v>
      </c>
      <c r="E624" s="1" t="s">
        <v>50</v>
      </c>
      <c r="F624" s="1" t="s">
        <v>50</v>
      </c>
      <c r="G624" s="1" t="s">
        <v>50</v>
      </c>
      <c r="H624" s="1" t="s">
        <v>1193</v>
      </c>
      <c r="I624" s="1">
        <v>1.0</v>
      </c>
      <c r="J624" s="1" t="s">
        <v>75</v>
      </c>
      <c r="K624" s="1" t="s">
        <v>1194</v>
      </c>
      <c r="L624" s="1" t="s">
        <v>1195</v>
      </c>
      <c r="M624" s="1" t="s">
        <v>1193</v>
      </c>
      <c r="N624" s="1">
        <v>0.0</v>
      </c>
      <c r="O624" s="1" t="s">
        <v>74</v>
      </c>
      <c r="P624" s="1" t="s">
        <v>50</v>
      </c>
    </row>
    <row r="625" ht="15.75" customHeight="1">
      <c r="A625" s="1" t="s">
        <v>807</v>
      </c>
      <c r="B625" s="1" t="s">
        <v>1192</v>
      </c>
      <c r="C625" s="1">
        <v>60.0</v>
      </c>
      <c r="D625" s="1">
        <v>103.0</v>
      </c>
      <c r="E625" s="1" t="s">
        <v>50</v>
      </c>
      <c r="F625" s="1" t="s">
        <v>50</v>
      </c>
      <c r="G625" s="1" t="s">
        <v>50</v>
      </c>
      <c r="H625" s="1" t="s">
        <v>1193</v>
      </c>
      <c r="I625" s="1">
        <v>1.0</v>
      </c>
      <c r="J625" s="1" t="s">
        <v>75</v>
      </c>
      <c r="K625" s="1" t="s">
        <v>1196</v>
      </c>
      <c r="L625" s="1" t="s">
        <v>1195</v>
      </c>
      <c r="M625" s="1" t="s">
        <v>1193</v>
      </c>
      <c r="N625" s="1">
        <v>0.0</v>
      </c>
      <c r="O625" s="1" t="s">
        <v>74</v>
      </c>
      <c r="P625" s="1" t="s">
        <v>50</v>
      </c>
    </row>
    <row r="626" ht="15.75" customHeight="1">
      <c r="A626" s="1" t="s">
        <v>807</v>
      </c>
      <c r="B626" s="1" t="s">
        <v>1192</v>
      </c>
      <c r="C626" s="1">
        <v>60.0</v>
      </c>
      <c r="D626" s="1">
        <v>103.0</v>
      </c>
      <c r="E626" s="1" t="s">
        <v>50</v>
      </c>
      <c r="F626" s="1" t="s">
        <v>50</v>
      </c>
      <c r="G626" s="1" t="s">
        <v>50</v>
      </c>
      <c r="H626" s="1" t="s">
        <v>1193</v>
      </c>
      <c r="I626" s="1">
        <v>1.0</v>
      </c>
      <c r="J626" s="1" t="s">
        <v>283</v>
      </c>
      <c r="K626" s="1" t="s">
        <v>1198</v>
      </c>
      <c r="L626" s="1" t="s">
        <v>1195</v>
      </c>
      <c r="M626" s="1" t="s">
        <v>1193</v>
      </c>
      <c r="N626" s="1">
        <v>0.0</v>
      </c>
      <c r="O626" s="1" t="s">
        <v>285</v>
      </c>
      <c r="P626" s="1" t="s">
        <v>50</v>
      </c>
    </row>
    <row r="627" ht="15.75" customHeight="1">
      <c r="A627" s="1" t="s">
        <v>807</v>
      </c>
      <c r="B627" s="1" t="s">
        <v>1192</v>
      </c>
      <c r="C627" s="1">
        <v>60.0</v>
      </c>
      <c r="D627" s="1">
        <v>103.0</v>
      </c>
      <c r="E627" s="1" t="s">
        <v>50</v>
      </c>
      <c r="F627" s="1" t="s">
        <v>50</v>
      </c>
      <c r="G627" s="1" t="s">
        <v>50</v>
      </c>
      <c r="H627" s="1" t="s">
        <v>1193</v>
      </c>
      <c r="I627" s="1">
        <v>1.0</v>
      </c>
      <c r="J627" s="1" t="s">
        <v>283</v>
      </c>
      <c r="K627" s="1" t="s">
        <v>1200</v>
      </c>
      <c r="L627" s="1" t="s">
        <v>1195</v>
      </c>
      <c r="M627" s="1" t="s">
        <v>1193</v>
      </c>
      <c r="N627" s="1">
        <v>0.0</v>
      </c>
      <c r="O627" s="1" t="s">
        <v>285</v>
      </c>
      <c r="P627" s="1" t="s">
        <v>50</v>
      </c>
    </row>
    <row r="628" ht="15.75" customHeight="1">
      <c r="A628" s="1" t="s">
        <v>807</v>
      </c>
      <c r="B628" s="1" t="s">
        <v>1201</v>
      </c>
      <c r="C628" s="1">
        <v>61.0</v>
      </c>
      <c r="D628" s="1">
        <v>104.0</v>
      </c>
      <c r="E628" s="1" t="s">
        <v>50</v>
      </c>
      <c r="F628" s="1" t="s">
        <v>50</v>
      </c>
      <c r="G628" s="1" t="s">
        <v>50</v>
      </c>
      <c r="H628" s="1" t="s">
        <v>1202</v>
      </c>
      <c r="I628" s="1">
        <v>1.0</v>
      </c>
      <c r="J628" s="1" t="s">
        <v>1203</v>
      </c>
      <c r="K628" s="1" t="s">
        <v>1204</v>
      </c>
      <c r="L628" s="1" t="s">
        <v>1205</v>
      </c>
      <c r="M628" s="1" t="s">
        <v>1202</v>
      </c>
      <c r="N628" s="1">
        <v>0.0</v>
      </c>
      <c r="O628" s="1" t="s">
        <v>279</v>
      </c>
      <c r="P628" s="1" t="s">
        <v>1206</v>
      </c>
    </row>
    <row r="629" ht="15.75" customHeight="1">
      <c r="A629" s="1" t="s">
        <v>807</v>
      </c>
      <c r="B629" s="1" t="s">
        <v>1201</v>
      </c>
      <c r="C629" s="1">
        <v>61.0</v>
      </c>
      <c r="D629" s="1">
        <v>104.0</v>
      </c>
      <c r="E629" s="1" t="s">
        <v>50</v>
      </c>
      <c r="F629" s="1" t="s">
        <v>50</v>
      </c>
      <c r="G629" s="1" t="s">
        <v>50</v>
      </c>
      <c r="H629" s="1" t="s">
        <v>1202</v>
      </c>
      <c r="I629" s="1">
        <v>1.0</v>
      </c>
      <c r="J629" s="1" t="s">
        <v>1207</v>
      </c>
      <c r="K629" s="1" t="s">
        <v>1208</v>
      </c>
      <c r="L629" s="1" t="s">
        <v>1205</v>
      </c>
      <c r="M629" s="1" t="s">
        <v>1202</v>
      </c>
      <c r="N629" s="1">
        <v>0.0</v>
      </c>
      <c r="O629" s="1" t="s">
        <v>819</v>
      </c>
      <c r="P629" s="1" t="s">
        <v>1209</v>
      </c>
    </row>
    <row r="630" ht="15.75" customHeight="1">
      <c r="A630" s="1" t="s">
        <v>807</v>
      </c>
      <c r="B630" s="1" t="s">
        <v>1201</v>
      </c>
      <c r="C630" s="1">
        <v>61.0</v>
      </c>
      <c r="D630" s="1">
        <v>104.0</v>
      </c>
      <c r="E630" s="1" t="s">
        <v>50</v>
      </c>
      <c r="F630" s="1" t="s">
        <v>50</v>
      </c>
      <c r="G630" s="1" t="s">
        <v>50</v>
      </c>
      <c r="H630" s="1" t="s">
        <v>1202</v>
      </c>
      <c r="I630" s="1">
        <v>1.0</v>
      </c>
      <c r="J630" s="1" t="s">
        <v>1207</v>
      </c>
      <c r="K630" s="1" t="s">
        <v>1210</v>
      </c>
      <c r="L630" s="1" t="s">
        <v>1205</v>
      </c>
      <c r="M630" s="1" t="s">
        <v>1202</v>
      </c>
      <c r="N630" s="1">
        <v>0.0</v>
      </c>
      <c r="O630" s="1" t="s">
        <v>819</v>
      </c>
      <c r="P630" s="1" t="s">
        <v>1211</v>
      </c>
    </row>
    <row r="631" ht="15.75" customHeight="1">
      <c r="A631" s="1" t="s">
        <v>807</v>
      </c>
      <c r="B631" s="1" t="s">
        <v>1201</v>
      </c>
      <c r="C631" s="1">
        <v>61.0</v>
      </c>
      <c r="D631" s="1">
        <v>104.0</v>
      </c>
      <c r="E631" s="1" t="s">
        <v>50</v>
      </c>
      <c r="F631" s="1" t="s">
        <v>50</v>
      </c>
      <c r="G631" s="1" t="s">
        <v>50</v>
      </c>
      <c r="H631" s="1" t="s">
        <v>1202</v>
      </c>
      <c r="I631" s="1">
        <v>1.0</v>
      </c>
      <c r="J631" s="1" t="s">
        <v>1203</v>
      </c>
      <c r="K631" s="1" t="s">
        <v>1212</v>
      </c>
      <c r="L631" s="1" t="s">
        <v>1205</v>
      </c>
      <c r="M631" s="1" t="s">
        <v>1202</v>
      </c>
      <c r="N631" s="1">
        <v>0.0</v>
      </c>
      <c r="O631" s="1" t="s">
        <v>279</v>
      </c>
      <c r="P631" s="1" t="s">
        <v>1213</v>
      </c>
    </row>
    <row r="632" ht="15.75" customHeight="1">
      <c r="A632" s="1" t="s">
        <v>807</v>
      </c>
      <c r="B632" s="1" t="s">
        <v>1201</v>
      </c>
      <c r="C632" s="1">
        <v>61.0</v>
      </c>
      <c r="D632" s="1">
        <v>104.0</v>
      </c>
      <c r="E632" s="1" t="s">
        <v>50</v>
      </c>
      <c r="F632" s="1" t="s">
        <v>50</v>
      </c>
      <c r="G632" s="1" t="s">
        <v>50</v>
      </c>
      <c r="H632" s="1" t="s">
        <v>1202</v>
      </c>
      <c r="I632" s="1">
        <v>1.0</v>
      </c>
      <c r="J632" s="1" t="s">
        <v>1207</v>
      </c>
      <c r="K632" s="1" t="s">
        <v>1214</v>
      </c>
      <c r="L632" s="1" t="s">
        <v>1205</v>
      </c>
      <c r="M632" s="1" t="s">
        <v>1202</v>
      </c>
      <c r="N632" s="1">
        <v>0.0</v>
      </c>
      <c r="O632" s="1" t="s">
        <v>819</v>
      </c>
      <c r="P632" s="1" t="s">
        <v>1215</v>
      </c>
    </row>
    <row r="633" ht="15.75" customHeight="1">
      <c r="A633" s="1" t="s">
        <v>807</v>
      </c>
      <c r="B633" s="1" t="s">
        <v>1201</v>
      </c>
      <c r="C633" s="1">
        <v>61.0</v>
      </c>
      <c r="D633" s="1">
        <v>104.0</v>
      </c>
      <c r="E633" s="1" t="s">
        <v>50</v>
      </c>
      <c r="F633" s="1" t="s">
        <v>50</v>
      </c>
      <c r="G633" s="1" t="s">
        <v>50</v>
      </c>
      <c r="H633" s="1" t="s">
        <v>1202</v>
      </c>
      <c r="I633" s="1">
        <v>1.0</v>
      </c>
      <c r="J633" s="1" t="s">
        <v>1207</v>
      </c>
      <c r="K633" s="1" t="s">
        <v>1216</v>
      </c>
      <c r="L633" s="1" t="s">
        <v>1205</v>
      </c>
      <c r="M633" s="1" t="s">
        <v>1202</v>
      </c>
      <c r="N633" s="1">
        <v>0.0</v>
      </c>
      <c r="O633" s="1" t="s">
        <v>819</v>
      </c>
      <c r="P633" s="1" t="s">
        <v>1217</v>
      </c>
    </row>
    <row r="634" ht="15.75" customHeight="1">
      <c r="A634" s="1" t="s">
        <v>807</v>
      </c>
      <c r="B634" s="1" t="s">
        <v>1201</v>
      </c>
      <c r="C634" s="1">
        <v>61.0</v>
      </c>
      <c r="D634" s="1">
        <v>104.0</v>
      </c>
      <c r="E634" s="1" t="s">
        <v>50</v>
      </c>
      <c r="F634" s="1" t="s">
        <v>50</v>
      </c>
      <c r="G634" s="1" t="s">
        <v>50</v>
      </c>
      <c r="H634" s="1" t="s">
        <v>1202</v>
      </c>
      <c r="I634" s="1">
        <v>1.0</v>
      </c>
      <c r="J634" s="1" t="s">
        <v>1203</v>
      </c>
      <c r="K634" s="1" t="s">
        <v>1218</v>
      </c>
      <c r="L634" s="1" t="s">
        <v>1205</v>
      </c>
      <c r="M634" s="1" t="s">
        <v>1202</v>
      </c>
      <c r="N634" s="1">
        <v>0.0</v>
      </c>
      <c r="O634" s="1" t="s">
        <v>279</v>
      </c>
      <c r="P634" s="1" t="s">
        <v>1219</v>
      </c>
    </row>
    <row r="635" ht="15.75" customHeight="1">
      <c r="A635" s="1" t="s">
        <v>807</v>
      </c>
      <c r="B635" s="1" t="s">
        <v>1201</v>
      </c>
      <c r="C635" s="1">
        <v>61.0</v>
      </c>
      <c r="D635" s="1">
        <v>104.0</v>
      </c>
      <c r="E635" s="1" t="s">
        <v>50</v>
      </c>
      <c r="F635" s="1" t="s">
        <v>50</v>
      </c>
      <c r="G635" s="1" t="s">
        <v>50</v>
      </c>
      <c r="H635" s="1" t="s">
        <v>1202</v>
      </c>
      <c r="I635" s="1">
        <v>1.0</v>
      </c>
      <c r="J635" s="1" t="s">
        <v>1207</v>
      </c>
      <c r="K635" s="1" t="s">
        <v>1220</v>
      </c>
      <c r="L635" s="1" t="s">
        <v>1205</v>
      </c>
      <c r="M635" s="1" t="s">
        <v>1202</v>
      </c>
      <c r="N635" s="1">
        <v>0.0</v>
      </c>
      <c r="O635" s="1" t="s">
        <v>819</v>
      </c>
      <c r="P635" s="1" t="s">
        <v>1221</v>
      </c>
    </row>
    <row r="636" ht="15.75" customHeight="1">
      <c r="A636" s="1" t="s">
        <v>807</v>
      </c>
      <c r="B636" s="1" t="s">
        <v>1201</v>
      </c>
      <c r="C636" s="1">
        <v>61.0</v>
      </c>
      <c r="D636" s="1">
        <v>104.0</v>
      </c>
      <c r="E636" s="1" t="s">
        <v>50</v>
      </c>
      <c r="F636" s="1" t="s">
        <v>50</v>
      </c>
      <c r="G636" s="1" t="s">
        <v>50</v>
      </c>
      <c r="H636" s="1" t="s">
        <v>1202</v>
      </c>
      <c r="I636" s="1">
        <v>1.0</v>
      </c>
      <c r="J636" s="1" t="s">
        <v>1207</v>
      </c>
      <c r="K636" s="1" t="s">
        <v>1222</v>
      </c>
      <c r="L636" s="1" t="s">
        <v>1205</v>
      </c>
      <c r="M636" s="1" t="s">
        <v>1202</v>
      </c>
      <c r="N636" s="1">
        <v>0.0</v>
      </c>
      <c r="O636" s="1" t="s">
        <v>819</v>
      </c>
      <c r="P636" s="1" t="s">
        <v>1223</v>
      </c>
    </row>
    <row r="637" ht="15.75" customHeight="1">
      <c r="A637" s="1" t="s">
        <v>807</v>
      </c>
      <c r="B637" s="1" t="s">
        <v>1201</v>
      </c>
      <c r="C637" s="1">
        <v>61.0</v>
      </c>
      <c r="D637" s="1">
        <v>104.0</v>
      </c>
      <c r="E637" s="1" t="s">
        <v>50</v>
      </c>
      <c r="F637" s="1" t="s">
        <v>50</v>
      </c>
      <c r="G637" s="1" t="s">
        <v>50</v>
      </c>
      <c r="H637" s="1" t="s">
        <v>1202</v>
      </c>
      <c r="I637" s="1">
        <v>1.0</v>
      </c>
      <c r="J637" s="1" t="s">
        <v>1203</v>
      </c>
      <c r="K637" s="1" t="s">
        <v>1224</v>
      </c>
      <c r="L637" s="1" t="s">
        <v>1205</v>
      </c>
      <c r="M637" s="1" t="s">
        <v>1202</v>
      </c>
      <c r="N637" s="1">
        <v>0.0</v>
      </c>
      <c r="O637" s="1" t="s">
        <v>279</v>
      </c>
      <c r="P637" s="1" t="s">
        <v>1225</v>
      </c>
    </row>
    <row r="638" ht="15.75" customHeight="1">
      <c r="A638" s="1" t="s">
        <v>807</v>
      </c>
      <c r="B638" s="1" t="s">
        <v>1201</v>
      </c>
      <c r="C638" s="1">
        <v>61.0</v>
      </c>
      <c r="D638" s="1">
        <v>104.0</v>
      </c>
      <c r="E638" s="1" t="s">
        <v>50</v>
      </c>
      <c r="F638" s="1" t="s">
        <v>50</v>
      </c>
      <c r="G638" s="1" t="s">
        <v>50</v>
      </c>
      <c r="H638" s="1" t="s">
        <v>1202</v>
      </c>
      <c r="I638" s="1">
        <v>1.0</v>
      </c>
      <c r="J638" s="1" t="s">
        <v>1207</v>
      </c>
      <c r="K638" s="1" t="s">
        <v>1226</v>
      </c>
      <c r="L638" s="1" t="s">
        <v>1205</v>
      </c>
      <c r="M638" s="1" t="s">
        <v>1202</v>
      </c>
      <c r="N638" s="1">
        <v>0.0</v>
      </c>
      <c r="O638" s="1" t="s">
        <v>819</v>
      </c>
      <c r="P638" s="1" t="s">
        <v>1227</v>
      </c>
    </row>
    <row r="639" ht="15.75" customHeight="1">
      <c r="A639" s="1" t="s">
        <v>807</v>
      </c>
      <c r="B639" s="1" t="s">
        <v>1201</v>
      </c>
      <c r="C639" s="1">
        <v>61.0</v>
      </c>
      <c r="D639" s="1">
        <v>104.0</v>
      </c>
      <c r="E639" s="1" t="s">
        <v>50</v>
      </c>
      <c r="F639" s="1" t="s">
        <v>50</v>
      </c>
      <c r="G639" s="1" t="s">
        <v>50</v>
      </c>
      <c r="H639" s="1" t="s">
        <v>1202</v>
      </c>
      <c r="I639" s="1">
        <v>1.0</v>
      </c>
      <c r="J639" s="1" t="s">
        <v>1207</v>
      </c>
      <c r="K639" s="1" t="s">
        <v>1228</v>
      </c>
      <c r="L639" s="1" t="s">
        <v>1205</v>
      </c>
      <c r="M639" s="1" t="s">
        <v>1202</v>
      </c>
      <c r="N639" s="1">
        <v>0.0</v>
      </c>
      <c r="O639" s="1" t="s">
        <v>819</v>
      </c>
      <c r="P639" s="1" t="s">
        <v>1229</v>
      </c>
    </row>
    <row r="640" ht="15.75" customHeight="1">
      <c r="A640" s="1" t="s">
        <v>807</v>
      </c>
      <c r="B640" s="1" t="s">
        <v>1201</v>
      </c>
      <c r="C640" s="1">
        <v>61.0</v>
      </c>
      <c r="D640" s="1">
        <v>104.0</v>
      </c>
      <c r="E640" s="1" t="s">
        <v>50</v>
      </c>
      <c r="F640" s="1" t="s">
        <v>50</v>
      </c>
      <c r="G640" s="1" t="s">
        <v>50</v>
      </c>
      <c r="H640" s="1" t="s">
        <v>1202</v>
      </c>
      <c r="I640" s="1">
        <v>1.0</v>
      </c>
      <c r="J640" s="1" t="s">
        <v>1203</v>
      </c>
      <c r="K640" s="1" t="s">
        <v>1230</v>
      </c>
      <c r="L640" s="1" t="s">
        <v>1205</v>
      </c>
      <c r="M640" s="1" t="s">
        <v>1202</v>
      </c>
      <c r="N640" s="1">
        <v>0.0</v>
      </c>
      <c r="O640" s="1" t="s">
        <v>279</v>
      </c>
      <c r="P640" s="1" t="s">
        <v>1231</v>
      </c>
    </row>
    <row r="641" ht="15.75" customHeight="1">
      <c r="A641" s="1" t="s">
        <v>807</v>
      </c>
      <c r="B641" s="1" t="s">
        <v>1201</v>
      </c>
      <c r="C641" s="1">
        <v>61.0</v>
      </c>
      <c r="D641" s="1">
        <v>104.0</v>
      </c>
      <c r="E641" s="1" t="s">
        <v>50</v>
      </c>
      <c r="F641" s="1" t="s">
        <v>50</v>
      </c>
      <c r="G641" s="1" t="s">
        <v>50</v>
      </c>
      <c r="H641" s="1" t="s">
        <v>1202</v>
      </c>
      <c r="I641" s="1">
        <v>1.0</v>
      </c>
      <c r="J641" s="1" t="s">
        <v>1207</v>
      </c>
      <c r="K641" s="1" t="s">
        <v>1232</v>
      </c>
      <c r="L641" s="1" t="s">
        <v>1205</v>
      </c>
      <c r="M641" s="1" t="s">
        <v>1202</v>
      </c>
      <c r="N641" s="1">
        <v>0.0</v>
      </c>
      <c r="O641" s="1" t="s">
        <v>819</v>
      </c>
      <c r="P641" s="1" t="s">
        <v>1233</v>
      </c>
    </row>
    <row r="642" ht="15.75" customHeight="1">
      <c r="A642" s="1" t="s">
        <v>807</v>
      </c>
      <c r="B642" s="1" t="s">
        <v>1201</v>
      </c>
      <c r="C642" s="1">
        <v>61.0</v>
      </c>
      <c r="D642" s="1">
        <v>104.0</v>
      </c>
      <c r="E642" s="1" t="s">
        <v>50</v>
      </c>
      <c r="F642" s="1" t="s">
        <v>50</v>
      </c>
      <c r="G642" s="1" t="s">
        <v>50</v>
      </c>
      <c r="H642" s="1" t="s">
        <v>1202</v>
      </c>
      <c r="I642" s="1">
        <v>1.0</v>
      </c>
      <c r="J642" s="1" t="s">
        <v>1207</v>
      </c>
      <c r="K642" s="1" t="s">
        <v>1234</v>
      </c>
      <c r="L642" s="1" t="s">
        <v>1205</v>
      </c>
      <c r="M642" s="1" t="s">
        <v>1202</v>
      </c>
      <c r="N642" s="1">
        <v>0.0</v>
      </c>
      <c r="O642" s="1" t="s">
        <v>819</v>
      </c>
      <c r="P642" s="1" t="s">
        <v>1235</v>
      </c>
    </row>
    <row r="643" ht="15.75" customHeight="1">
      <c r="A643" s="1" t="s">
        <v>807</v>
      </c>
      <c r="B643" s="1" t="s">
        <v>1236</v>
      </c>
      <c r="C643" s="1">
        <v>62.0</v>
      </c>
      <c r="D643" s="1">
        <v>105.0</v>
      </c>
      <c r="E643" s="1" t="s">
        <v>50</v>
      </c>
      <c r="F643" s="1" t="s">
        <v>50</v>
      </c>
      <c r="G643" s="1" t="s">
        <v>50</v>
      </c>
      <c r="H643" s="1" t="s">
        <v>1237</v>
      </c>
      <c r="I643" s="1">
        <v>1.0</v>
      </c>
      <c r="J643" s="1" t="s">
        <v>1203</v>
      </c>
      <c r="K643" s="1" t="s">
        <v>1238</v>
      </c>
      <c r="L643" s="1" t="s">
        <v>1239</v>
      </c>
      <c r="M643" s="1" t="s">
        <v>1237</v>
      </c>
      <c r="N643" s="1">
        <v>0.0</v>
      </c>
      <c r="O643" s="1" t="s">
        <v>279</v>
      </c>
      <c r="P643" s="1" t="s">
        <v>1206</v>
      </c>
    </row>
    <row r="644" ht="15.75" customHeight="1">
      <c r="A644" s="1" t="s">
        <v>807</v>
      </c>
      <c r="B644" s="1" t="s">
        <v>1236</v>
      </c>
      <c r="C644" s="1">
        <v>62.0</v>
      </c>
      <c r="D644" s="1">
        <v>105.0</v>
      </c>
      <c r="E644" s="1" t="s">
        <v>50</v>
      </c>
      <c r="F644" s="1" t="s">
        <v>50</v>
      </c>
      <c r="G644" s="1" t="s">
        <v>50</v>
      </c>
      <c r="H644" s="1" t="s">
        <v>1237</v>
      </c>
      <c r="I644" s="1">
        <v>1.0</v>
      </c>
      <c r="J644" s="1" t="s">
        <v>1207</v>
      </c>
      <c r="K644" s="1" t="s">
        <v>1240</v>
      </c>
      <c r="L644" s="1" t="s">
        <v>1239</v>
      </c>
      <c r="M644" s="1" t="s">
        <v>1237</v>
      </c>
      <c r="N644" s="1">
        <v>0.0</v>
      </c>
      <c r="O644" s="1" t="s">
        <v>819</v>
      </c>
      <c r="P644" s="1" t="s">
        <v>1209</v>
      </c>
    </row>
    <row r="645" ht="15.75" customHeight="1">
      <c r="A645" s="1" t="s">
        <v>807</v>
      </c>
      <c r="B645" s="1" t="s">
        <v>1236</v>
      </c>
      <c r="C645" s="1">
        <v>62.0</v>
      </c>
      <c r="D645" s="1">
        <v>105.0</v>
      </c>
      <c r="E645" s="1" t="s">
        <v>50</v>
      </c>
      <c r="F645" s="1" t="s">
        <v>50</v>
      </c>
      <c r="G645" s="1" t="s">
        <v>50</v>
      </c>
      <c r="H645" s="1" t="s">
        <v>1237</v>
      </c>
      <c r="I645" s="1">
        <v>1.0</v>
      </c>
      <c r="J645" s="1" t="s">
        <v>1207</v>
      </c>
      <c r="K645" s="1" t="s">
        <v>1241</v>
      </c>
      <c r="L645" s="1" t="s">
        <v>1239</v>
      </c>
      <c r="M645" s="1" t="s">
        <v>1237</v>
      </c>
      <c r="N645" s="1">
        <v>0.0</v>
      </c>
      <c r="O645" s="1" t="s">
        <v>819</v>
      </c>
      <c r="P645" s="1" t="s">
        <v>1211</v>
      </c>
    </row>
    <row r="646" ht="15.75" customHeight="1">
      <c r="A646" s="1" t="s">
        <v>807</v>
      </c>
      <c r="B646" s="1" t="s">
        <v>1236</v>
      </c>
      <c r="C646" s="1">
        <v>62.0</v>
      </c>
      <c r="D646" s="1">
        <v>105.0</v>
      </c>
      <c r="E646" s="1" t="s">
        <v>50</v>
      </c>
      <c r="F646" s="1" t="s">
        <v>50</v>
      </c>
      <c r="G646" s="1" t="s">
        <v>50</v>
      </c>
      <c r="H646" s="1" t="s">
        <v>1237</v>
      </c>
      <c r="I646" s="1">
        <v>1.0</v>
      </c>
      <c r="J646" s="1" t="s">
        <v>1203</v>
      </c>
      <c r="K646" s="1" t="s">
        <v>1242</v>
      </c>
      <c r="L646" s="1" t="s">
        <v>1239</v>
      </c>
      <c r="M646" s="1" t="s">
        <v>1237</v>
      </c>
      <c r="N646" s="1">
        <v>0.0</v>
      </c>
      <c r="O646" s="1" t="s">
        <v>279</v>
      </c>
      <c r="P646" s="1" t="s">
        <v>1213</v>
      </c>
    </row>
    <row r="647" ht="15.75" customHeight="1">
      <c r="A647" s="1" t="s">
        <v>807</v>
      </c>
      <c r="B647" s="1" t="s">
        <v>1236</v>
      </c>
      <c r="C647" s="1">
        <v>62.0</v>
      </c>
      <c r="D647" s="1">
        <v>105.0</v>
      </c>
      <c r="E647" s="1" t="s">
        <v>50</v>
      </c>
      <c r="F647" s="1" t="s">
        <v>50</v>
      </c>
      <c r="G647" s="1" t="s">
        <v>50</v>
      </c>
      <c r="H647" s="1" t="s">
        <v>1237</v>
      </c>
      <c r="I647" s="1">
        <v>1.0</v>
      </c>
      <c r="J647" s="1" t="s">
        <v>1207</v>
      </c>
      <c r="K647" s="1" t="s">
        <v>1243</v>
      </c>
      <c r="L647" s="1" t="s">
        <v>1239</v>
      </c>
      <c r="M647" s="1" t="s">
        <v>1237</v>
      </c>
      <c r="N647" s="1">
        <v>0.0</v>
      </c>
      <c r="O647" s="1" t="s">
        <v>819</v>
      </c>
      <c r="P647" s="1" t="s">
        <v>1215</v>
      </c>
    </row>
    <row r="648" ht="15.75" customHeight="1">
      <c r="A648" s="1" t="s">
        <v>807</v>
      </c>
      <c r="B648" s="1" t="s">
        <v>1236</v>
      </c>
      <c r="C648" s="1">
        <v>62.0</v>
      </c>
      <c r="D648" s="1">
        <v>105.0</v>
      </c>
      <c r="E648" s="1" t="s">
        <v>50</v>
      </c>
      <c r="F648" s="1" t="s">
        <v>50</v>
      </c>
      <c r="G648" s="1" t="s">
        <v>50</v>
      </c>
      <c r="H648" s="1" t="s">
        <v>1237</v>
      </c>
      <c r="I648" s="1">
        <v>1.0</v>
      </c>
      <c r="J648" s="1" t="s">
        <v>1207</v>
      </c>
      <c r="K648" s="1" t="s">
        <v>1244</v>
      </c>
      <c r="L648" s="1" t="s">
        <v>1239</v>
      </c>
      <c r="M648" s="1" t="s">
        <v>1237</v>
      </c>
      <c r="N648" s="1">
        <v>0.0</v>
      </c>
      <c r="O648" s="1" t="s">
        <v>819</v>
      </c>
      <c r="P648" s="1" t="s">
        <v>1217</v>
      </c>
    </row>
    <row r="649" ht="15.75" customHeight="1">
      <c r="A649" s="1" t="s">
        <v>807</v>
      </c>
      <c r="B649" s="1" t="s">
        <v>1236</v>
      </c>
      <c r="C649" s="1">
        <v>62.0</v>
      </c>
      <c r="D649" s="1">
        <v>105.0</v>
      </c>
      <c r="E649" s="1" t="s">
        <v>50</v>
      </c>
      <c r="F649" s="1" t="s">
        <v>50</v>
      </c>
      <c r="G649" s="1" t="s">
        <v>50</v>
      </c>
      <c r="H649" s="1" t="s">
        <v>1237</v>
      </c>
      <c r="I649" s="1">
        <v>1.0</v>
      </c>
      <c r="J649" s="1" t="s">
        <v>1203</v>
      </c>
      <c r="K649" s="1" t="s">
        <v>1245</v>
      </c>
      <c r="L649" s="1" t="s">
        <v>1239</v>
      </c>
      <c r="M649" s="1" t="s">
        <v>1237</v>
      </c>
      <c r="N649" s="1">
        <v>0.0</v>
      </c>
      <c r="O649" s="1" t="s">
        <v>279</v>
      </c>
      <c r="P649" s="1" t="s">
        <v>1219</v>
      </c>
    </row>
    <row r="650" ht="15.75" customHeight="1">
      <c r="A650" s="1" t="s">
        <v>807</v>
      </c>
      <c r="B650" s="1" t="s">
        <v>1236</v>
      </c>
      <c r="C650" s="1">
        <v>62.0</v>
      </c>
      <c r="D650" s="1">
        <v>105.0</v>
      </c>
      <c r="E650" s="1" t="s">
        <v>50</v>
      </c>
      <c r="F650" s="1" t="s">
        <v>50</v>
      </c>
      <c r="G650" s="1" t="s">
        <v>50</v>
      </c>
      <c r="H650" s="1" t="s">
        <v>1237</v>
      </c>
      <c r="I650" s="1">
        <v>1.0</v>
      </c>
      <c r="J650" s="1" t="s">
        <v>1207</v>
      </c>
      <c r="K650" s="1" t="s">
        <v>1246</v>
      </c>
      <c r="L650" s="1" t="s">
        <v>1239</v>
      </c>
      <c r="M650" s="1" t="s">
        <v>1237</v>
      </c>
      <c r="N650" s="1">
        <v>0.0</v>
      </c>
      <c r="O650" s="1" t="s">
        <v>819</v>
      </c>
      <c r="P650" s="1" t="s">
        <v>1221</v>
      </c>
    </row>
    <row r="651" ht="15.75" customHeight="1">
      <c r="A651" s="1" t="s">
        <v>807</v>
      </c>
      <c r="B651" s="1" t="s">
        <v>1236</v>
      </c>
      <c r="C651" s="1">
        <v>62.0</v>
      </c>
      <c r="D651" s="1">
        <v>105.0</v>
      </c>
      <c r="E651" s="1" t="s">
        <v>50</v>
      </c>
      <c r="F651" s="1" t="s">
        <v>50</v>
      </c>
      <c r="G651" s="1" t="s">
        <v>50</v>
      </c>
      <c r="H651" s="1" t="s">
        <v>1237</v>
      </c>
      <c r="I651" s="1">
        <v>1.0</v>
      </c>
      <c r="J651" s="1" t="s">
        <v>1207</v>
      </c>
      <c r="K651" s="1" t="s">
        <v>1247</v>
      </c>
      <c r="L651" s="1" t="s">
        <v>1239</v>
      </c>
      <c r="M651" s="1" t="s">
        <v>1237</v>
      </c>
      <c r="N651" s="1">
        <v>0.0</v>
      </c>
      <c r="O651" s="1" t="s">
        <v>819</v>
      </c>
      <c r="P651" s="1" t="s">
        <v>1223</v>
      </c>
    </row>
    <row r="652" ht="15.75" customHeight="1">
      <c r="A652" s="1" t="s">
        <v>807</v>
      </c>
      <c r="B652" s="1" t="s">
        <v>1236</v>
      </c>
      <c r="C652" s="1">
        <v>62.0</v>
      </c>
      <c r="D652" s="1">
        <v>105.0</v>
      </c>
      <c r="E652" s="1" t="s">
        <v>50</v>
      </c>
      <c r="F652" s="1" t="s">
        <v>50</v>
      </c>
      <c r="G652" s="1" t="s">
        <v>50</v>
      </c>
      <c r="H652" s="1" t="s">
        <v>1237</v>
      </c>
      <c r="I652" s="1">
        <v>1.0</v>
      </c>
      <c r="J652" s="1" t="s">
        <v>1203</v>
      </c>
      <c r="K652" s="1" t="s">
        <v>1248</v>
      </c>
      <c r="L652" s="1" t="s">
        <v>1239</v>
      </c>
      <c r="M652" s="1" t="s">
        <v>1237</v>
      </c>
      <c r="N652" s="1">
        <v>0.0</v>
      </c>
      <c r="O652" s="1" t="s">
        <v>279</v>
      </c>
      <c r="P652" s="1" t="s">
        <v>1225</v>
      </c>
    </row>
    <row r="653" ht="15.75" customHeight="1">
      <c r="A653" s="1" t="s">
        <v>807</v>
      </c>
      <c r="B653" s="1" t="s">
        <v>1236</v>
      </c>
      <c r="C653" s="1">
        <v>62.0</v>
      </c>
      <c r="D653" s="1">
        <v>105.0</v>
      </c>
      <c r="E653" s="1" t="s">
        <v>50</v>
      </c>
      <c r="F653" s="1" t="s">
        <v>50</v>
      </c>
      <c r="G653" s="1" t="s">
        <v>50</v>
      </c>
      <c r="H653" s="1" t="s">
        <v>1237</v>
      </c>
      <c r="I653" s="1">
        <v>1.0</v>
      </c>
      <c r="J653" s="1" t="s">
        <v>1207</v>
      </c>
      <c r="K653" s="1" t="s">
        <v>1249</v>
      </c>
      <c r="L653" s="1" t="s">
        <v>1239</v>
      </c>
      <c r="M653" s="1" t="s">
        <v>1237</v>
      </c>
      <c r="N653" s="1">
        <v>0.0</v>
      </c>
      <c r="O653" s="1" t="s">
        <v>819</v>
      </c>
      <c r="P653" s="1" t="s">
        <v>1227</v>
      </c>
    </row>
    <row r="654" ht="15.75" customHeight="1">
      <c r="A654" s="1" t="s">
        <v>807</v>
      </c>
      <c r="B654" s="1" t="s">
        <v>1236</v>
      </c>
      <c r="C654" s="1">
        <v>62.0</v>
      </c>
      <c r="D654" s="1">
        <v>105.0</v>
      </c>
      <c r="E654" s="1" t="s">
        <v>50</v>
      </c>
      <c r="F654" s="1" t="s">
        <v>50</v>
      </c>
      <c r="G654" s="1" t="s">
        <v>50</v>
      </c>
      <c r="H654" s="1" t="s">
        <v>1237</v>
      </c>
      <c r="I654" s="1">
        <v>1.0</v>
      </c>
      <c r="J654" s="1" t="s">
        <v>1207</v>
      </c>
      <c r="K654" s="1" t="s">
        <v>1250</v>
      </c>
      <c r="L654" s="1" t="s">
        <v>1239</v>
      </c>
      <c r="M654" s="1" t="s">
        <v>1237</v>
      </c>
      <c r="N654" s="1">
        <v>0.0</v>
      </c>
      <c r="O654" s="1" t="s">
        <v>819</v>
      </c>
      <c r="P654" s="1" t="s">
        <v>1229</v>
      </c>
    </row>
    <row r="655" ht="15.75" customHeight="1">
      <c r="A655" s="1" t="s">
        <v>807</v>
      </c>
      <c r="B655" s="1" t="s">
        <v>1236</v>
      </c>
      <c r="C655" s="1">
        <v>62.0</v>
      </c>
      <c r="D655" s="1">
        <v>105.0</v>
      </c>
      <c r="E655" s="1" t="s">
        <v>50</v>
      </c>
      <c r="F655" s="1" t="s">
        <v>50</v>
      </c>
      <c r="G655" s="1" t="s">
        <v>50</v>
      </c>
      <c r="H655" s="1" t="s">
        <v>1237</v>
      </c>
      <c r="I655" s="1">
        <v>1.0</v>
      </c>
      <c r="J655" s="1" t="s">
        <v>1203</v>
      </c>
      <c r="K655" s="1" t="s">
        <v>1252</v>
      </c>
      <c r="L655" s="1" t="s">
        <v>1239</v>
      </c>
      <c r="M655" s="1" t="s">
        <v>1237</v>
      </c>
      <c r="N655" s="1">
        <v>0.0</v>
      </c>
      <c r="O655" s="1" t="s">
        <v>279</v>
      </c>
      <c r="P655" s="1" t="s">
        <v>1231</v>
      </c>
    </row>
    <row r="656" ht="15.75" customHeight="1">
      <c r="A656" s="1" t="s">
        <v>807</v>
      </c>
      <c r="B656" s="1" t="s">
        <v>1236</v>
      </c>
      <c r="C656" s="1">
        <v>62.0</v>
      </c>
      <c r="D656" s="1">
        <v>105.0</v>
      </c>
      <c r="E656" s="1" t="s">
        <v>50</v>
      </c>
      <c r="F656" s="1" t="s">
        <v>50</v>
      </c>
      <c r="G656" s="1" t="s">
        <v>50</v>
      </c>
      <c r="H656" s="1" t="s">
        <v>1237</v>
      </c>
      <c r="I656" s="1">
        <v>1.0</v>
      </c>
      <c r="J656" s="1" t="s">
        <v>1207</v>
      </c>
      <c r="K656" s="1" t="s">
        <v>1254</v>
      </c>
      <c r="L656" s="1" t="s">
        <v>1239</v>
      </c>
      <c r="M656" s="1" t="s">
        <v>1237</v>
      </c>
      <c r="N656" s="1">
        <v>0.0</v>
      </c>
      <c r="O656" s="1" t="s">
        <v>819</v>
      </c>
      <c r="P656" s="1" t="s">
        <v>1233</v>
      </c>
    </row>
    <row r="657" ht="15.75" customHeight="1">
      <c r="A657" s="1" t="s">
        <v>807</v>
      </c>
      <c r="B657" s="1" t="s">
        <v>1236</v>
      </c>
      <c r="C657" s="1">
        <v>62.0</v>
      </c>
      <c r="D657" s="1">
        <v>105.0</v>
      </c>
      <c r="E657" s="1" t="s">
        <v>50</v>
      </c>
      <c r="F657" s="1" t="s">
        <v>50</v>
      </c>
      <c r="G657" s="1" t="s">
        <v>50</v>
      </c>
      <c r="H657" s="1" t="s">
        <v>1237</v>
      </c>
      <c r="I657" s="1">
        <v>1.0</v>
      </c>
      <c r="J657" s="1" t="s">
        <v>1207</v>
      </c>
      <c r="K657" s="1" t="s">
        <v>1255</v>
      </c>
      <c r="L657" s="1" t="s">
        <v>1239</v>
      </c>
      <c r="M657" s="1" t="s">
        <v>1237</v>
      </c>
      <c r="N657" s="1">
        <v>0.0</v>
      </c>
      <c r="O657" s="1" t="s">
        <v>819</v>
      </c>
      <c r="P657" s="1" t="s">
        <v>1235</v>
      </c>
    </row>
    <row r="658" ht="15.75" customHeight="1">
      <c r="A658" s="1" t="s">
        <v>807</v>
      </c>
      <c r="B658" s="1" t="s">
        <v>1256</v>
      </c>
      <c r="C658" s="1">
        <v>63.0</v>
      </c>
      <c r="D658" s="1">
        <v>106.0</v>
      </c>
      <c r="E658" s="1" t="s">
        <v>50</v>
      </c>
      <c r="F658" s="1" t="s">
        <v>50</v>
      </c>
      <c r="G658" s="1" t="s">
        <v>50</v>
      </c>
      <c r="H658" s="1" t="s">
        <v>1257</v>
      </c>
      <c r="I658" s="1">
        <v>1.0</v>
      </c>
      <c r="J658" s="1" t="s">
        <v>75</v>
      </c>
      <c r="K658" s="1" t="s">
        <v>1258</v>
      </c>
      <c r="L658" s="1" t="s">
        <v>1259</v>
      </c>
      <c r="M658" s="1" t="s">
        <v>1257</v>
      </c>
      <c r="N658" s="1">
        <v>0.0</v>
      </c>
      <c r="O658" s="1" t="s">
        <v>74</v>
      </c>
      <c r="P658" s="1" t="s">
        <v>50</v>
      </c>
    </row>
    <row r="659" ht="15.75" customHeight="1">
      <c r="A659" s="1" t="s">
        <v>807</v>
      </c>
      <c r="B659" s="1" t="s">
        <v>1256</v>
      </c>
      <c r="C659" s="1">
        <v>63.0</v>
      </c>
      <c r="D659" s="1">
        <v>106.0</v>
      </c>
      <c r="E659" s="1" t="s">
        <v>50</v>
      </c>
      <c r="F659" s="1" t="s">
        <v>50</v>
      </c>
      <c r="G659" s="1" t="s">
        <v>50</v>
      </c>
      <c r="H659" s="1" t="s">
        <v>1257</v>
      </c>
      <c r="I659" s="1">
        <v>1.0</v>
      </c>
      <c r="J659" s="1" t="s">
        <v>75</v>
      </c>
      <c r="K659" s="1" t="s">
        <v>1260</v>
      </c>
      <c r="L659" s="1" t="s">
        <v>1259</v>
      </c>
      <c r="M659" s="1" t="s">
        <v>1257</v>
      </c>
      <c r="N659" s="1">
        <v>0.0</v>
      </c>
      <c r="O659" s="1" t="s">
        <v>74</v>
      </c>
      <c r="P659" s="1" t="s">
        <v>50</v>
      </c>
    </row>
    <row r="660" ht="15.75" customHeight="1">
      <c r="A660" s="1" t="s">
        <v>807</v>
      </c>
      <c r="B660" s="1" t="s">
        <v>1256</v>
      </c>
      <c r="C660" s="1">
        <v>63.0</v>
      </c>
      <c r="D660" s="1">
        <v>106.0</v>
      </c>
      <c r="E660" s="1" t="s">
        <v>50</v>
      </c>
      <c r="F660" s="1" t="s">
        <v>50</v>
      </c>
      <c r="G660" s="1" t="s">
        <v>50</v>
      </c>
      <c r="H660" s="1" t="s">
        <v>1257</v>
      </c>
      <c r="I660" s="1">
        <v>1.0</v>
      </c>
      <c r="J660" s="1" t="s">
        <v>75</v>
      </c>
      <c r="K660" s="1" t="s">
        <v>1261</v>
      </c>
      <c r="L660" s="1" t="s">
        <v>1259</v>
      </c>
      <c r="M660" s="1" t="s">
        <v>1257</v>
      </c>
      <c r="N660" s="1">
        <v>0.0</v>
      </c>
      <c r="O660" s="1" t="s">
        <v>74</v>
      </c>
      <c r="P660" s="1" t="s">
        <v>50</v>
      </c>
    </row>
    <row r="661" ht="15.75" customHeight="1">
      <c r="A661" s="1" t="s">
        <v>807</v>
      </c>
      <c r="B661" s="1" t="s">
        <v>1256</v>
      </c>
      <c r="C661" s="1">
        <v>63.0</v>
      </c>
      <c r="D661" s="1">
        <v>106.0</v>
      </c>
      <c r="E661" s="1" t="s">
        <v>50</v>
      </c>
      <c r="F661" s="1" t="s">
        <v>50</v>
      </c>
      <c r="G661" s="1" t="s">
        <v>50</v>
      </c>
      <c r="H661" s="1" t="s">
        <v>1257</v>
      </c>
      <c r="I661" s="1">
        <v>1.0</v>
      </c>
      <c r="J661" s="1" t="s">
        <v>77</v>
      </c>
      <c r="K661" s="1" t="s">
        <v>1262</v>
      </c>
      <c r="L661" s="1" t="s">
        <v>1259</v>
      </c>
      <c r="M661" s="1" t="s">
        <v>1257</v>
      </c>
      <c r="N661" s="1">
        <v>0.0</v>
      </c>
      <c r="O661" s="1" t="s">
        <v>732</v>
      </c>
      <c r="P661" s="1" t="s">
        <v>50</v>
      </c>
    </row>
    <row r="662" ht="15.75" customHeight="1">
      <c r="A662" s="1" t="s">
        <v>807</v>
      </c>
      <c r="B662" s="1" t="s">
        <v>1256</v>
      </c>
      <c r="C662" s="1">
        <v>63.0</v>
      </c>
      <c r="D662" s="1">
        <v>106.0</v>
      </c>
      <c r="E662" s="1" t="s">
        <v>50</v>
      </c>
      <c r="F662" s="1" t="s">
        <v>50</v>
      </c>
      <c r="G662" s="1" t="s">
        <v>50</v>
      </c>
      <c r="H662" s="1" t="s">
        <v>1257</v>
      </c>
      <c r="I662" s="1">
        <v>1.0</v>
      </c>
      <c r="J662" s="1" t="s">
        <v>77</v>
      </c>
      <c r="K662" s="1" t="s">
        <v>1263</v>
      </c>
      <c r="L662" s="1" t="s">
        <v>1259</v>
      </c>
      <c r="M662" s="1" t="s">
        <v>1257</v>
      </c>
      <c r="N662" s="1">
        <v>0.0</v>
      </c>
      <c r="O662" s="1" t="s">
        <v>732</v>
      </c>
      <c r="P662" s="1" t="s">
        <v>50</v>
      </c>
    </row>
    <row r="663" ht="15.75" customHeight="1">
      <c r="A663" s="1" t="s">
        <v>807</v>
      </c>
      <c r="B663" s="1" t="s">
        <v>1256</v>
      </c>
      <c r="C663" s="1">
        <v>63.0</v>
      </c>
      <c r="D663" s="1">
        <v>106.0</v>
      </c>
      <c r="E663" s="1" t="s">
        <v>50</v>
      </c>
      <c r="F663" s="1" t="s">
        <v>50</v>
      </c>
      <c r="G663" s="1" t="s">
        <v>50</v>
      </c>
      <c r="H663" s="1" t="s">
        <v>1257</v>
      </c>
      <c r="I663" s="1">
        <v>1.0</v>
      </c>
      <c r="J663" s="1" t="s">
        <v>77</v>
      </c>
      <c r="K663" s="1" t="s">
        <v>1264</v>
      </c>
      <c r="L663" s="1" t="s">
        <v>1259</v>
      </c>
      <c r="M663" s="1" t="s">
        <v>1257</v>
      </c>
      <c r="N663" s="1">
        <v>0.0</v>
      </c>
      <c r="O663" s="1" t="s">
        <v>732</v>
      </c>
      <c r="P663" s="1" t="s">
        <v>50</v>
      </c>
    </row>
    <row r="664" ht="15.75" customHeight="1">
      <c r="A664" s="1" t="s">
        <v>807</v>
      </c>
      <c r="B664" s="1" t="s">
        <v>1256</v>
      </c>
      <c r="C664" s="1">
        <v>63.0</v>
      </c>
      <c r="D664" s="1">
        <v>106.0</v>
      </c>
      <c r="E664" s="1" t="s">
        <v>50</v>
      </c>
      <c r="F664" s="1" t="s">
        <v>50</v>
      </c>
      <c r="G664" s="1" t="s">
        <v>50</v>
      </c>
      <c r="H664" s="1" t="s">
        <v>1257</v>
      </c>
      <c r="I664" s="1">
        <v>1.0</v>
      </c>
      <c r="J664" s="1" t="s">
        <v>283</v>
      </c>
      <c r="K664" s="1" t="s">
        <v>1265</v>
      </c>
      <c r="L664" s="1" t="s">
        <v>1259</v>
      </c>
      <c r="M664" s="1" t="s">
        <v>1257</v>
      </c>
      <c r="N664" s="1">
        <v>0.0</v>
      </c>
      <c r="O664" s="1" t="s">
        <v>285</v>
      </c>
      <c r="P664" s="1" t="s">
        <v>50</v>
      </c>
    </row>
    <row r="665" ht="15.75" customHeight="1">
      <c r="A665" s="1" t="s">
        <v>807</v>
      </c>
      <c r="B665" s="1" t="s">
        <v>1256</v>
      </c>
      <c r="C665" s="1">
        <v>63.0</v>
      </c>
      <c r="D665" s="1">
        <v>106.0</v>
      </c>
      <c r="E665" s="1" t="s">
        <v>50</v>
      </c>
      <c r="F665" s="1" t="s">
        <v>50</v>
      </c>
      <c r="G665" s="1" t="s">
        <v>50</v>
      </c>
      <c r="H665" s="1" t="s">
        <v>1257</v>
      </c>
      <c r="I665" s="1">
        <v>1.0</v>
      </c>
      <c r="J665" s="1" t="s">
        <v>283</v>
      </c>
      <c r="K665" s="1" t="s">
        <v>1266</v>
      </c>
      <c r="L665" s="1" t="s">
        <v>1259</v>
      </c>
      <c r="M665" s="1" t="s">
        <v>1257</v>
      </c>
      <c r="N665" s="1">
        <v>0.0</v>
      </c>
      <c r="O665" s="1" t="s">
        <v>285</v>
      </c>
      <c r="P665" s="1" t="s">
        <v>50</v>
      </c>
    </row>
    <row r="666" ht="15.75" customHeight="1">
      <c r="A666" s="1" t="s">
        <v>807</v>
      </c>
      <c r="B666" s="1" t="s">
        <v>1256</v>
      </c>
      <c r="C666" s="1">
        <v>63.0</v>
      </c>
      <c r="D666" s="1">
        <v>106.0</v>
      </c>
      <c r="E666" s="1" t="s">
        <v>50</v>
      </c>
      <c r="F666" s="1" t="s">
        <v>50</v>
      </c>
      <c r="G666" s="1" t="s">
        <v>50</v>
      </c>
      <c r="H666" s="1" t="s">
        <v>1257</v>
      </c>
      <c r="I666" s="1">
        <v>1.0</v>
      </c>
      <c r="J666" s="1" t="s">
        <v>283</v>
      </c>
      <c r="K666" s="1" t="s">
        <v>1267</v>
      </c>
      <c r="L666" s="1" t="s">
        <v>1259</v>
      </c>
      <c r="M666" s="1" t="s">
        <v>1257</v>
      </c>
      <c r="N666" s="1">
        <v>0.0</v>
      </c>
      <c r="O666" s="1" t="s">
        <v>285</v>
      </c>
      <c r="P666" s="1" t="s">
        <v>50</v>
      </c>
    </row>
    <row r="667" ht="15.75" customHeight="1">
      <c r="A667" s="1" t="s">
        <v>807</v>
      </c>
      <c r="B667" s="1" t="s">
        <v>1268</v>
      </c>
      <c r="C667" s="1">
        <v>64.0</v>
      </c>
      <c r="D667" s="1">
        <v>107.0</v>
      </c>
      <c r="E667" s="1" t="s">
        <v>50</v>
      </c>
      <c r="F667" s="1" t="s">
        <v>50</v>
      </c>
      <c r="G667" s="1" t="s">
        <v>50</v>
      </c>
      <c r="H667" s="1" t="s">
        <v>1269</v>
      </c>
      <c r="I667" s="1">
        <v>1.0</v>
      </c>
      <c r="J667" s="1" t="s">
        <v>75</v>
      </c>
      <c r="K667" s="1" t="s">
        <v>1270</v>
      </c>
      <c r="L667" s="1" t="s">
        <v>1271</v>
      </c>
      <c r="M667" s="1" t="s">
        <v>1269</v>
      </c>
      <c r="N667" s="1">
        <v>0.0</v>
      </c>
      <c r="O667" s="1" t="s">
        <v>74</v>
      </c>
      <c r="P667" s="1" t="s">
        <v>1027</v>
      </c>
    </row>
    <row r="668" ht="15.75" customHeight="1">
      <c r="A668" s="1" t="s">
        <v>807</v>
      </c>
      <c r="B668" s="1" t="s">
        <v>1268</v>
      </c>
      <c r="C668" s="1">
        <v>64.0</v>
      </c>
      <c r="D668" s="1">
        <v>107.0</v>
      </c>
      <c r="E668" s="1" t="s">
        <v>50</v>
      </c>
      <c r="F668" s="1" t="s">
        <v>50</v>
      </c>
      <c r="G668" s="1" t="s">
        <v>50</v>
      </c>
      <c r="H668" s="1" t="s">
        <v>1269</v>
      </c>
      <c r="I668" s="1">
        <v>1.0</v>
      </c>
      <c r="J668" s="1" t="s">
        <v>283</v>
      </c>
      <c r="K668" s="1" t="s">
        <v>1272</v>
      </c>
      <c r="L668" s="1" t="s">
        <v>1271</v>
      </c>
      <c r="M668" s="1" t="s">
        <v>1269</v>
      </c>
      <c r="N668" s="1">
        <v>0.0</v>
      </c>
      <c r="O668" s="1" t="s">
        <v>285</v>
      </c>
      <c r="P668" s="1" t="s">
        <v>1164</v>
      </c>
    </row>
    <row r="669" ht="15.75" customHeight="1">
      <c r="A669" s="1" t="s">
        <v>807</v>
      </c>
      <c r="B669" s="1" t="s">
        <v>1268</v>
      </c>
      <c r="C669" s="1">
        <v>64.0</v>
      </c>
      <c r="D669" s="1">
        <v>107.0</v>
      </c>
      <c r="E669" s="1" t="s">
        <v>50</v>
      </c>
      <c r="F669" s="1" t="s">
        <v>50</v>
      </c>
      <c r="G669" s="1" t="s">
        <v>50</v>
      </c>
      <c r="H669" s="1" t="s">
        <v>1269</v>
      </c>
      <c r="I669" s="1">
        <v>1.0</v>
      </c>
      <c r="J669" s="1" t="s">
        <v>75</v>
      </c>
      <c r="K669" s="1" t="s">
        <v>1273</v>
      </c>
      <c r="L669" s="1" t="s">
        <v>1271</v>
      </c>
      <c r="M669" s="1" t="s">
        <v>1269</v>
      </c>
      <c r="N669" s="1">
        <v>0.0</v>
      </c>
      <c r="O669" s="1" t="s">
        <v>74</v>
      </c>
      <c r="P669" s="1" t="s">
        <v>1274</v>
      </c>
    </row>
    <row r="670" ht="15.75" customHeight="1">
      <c r="A670" s="1" t="s">
        <v>807</v>
      </c>
      <c r="B670" s="1" t="s">
        <v>1268</v>
      </c>
      <c r="C670" s="1">
        <v>64.0</v>
      </c>
      <c r="D670" s="1">
        <v>107.0</v>
      </c>
      <c r="E670" s="1" t="s">
        <v>50</v>
      </c>
      <c r="F670" s="1" t="s">
        <v>50</v>
      </c>
      <c r="G670" s="1" t="s">
        <v>50</v>
      </c>
      <c r="H670" s="1" t="s">
        <v>1269</v>
      </c>
      <c r="I670" s="1">
        <v>1.0</v>
      </c>
      <c r="J670" s="1" t="s">
        <v>283</v>
      </c>
      <c r="K670" s="1" t="s">
        <v>1275</v>
      </c>
      <c r="L670" s="1" t="s">
        <v>1271</v>
      </c>
      <c r="M670" s="1" t="s">
        <v>1269</v>
      </c>
      <c r="N670" s="1">
        <v>0.0</v>
      </c>
      <c r="O670" s="1" t="s">
        <v>285</v>
      </c>
      <c r="P670" s="1" t="s">
        <v>1168</v>
      </c>
    </row>
    <row r="671" ht="15.75" customHeight="1">
      <c r="A671" s="1" t="s">
        <v>807</v>
      </c>
      <c r="B671" s="1" t="s">
        <v>1268</v>
      </c>
      <c r="C671" s="1">
        <v>64.0</v>
      </c>
      <c r="D671" s="1">
        <v>107.0</v>
      </c>
      <c r="E671" s="1" t="s">
        <v>50</v>
      </c>
      <c r="F671" s="1" t="s">
        <v>50</v>
      </c>
      <c r="G671" s="1" t="s">
        <v>50</v>
      </c>
      <c r="H671" s="1" t="s">
        <v>1269</v>
      </c>
      <c r="I671" s="1">
        <v>1.0</v>
      </c>
      <c r="J671" s="1" t="s">
        <v>75</v>
      </c>
      <c r="K671" s="1" t="s">
        <v>1276</v>
      </c>
      <c r="L671" s="1" t="s">
        <v>1271</v>
      </c>
      <c r="M671" s="1" t="s">
        <v>1269</v>
      </c>
      <c r="N671" s="1">
        <v>0.0</v>
      </c>
      <c r="O671" s="1" t="s">
        <v>74</v>
      </c>
      <c r="P671" s="1" t="s">
        <v>1277</v>
      </c>
    </row>
    <row r="672" ht="15.75" customHeight="1">
      <c r="A672" s="1" t="s">
        <v>807</v>
      </c>
      <c r="B672" s="1" t="s">
        <v>1268</v>
      </c>
      <c r="C672" s="1">
        <v>64.0</v>
      </c>
      <c r="D672" s="1">
        <v>107.0</v>
      </c>
      <c r="E672" s="1" t="s">
        <v>50</v>
      </c>
      <c r="F672" s="1" t="s">
        <v>50</v>
      </c>
      <c r="G672" s="1" t="s">
        <v>50</v>
      </c>
      <c r="H672" s="1" t="s">
        <v>1269</v>
      </c>
      <c r="I672" s="1">
        <v>1.0</v>
      </c>
      <c r="J672" s="1" t="s">
        <v>283</v>
      </c>
      <c r="K672" s="1" t="s">
        <v>1278</v>
      </c>
      <c r="L672" s="1" t="s">
        <v>1271</v>
      </c>
      <c r="M672" s="1" t="s">
        <v>1269</v>
      </c>
      <c r="N672" s="1">
        <v>0.0</v>
      </c>
      <c r="O672" s="1" t="s">
        <v>285</v>
      </c>
      <c r="P672" s="1" t="s">
        <v>1166</v>
      </c>
    </row>
    <row r="673" ht="15.75" customHeight="1">
      <c r="A673" s="1" t="s">
        <v>807</v>
      </c>
      <c r="B673" s="1" t="s">
        <v>1279</v>
      </c>
      <c r="C673" s="1">
        <v>65.0</v>
      </c>
      <c r="D673" s="1">
        <v>108.0</v>
      </c>
      <c r="E673" s="1" t="s">
        <v>50</v>
      </c>
      <c r="F673" s="1" t="s">
        <v>50</v>
      </c>
      <c r="G673" s="1" t="s">
        <v>50</v>
      </c>
      <c r="H673" s="1" t="s">
        <v>1280</v>
      </c>
      <c r="I673" s="1">
        <v>1.0</v>
      </c>
      <c r="J673" s="1" t="s">
        <v>1203</v>
      </c>
      <c r="K673" s="1" t="s">
        <v>1281</v>
      </c>
      <c r="L673" s="1" t="s">
        <v>1282</v>
      </c>
      <c r="M673" s="1" t="s">
        <v>1280</v>
      </c>
      <c r="N673" s="1">
        <v>0.0</v>
      </c>
      <c r="O673" s="1" t="s">
        <v>279</v>
      </c>
      <c r="P673" s="1" t="s">
        <v>1206</v>
      </c>
    </row>
    <row r="674" ht="15.75" customHeight="1">
      <c r="A674" s="1" t="s">
        <v>807</v>
      </c>
      <c r="B674" s="1" t="s">
        <v>1279</v>
      </c>
      <c r="C674" s="1">
        <v>65.0</v>
      </c>
      <c r="D674" s="1">
        <v>108.0</v>
      </c>
      <c r="E674" s="1" t="s">
        <v>50</v>
      </c>
      <c r="F674" s="1" t="s">
        <v>50</v>
      </c>
      <c r="G674" s="1" t="s">
        <v>50</v>
      </c>
      <c r="H674" s="1" t="s">
        <v>1280</v>
      </c>
      <c r="I674" s="1">
        <v>1.0</v>
      </c>
      <c r="J674" s="1" t="s">
        <v>1207</v>
      </c>
      <c r="K674" s="1" t="s">
        <v>1283</v>
      </c>
      <c r="L674" s="1" t="s">
        <v>1282</v>
      </c>
      <c r="M674" s="1" t="s">
        <v>1280</v>
      </c>
      <c r="N674" s="1">
        <v>0.0</v>
      </c>
      <c r="O674" s="1" t="s">
        <v>732</v>
      </c>
      <c r="P674" s="1" t="s">
        <v>1284</v>
      </c>
    </row>
    <row r="675" ht="15.75" customHeight="1">
      <c r="A675" s="1" t="s">
        <v>807</v>
      </c>
      <c r="B675" s="1" t="s">
        <v>1279</v>
      </c>
      <c r="C675" s="1">
        <v>65.0</v>
      </c>
      <c r="D675" s="1">
        <v>108.0</v>
      </c>
      <c r="E675" s="1" t="s">
        <v>50</v>
      </c>
      <c r="F675" s="1" t="s">
        <v>50</v>
      </c>
      <c r="G675" s="1" t="s">
        <v>50</v>
      </c>
      <c r="H675" s="1" t="s">
        <v>1280</v>
      </c>
      <c r="I675" s="1">
        <v>1.0</v>
      </c>
      <c r="J675" s="1" t="s">
        <v>1207</v>
      </c>
      <c r="K675" s="1" t="s">
        <v>1285</v>
      </c>
      <c r="L675" s="1" t="s">
        <v>1282</v>
      </c>
      <c r="M675" s="1" t="s">
        <v>1280</v>
      </c>
      <c r="N675" s="1">
        <v>0.0</v>
      </c>
      <c r="O675" s="1" t="s">
        <v>732</v>
      </c>
      <c r="P675" s="1" t="s">
        <v>1209</v>
      </c>
    </row>
    <row r="676" ht="15.75" customHeight="1">
      <c r="A676" s="1" t="s">
        <v>807</v>
      </c>
      <c r="B676" s="1" t="s">
        <v>1279</v>
      </c>
      <c r="C676" s="1">
        <v>65.0</v>
      </c>
      <c r="D676" s="1">
        <v>108.0</v>
      </c>
      <c r="E676" s="1" t="s">
        <v>50</v>
      </c>
      <c r="F676" s="1" t="s">
        <v>50</v>
      </c>
      <c r="G676" s="1" t="s">
        <v>50</v>
      </c>
      <c r="H676" s="1" t="s">
        <v>1280</v>
      </c>
      <c r="I676" s="1">
        <v>1.0</v>
      </c>
      <c r="J676" s="1" t="s">
        <v>1207</v>
      </c>
      <c r="K676" s="1" t="s">
        <v>1286</v>
      </c>
      <c r="L676" s="1" t="s">
        <v>1282</v>
      </c>
      <c r="M676" s="1" t="s">
        <v>1280</v>
      </c>
      <c r="N676" s="1">
        <v>0.0</v>
      </c>
      <c r="O676" s="1" t="s">
        <v>732</v>
      </c>
      <c r="P676" s="1" t="s">
        <v>1211</v>
      </c>
    </row>
    <row r="677" ht="15.75" customHeight="1">
      <c r="A677" s="1" t="s">
        <v>807</v>
      </c>
      <c r="B677" s="1" t="s">
        <v>1279</v>
      </c>
      <c r="C677" s="1">
        <v>65.0</v>
      </c>
      <c r="D677" s="1">
        <v>108.0</v>
      </c>
      <c r="E677" s="1" t="s">
        <v>50</v>
      </c>
      <c r="F677" s="1" t="s">
        <v>50</v>
      </c>
      <c r="G677" s="1" t="s">
        <v>50</v>
      </c>
      <c r="H677" s="1" t="s">
        <v>1280</v>
      </c>
      <c r="I677" s="1">
        <v>1.0</v>
      </c>
      <c r="J677" s="1" t="s">
        <v>1203</v>
      </c>
      <c r="K677" s="1" t="s">
        <v>1287</v>
      </c>
      <c r="L677" s="1" t="s">
        <v>1282</v>
      </c>
      <c r="M677" s="1" t="s">
        <v>1280</v>
      </c>
      <c r="N677" s="1">
        <v>0.0</v>
      </c>
      <c r="O677" s="1" t="s">
        <v>279</v>
      </c>
      <c r="P677" s="1" t="s">
        <v>1213</v>
      </c>
    </row>
    <row r="678" ht="15.75" customHeight="1">
      <c r="A678" s="1" t="s">
        <v>807</v>
      </c>
      <c r="B678" s="1" t="s">
        <v>1279</v>
      </c>
      <c r="C678" s="1">
        <v>65.0</v>
      </c>
      <c r="D678" s="1">
        <v>108.0</v>
      </c>
      <c r="E678" s="1" t="s">
        <v>50</v>
      </c>
      <c r="F678" s="1" t="s">
        <v>50</v>
      </c>
      <c r="G678" s="1" t="s">
        <v>50</v>
      </c>
      <c r="H678" s="1" t="s">
        <v>1280</v>
      </c>
      <c r="I678" s="1">
        <v>1.0</v>
      </c>
      <c r="J678" s="1" t="s">
        <v>1207</v>
      </c>
      <c r="K678" s="1" t="s">
        <v>1288</v>
      </c>
      <c r="L678" s="1" t="s">
        <v>1282</v>
      </c>
      <c r="M678" s="1" t="s">
        <v>1280</v>
      </c>
      <c r="N678" s="1">
        <v>0.0</v>
      </c>
      <c r="O678" s="1" t="s">
        <v>732</v>
      </c>
      <c r="P678" s="1" t="s">
        <v>1289</v>
      </c>
    </row>
    <row r="679" ht="15.75" customHeight="1">
      <c r="A679" s="1" t="s">
        <v>807</v>
      </c>
      <c r="B679" s="1" t="s">
        <v>1279</v>
      </c>
      <c r="C679" s="1">
        <v>65.0</v>
      </c>
      <c r="D679" s="1">
        <v>108.0</v>
      </c>
      <c r="E679" s="1" t="s">
        <v>50</v>
      </c>
      <c r="F679" s="1" t="s">
        <v>50</v>
      </c>
      <c r="G679" s="1" t="s">
        <v>50</v>
      </c>
      <c r="H679" s="1" t="s">
        <v>1280</v>
      </c>
      <c r="I679" s="1">
        <v>1.0</v>
      </c>
      <c r="J679" s="1" t="s">
        <v>1207</v>
      </c>
      <c r="K679" s="1" t="s">
        <v>1290</v>
      </c>
      <c r="L679" s="1" t="s">
        <v>1282</v>
      </c>
      <c r="M679" s="1" t="s">
        <v>1280</v>
      </c>
      <c r="N679" s="1">
        <v>0.0</v>
      </c>
      <c r="O679" s="1" t="s">
        <v>732</v>
      </c>
      <c r="P679" s="1" t="s">
        <v>1215</v>
      </c>
    </row>
    <row r="680" ht="15.75" customHeight="1">
      <c r="A680" s="1" t="s">
        <v>807</v>
      </c>
      <c r="B680" s="1" t="s">
        <v>1279</v>
      </c>
      <c r="C680" s="1">
        <v>65.0</v>
      </c>
      <c r="D680" s="1">
        <v>108.0</v>
      </c>
      <c r="E680" s="1" t="s">
        <v>50</v>
      </c>
      <c r="F680" s="1" t="s">
        <v>50</v>
      </c>
      <c r="G680" s="1" t="s">
        <v>50</v>
      </c>
      <c r="H680" s="1" t="s">
        <v>1280</v>
      </c>
      <c r="I680" s="1">
        <v>1.0</v>
      </c>
      <c r="J680" s="1" t="s">
        <v>1207</v>
      </c>
      <c r="K680" s="1" t="s">
        <v>1291</v>
      </c>
      <c r="L680" s="1" t="s">
        <v>1282</v>
      </c>
      <c r="M680" s="1" t="s">
        <v>1280</v>
      </c>
      <c r="N680" s="1">
        <v>0.0</v>
      </c>
      <c r="O680" s="1" t="s">
        <v>732</v>
      </c>
      <c r="P680" s="1" t="s">
        <v>1217</v>
      </c>
    </row>
    <row r="681" ht="15.75" customHeight="1">
      <c r="A681" s="1" t="s">
        <v>807</v>
      </c>
      <c r="B681" s="1" t="s">
        <v>1279</v>
      </c>
      <c r="C681" s="1">
        <v>65.0</v>
      </c>
      <c r="D681" s="1">
        <v>108.0</v>
      </c>
      <c r="E681" s="1" t="s">
        <v>50</v>
      </c>
      <c r="F681" s="1" t="s">
        <v>50</v>
      </c>
      <c r="G681" s="1" t="s">
        <v>50</v>
      </c>
      <c r="H681" s="1" t="s">
        <v>1280</v>
      </c>
      <c r="I681" s="1">
        <v>1.0</v>
      </c>
      <c r="J681" s="1" t="s">
        <v>1203</v>
      </c>
      <c r="K681" s="1" t="s">
        <v>1292</v>
      </c>
      <c r="L681" s="1" t="s">
        <v>1282</v>
      </c>
      <c r="M681" s="1" t="s">
        <v>1280</v>
      </c>
      <c r="N681" s="1">
        <v>0.0</v>
      </c>
      <c r="O681" s="1" t="s">
        <v>279</v>
      </c>
      <c r="P681" s="1" t="s">
        <v>1219</v>
      </c>
    </row>
    <row r="682" ht="15.75" customHeight="1">
      <c r="A682" s="1" t="s">
        <v>807</v>
      </c>
      <c r="B682" s="1" t="s">
        <v>1279</v>
      </c>
      <c r="C682" s="1">
        <v>65.0</v>
      </c>
      <c r="D682" s="1">
        <v>108.0</v>
      </c>
      <c r="E682" s="1" t="s">
        <v>50</v>
      </c>
      <c r="F682" s="1" t="s">
        <v>50</v>
      </c>
      <c r="G682" s="1" t="s">
        <v>50</v>
      </c>
      <c r="H682" s="1" t="s">
        <v>1280</v>
      </c>
      <c r="I682" s="1">
        <v>1.0</v>
      </c>
      <c r="J682" s="1" t="s">
        <v>1207</v>
      </c>
      <c r="K682" s="1" t="s">
        <v>1293</v>
      </c>
      <c r="L682" s="1" t="s">
        <v>1282</v>
      </c>
      <c r="M682" s="1" t="s">
        <v>1280</v>
      </c>
      <c r="N682" s="1">
        <v>0.0</v>
      </c>
      <c r="O682" s="1" t="s">
        <v>732</v>
      </c>
      <c r="P682" s="1" t="s">
        <v>1294</v>
      </c>
    </row>
    <row r="683" ht="15.75" customHeight="1">
      <c r="A683" s="1" t="s">
        <v>807</v>
      </c>
      <c r="B683" s="1" t="s">
        <v>1279</v>
      </c>
      <c r="C683" s="1">
        <v>65.0</v>
      </c>
      <c r="D683" s="1">
        <v>108.0</v>
      </c>
      <c r="E683" s="1" t="s">
        <v>50</v>
      </c>
      <c r="F683" s="1" t="s">
        <v>50</v>
      </c>
      <c r="G683" s="1" t="s">
        <v>50</v>
      </c>
      <c r="H683" s="1" t="s">
        <v>1280</v>
      </c>
      <c r="I683" s="1">
        <v>1.0</v>
      </c>
      <c r="J683" s="1" t="s">
        <v>1207</v>
      </c>
      <c r="K683" s="1" t="s">
        <v>1295</v>
      </c>
      <c r="L683" s="1" t="s">
        <v>1282</v>
      </c>
      <c r="M683" s="1" t="s">
        <v>1280</v>
      </c>
      <c r="N683" s="1">
        <v>0.0</v>
      </c>
      <c r="O683" s="1" t="s">
        <v>732</v>
      </c>
      <c r="P683" s="1" t="s">
        <v>1221</v>
      </c>
    </row>
    <row r="684" ht="15.75" customHeight="1">
      <c r="A684" s="1" t="s">
        <v>807</v>
      </c>
      <c r="B684" s="1" t="s">
        <v>1279</v>
      </c>
      <c r="C684" s="1">
        <v>65.0</v>
      </c>
      <c r="D684" s="1">
        <v>108.0</v>
      </c>
      <c r="E684" s="1" t="s">
        <v>50</v>
      </c>
      <c r="F684" s="1" t="s">
        <v>50</v>
      </c>
      <c r="G684" s="1" t="s">
        <v>50</v>
      </c>
      <c r="H684" s="1" t="s">
        <v>1280</v>
      </c>
      <c r="I684" s="1">
        <v>1.0</v>
      </c>
      <c r="J684" s="1" t="s">
        <v>1207</v>
      </c>
      <c r="K684" s="1" t="s">
        <v>1296</v>
      </c>
      <c r="L684" s="1" t="s">
        <v>1282</v>
      </c>
      <c r="M684" s="1" t="s">
        <v>1280</v>
      </c>
      <c r="N684" s="1">
        <v>0.0</v>
      </c>
      <c r="O684" s="1" t="s">
        <v>732</v>
      </c>
      <c r="P684" s="1" t="s">
        <v>1223</v>
      </c>
    </row>
    <row r="685" ht="15.75" customHeight="1">
      <c r="A685" s="1" t="s">
        <v>807</v>
      </c>
      <c r="B685" s="1" t="s">
        <v>1279</v>
      </c>
      <c r="C685" s="1">
        <v>65.0</v>
      </c>
      <c r="D685" s="1">
        <v>108.0</v>
      </c>
      <c r="E685" s="1" t="s">
        <v>50</v>
      </c>
      <c r="F685" s="1" t="s">
        <v>50</v>
      </c>
      <c r="G685" s="1" t="s">
        <v>50</v>
      </c>
      <c r="H685" s="1" t="s">
        <v>1280</v>
      </c>
      <c r="I685" s="1">
        <v>1.0</v>
      </c>
      <c r="J685" s="1" t="s">
        <v>1203</v>
      </c>
      <c r="K685" s="1" t="s">
        <v>1297</v>
      </c>
      <c r="L685" s="1" t="s">
        <v>1282</v>
      </c>
      <c r="M685" s="1" t="s">
        <v>1280</v>
      </c>
      <c r="N685" s="1">
        <v>0.0</v>
      </c>
      <c r="O685" s="1" t="s">
        <v>279</v>
      </c>
      <c r="P685" s="1" t="s">
        <v>1225</v>
      </c>
    </row>
    <row r="686" ht="15.75" customHeight="1">
      <c r="A686" s="1" t="s">
        <v>807</v>
      </c>
      <c r="B686" s="1" t="s">
        <v>1279</v>
      </c>
      <c r="C686" s="1">
        <v>65.0</v>
      </c>
      <c r="D686" s="1">
        <v>108.0</v>
      </c>
      <c r="E686" s="1" t="s">
        <v>50</v>
      </c>
      <c r="F686" s="1" t="s">
        <v>50</v>
      </c>
      <c r="G686" s="1" t="s">
        <v>50</v>
      </c>
      <c r="H686" s="1" t="s">
        <v>1280</v>
      </c>
      <c r="I686" s="1">
        <v>1.0</v>
      </c>
      <c r="J686" s="1" t="s">
        <v>1207</v>
      </c>
      <c r="K686" s="1" t="s">
        <v>1298</v>
      </c>
      <c r="L686" s="1" t="s">
        <v>1282</v>
      </c>
      <c r="M686" s="1" t="s">
        <v>1280</v>
      </c>
      <c r="N686" s="1">
        <v>0.0</v>
      </c>
      <c r="O686" s="1" t="s">
        <v>732</v>
      </c>
      <c r="P686" s="1" t="s">
        <v>1299</v>
      </c>
    </row>
    <row r="687" ht="15.75" customHeight="1">
      <c r="A687" s="1" t="s">
        <v>807</v>
      </c>
      <c r="B687" s="1" t="s">
        <v>1279</v>
      </c>
      <c r="C687" s="1">
        <v>65.0</v>
      </c>
      <c r="D687" s="1">
        <v>108.0</v>
      </c>
      <c r="E687" s="1" t="s">
        <v>50</v>
      </c>
      <c r="F687" s="1" t="s">
        <v>50</v>
      </c>
      <c r="G687" s="1" t="s">
        <v>50</v>
      </c>
      <c r="H687" s="1" t="s">
        <v>1280</v>
      </c>
      <c r="I687" s="1">
        <v>1.0</v>
      </c>
      <c r="J687" s="1" t="s">
        <v>1207</v>
      </c>
      <c r="K687" s="1" t="s">
        <v>1300</v>
      </c>
      <c r="L687" s="1" t="s">
        <v>1282</v>
      </c>
      <c r="M687" s="1" t="s">
        <v>1280</v>
      </c>
      <c r="N687" s="1">
        <v>0.0</v>
      </c>
      <c r="O687" s="1" t="s">
        <v>732</v>
      </c>
      <c r="P687" s="1" t="s">
        <v>1227</v>
      </c>
    </row>
    <row r="688" ht="15.75" customHeight="1">
      <c r="A688" s="1" t="s">
        <v>807</v>
      </c>
      <c r="B688" s="1" t="s">
        <v>1279</v>
      </c>
      <c r="C688" s="1">
        <v>65.0</v>
      </c>
      <c r="D688" s="1">
        <v>108.0</v>
      </c>
      <c r="E688" s="1" t="s">
        <v>50</v>
      </c>
      <c r="F688" s="1" t="s">
        <v>50</v>
      </c>
      <c r="G688" s="1" t="s">
        <v>50</v>
      </c>
      <c r="H688" s="1" t="s">
        <v>1280</v>
      </c>
      <c r="I688" s="1">
        <v>1.0</v>
      </c>
      <c r="J688" s="1" t="s">
        <v>1207</v>
      </c>
      <c r="K688" s="1" t="s">
        <v>1302</v>
      </c>
      <c r="L688" s="1" t="s">
        <v>1282</v>
      </c>
      <c r="M688" s="1" t="s">
        <v>1280</v>
      </c>
      <c r="N688" s="1">
        <v>0.0</v>
      </c>
      <c r="O688" s="1" t="s">
        <v>732</v>
      </c>
      <c r="P688" s="1" t="s">
        <v>1229</v>
      </c>
    </row>
    <row r="689" ht="15.75" customHeight="1">
      <c r="A689" s="1" t="s">
        <v>807</v>
      </c>
      <c r="B689" s="1" t="s">
        <v>1279</v>
      </c>
      <c r="C689" s="1">
        <v>65.0</v>
      </c>
      <c r="D689" s="1">
        <v>108.0</v>
      </c>
      <c r="E689" s="1" t="s">
        <v>50</v>
      </c>
      <c r="F689" s="1" t="s">
        <v>50</v>
      </c>
      <c r="G689" s="1" t="s">
        <v>50</v>
      </c>
      <c r="H689" s="1" t="s">
        <v>1280</v>
      </c>
      <c r="I689" s="1">
        <v>1.0</v>
      </c>
      <c r="J689" s="1" t="s">
        <v>1203</v>
      </c>
      <c r="K689" s="1" t="s">
        <v>1303</v>
      </c>
      <c r="L689" s="1" t="s">
        <v>1282</v>
      </c>
      <c r="M689" s="1" t="s">
        <v>1280</v>
      </c>
      <c r="N689" s="1">
        <v>0.0</v>
      </c>
      <c r="O689" s="1" t="s">
        <v>279</v>
      </c>
      <c r="P689" s="1" t="s">
        <v>1231</v>
      </c>
    </row>
    <row r="690" ht="15.75" customHeight="1">
      <c r="A690" s="1" t="s">
        <v>807</v>
      </c>
      <c r="B690" s="1" t="s">
        <v>1279</v>
      </c>
      <c r="C690" s="1">
        <v>65.0</v>
      </c>
      <c r="D690" s="1">
        <v>108.0</v>
      </c>
      <c r="E690" s="1" t="s">
        <v>50</v>
      </c>
      <c r="F690" s="1" t="s">
        <v>50</v>
      </c>
      <c r="G690" s="1" t="s">
        <v>50</v>
      </c>
      <c r="H690" s="1" t="s">
        <v>1280</v>
      </c>
      <c r="I690" s="1">
        <v>1.0</v>
      </c>
      <c r="J690" s="1" t="s">
        <v>1207</v>
      </c>
      <c r="K690" s="1" t="s">
        <v>1304</v>
      </c>
      <c r="L690" s="1" t="s">
        <v>1282</v>
      </c>
      <c r="M690" s="1" t="s">
        <v>1280</v>
      </c>
      <c r="N690" s="1">
        <v>0.0</v>
      </c>
      <c r="O690" s="1" t="s">
        <v>732</v>
      </c>
      <c r="P690" s="1" t="s">
        <v>1305</v>
      </c>
    </row>
    <row r="691" ht="15.75" customHeight="1">
      <c r="A691" s="1" t="s">
        <v>807</v>
      </c>
      <c r="B691" s="1" t="s">
        <v>1279</v>
      </c>
      <c r="C691" s="1">
        <v>65.0</v>
      </c>
      <c r="D691" s="1">
        <v>108.0</v>
      </c>
      <c r="E691" s="1" t="s">
        <v>50</v>
      </c>
      <c r="F691" s="1" t="s">
        <v>50</v>
      </c>
      <c r="G691" s="1" t="s">
        <v>50</v>
      </c>
      <c r="H691" s="1" t="s">
        <v>1280</v>
      </c>
      <c r="I691" s="1">
        <v>1.0</v>
      </c>
      <c r="J691" s="1" t="s">
        <v>1207</v>
      </c>
      <c r="K691" s="1" t="s">
        <v>1306</v>
      </c>
      <c r="L691" s="1" t="s">
        <v>1282</v>
      </c>
      <c r="M691" s="1" t="s">
        <v>1280</v>
      </c>
      <c r="N691" s="1">
        <v>0.0</v>
      </c>
      <c r="O691" s="1" t="s">
        <v>732</v>
      </c>
      <c r="P691" s="1" t="s">
        <v>1233</v>
      </c>
    </row>
    <row r="692" ht="15.75" customHeight="1">
      <c r="A692" s="1" t="s">
        <v>807</v>
      </c>
      <c r="B692" s="1" t="s">
        <v>1279</v>
      </c>
      <c r="C692" s="1">
        <v>65.0</v>
      </c>
      <c r="D692" s="1">
        <v>108.0</v>
      </c>
      <c r="E692" s="1" t="s">
        <v>50</v>
      </c>
      <c r="F692" s="1" t="s">
        <v>50</v>
      </c>
      <c r="G692" s="1" t="s">
        <v>50</v>
      </c>
      <c r="H692" s="1" t="s">
        <v>1280</v>
      </c>
      <c r="I692" s="1">
        <v>1.0</v>
      </c>
      <c r="J692" s="1" t="s">
        <v>1207</v>
      </c>
      <c r="K692" s="1" t="s">
        <v>1307</v>
      </c>
      <c r="L692" s="1" t="s">
        <v>1282</v>
      </c>
      <c r="M692" s="1" t="s">
        <v>1280</v>
      </c>
      <c r="N692" s="1">
        <v>0.0</v>
      </c>
      <c r="O692" s="1" t="s">
        <v>732</v>
      </c>
      <c r="P692" s="1" t="s">
        <v>1235</v>
      </c>
    </row>
    <row r="693" ht="15.75" customHeight="1">
      <c r="A693" s="1" t="s">
        <v>807</v>
      </c>
      <c r="B693" s="1" t="s">
        <v>1308</v>
      </c>
      <c r="C693" s="1">
        <v>66.0</v>
      </c>
      <c r="D693" s="1">
        <v>109.0</v>
      </c>
      <c r="E693" s="1" t="s">
        <v>50</v>
      </c>
      <c r="F693" s="1" t="s">
        <v>50</v>
      </c>
      <c r="G693" s="1" t="s">
        <v>50</v>
      </c>
      <c r="H693" s="1" t="s">
        <v>1309</v>
      </c>
      <c r="I693" s="1">
        <v>1.0</v>
      </c>
      <c r="J693" s="1" t="s">
        <v>1203</v>
      </c>
      <c r="K693" s="1" t="s">
        <v>1310</v>
      </c>
      <c r="L693" s="1" t="s">
        <v>1311</v>
      </c>
      <c r="M693" s="1" t="s">
        <v>1309</v>
      </c>
      <c r="N693" s="1">
        <v>0.0</v>
      </c>
      <c r="O693" s="1" t="s">
        <v>279</v>
      </c>
      <c r="P693" s="1" t="s">
        <v>1206</v>
      </c>
    </row>
    <row r="694" ht="15.75" customHeight="1">
      <c r="A694" s="1" t="s">
        <v>807</v>
      </c>
      <c r="B694" s="1" t="s">
        <v>1308</v>
      </c>
      <c r="C694" s="1">
        <v>66.0</v>
      </c>
      <c r="D694" s="1">
        <v>109.0</v>
      </c>
      <c r="E694" s="1" t="s">
        <v>50</v>
      </c>
      <c r="F694" s="1" t="s">
        <v>50</v>
      </c>
      <c r="G694" s="1" t="s">
        <v>50</v>
      </c>
      <c r="H694" s="1" t="s">
        <v>1309</v>
      </c>
      <c r="I694" s="1">
        <v>1.0</v>
      </c>
      <c r="J694" s="1" t="s">
        <v>1207</v>
      </c>
      <c r="K694" s="1" t="s">
        <v>1312</v>
      </c>
      <c r="L694" s="1" t="s">
        <v>1311</v>
      </c>
      <c r="M694" s="1" t="s">
        <v>1309</v>
      </c>
      <c r="N694" s="1">
        <v>0.0</v>
      </c>
      <c r="O694" s="1" t="s">
        <v>732</v>
      </c>
      <c r="P694" s="1" t="s">
        <v>1284</v>
      </c>
    </row>
    <row r="695" ht="15.75" customHeight="1">
      <c r="A695" s="1" t="s">
        <v>807</v>
      </c>
      <c r="B695" s="1" t="s">
        <v>1308</v>
      </c>
      <c r="C695" s="1">
        <v>66.0</v>
      </c>
      <c r="D695" s="1">
        <v>109.0</v>
      </c>
      <c r="E695" s="1" t="s">
        <v>50</v>
      </c>
      <c r="F695" s="1" t="s">
        <v>50</v>
      </c>
      <c r="G695" s="1" t="s">
        <v>50</v>
      </c>
      <c r="H695" s="1" t="s">
        <v>1309</v>
      </c>
      <c r="I695" s="1">
        <v>1.0</v>
      </c>
      <c r="J695" s="1" t="s">
        <v>1207</v>
      </c>
      <c r="K695" s="1" t="s">
        <v>1313</v>
      </c>
      <c r="L695" s="1" t="s">
        <v>1311</v>
      </c>
      <c r="M695" s="1" t="s">
        <v>1309</v>
      </c>
      <c r="N695" s="1">
        <v>0.0</v>
      </c>
      <c r="O695" s="1" t="s">
        <v>732</v>
      </c>
      <c r="P695" s="1" t="s">
        <v>1209</v>
      </c>
    </row>
    <row r="696" ht="15.75" customHeight="1">
      <c r="A696" s="1" t="s">
        <v>807</v>
      </c>
      <c r="B696" s="1" t="s">
        <v>1308</v>
      </c>
      <c r="C696" s="1">
        <v>66.0</v>
      </c>
      <c r="D696" s="1">
        <v>109.0</v>
      </c>
      <c r="E696" s="1" t="s">
        <v>50</v>
      </c>
      <c r="F696" s="1" t="s">
        <v>50</v>
      </c>
      <c r="G696" s="1" t="s">
        <v>50</v>
      </c>
      <c r="H696" s="1" t="s">
        <v>1309</v>
      </c>
      <c r="I696" s="1">
        <v>1.0</v>
      </c>
      <c r="J696" s="1" t="s">
        <v>1207</v>
      </c>
      <c r="K696" s="1" t="s">
        <v>1314</v>
      </c>
      <c r="L696" s="1" t="s">
        <v>1311</v>
      </c>
      <c r="M696" s="1" t="s">
        <v>1309</v>
      </c>
      <c r="N696" s="1">
        <v>0.0</v>
      </c>
      <c r="O696" s="1" t="s">
        <v>732</v>
      </c>
      <c r="P696" s="1" t="s">
        <v>1211</v>
      </c>
    </row>
    <row r="697" ht="15.75" customHeight="1">
      <c r="A697" s="1" t="s">
        <v>807</v>
      </c>
      <c r="B697" s="1" t="s">
        <v>1308</v>
      </c>
      <c r="C697" s="1">
        <v>66.0</v>
      </c>
      <c r="D697" s="1">
        <v>109.0</v>
      </c>
      <c r="E697" s="1" t="s">
        <v>50</v>
      </c>
      <c r="F697" s="1" t="s">
        <v>50</v>
      </c>
      <c r="G697" s="1" t="s">
        <v>50</v>
      </c>
      <c r="H697" s="1" t="s">
        <v>1309</v>
      </c>
      <c r="I697" s="1">
        <v>1.0</v>
      </c>
      <c r="J697" s="1" t="s">
        <v>1203</v>
      </c>
      <c r="K697" s="1" t="s">
        <v>1315</v>
      </c>
      <c r="L697" s="1" t="s">
        <v>1311</v>
      </c>
      <c r="M697" s="1" t="s">
        <v>1309</v>
      </c>
      <c r="N697" s="1">
        <v>0.0</v>
      </c>
      <c r="O697" s="1" t="s">
        <v>279</v>
      </c>
      <c r="P697" s="1" t="s">
        <v>1213</v>
      </c>
    </row>
    <row r="698" ht="15.75" customHeight="1">
      <c r="A698" s="1" t="s">
        <v>807</v>
      </c>
      <c r="B698" s="1" t="s">
        <v>1308</v>
      </c>
      <c r="C698" s="1">
        <v>66.0</v>
      </c>
      <c r="D698" s="1">
        <v>109.0</v>
      </c>
      <c r="E698" s="1" t="s">
        <v>50</v>
      </c>
      <c r="F698" s="1" t="s">
        <v>50</v>
      </c>
      <c r="G698" s="1" t="s">
        <v>50</v>
      </c>
      <c r="H698" s="1" t="s">
        <v>1309</v>
      </c>
      <c r="I698" s="1">
        <v>1.0</v>
      </c>
      <c r="J698" s="1" t="s">
        <v>1207</v>
      </c>
      <c r="K698" s="1" t="s">
        <v>1316</v>
      </c>
      <c r="L698" s="1" t="s">
        <v>1311</v>
      </c>
      <c r="M698" s="1" t="s">
        <v>1309</v>
      </c>
      <c r="N698" s="1">
        <v>0.0</v>
      </c>
      <c r="O698" s="1" t="s">
        <v>732</v>
      </c>
      <c r="P698" s="1" t="s">
        <v>1289</v>
      </c>
    </row>
    <row r="699" ht="15.75" customHeight="1">
      <c r="A699" s="1" t="s">
        <v>807</v>
      </c>
      <c r="B699" s="1" t="s">
        <v>1308</v>
      </c>
      <c r="C699" s="1">
        <v>66.0</v>
      </c>
      <c r="D699" s="1">
        <v>109.0</v>
      </c>
      <c r="E699" s="1" t="s">
        <v>50</v>
      </c>
      <c r="F699" s="1" t="s">
        <v>50</v>
      </c>
      <c r="G699" s="1" t="s">
        <v>50</v>
      </c>
      <c r="H699" s="1" t="s">
        <v>1309</v>
      </c>
      <c r="I699" s="1">
        <v>1.0</v>
      </c>
      <c r="J699" s="1" t="s">
        <v>1207</v>
      </c>
      <c r="K699" s="1" t="s">
        <v>1317</v>
      </c>
      <c r="L699" s="1" t="s">
        <v>1311</v>
      </c>
      <c r="M699" s="1" t="s">
        <v>1309</v>
      </c>
      <c r="N699" s="1">
        <v>0.0</v>
      </c>
      <c r="O699" s="1" t="s">
        <v>732</v>
      </c>
      <c r="P699" s="1" t="s">
        <v>1215</v>
      </c>
    </row>
    <row r="700" ht="15.75" customHeight="1">
      <c r="A700" s="1" t="s">
        <v>807</v>
      </c>
      <c r="B700" s="1" t="s">
        <v>1308</v>
      </c>
      <c r="C700" s="1">
        <v>66.0</v>
      </c>
      <c r="D700" s="1">
        <v>109.0</v>
      </c>
      <c r="E700" s="1" t="s">
        <v>50</v>
      </c>
      <c r="F700" s="1" t="s">
        <v>50</v>
      </c>
      <c r="G700" s="1" t="s">
        <v>50</v>
      </c>
      <c r="H700" s="1" t="s">
        <v>1309</v>
      </c>
      <c r="I700" s="1">
        <v>1.0</v>
      </c>
      <c r="J700" s="1" t="s">
        <v>1207</v>
      </c>
      <c r="K700" s="1" t="s">
        <v>1318</v>
      </c>
      <c r="L700" s="1" t="s">
        <v>1311</v>
      </c>
      <c r="M700" s="1" t="s">
        <v>1309</v>
      </c>
      <c r="N700" s="1">
        <v>0.0</v>
      </c>
      <c r="O700" s="1" t="s">
        <v>732</v>
      </c>
      <c r="P700" s="1" t="s">
        <v>1217</v>
      </c>
    </row>
    <row r="701" ht="15.75" customHeight="1">
      <c r="A701" s="1" t="s">
        <v>807</v>
      </c>
      <c r="B701" s="1" t="s">
        <v>1308</v>
      </c>
      <c r="C701" s="1">
        <v>66.0</v>
      </c>
      <c r="D701" s="1">
        <v>109.0</v>
      </c>
      <c r="E701" s="1" t="s">
        <v>50</v>
      </c>
      <c r="F701" s="1" t="s">
        <v>50</v>
      </c>
      <c r="G701" s="1" t="s">
        <v>50</v>
      </c>
      <c r="H701" s="1" t="s">
        <v>1309</v>
      </c>
      <c r="I701" s="1">
        <v>1.0</v>
      </c>
      <c r="J701" s="1" t="s">
        <v>1203</v>
      </c>
      <c r="K701" s="1" t="s">
        <v>1319</v>
      </c>
      <c r="L701" s="1" t="s">
        <v>1311</v>
      </c>
      <c r="M701" s="1" t="s">
        <v>1309</v>
      </c>
      <c r="N701" s="1">
        <v>0.0</v>
      </c>
      <c r="O701" s="1" t="s">
        <v>279</v>
      </c>
      <c r="P701" s="1" t="s">
        <v>1219</v>
      </c>
    </row>
    <row r="702" ht="15.75" customHeight="1">
      <c r="A702" s="1" t="s">
        <v>807</v>
      </c>
      <c r="B702" s="1" t="s">
        <v>1308</v>
      </c>
      <c r="C702" s="1">
        <v>66.0</v>
      </c>
      <c r="D702" s="1">
        <v>109.0</v>
      </c>
      <c r="E702" s="1" t="s">
        <v>50</v>
      </c>
      <c r="F702" s="1" t="s">
        <v>50</v>
      </c>
      <c r="G702" s="1" t="s">
        <v>50</v>
      </c>
      <c r="H702" s="1" t="s">
        <v>1309</v>
      </c>
      <c r="I702" s="1">
        <v>1.0</v>
      </c>
      <c r="J702" s="1" t="s">
        <v>1207</v>
      </c>
      <c r="K702" s="1" t="s">
        <v>1320</v>
      </c>
      <c r="L702" s="1" t="s">
        <v>1311</v>
      </c>
      <c r="M702" s="1" t="s">
        <v>1309</v>
      </c>
      <c r="N702" s="1">
        <v>0.0</v>
      </c>
      <c r="O702" s="1" t="s">
        <v>732</v>
      </c>
      <c r="P702" s="1" t="s">
        <v>1294</v>
      </c>
    </row>
    <row r="703" ht="15.75" customHeight="1">
      <c r="A703" s="1" t="s">
        <v>807</v>
      </c>
      <c r="B703" s="1" t="s">
        <v>1308</v>
      </c>
      <c r="C703" s="1">
        <v>66.0</v>
      </c>
      <c r="D703" s="1">
        <v>109.0</v>
      </c>
      <c r="E703" s="1" t="s">
        <v>50</v>
      </c>
      <c r="F703" s="1" t="s">
        <v>50</v>
      </c>
      <c r="G703" s="1" t="s">
        <v>50</v>
      </c>
      <c r="H703" s="1" t="s">
        <v>1309</v>
      </c>
      <c r="I703" s="1">
        <v>1.0</v>
      </c>
      <c r="J703" s="1" t="s">
        <v>1207</v>
      </c>
      <c r="K703" s="1" t="s">
        <v>1321</v>
      </c>
      <c r="L703" s="1" t="s">
        <v>1311</v>
      </c>
      <c r="M703" s="1" t="s">
        <v>1309</v>
      </c>
      <c r="N703" s="1">
        <v>0.0</v>
      </c>
      <c r="O703" s="1" t="s">
        <v>732</v>
      </c>
      <c r="P703" s="1" t="s">
        <v>1221</v>
      </c>
    </row>
    <row r="704" ht="15.75" customHeight="1">
      <c r="A704" s="1" t="s">
        <v>807</v>
      </c>
      <c r="B704" s="1" t="s">
        <v>1308</v>
      </c>
      <c r="C704" s="1">
        <v>66.0</v>
      </c>
      <c r="D704" s="1">
        <v>109.0</v>
      </c>
      <c r="E704" s="1" t="s">
        <v>50</v>
      </c>
      <c r="F704" s="1" t="s">
        <v>50</v>
      </c>
      <c r="G704" s="1" t="s">
        <v>50</v>
      </c>
      <c r="H704" s="1" t="s">
        <v>1309</v>
      </c>
      <c r="I704" s="1">
        <v>1.0</v>
      </c>
      <c r="J704" s="1" t="s">
        <v>1207</v>
      </c>
      <c r="K704" s="1" t="s">
        <v>1322</v>
      </c>
      <c r="L704" s="1" t="s">
        <v>1311</v>
      </c>
      <c r="M704" s="1" t="s">
        <v>1309</v>
      </c>
      <c r="N704" s="1">
        <v>0.0</v>
      </c>
      <c r="O704" s="1" t="s">
        <v>732</v>
      </c>
      <c r="P704" s="1" t="s">
        <v>1223</v>
      </c>
    </row>
    <row r="705" ht="15.75" customHeight="1">
      <c r="A705" s="1" t="s">
        <v>807</v>
      </c>
      <c r="B705" s="1" t="s">
        <v>1308</v>
      </c>
      <c r="C705" s="1">
        <v>66.0</v>
      </c>
      <c r="D705" s="1">
        <v>109.0</v>
      </c>
      <c r="E705" s="1" t="s">
        <v>50</v>
      </c>
      <c r="F705" s="1" t="s">
        <v>50</v>
      </c>
      <c r="G705" s="1" t="s">
        <v>50</v>
      </c>
      <c r="H705" s="1" t="s">
        <v>1309</v>
      </c>
      <c r="I705" s="1">
        <v>1.0</v>
      </c>
      <c r="J705" s="1" t="s">
        <v>1203</v>
      </c>
      <c r="K705" s="1" t="s">
        <v>1323</v>
      </c>
      <c r="L705" s="1" t="s">
        <v>1311</v>
      </c>
      <c r="M705" s="1" t="s">
        <v>1309</v>
      </c>
      <c r="N705" s="1">
        <v>0.0</v>
      </c>
      <c r="O705" s="1" t="s">
        <v>279</v>
      </c>
      <c r="P705" s="1" t="s">
        <v>1225</v>
      </c>
    </row>
    <row r="706" ht="15.75" customHeight="1">
      <c r="A706" s="1" t="s">
        <v>807</v>
      </c>
      <c r="B706" s="1" t="s">
        <v>1308</v>
      </c>
      <c r="C706" s="1">
        <v>66.0</v>
      </c>
      <c r="D706" s="1">
        <v>109.0</v>
      </c>
      <c r="E706" s="1" t="s">
        <v>50</v>
      </c>
      <c r="F706" s="1" t="s">
        <v>50</v>
      </c>
      <c r="G706" s="1" t="s">
        <v>50</v>
      </c>
      <c r="H706" s="1" t="s">
        <v>1309</v>
      </c>
      <c r="I706" s="1">
        <v>1.0</v>
      </c>
      <c r="J706" s="1" t="s">
        <v>1207</v>
      </c>
      <c r="K706" s="1" t="s">
        <v>1324</v>
      </c>
      <c r="L706" s="1" t="s">
        <v>1311</v>
      </c>
      <c r="M706" s="1" t="s">
        <v>1309</v>
      </c>
      <c r="N706" s="1">
        <v>0.0</v>
      </c>
      <c r="O706" s="1" t="s">
        <v>732</v>
      </c>
      <c r="P706" s="1" t="s">
        <v>1299</v>
      </c>
    </row>
    <row r="707" ht="15.75" customHeight="1">
      <c r="A707" s="1" t="s">
        <v>807</v>
      </c>
      <c r="B707" s="1" t="s">
        <v>1308</v>
      </c>
      <c r="C707" s="1">
        <v>66.0</v>
      </c>
      <c r="D707" s="1">
        <v>109.0</v>
      </c>
      <c r="E707" s="1" t="s">
        <v>50</v>
      </c>
      <c r="F707" s="1" t="s">
        <v>50</v>
      </c>
      <c r="G707" s="1" t="s">
        <v>50</v>
      </c>
      <c r="H707" s="1" t="s">
        <v>1309</v>
      </c>
      <c r="I707" s="1">
        <v>1.0</v>
      </c>
      <c r="J707" s="1" t="s">
        <v>1207</v>
      </c>
      <c r="K707" s="1" t="s">
        <v>1325</v>
      </c>
      <c r="L707" s="1" t="s">
        <v>1311</v>
      </c>
      <c r="M707" s="1" t="s">
        <v>1309</v>
      </c>
      <c r="N707" s="1">
        <v>0.0</v>
      </c>
      <c r="O707" s="1" t="s">
        <v>732</v>
      </c>
      <c r="P707" s="1" t="s">
        <v>1227</v>
      </c>
    </row>
    <row r="708" ht="15.75" customHeight="1">
      <c r="A708" s="1" t="s">
        <v>807</v>
      </c>
      <c r="B708" s="1" t="s">
        <v>1308</v>
      </c>
      <c r="C708" s="1">
        <v>66.0</v>
      </c>
      <c r="D708" s="1">
        <v>109.0</v>
      </c>
      <c r="E708" s="1" t="s">
        <v>50</v>
      </c>
      <c r="F708" s="1" t="s">
        <v>50</v>
      </c>
      <c r="G708" s="1" t="s">
        <v>50</v>
      </c>
      <c r="H708" s="1" t="s">
        <v>1309</v>
      </c>
      <c r="I708" s="1">
        <v>1.0</v>
      </c>
      <c r="J708" s="1" t="s">
        <v>1207</v>
      </c>
      <c r="K708" s="1" t="s">
        <v>1326</v>
      </c>
      <c r="L708" s="1" t="s">
        <v>1311</v>
      </c>
      <c r="M708" s="1" t="s">
        <v>1309</v>
      </c>
      <c r="N708" s="1">
        <v>0.0</v>
      </c>
      <c r="O708" s="1" t="s">
        <v>732</v>
      </c>
      <c r="P708" s="1" t="s">
        <v>1229</v>
      </c>
    </row>
    <row r="709" ht="15.75" customHeight="1">
      <c r="A709" s="1" t="s">
        <v>807</v>
      </c>
      <c r="B709" s="1" t="s">
        <v>1308</v>
      </c>
      <c r="C709" s="1">
        <v>66.0</v>
      </c>
      <c r="D709" s="1">
        <v>109.0</v>
      </c>
      <c r="E709" s="1" t="s">
        <v>50</v>
      </c>
      <c r="F709" s="1" t="s">
        <v>50</v>
      </c>
      <c r="G709" s="1" t="s">
        <v>50</v>
      </c>
      <c r="H709" s="1" t="s">
        <v>1309</v>
      </c>
      <c r="I709" s="1">
        <v>1.0</v>
      </c>
      <c r="J709" s="1" t="s">
        <v>1203</v>
      </c>
      <c r="K709" s="1" t="s">
        <v>1327</v>
      </c>
      <c r="L709" s="1" t="s">
        <v>1311</v>
      </c>
      <c r="M709" s="1" t="s">
        <v>1309</v>
      </c>
      <c r="N709" s="1">
        <v>0.0</v>
      </c>
      <c r="O709" s="1" t="s">
        <v>279</v>
      </c>
      <c r="P709" s="1" t="s">
        <v>1231</v>
      </c>
    </row>
    <row r="710" ht="15.75" customHeight="1">
      <c r="A710" s="1" t="s">
        <v>807</v>
      </c>
      <c r="B710" s="1" t="s">
        <v>1308</v>
      </c>
      <c r="C710" s="1">
        <v>66.0</v>
      </c>
      <c r="D710" s="1">
        <v>109.0</v>
      </c>
      <c r="E710" s="1" t="s">
        <v>50</v>
      </c>
      <c r="F710" s="1" t="s">
        <v>50</v>
      </c>
      <c r="G710" s="1" t="s">
        <v>50</v>
      </c>
      <c r="H710" s="1" t="s">
        <v>1309</v>
      </c>
      <c r="I710" s="1">
        <v>1.0</v>
      </c>
      <c r="J710" s="1" t="s">
        <v>1207</v>
      </c>
      <c r="K710" s="1" t="s">
        <v>1328</v>
      </c>
      <c r="L710" s="1" t="s">
        <v>1311</v>
      </c>
      <c r="M710" s="1" t="s">
        <v>1309</v>
      </c>
      <c r="N710" s="1">
        <v>0.0</v>
      </c>
      <c r="O710" s="1" t="s">
        <v>732</v>
      </c>
      <c r="P710" s="1" t="s">
        <v>1305</v>
      </c>
    </row>
    <row r="711" ht="15.75" customHeight="1">
      <c r="A711" s="1" t="s">
        <v>807</v>
      </c>
      <c r="B711" s="1" t="s">
        <v>1308</v>
      </c>
      <c r="C711" s="1">
        <v>66.0</v>
      </c>
      <c r="D711" s="1">
        <v>109.0</v>
      </c>
      <c r="E711" s="1" t="s">
        <v>50</v>
      </c>
      <c r="F711" s="1" t="s">
        <v>50</v>
      </c>
      <c r="G711" s="1" t="s">
        <v>50</v>
      </c>
      <c r="H711" s="1" t="s">
        <v>1309</v>
      </c>
      <c r="I711" s="1">
        <v>1.0</v>
      </c>
      <c r="J711" s="1" t="s">
        <v>1207</v>
      </c>
      <c r="K711" s="1" t="s">
        <v>1329</v>
      </c>
      <c r="L711" s="1" t="s">
        <v>1311</v>
      </c>
      <c r="M711" s="1" t="s">
        <v>1309</v>
      </c>
      <c r="N711" s="1">
        <v>0.0</v>
      </c>
      <c r="O711" s="1" t="s">
        <v>732</v>
      </c>
      <c r="P711" s="1" t="s">
        <v>1233</v>
      </c>
    </row>
    <row r="712" ht="15.75" customHeight="1">
      <c r="A712" s="1" t="s">
        <v>807</v>
      </c>
      <c r="B712" s="1" t="s">
        <v>1308</v>
      </c>
      <c r="C712" s="1">
        <v>66.0</v>
      </c>
      <c r="D712" s="1">
        <v>109.0</v>
      </c>
      <c r="E712" s="1" t="s">
        <v>50</v>
      </c>
      <c r="F712" s="1" t="s">
        <v>50</v>
      </c>
      <c r="G712" s="1" t="s">
        <v>50</v>
      </c>
      <c r="H712" s="1" t="s">
        <v>1309</v>
      </c>
      <c r="I712" s="1">
        <v>1.0</v>
      </c>
      <c r="J712" s="1" t="s">
        <v>1207</v>
      </c>
      <c r="K712" s="1" t="s">
        <v>1330</v>
      </c>
      <c r="L712" s="1" t="s">
        <v>1311</v>
      </c>
      <c r="M712" s="1" t="s">
        <v>1309</v>
      </c>
      <c r="N712" s="1">
        <v>0.0</v>
      </c>
      <c r="O712" s="1" t="s">
        <v>732</v>
      </c>
      <c r="P712" s="1" t="s">
        <v>1235</v>
      </c>
    </row>
    <row r="713" ht="15.75" customHeight="1">
      <c r="A713" s="1" t="s">
        <v>807</v>
      </c>
      <c r="B713" s="1" t="s">
        <v>1331</v>
      </c>
      <c r="C713" s="1">
        <v>67.0</v>
      </c>
      <c r="D713" s="1">
        <v>110.0</v>
      </c>
      <c r="E713" s="1" t="s">
        <v>50</v>
      </c>
      <c r="F713" s="1" t="s">
        <v>50</v>
      </c>
      <c r="G713" s="1" t="s">
        <v>50</v>
      </c>
      <c r="H713" s="1" t="s">
        <v>1333</v>
      </c>
      <c r="I713" s="1">
        <v>1.0</v>
      </c>
      <c r="J713" s="1" t="s">
        <v>1207</v>
      </c>
      <c r="K713" s="1" t="s">
        <v>1334</v>
      </c>
      <c r="L713" s="1" t="s">
        <v>1335</v>
      </c>
      <c r="M713" s="1" t="s">
        <v>1333</v>
      </c>
      <c r="N713" s="1">
        <v>0.0</v>
      </c>
      <c r="O713" s="1" t="s">
        <v>819</v>
      </c>
      <c r="P713" s="1" t="s">
        <v>1211</v>
      </c>
    </row>
    <row r="714" ht="15.75" customHeight="1">
      <c r="A714" s="1" t="s">
        <v>807</v>
      </c>
      <c r="B714" s="1" t="s">
        <v>1331</v>
      </c>
      <c r="C714" s="1">
        <v>67.0</v>
      </c>
      <c r="D714" s="1">
        <v>110.0</v>
      </c>
      <c r="E714" s="1" t="s">
        <v>50</v>
      </c>
      <c r="F714" s="1" t="s">
        <v>50</v>
      </c>
      <c r="G714" s="1" t="s">
        <v>50</v>
      </c>
      <c r="H714" s="1" t="s">
        <v>1333</v>
      </c>
      <c r="I714" s="1">
        <v>1.0</v>
      </c>
      <c r="J714" s="1" t="s">
        <v>1207</v>
      </c>
      <c r="K714" s="1" t="s">
        <v>1337</v>
      </c>
      <c r="L714" s="1" t="s">
        <v>1335</v>
      </c>
      <c r="M714" s="1" t="s">
        <v>1333</v>
      </c>
      <c r="N714" s="1">
        <v>0.0</v>
      </c>
      <c r="O714" s="1" t="s">
        <v>819</v>
      </c>
      <c r="P714" s="1" t="s">
        <v>1217</v>
      </c>
    </row>
    <row r="715" ht="15.75" customHeight="1">
      <c r="A715" s="1" t="s">
        <v>807</v>
      </c>
      <c r="B715" s="1" t="s">
        <v>1331</v>
      </c>
      <c r="C715" s="1">
        <v>67.0</v>
      </c>
      <c r="D715" s="1">
        <v>110.0</v>
      </c>
      <c r="E715" s="1" t="s">
        <v>50</v>
      </c>
      <c r="F715" s="1" t="s">
        <v>50</v>
      </c>
      <c r="G715" s="1" t="s">
        <v>50</v>
      </c>
      <c r="H715" s="1" t="s">
        <v>1333</v>
      </c>
      <c r="I715" s="1">
        <v>1.0</v>
      </c>
      <c r="J715" s="1" t="s">
        <v>1207</v>
      </c>
      <c r="K715" s="1" t="s">
        <v>1338</v>
      </c>
      <c r="L715" s="1" t="s">
        <v>1335</v>
      </c>
      <c r="M715" s="1" t="s">
        <v>1333</v>
      </c>
      <c r="N715" s="1">
        <v>0.0</v>
      </c>
      <c r="O715" s="1" t="s">
        <v>819</v>
      </c>
      <c r="P715" s="1" t="s">
        <v>1223</v>
      </c>
    </row>
    <row r="716" ht="15.75" customHeight="1">
      <c r="A716" s="1" t="s">
        <v>807</v>
      </c>
      <c r="B716" s="1" t="s">
        <v>1331</v>
      </c>
      <c r="C716" s="1">
        <v>67.0</v>
      </c>
      <c r="D716" s="1">
        <v>110.0</v>
      </c>
      <c r="E716" s="1" t="s">
        <v>50</v>
      </c>
      <c r="F716" s="1" t="s">
        <v>50</v>
      </c>
      <c r="G716" s="1" t="s">
        <v>50</v>
      </c>
      <c r="H716" s="1" t="s">
        <v>1333</v>
      </c>
      <c r="I716" s="1">
        <v>1.0</v>
      </c>
      <c r="J716" s="1" t="s">
        <v>1207</v>
      </c>
      <c r="K716" s="1" t="s">
        <v>1339</v>
      </c>
      <c r="L716" s="1" t="s">
        <v>1335</v>
      </c>
      <c r="M716" s="1" t="s">
        <v>1333</v>
      </c>
      <c r="N716" s="1">
        <v>0.0</v>
      </c>
      <c r="O716" s="1" t="s">
        <v>819</v>
      </c>
      <c r="P716" s="1" t="s">
        <v>1229</v>
      </c>
    </row>
    <row r="717" ht="15.75" customHeight="1">
      <c r="A717" s="1" t="s">
        <v>807</v>
      </c>
      <c r="B717" s="1" t="s">
        <v>1331</v>
      </c>
      <c r="C717" s="1">
        <v>67.0</v>
      </c>
      <c r="D717" s="1">
        <v>110.0</v>
      </c>
      <c r="E717" s="1" t="s">
        <v>50</v>
      </c>
      <c r="F717" s="1" t="s">
        <v>50</v>
      </c>
      <c r="G717" s="1" t="s">
        <v>50</v>
      </c>
      <c r="H717" s="1" t="s">
        <v>1333</v>
      </c>
      <c r="I717" s="1">
        <v>1.0</v>
      </c>
      <c r="J717" s="1" t="s">
        <v>1207</v>
      </c>
      <c r="K717" s="1" t="s">
        <v>1340</v>
      </c>
      <c r="L717" s="1" t="s">
        <v>1335</v>
      </c>
      <c r="M717" s="1" t="s">
        <v>1333</v>
      </c>
      <c r="N717" s="1">
        <v>0.0</v>
      </c>
      <c r="O717" s="1" t="s">
        <v>819</v>
      </c>
      <c r="P717" s="1" t="s">
        <v>1235</v>
      </c>
    </row>
    <row r="718" ht="15.75" customHeight="1">
      <c r="A718" s="1" t="s">
        <v>807</v>
      </c>
      <c r="B718" s="1" t="s">
        <v>1331</v>
      </c>
      <c r="C718" s="1">
        <v>67.0</v>
      </c>
      <c r="D718" s="1">
        <v>110.0</v>
      </c>
      <c r="E718" s="1" t="s">
        <v>50</v>
      </c>
      <c r="F718" s="1" t="s">
        <v>50</v>
      </c>
      <c r="G718" s="1" t="s">
        <v>50</v>
      </c>
      <c r="H718" s="1" t="s">
        <v>1333</v>
      </c>
      <c r="I718" s="1">
        <v>2.0</v>
      </c>
      <c r="J718" s="1" t="s">
        <v>1203</v>
      </c>
      <c r="K718" s="1" t="s">
        <v>1341</v>
      </c>
      <c r="L718" s="1" t="s">
        <v>1335</v>
      </c>
      <c r="M718" s="1" t="s">
        <v>1333</v>
      </c>
      <c r="N718" s="1">
        <v>0.0</v>
      </c>
      <c r="O718" s="1" t="s">
        <v>279</v>
      </c>
      <c r="P718" s="1" t="s">
        <v>1206</v>
      </c>
    </row>
    <row r="719" ht="15.75" customHeight="1">
      <c r="A719" s="1" t="s">
        <v>807</v>
      </c>
      <c r="B719" s="1" t="s">
        <v>1331</v>
      </c>
      <c r="C719" s="1">
        <v>67.0</v>
      </c>
      <c r="D719" s="1">
        <v>110.0</v>
      </c>
      <c r="E719" s="1" t="s">
        <v>50</v>
      </c>
      <c r="F719" s="1" t="s">
        <v>50</v>
      </c>
      <c r="G719" s="1" t="s">
        <v>50</v>
      </c>
      <c r="H719" s="1" t="s">
        <v>1333</v>
      </c>
      <c r="I719" s="1">
        <v>2.0</v>
      </c>
      <c r="J719" s="1" t="s">
        <v>1203</v>
      </c>
      <c r="K719" s="1" t="s">
        <v>1342</v>
      </c>
      <c r="L719" s="1" t="s">
        <v>1335</v>
      </c>
      <c r="M719" s="1" t="s">
        <v>1333</v>
      </c>
      <c r="N719" s="1">
        <v>0.0</v>
      </c>
      <c r="O719" s="1" t="s">
        <v>279</v>
      </c>
      <c r="P719" s="1" t="s">
        <v>1213</v>
      </c>
    </row>
    <row r="720" ht="15.75" customHeight="1">
      <c r="A720" s="1" t="s">
        <v>807</v>
      </c>
      <c r="B720" s="1" t="s">
        <v>1331</v>
      </c>
      <c r="C720" s="1">
        <v>67.0</v>
      </c>
      <c r="D720" s="1">
        <v>110.0</v>
      </c>
      <c r="E720" s="1" t="s">
        <v>50</v>
      </c>
      <c r="F720" s="1" t="s">
        <v>50</v>
      </c>
      <c r="G720" s="1" t="s">
        <v>50</v>
      </c>
      <c r="H720" s="1" t="s">
        <v>1333</v>
      </c>
      <c r="I720" s="1">
        <v>2.0</v>
      </c>
      <c r="J720" s="1" t="s">
        <v>1203</v>
      </c>
      <c r="K720" s="1" t="s">
        <v>1343</v>
      </c>
      <c r="L720" s="1" t="s">
        <v>1335</v>
      </c>
      <c r="M720" s="1" t="s">
        <v>1333</v>
      </c>
      <c r="N720" s="1">
        <v>0.0</v>
      </c>
      <c r="O720" s="1" t="s">
        <v>279</v>
      </c>
      <c r="P720" s="1" t="s">
        <v>1219</v>
      </c>
    </row>
    <row r="721" ht="15.75" customHeight="1">
      <c r="A721" s="1" t="s">
        <v>807</v>
      </c>
      <c r="B721" s="1" t="s">
        <v>1331</v>
      </c>
      <c r="C721" s="1">
        <v>67.0</v>
      </c>
      <c r="D721" s="1">
        <v>110.0</v>
      </c>
      <c r="E721" s="1" t="s">
        <v>50</v>
      </c>
      <c r="F721" s="1" t="s">
        <v>50</v>
      </c>
      <c r="G721" s="1" t="s">
        <v>50</v>
      </c>
      <c r="H721" s="1" t="s">
        <v>1333</v>
      </c>
      <c r="I721" s="1">
        <v>2.0</v>
      </c>
      <c r="J721" s="1" t="s">
        <v>1203</v>
      </c>
      <c r="K721" s="1" t="s">
        <v>1344</v>
      </c>
      <c r="L721" s="1" t="s">
        <v>1335</v>
      </c>
      <c r="M721" s="1" t="s">
        <v>1333</v>
      </c>
      <c r="N721" s="1">
        <v>0.0</v>
      </c>
      <c r="O721" s="1" t="s">
        <v>279</v>
      </c>
      <c r="P721" s="1" t="s">
        <v>1225</v>
      </c>
    </row>
    <row r="722" ht="15.75" customHeight="1">
      <c r="A722" s="1" t="s">
        <v>807</v>
      </c>
      <c r="B722" s="1" t="s">
        <v>1331</v>
      </c>
      <c r="C722" s="1">
        <v>67.0</v>
      </c>
      <c r="D722" s="1">
        <v>110.0</v>
      </c>
      <c r="E722" s="1" t="s">
        <v>50</v>
      </c>
      <c r="F722" s="1" t="s">
        <v>50</v>
      </c>
      <c r="G722" s="1" t="s">
        <v>50</v>
      </c>
      <c r="H722" s="1" t="s">
        <v>1333</v>
      </c>
      <c r="I722" s="1">
        <v>2.0</v>
      </c>
      <c r="J722" s="1" t="s">
        <v>1203</v>
      </c>
      <c r="K722" s="1" t="s">
        <v>1345</v>
      </c>
      <c r="L722" s="1" t="s">
        <v>1335</v>
      </c>
      <c r="M722" s="1" t="s">
        <v>1333</v>
      </c>
      <c r="N722" s="1">
        <v>0.0</v>
      </c>
      <c r="O722" s="1" t="s">
        <v>279</v>
      </c>
      <c r="P722" s="1" t="s">
        <v>1231</v>
      </c>
    </row>
    <row r="723" ht="15.75" customHeight="1">
      <c r="A723" s="1" t="s">
        <v>807</v>
      </c>
      <c r="B723" s="1" t="s">
        <v>1331</v>
      </c>
      <c r="C723" s="1">
        <v>67.0</v>
      </c>
      <c r="D723" s="1">
        <v>110.0</v>
      </c>
      <c r="E723" s="1" t="s">
        <v>50</v>
      </c>
      <c r="F723" s="1" t="s">
        <v>50</v>
      </c>
      <c r="G723" s="1" t="s">
        <v>50</v>
      </c>
      <c r="H723" s="1" t="s">
        <v>1333</v>
      </c>
      <c r="I723" s="1">
        <v>3.0</v>
      </c>
      <c r="J723" s="1" t="s">
        <v>1207</v>
      </c>
      <c r="K723" s="1" t="s">
        <v>1346</v>
      </c>
      <c r="L723" s="1" t="s">
        <v>1335</v>
      </c>
      <c r="M723" s="1" t="s">
        <v>1333</v>
      </c>
      <c r="N723" s="1">
        <v>0.0</v>
      </c>
      <c r="O723" s="1" t="s">
        <v>819</v>
      </c>
      <c r="P723" s="1" t="s">
        <v>1209</v>
      </c>
    </row>
    <row r="724" ht="15.75" customHeight="1">
      <c r="A724" s="1" t="s">
        <v>807</v>
      </c>
      <c r="B724" s="1" t="s">
        <v>1331</v>
      </c>
      <c r="C724" s="1">
        <v>67.0</v>
      </c>
      <c r="D724" s="1">
        <v>110.0</v>
      </c>
      <c r="E724" s="1" t="s">
        <v>50</v>
      </c>
      <c r="F724" s="1" t="s">
        <v>50</v>
      </c>
      <c r="G724" s="1" t="s">
        <v>50</v>
      </c>
      <c r="H724" s="1" t="s">
        <v>1333</v>
      </c>
      <c r="I724" s="1">
        <v>3.0</v>
      </c>
      <c r="J724" s="1" t="s">
        <v>1207</v>
      </c>
      <c r="K724" s="1" t="s">
        <v>1347</v>
      </c>
      <c r="L724" s="1" t="s">
        <v>1335</v>
      </c>
      <c r="M724" s="1" t="s">
        <v>1333</v>
      </c>
      <c r="N724" s="1">
        <v>0.0</v>
      </c>
      <c r="O724" s="1" t="s">
        <v>819</v>
      </c>
      <c r="P724" s="1" t="s">
        <v>1215</v>
      </c>
    </row>
    <row r="725" ht="15.75" customHeight="1">
      <c r="A725" s="1" t="s">
        <v>807</v>
      </c>
      <c r="B725" s="1" t="s">
        <v>1331</v>
      </c>
      <c r="C725" s="1">
        <v>67.0</v>
      </c>
      <c r="D725" s="1">
        <v>110.0</v>
      </c>
      <c r="E725" s="1" t="s">
        <v>50</v>
      </c>
      <c r="F725" s="1" t="s">
        <v>50</v>
      </c>
      <c r="G725" s="1" t="s">
        <v>50</v>
      </c>
      <c r="H725" s="1" t="s">
        <v>1333</v>
      </c>
      <c r="I725" s="1">
        <v>3.0</v>
      </c>
      <c r="J725" s="1" t="s">
        <v>1207</v>
      </c>
      <c r="K725" s="1" t="s">
        <v>1348</v>
      </c>
      <c r="L725" s="1" t="s">
        <v>1335</v>
      </c>
      <c r="M725" s="1" t="s">
        <v>1333</v>
      </c>
      <c r="N725" s="1">
        <v>0.0</v>
      </c>
      <c r="O725" s="1" t="s">
        <v>819</v>
      </c>
      <c r="P725" s="1" t="s">
        <v>1221</v>
      </c>
    </row>
    <row r="726" ht="15.75" customHeight="1">
      <c r="A726" s="1" t="s">
        <v>807</v>
      </c>
      <c r="B726" s="1" t="s">
        <v>1331</v>
      </c>
      <c r="C726" s="1">
        <v>67.0</v>
      </c>
      <c r="D726" s="1">
        <v>110.0</v>
      </c>
      <c r="E726" s="1" t="s">
        <v>50</v>
      </c>
      <c r="F726" s="1" t="s">
        <v>50</v>
      </c>
      <c r="G726" s="1" t="s">
        <v>50</v>
      </c>
      <c r="H726" s="1" t="s">
        <v>1333</v>
      </c>
      <c r="I726" s="1">
        <v>3.0</v>
      </c>
      <c r="J726" s="1" t="s">
        <v>1207</v>
      </c>
      <c r="K726" s="1" t="s">
        <v>1349</v>
      </c>
      <c r="L726" s="1" t="s">
        <v>1335</v>
      </c>
      <c r="M726" s="1" t="s">
        <v>1333</v>
      </c>
      <c r="N726" s="1">
        <v>0.0</v>
      </c>
      <c r="O726" s="1" t="s">
        <v>819</v>
      </c>
      <c r="P726" s="1" t="s">
        <v>1227</v>
      </c>
    </row>
    <row r="727" ht="15.75" customHeight="1">
      <c r="A727" s="1" t="s">
        <v>807</v>
      </c>
      <c r="B727" s="1" t="s">
        <v>1331</v>
      </c>
      <c r="C727" s="1">
        <v>67.0</v>
      </c>
      <c r="D727" s="1">
        <v>110.0</v>
      </c>
      <c r="E727" s="1" t="s">
        <v>50</v>
      </c>
      <c r="F727" s="1" t="s">
        <v>50</v>
      </c>
      <c r="G727" s="1" t="s">
        <v>50</v>
      </c>
      <c r="H727" s="1" t="s">
        <v>1333</v>
      </c>
      <c r="I727" s="1">
        <v>3.0</v>
      </c>
      <c r="J727" s="1" t="s">
        <v>1207</v>
      </c>
      <c r="K727" s="1" t="s">
        <v>1350</v>
      </c>
      <c r="L727" s="1" t="s">
        <v>1335</v>
      </c>
      <c r="M727" s="1" t="s">
        <v>1333</v>
      </c>
      <c r="N727" s="1">
        <v>0.0</v>
      </c>
      <c r="O727" s="1" t="s">
        <v>819</v>
      </c>
      <c r="P727" s="1" t="s">
        <v>1233</v>
      </c>
    </row>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380</v>
      </c>
      <c r="B1" s="1" t="s">
        <v>381</v>
      </c>
    </row>
    <row r="2">
      <c r="A2" s="1" t="s">
        <v>382</v>
      </c>
      <c r="B2" s="1" t="s">
        <v>383</v>
      </c>
      <c r="C2" s="1" t="s">
        <v>384</v>
      </c>
      <c r="D2" s="1" t="s">
        <v>386</v>
      </c>
      <c r="E2" s="1" t="s">
        <v>387</v>
      </c>
      <c r="F2" s="1" t="s">
        <v>389</v>
      </c>
      <c r="G2" s="1" t="s">
        <v>390</v>
      </c>
    </row>
    <row r="3">
      <c r="A3" s="1">
        <v>1.0</v>
      </c>
      <c r="B3" s="1" t="s">
        <v>391</v>
      </c>
      <c r="C3" s="1" t="s">
        <v>392</v>
      </c>
      <c r="D3" s="1" t="s">
        <v>393</v>
      </c>
      <c r="E3" s="1" t="s">
        <v>394</v>
      </c>
      <c r="F3" s="1" t="s">
        <v>395</v>
      </c>
      <c r="G3" s="1">
        <v>0.0</v>
      </c>
    </row>
    <row r="4">
      <c r="A4" s="1">
        <v>2.0</v>
      </c>
      <c r="B4" s="1" t="s">
        <v>396</v>
      </c>
      <c r="C4" s="1" t="s">
        <v>397</v>
      </c>
      <c r="D4" s="1" t="s">
        <v>398</v>
      </c>
      <c r="E4" s="1" t="s">
        <v>399</v>
      </c>
      <c r="F4" s="1" t="s">
        <v>400</v>
      </c>
      <c r="G4" s="1">
        <v>0.0</v>
      </c>
    </row>
    <row r="5">
      <c r="A5" s="1">
        <v>3.0</v>
      </c>
      <c r="B5" s="1" t="s">
        <v>401</v>
      </c>
      <c r="C5" s="1" t="s">
        <v>402</v>
      </c>
      <c r="D5" s="1" t="s">
        <v>403</v>
      </c>
      <c r="E5" s="1" t="s">
        <v>405</v>
      </c>
      <c r="F5" s="1" t="s">
        <v>406</v>
      </c>
      <c r="G5" s="1">
        <v>1.0</v>
      </c>
    </row>
    <row r="6">
      <c r="A6" s="1">
        <v>4.0</v>
      </c>
      <c r="B6" s="1" t="s">
        <v>407</v>
      </c>
      <c r="C6" s="1" t="s">
        <v>408</v>
      </c>
      <c r="D6" s="1" t="s">
        <v>409</v>
      </c>
      <c r="E6" s="1" t="s">
        <v>410</v>
      </c>
      <c r="F6" s="1" t="s">
        <v>411</v>
      </c>
      <c r="G6" s="1">
        <v>1.0</v>
      </c>
    </row>
    <row r="7">
      <c r="A7" s="1">
        <v>5.0</v>
      </c>
      <c r="B7" s="1" t="s">
        <v>412</v>
      </c>
      <c r="C7" s="1" t="s">
        <v>413</v>
      </c>
      <c r="D7" s="1" t="s">
        <v>414</v>
      </c>
      <c r="E7" s="1" t="s">
        <v>415</v>
      </c>
      <c r="F7" s="1" t="s">
        <v>416</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5.0"/>
    <col customWidth="1" min="3" max="26" width="8.71"/>
  </cols>
  <sheetData>
    <row r="1">
      <c r="A1" s="1" t="s">
        <v>463</v>
      </c>
      <c r="B1" s="1">
        <v>1.0</v>
      </c>
      <c r="C1" s="1" t="s">
        <v>465</v>
      </c>
    </row>
    <row r="3">
      <c r="A3" s="1">
        <v>1.0</v>
      </c>
      <c r="B3" s="1" t="s">
        <v>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